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7 Июл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<sst xmlns="http://schemas.openxmlformats.org/spreadsheetml/2006/main" count="1052" uniqueCount="174">
  <si>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</si>
  <si>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</si>
  <si>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</si>
  <si>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</si>
  <si>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</si>
  <si>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</si>
  <si>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</si>
  <si>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</si>
  <si>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</si>
  <si>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</si>
  <si>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</si>
  <si>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</si>
  <si>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</si>
  <si>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</si>
  <si>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</si>
  <si>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</si>
  <si>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</si>
  <si>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</si>
  <si>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</si>
  <si>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</si>
  <si>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</si>
  <si>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</si>
  <si>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</si>
  <si>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</si>
  <si>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</si>
  <si>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</si>
  <si>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</si>
  <si>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</si>
  <si>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</si>
  <si>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</si>
  <si>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</si>
  <si>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</si>
  <si>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</si>
  <si>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</si>
  <si>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</si>
  <si>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</si>
  <si>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</si>
  <si>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</si>
  <si>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</si>
  <si>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</si>
  <si>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</si>
  <si>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</si>
  <si>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</si>
  <si>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</si>
  <si>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</si>
  <si>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</si>
  <si>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</si>
  <si>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</si>
  <si>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</si>
  <si>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</si>
  <si>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</si>
  <si>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</si>
  <si>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</si>
  <si>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</si>
  <si>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</si>
  <si>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</si>
  <si>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</si>
  <si>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</si>
  <si>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</si>
  <si>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</si>
  <si>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</si>
  <si>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</si>
  <si>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</si>
  <si>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</si>
  <si>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</si>
  <si>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</si>
  <si>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</si>
  <si>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</si>
  <si>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</si>
  <si>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</si>
  <si>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</si>
  <si>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</si>
  <si>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</si>
  <si>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</si>
  <si>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</si>
  <si>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</si>
  <si>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</si>
  <si>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</si>
  <si>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</si>
  <si>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</si>
  <si>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</si>
  <si>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</si>
  <si>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</si>
  <si>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</si>
  <si>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</si>
  <si>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</si>
  <si>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</si>
  <si>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</si>
  <si>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</si>
  <si>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</si>
  <si>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</si>
  <si>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</si>
  <si>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</si>
  <si>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</si>
  <si>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</si>
  <si>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</si>
  <si>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</si>
  <si>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</si>
  <si>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</si>
  <si>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</si>
  <si>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</si>
  <si>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</si>
  <si>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</si>
  <si>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</si>
  <si>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</si>
  <si>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</si>
  <si>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</si>
  <si>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</si>
  <si>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</si>
  <si>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</si>
  <si>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</si>
  <si>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</si>
  <si>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</si>
  <si>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</si>
  <si>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</si>
  <si>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</si>
  <si>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</si>
  <si>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</si>
  <si>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</si>
  <si>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</si>
  <si>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</si>
  <si>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</si>
  <si>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</si>
  <si>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</si>
  <si>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</si>
  <si>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</si>
  <si>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</si>
  <si>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</si>
  <si>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</si>
  <si>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</si>
  <si>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</si>
  <si>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</si>
  <si>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</si>
  <si>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</si>
  <si>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</si>
  <si>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</si>
  <si>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</si>
  <si>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</si>
  <si>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</si>
  <si>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</si>
  <si>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</si>
  <si>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июль 2020 года</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</si>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</sst>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2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2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2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2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99" name="Object 75" hidden="1">
              <a:extLst>
                <a:ext uri="{63B3BB69-23CF-44E3-9099-C40C66FF867C}">
                  <a14:compatExt spid="_x0000_s10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00" name="Object 76" hidden="1">
              <a:extLst>
                <a:ext uri="{63B3BB69-23CF-44E3-9099-C40C66FF867C}">
                  <a14:compatExt spid="_x0000_s1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01" name="Object 77" hidden="1">
              <a:extLst>
                <a:ext uri="{63B3BB69-23CF-44E3-9099-C40C66FF867C}">
                  <a14:compatExt spid="_x0000_s11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02" name="Object 78" hidden="1">
              <a:extLst>
                <a:ext uri="{63B3BB69-23CF-44E3-9099-C40C66FF867C}">
                  <a14:compatExt spid="_x0000_s11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03" name="Object 79" hidden="1">
              <a:extLst>
                <a:ext uri="{63B3BB69-23CF-44E3-9099-C40C66FF867C}">
                  <a14:compatExt spid="_x0000_s11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4" name="Object 80" hidden="1">
              <a:extLst>
                <a:ext uri="{63B3BB69-23CF-44E3-9099-C40C66FF867C}">
                  <a14:compatExt spid="_x0000_s11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5" name="Object 81" hidden="1">
              <a:extLst>
                <a:ext uri="{63B3BB69-23CF-44E3-9099-C40C66FF867C}">
                  <a14:compatExt spid="_x0000_s1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6" name="Object 82" hidden="1">
              <a:extLst>
                <a:ext uri="{63B3BB69-23CF-44E3-9099-C40C66FF867C}">
                  <a14:compatExt spid="_x0000_s11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07" name="Object 83" hidden="1">
              <a:extLst>
                <a:ext uri="{63B3BB69-23CF-44E3-9099-C40C66FF867C}">
                  <a14:compatExt spid="_x0000_s11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08" name="Object 84" hidden="1">
              <a:extLst>
                <a:ext uri="{63B3BB69-23CF-44E3-9099-C40C66FF867C}">
                  <a14:compatExt spid="_x0000_s11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173</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4248.9442511999996</v>
      </c>
      <c r="D7" s="4">
        <f>$F$12+'СЕТ СН'!G5+СВЦЭМ!$D$10+'СЕТ СН'!G8-'СЕТ СН'!G$15</f>
        <v>4378.9442511999996</v>
      </c>
      <c r="E7" s="4">
        <f>$F$12+'СЕТ СН'!H5+СВЦЭМ!$D$10+'СЕТ СН'!H8-'СЕТ СН'!H$15</f>
        <v>4448.9442511999996</v>
      </c>
      <c r="F7" s="4">
        <f>$F$12+'СЕТ СН'!I5+СВЦЭМ!$D$10+'СЕТ СН'!I8-'СЕТ СН'!I$15</f>
        <v>4448.9442511999996</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1665.75438364</v>
      </c>
      <c r="H12" s="2" t="s">
        <v>41</v>
      </c>
    </row>
    <row r="13" spans="1:8" ht="31.5" x14ac:dyDescent="0.25">
      <c r="A13" s="12">
        <v>2</v>
      </c>
      <c r="B13" s="100" t="s">
        <v>51</v>
      </c>
      <c r="C13" s="100"/>
      <c r="D13" s="100"/>
      <c r="E13" s="13" t="s">
        <v>22</v>
      </c>
      <c r="F13" s="11">
        <f>СВЦЭМ!$D$11</f>
        <v>808.87710765999998</v>
      </c>
    </row>
    <row r="14" spans="1:8" ht="36" customHeight="1" x14ac:dyDescent="0.25">
      <c r="A14" s="12">
        <v>3</v>
      </c>
      <c r="B14" s="100" t="s">
        <v>52</v>
      </c>
      <c r="C14" s="100"/>
      <c r="D14" s="100"/>
      <c r="E14" s="13" t="s">
        <v>23</v>
      </c>
      <c r="F14" s="11">
        <f>СВЦЭМ!$D$12</f>
        <v>580558.6071672939</v>
      </c>
    </row>
    <row r="15" spans="1:8" ht="30.75" customHeight="1" x14ac:dyDescent="0.25">
      <c r="A15" s="12">
        <v>4</v>
      </c>
      <c r="B15" s="100" t="s">
        <v>53</v>
      </c>
      <c r="C15" s="100" t="s">
        <v>24</v>
      </c>
      <c r="D15" s="100" t="s">
        <v>24</v>
      </c>
      <c r="E15" s="14" t="s">
        <v>54</v>
      </c>
      <c r="F15" s="15">
        <f>ROUND(IF(F25-(F26+F33)&lt;=0,0,MAX(0,(F16-(F17+F24))/(F25-(F26+F33)))),11)</f>
        <v>1.4759530999999999E-3</v>
      </c>
    </row>
    <row r="16" spans="1:8" ht="36" customHeight="1" x14ac:dyDescent="0.25">
      <c r="A16" s="12">
        <v>5</v>
      </c>
      <c r="B16" s="100" t="s">
        <v>55</v>
      </c>
      <c r="C16" s="100" t="s">
        <v>25</v>
      </c>
      <c r="D16" s="100" t="s">
        <v>6</v>
      </c>
      <c r="E16" s="13" t="s">
        <v>6</v>
      </c>
      <c r="F16" s="16">
        <f>СВЦЭМ!$D$21</f>
        <v>23.384</v>
      </c>
    </row>
    <row r="17" spans="1:6" ht="33" customHeight="1" x14ac:dyDescent="0.25">
      <c r="A17" s="12">
        <v>6</v>
      </c>
      <c r="B17" s="100" t="s">
        <v>56</v>
      </c>
      <c r="C17" s="100" t="s">
        <v>25</v>
      </c>
      <c r="D17" s="100" t="s">
        <v>6</v>
      </c>
      <c r="E17" s="13" t="s">
        <v>6</v>
      </c>
      <c r="F17" s="16">
        <f>SUM(F19:F23)</f>
        <v>23.277999999999999</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23.277999999999999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17294.304</v>
      </c>
    </row>
    <row r="26" spans="1:6" ht="30.75" customHeight="1" x14ac:dyDescent="0.25">
      <c r="A26" s="12">
        <v>9</v>
      </c>
      <c r="B26" s="100" t="s">
        <v>65</v>
      </c>
      <c r="C26" s="100" t="s">
        <v>27</v>
      </c>
      <c r="D26" s="100" t="s">
        <v>28</v>
      </c>
      <c r="E26" s="13" t="s">
        <v>64</v>
      </c>
      <c r="F26" s="16">
        <f>SUM(F28:F32)</f>
        <v>17222.486000000012</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17222.486000000012</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algorithmName="SHA-512" hashValue="V+vMBSUTAQQFF0tbBgaj9l3Gjjz5mHGV2PNJPFOXVwQP37YfZXB+tmjJ2RA0S0jcrjuqkJ+OvVM/xt3c3YSV0g==" saltValue="b2UDumjn77C+av5VYG0RC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3522.9701343500001</v>
      </c>
      <c r="C9" s="4">
        <f>СВЦЭМ!$D$14+'СЕТ СН'!G5+СВЦЭМ!$D$10+'СЕТ СН'!G8-'СЕТ СН'!G$16</f>
        <v>3652.9701343500001</v>
      </c>
      <c r="D9" s="4">
        <f>СВЦЭМ!$D$14+'СЕТ СН'!H5+СВЦЭМ!$D$10+'СЕТ СН'!H8-'СЕТ СН'!H$16</f>
        <v>3722.9701343500001</v>
      </c>
      <c r="E9" s="4">
        <f>СВЦЭМ!$D$14+'СЕТ СН'!I5+СВЦЭМ!$D$10+'СЕТ СН'!I8-'СЕТ СН'!I$16</f>
        <v>3722.9701343500001</v>
      </c>
    </row>
    <row r="10" spans="1:6" x14ac:dyDescent="0.25">
      <c r="A10" s="26" t="s">
        <v>35</v>
      </c>
      <c r="B10" s="4">
        <f>СВЦЭМ!$D$15+'СЕТ СН'!F5+СВЦЭМ!$D$10+'СЕТ СН'!F8-'СЕТ СН'!F$16</f>
        <v>4145.9831915600007</v>
      </c>
      <c r="C10" s="4">
        <f>СВЦЭМ!$D$15+'СЕТ СН'!G5+СВЦЭМ!$D$10+'СЕТ СН'!G8-'СЕТ СН'!G$16</f>
        <v>4275.9831915599998</v>
      </c>
      <c r="D10" s="4">
        <f>СВЦЭМ!$D$15+'СЕТ СН'!H5+СВЦЭМ!$D$10+'СЕТ СН'!H8-'СЕТ СН'!H$16</f>
        <v>4345.9831915599998</v>
      </c>
      <c r="E10" s="4">
        <f>СВЦЭМ!$D$15+'СЕТ СН'!I5+СВЦЭМ!$D$10+'СЕТ СН'!I8-'СЕТ СН'!I$16</f>
        <v>4345.9831915599998</v>
      </c>
    </row>
    <row r="11" spans="1:6" x14ac:dyDescent="0.25">
      <c r="A11" s="26" t="s">
        <v>36</v>
      </c>
      <c r="B11" s="4">
        <f>СВЦЭМ!$D$16+'СЕТ СН'!F5+СВЦЭМ!$D$10+'СЕТ СН'!F8-'СЕТ СН'!F$16</f>
        <v>4978.7880390700002</v>
      </c>
      <c r="C11" s="4">
        <f>СВЦЭМ!$D$16+'СЕТ СН'!G5+СВЦЭМ!$D$10+'СЕТ СН'!G8-'СЕТ СН'!G$16</f>
        <v>5108.7880390700002</v>
      </c>
      <c r="D11" s="4">
        <f>СВЦЭМ!$D$16+'СЕТ СН'!H5+СВЦЭМ!$D$10+'СЕТ СН'!H8-'СЕТ СН'!H$16</f>
        <v>5178.7880390700002</v>
      </c>
      <c r="E11" s="4">
        <f>СВЦЭМ!$D$16+'СЕТ СН'!I5+СВЦЭМ!$D$10+'СЕТ СН'!I8-'СЕТ СН'!I$16</f>
        <v>5178.7880390700002</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3522.9701343500001</v>
      </c>
      <c r="C16" s="28">
        <f>СВЦЭМ!$D$14+'СЕТ СН'!G5+СВЦЭМ!$D$10+'СЕТ СН'!G8-'СЕТ СН'!G$16</f>
        <v>3652.9701343500001</v>
      </c>
      <c r="D16" s="28">
        <f>СВЦЭМ!$D$14+'СЕТ СН'!H5+СВЦЭМ!$D$10+'СЕТ СН'!H8-'СЕТ СН'!H$16</f>
        <v>3722.9701343500001</v>
      </c>
      <c r="E16" s="28">
        <f>СВЦЭМ!$D$14+'СЕТ СН'!I5+СВЦЭМ!$D$10+'СЕТ СН'!I8-'СЕТ СН'!I$16</f>
        <v>3722.9701343500001</v>
      </c>
    </row>
    <row r="17" spans="1:5" x14ac:dyDescent="0.25">
      <c r="A17" s="26" t="s">
        <v>37</v>
      </c>
      <c r="B17" s="28">
        <f>СВЦЭМ!$D$17+'СЕТ СН'!F5+СВЦЭМ!$D$10+'СЕТ СН'!F8-'СЕТ СН'!F$16</f>
        <v>4512.6869846700001</v>
      </c>
      <c r="C17" s="28">
        <f>СВЦЭМ!$D$17+'СЕТ СН'!G5+СВЦЭМ!$D$10+'СЕТ СН'!G8-'СЕТ СН'!G$16</f>
        <v>4642.6869846700001</v>
      </c>
      <c r="D17" s="28">
        <f>СВЦЭМ!$D$17+'СЕТ СН'!H5+СВЦЭМ!$D$10+'СЕТ СН'!H8-'СЕТ СН'!H$16</f>
        <v>4712.6869846700001</v>
      </c>
      <c r="E17" s="28">
        <f>СВЦЭМ!$D$17+'СЕТ СН'!I5+СВЦЭМ!$D$10+'СЕТ СН'!I8-'СЕТ СН'!I$16</f>
        <v>4712.6869846700001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СН'!$F$9+СВЦЭМ!$D$10+'СЕТ СН'!$F$5-'СЕТ СН'!$F$17</f>
        <v>3592.41251078</v>
      </c>
      <c r="C12" s="36">
        <f>SUMIFS(СВЦЭМ!$C$33:$C$776,СВЦЭМ!$A$33:$A$776,$A12,СВЦЭМ!$B$33:$B$776,C$11)+'СЕТ СН'!$F$9+СВЦЭМ!$D$10+'СЕТ СН'!$F$5-'СЕТ СН'!$F$17</f>
        <v>3601.5645314499998</v>
      </c>
      <c r="D12" s="36">
        <f>SUMIFS(СВЦЭМ!$C$33:$C$776,СВЦЭМ!$A$33:$A$776,$A12,СВЦЭМ!$B$33:$B$776,D$11)+'СЕТ СН'!$F$9+СВЦЭМ!$D$10+'СЕТ СН'!$F$5-'СЕТ СН'!$F$17</f>
        <v>3573.2074541900001</v>
      </c>
      <c r="E12" s="36">
        <f>SUMIFS(СВЦЭМ!$C$33:$C$776,СВЦЭМ!$A$33:$A$776,$A12,СВЦЭМ!$B$33:$B$776,E$11)+'СЕТ СН'!$F$9+СВЦЭМ!$D$10+'СЕТ СН'!$F$5-'СЕТ СН'!$F$17</f>
        <v>3552.9705928000003</v>
      </c>
      <c r="F12" s="36">
        <f>SUMIFS(СВЦЭМ!$C$33:$C$776,СВЦЭМ!$A$33:$A$776,$A12,СВЦЭМ!$B$33:$B$776,F$11)+'СЕТ СН'!$F$9+СВЦЭМ!$D$10+'СЕТ СН'!$F$5-'СЕТ СН'!$F$17</f>
        <v>3538.1586632799999</v>
      </c>
      <c r="G12" s="36">
        <f>SUMIFS(СВЦЭМ!$C$33:$C$776,СВЦЭМ!$A$33:$A$776,$A12,СВЦЭМ!$B$33:$B$776,G$11)+'СЕТ СН'!$F$9+СВЦЭМ!$D$10+'СЕТ СН'!$F$5-'СЕТ СН'!$F$17</f>
        <v>3542.76811572</v>
      </c>
      <c r="H12" s="36">
        <f>SUMIFS(СВЦЭМ!$C$33:$C$776,СВЦЭМ!$A$33:$A$776,$A12,СВЦЭМ!$B$33:$B$776,H$11)+'СЕТ СН'!$F$9+СВЦЭМ!$D$10+'СЕТ СН'!$F$5-'СЕТ СН'!$F$17</f>
        <v>3566.2074201300002</v>
      </c>
      <c r="I12" s="36">
        <f>SUMIFS(СВЦЭМ!$C$33:$C$776,СВЦЭМ!$A$33:$A$776,$A12,СВЦЭМ!$B$33:$B$776,I$11)+'СЕТ СН'!$F$9+СВЦЭМ!$D$10+'СЕТ СН'!$F$5-'СЕТ СН'!$F$17</f>
        <v>3550.57053821</v>
      </c>
      <c r="J12" s="36">
        <f>SUMIFS(СВЦЭМ!$C$33:$C$776,СВЦЭМ!$A$33:$A$776,$A12,СВЦЭМ!$B$33:$B$776,J$11)+'СЕТ СН'!$F$9+СВЦЭМ!$D$10+'СЕТ СН'!$F$5-'СЕТ СН'!$F$17</f>
        <v>3509.40165445</v>
      </c>
      <c r="K12" s="36">
        <f>SUMIFS(СВЦЭМ!$C$33:$C$776,СВЦЭМ!$A$33:$A$776,$A12,СВЦЭМ!$B$33:$B$776,K$11)+'СЕТ СН'!$F$9+СВЦЭМ!$D$10+'СЕТ СН'!$F$5-'СЕТ СН'!$F$17</f>
        <v>3403.3597600900002</v>
      </c>
      <c r="L12" s="36">
        <f>SUMIFS(СВЦЭМ!$C$33:$C$776,СВЦЭМ!$A$33:$A$776,$A12,СВЦЭМ!$B$33:$B$776,L$11)+'СЕТ СН'!$F$9+СВЦЭМ!$D$10+'СЕТ СН'!$F$5-'СЕТ СН'!$F$17</f>
        <v>3306.4072830099999</v>
      </c>
      <c r="M12" s="36">
        <f>SUMIFS(СВЦЭМ!$C$33:$C$776,СВЦЭМ!$A$33:$A$776,$A12,СВЦЭМ!$B$33:$B$776,M$11)+'СЕТ СН'!$F$9+СВЦЭМ!$D$10+'СЕТ СН'!$F$5-'СЕТ СН'!$F$17</f>
        <v>3297.66576012</v>
      </c>
      <c r="N12" s="36">
        <f>SUMIFS(СВЦЭМ!$C$33:$C$776,СВЦЭМ!$A$33:$A$776,$A12,СВЦЭМ!$B$33:$B$776,N$11)+'СЕТ СН'!$F$9+СВЦЭМ!$D$10+'СЕТ СН'!$F$5-'СЕТ СН'!$F$17</f>
        <v>3349.9737334500001</v>
      </c>
      <c r="O12" s="36">
        <f>SUMIFS(СВЦЭМ!$C$33:$C$776,СВЦЭМ!$A$33:$A$776,$A12,СВЦЭМ!$B$33:$B$776,O$11)+'СЕТ СН'!$F$9+СВЦЭМ!$D$10+'СЕТ СН'!$F$5-'СЕТ СН'!$F$17</f>
        <v>3331.7461245100003</v>
      </c>
      <c r="P12" s="36">
        <f>SUMIFS(СВЦЭМ!$C$33:$C$776,СВЦЭМ!$A$33:$A$776,$A12,СВЦЭМ!$B$33:$B$776,P$11)+'СЕТ СН'!$F$9+СВЦЭМ!$D$10+'СЕТ СН'!$F$5-'СЕТ СН'!$F$17</f>
        <v>3254.8862147499999</v>
      </c>
      <c r="Q12" s="36">
        <f>SUMIFS(СВЦЭМ!$C$33:$C$776,СВЦЭМ!$A$33:$A$776,$A12,СВЦЭМ!$B$33:$B$776,Q$11)+'СЕТ СН'!$F$9+СВЦЭМ!$D$10+'СЕТ СН'!$F$5-'СЕТ СН'!$F$17</f>
        <v>3258.5380470099999</v>
      </c>
      <c r="R12" s="36">
        <f>SUMIFS(СВЦЭМ!$C$33:$C$776,СВЦЭМ!$A$33:$A$776,$A12,СВЦЭМ!$B$33:$B$776,R$11)+'СЕТ СН'!$F$9+СВЦЭМ!$D$10+'СЕТ СН'!$F$5-'СЕТ СН'!$F$17</f>
        <v>3271.7070327900001</v>
      </c>
      <c r="S12" s="36">
        <f>SUMIFS(СВЦЭМ!$C$33:$C$776,СВЦЭМ!$A$33:$A$776,$A12,СВЦЭМ!$B$33:$B$776,S$11)+'СЕТ СН'!$F$9+СВЦЭМ!$D$10+'СЕТ СН'!$F$5-'СЕТ СН'!$F$17</f>
        <v>3276.29635646</v>
      </c>
      <c r="T12" s="36">
        <f>SUMIFS(СВЦЭМ!$C$33:$C$776,СВЦЭМ!$A$33:$A$776,$A12,СВЦЭМ!$B$33:$B$776,T$11)+'СЕТ СН'!$F$9+СВЦЭМ!$D$10+'СЕТ СН'!$F$5-'СЕТ СН'!$F$17</f>
        <v>3269.0496422000001</v>
      </c>
      <c r="U12" s="36">
        <f>SUMIFS(СВЦЭМ!$C$33:$C$776,СВЦЭМ!$A$33:$A$776,$A12,СВЦЭМ!$B$33:$B$776,U$11)+'СЕТ СН'!$F$9+СВЦЭМ!$D$10+'СЕТ СН'!$F$5-'СЕТ СН'!$F$17</f>
        <v>3261.6466155100002</v>
      </c>
      <c r="V12" s="36">
        <f>SUMIFS(СВЦЭМ!$C$33:$C$776,СВЦЭМ!$A$33:$A$776,$A12,СВЦЭМ!$B$33:$B$776,V$11)+'СЕТ СН'!$F$9+СВЦЭМ!$D$10+'СЕТ СН'!$F$5-'СЕТ СН'!$F$17</f>
        <v>3258.94943246</v>
      </c>
      <c r="W12" s="36">
        <f>SUMIFS(СВЦЭМ!$C$33:$C$776,СВЦЭМ!$A$33:$A$776,$A12,СВЦЭМ!$B$33:$B$776,W$11)+'СЕТ СН'!$F$9+СВЦЭМ!$D$10+'СЕТ СН'!$F$5-'СЕТ СН'!$F$17</f>
        <v>3236.0146727400002</v>
      </c>
      <c r="X12" s="36">
        <f>SUMIFS(СВЦЭМ!$C$33:$C$776,СВЦЭМ!$A$33:$A$776,$A12,СВЦЭМ!$B$33:$B$776,X$11)+'СЕТ СН'!$F$9+СВЦЭМ!$D$10+'СЕТ СН'!$F$5-'СЕТ СН'!$F$17</f>
        <v>3283.2477370699999</v>
      </c>
      <c r="Y12" s="36">
        <f>SUMIFS(СВЦЭМ!$C$33:$C$776,СВЦЭМ!$A$33:$A$776,$A12,СВЦЭМ!$B$33:$B$776,Y$11)+'СЕТ СН'!$F$9+СВЦЭМ!$D$10+'СЕТ СН'!$F$5-'СЕТ СН'!$F$17</f>
        <v>3439.3312222599998</v>
      </c>
      <c r="AA12" s="37"/>
    </row>
    <row r="13" spans="1:27" ht="15.75" x14ac:dyDescent="0.2">
      <c r="A13" s="35">
        <f>A12+1</f>
        <v>44014</v>
      </c>
      <c r="B13" s="36">
        <f>SUMIFS(СВЦЭМ!$C$33:$C$776,СВЦЭМ!$A$33:$A$776,$A13,СВЦЭМ!$B$33:$B$776,B$11)+'СЕТ СН'!$F$9+СВЦЭМ!$D$10+'СЕТ СН'!$F$5-'СЕТ СН'!$F$17</f>
        <v>3533.12328286</v>
      </c>
      <c r="C13" s="36">
        <f>SUMIFS(СВЦЭМ!$C$33:$C$776,СВЦЭМ!$A$33:$A$776,$A13,СВЦЭМ!$B$33:$B$776,C$11)+'СЕТ СН'!$F$9+СВЦЭМ!$D$10+'СЕТ СН'!$F$5-'СЕТ СН'!$F$17</f>
        <v>3508.6408192399999</v>
      </c>
      <c r="D13" s="36">
        <f>SUMIFS(СВЦЭМ!$C$33:$C$776,СВЦЭМ!$A$33:$A$776,$A13,СВЦЭМ!$B$33:$B$776,D$11)+'СЕТ СН'!$F$9+СВЦЭМ!$D$10+'СЕТ СН'!$F$5-'СЕТ СН'!$F$17</f>
        <v>3480.2437342399999</v>
      </c>
      <c r="E13" s="36">
        <f>SUMIFS(СВЦЭМ!$C$33:$C$776,СВЦЭМ!$A$33:$A$776,$A13,СВЦЭМ!$B$33:$B$776,E$11)+'СЕТ СН'!$F$9+СВЦЭМ!$D$10+'СЕТ СН'!$F$5-'СЕТ СН'!$F$17</f>
        <v>3473.7920891799999</v>
      </c>
      <c r="F13" s="36">
        <f>SUMIFS(СВЦЭМ!$C$33:$C$776,СВЦЭМ!$A$33:$A$776,$A13,СВЦЭМ!$B$33:$B$776,F$11)+'СЕТ СН'!$F$9+СВЦЭМ!$D$10+'СЕТ СН'!$F$5-'СЕТ СН'!$F$17</f>
        <v>3459.5680182199999</v>
      </c>
      <c r="G13" s="36">
        <f>SUMIFS(СВЦЭМ!$C$33:$C$776,СВЦЭМ!$A$33:$A$776,$A13,СВЦЭМ!$B$33:$B$776,G$11)+'СЕТ СН'!$F$9+СВЦЭМ!$D$10+'СЕТ СН'!$F$5-'СЕТ СН'!$F$17</f>
        <v>3472.8580322799999</v>
      </c>
      <c r="H13" s="36">
        <f>SUMIFS(СВЦЭМ!$C$33:$C$776,СВЦЭМ!$A$33:$A$776,$A13,СВЦЭМ!$B$33:$B$776,H$11)+'СЕТ СН'!$F$9+СВЦЭМ!$D$10+'СЕТ СН'!$F$5-'СЕТ СН'!$F$17</f>
        <v>3507.1460234000001</v>
      </c>
      <c r="I13" s="36">
        <f>SUMIFS(СВЦЭМ!$C$33:$C$776,СВЦЭМ!$A$33:$A$776,$A13,СВЦЭМ!$B$33:$B$776,I$11)+'СЕТ СН'!$F$9+СВЦЭМ!$D$10+'СЕТ СН'!$F$5-'СЕТ СН'!$F$17</f>
        <v>3523.8883886399999</v>
      </c>
      <c r="J13" s="36">
        <f>SUMIFS(СВЦЭМ!$C$33:$C$776,СВЦЭМ!$A$33:$A$776,$A13,СВЦЭМ!$B$33:$B$776,J$11)+'СЕТ СН'!$F$9+СВЦЭМ!$D$10+'СЕТ СН'!$F$5-'СЕТ СН'!$F$17</f>
        <v>3519.5418687000001</v>
      </c>
      <c r="K13" s="36">
        <f>SUMIFS(СВЦЭМ!$C$33:$C$776,СВЦЭМ!$A$33:$A$776,$A13,СВЦЭМ!$B$33:$B$776,K$11)+'СЕТ СН'!$F$9+СВЦЭМ!$D$10+'СЕТ СН'!$F$5-'СЕТ СН'!$F$17</f>
        <v>3413.07870069</v>
      </c>
      <c r="L13" s="36">
        <f>SUMIFS(СВЦЭМ!$C$33:$C$776,СВЦЭМ!$A$33:$A$776,$A13,СВЦЭМ!$B$33:$B$776,L$11)+'СЕТ СН'!$F$9+СВЦЭМ!$D$10+'СЕТ СН'!$F$5-'СЕТ СН'!$F$17</f>
        <v>3312.7107598299999</v>
      </c>
      <c r="M13" s="36">
        <f>SUMIFS(СВЦЭМ!$C$33:$C$776,СВЦЭМ!$A$33:$A$776,$A13,СВЦЭМ!$B$33:$B$776,M$11)+'СЕТ СН'!$F$9+СВЦЭМ!$D$10+'СЕТ СН'!$F$5-'СЕТ СН'!$F$17</f>
        <v>3297.8124781699998</v>
      </c>
      <c r="N13" s="36">
        <f>SUMIFS(СВЦЭМ!$C$33:$C$776,СВЦЭМ!$A$33:$A$776,$A13,СВЦЭМ!$B$33:$B$776,N$11)+'СЕТ СН'!$F$9+СВЦЭМ!$D$10+'СЕТ СН'!$F$5-'СЕТ СН'!$F$17</f>
        <v>3323.4988961399999</v>
      </c>
      <c r="O13" s="36">
        <f>SUMIFS(СВЦЭМ!$C$33:$C$776,СВЦЭМ!$A$33:$A$776,$A13,СВЦЭМ!$B$33:$B$776,O$11)+'СЕТ СН'!$F$9+СВЦЭМ!$D$10+'СЕТ СН'!$F$5-'СЕТ СН'!$F$17</f>
        <v>3332.9274698999998</v>
      </c>
      <c r="P13" s="36">
        <f>SUMIFS(СВЦЭМ!$C$33:$C$776,СВЦЭМ!$A$33:$A$776,$A13,СВЦЭМ!$B$33:$B$776,P$11)+'СЕТ СН'!$F$9+СВЦЭМ!$D$10+'СЕТ СН'!$F$5-'СЕТ СН'!$F$17</f>
        <v>3311.0133143500002</v>
      </c>
      <c r="Q13" s="36">
        <f>SUMIFS(СВЦЭМ!$C$33:$C$776,СВЦЭМ!$A$33:$A$776,$A13,СВЦЭМ!$B$33:$B$776,Q$11)+'СЕТ СН'!$F$9+СВЦЭМ!$D$10+'СЕТ СН'!$F$5-'СЕТ СН'!$F$17</f>
        <v>3325.79748548</v>
      </c>
      <c r="R13" s="36">
        <f>SUMIFS(СВЦЭМ!$C$33:$C$776,СВЦЭМ!$A$33:$A$776,$A13,СВЦЭМ!$B$33:$B$776,R$11)+'СЕТ СН'!$F$9+СВЦЭМ!$D$10+'СЕТ СН'!$F$5-'СЕТ СН'!$F$17</f>
        <v>3347.9974510800002</v>
      </c>
      <c r="S13" s="36">
        <f>SUMIFS(СВЦЭМ!$C$33:$C$776,СВЦЭМ!$A$33:$A$776,$A13,СВЦЭМ!$B$33:$B$776,S$11)+'СЕТ СН'!$F$9+СВЦЭМ!$D$10+'СЕТ СН'!$F$5-'СЕТ СН'!$F$17</f>
        <v>3348.9546460199999</v>
      </c>
      <c r="T13" s="36">
        <f>SUMIFS(СВЦЭМ!$C$33:$C$776,СВЦЭМ!$A$33:$A$776,$A13,СВЦЭМ!$B$33:$B$776,T$11)+'СЕТ СН'!$F$9+СВЦЭМ!$D$10+'СЕТ СН'!$F$5-'СЕТ СН'!$F$17</f>
        <v>3339.75322426</v>
      </c>
      <c r="U13" s="36">
        <f>SUMIFS(СВЦЭМ!$C$33:$C$776,СВЦЭМ!$A$33:$A$776,$A13,СВЦЭМ!$B$33:$B$776,U$11)+'СЕТ СН'!$F$9+СВЦЭМ!$D$10+'СЕТ СН'!$F$5-'СЕТ СН'!$F$17</f>
        <v>3327.72244856</v>
      </c>
      <c r="V13" s="36">
        <f>SUMIFS(СВЦЭМ!$C$33:$C$776,СВЦЭМ!$A$33:$A$776,$A13,СВЦЭМ!$B$33:$B$776,V$11)+'СЕТ СН'!$F$9+СВЦЭМ!$D$10+'СЕТ СН'!$F$5-'СЕТ СН'!$F$17</f>
        <v>3308.0476207400002</v>
      </c>
      <c r="W13" s="36">
        <f>SUMIFS(СВЦЭМ!$C$33:$C$776,СВЦЭМ!$A$33:$A$776,$A13,СВЦЭМ!$B$33:$B$776,W$11)+'СЕТ СН'!$F$9+СВЦЭМ!$D$10+'СЕТ СН'!$F$5-'СЕТ СН'!$F$17</f>
        <v>3272.1770182199998</v>
      </c>
      <c r="X13" s="36">
        <f>SUMIFS(СВЦЭМ!$C$33:$C$776,СВЦЭМ!$A$33:$A$776,$A13,СВЦЭМ!$B$33:$B$776,X$11)+'СЕТ СН'!$F$9+СВЦЭМ!$D$10+'СЕТ СН'!$F$5-'СЕТ СН'!$F$17</f>
        <v>3326.7146879900001</v>
      </c>
      <c r="Y13" s="36">
        <f>SUMIFS(СВЦЭМ!$C$33:$C$776,СВЦЭМ!$A$33:$A$776,$A13,СВЦЭМ!$B$33:$B$776,Y$11)+'СЕТ СН'!$F$9+СВЦЭМ!$D$10+'СЕТ СН'!$F$5-'СЕТ СН'!$F$17</f>
        <v>3470.7662632900001</v>
      </c>
    </row>
    <row r="14" spans="1:27" ht="15.75" x14ac:dyDescent="0.2">
      <c r="A14" s="35">
        <f t="shared" ref="A14:A42" si="0">A13+1</f>
        <v>44015</v>
      </c>
      <c r="B14" s="36">
        <f>SUMIFS(СВЦЭМ!$C$33:$C$776,СВЦЭМ!$A$33:$A$776,$A14,СВЦЭМ!$B$33:$B$776,B$11)+'СЕТ СН'!$F$9+СВЦЭМ!$D$10+'СЕТ СН'!$F$5-'СЕТ СН'!$F$17</f>
        <v>3578.9384051699999</v>
      </c>
      <c r="C14" s="36">
        <f>SUMIFS(СВЦЭМ!$C$33:$C$776,СВЦЭМ!$A$33:$A$776,$A14,СВЦЭМ!$B$33:$B$776,C$11)+'СЕТ СН'!$F$9+СВЦЭМ!$D$10+'СЕТ СН'!$F$5-'СЕТ СН'!$F$17</f>
        <v>3561.29294144</v>
      </c>
      <c r="D14" s="36">
        <f>SUMIFS(СВЦЭМ!$C$33:$C$776,СВЦЭМ!$A$33:$A$776,$A14,СВЦЭМ!$B$33:$B$776,D$11)+'СЕТ СН'!$F$9+СВЦЭМ!$D$10+'СЕТ СН'!$F$5-'СЕТ СН'!$F$17</f>
        <v>3532.0778571400001</v>
      </c>
      <c r="E14" s="36">
        <f>SUMIFS(СВЦЭМ!$C$33:$C$776,СВЦЭМ!$A$33:$A$776,$A14,СВЦЭМ!$B$33:$B$776,E$11)+'СЕТ СН'!$F$9+СВЦЭМ!$D$10+'СЕТ СН'!$F$5-'СЕТ СН'!$F$17</f>
        <v>3513.7067697100001</v>
      </c>
      <c r="F14" s="36">
        <f>SUMIFS(СВЦЭМ!$C$33:$C$776,СВЦЭМ!$A$33:$A$776,$A14,СВЦЭМ!$B$33:$B$776,F$11)+'СЕТ СН'!$F$9+СВЦЭМ!$D$10+'СЕТ СН'!$F$5-'СЕТ СН'!$F$17</f>
        <v>3499.22254238</v>
      </c>
      <c r="G14" s="36">
        <f>SUMIFS(СВЦЭМ!$C$33:$C$776,СВЦЭМ!$A$33:$A$776,$A14,СВЦЭМ!$B$33:$B$776,G$11)+'СЕТ СН'!$F$9+СВЦЭМ!$D$10+'СЕТ СН'!$F$5-'СЕТ СН'!$F$17</f>
        <v>3515.6193632499999</v>
      </c>
      <c r="H14" s="36">
        <f>SUMIFS(СВЦЭМ!$C$33:$C$776,СВЦЭМ!$A$33:$A$776,$A14,СВЦЭМ!$B$33:$B$776,H$11)+'СЕТ СН'!$F$9+СВЦЭМ!$D$10+'СЕТ СН'!$F$5-'СЕТ СН'!$F$17</f>
        <v>3553.41052739</v>
      </c>
      <c r="I14" s="36">
        <f>SUMIFS(СВЦЭМ!$C$33:$C$776,СВЦЭМ!$A$33:$A$776,$A14,СВЦЭМ!$B$33:$B$776,I$11)+'СЕТ СН'!$F$9+СВЦЭМ!$D$10+'СЕТ СН'!$F$5-'СЕТ СН'!$F$17</f>
        <v>3570.1647035000001</v>
      </c>
      <c r="J14" s="36">
        <f>SUMIFS(СВЦЭМ!$C$33:$C$776,СВЦЭМ!$A$33:$A$776,$A14,СВЦЭМ!$B$33:$B$776,J$11)+'СЕТ СН'!$F$9+СВЦЭМ!$D$10+'СЕТ СН'!$F$5-'СЕТ СН'!$F$17</f>
        <v>3494.6967542100001</v>
      </c>
      <c r="K14" s="36">
        <f>SUMIFS(СВЦЭМ!$C$33:$C$776,СВЦЭМ!$A$33:$A$776,$A14,СВЦЭМ!$B$33:$B$776,K$11)+'СЕТ СН'!$F$9+СВЦЭМ!$D$10+'СЕТ СН'!$F$5-'СЕТ СН'!$F$17</f>
        <v>3358.7389454499998</v>
      </c>
      <c r="L14" s="36">
        <f>SUMIFS(СВЦЭМ!$C$33:$C$776,СВЦЭМ!$A$33:$A$776,$A14,СВЦЭМ!$B$33:$B$776,L$11)+'СЕТ СН'!$F$9+СВЦЭМ!$D$10+'СЕТ СН'!$F$5-'СЕТ СН'!$F$17</f>
        <v>3254.64077228</v>
      </c>
      <c r="M14" s="36">
        <f>SUMIFS(СВЦЭМ!$C$33:$C$776,СВЦЭМ!$A$33:$A$776,$A14,СВЦЭМ!$B$33:$B$776,M$11)+'СЕТ СН'!$F$9+СВЦЭМ!$D$10+'СЕТ СН'!$F$5-'СЕТ СН'!$F$17</f>
        <v>3240.9516306</v>
      </c>
      <c r="N14" s="36">
        <f>SUMIFS(СВЦЭМ!$C$33:$C$776,СВЦЭМ!$A$33:$A$776,$A14,СВЦЭМ!$B$33:$B$776,N$11)+'СЕТ СН'!$F$9+СВЦЭМ!$D$10+'СЕТ СН'!$F$5-'СЕТ СН'!$F$17</f>
        <v>3277.6260073399999</v>
      </c>
      <c r="O14" s="36">
        <f>SUMIFS(СВЦЭМ!$C$33:$C$776,СВЦЭМ!$A$33:$A$776,$A14,СВЦЭМ!$B$33:$B$776,O$11)+'СЕТ СН'!$F$9+СВЦЭМ!$D$10+'СЕТ СН'!$F$5-'СЕТ СН'!$F$17</f>
        <v>3240.1617429500002</v>
      </c>
      <c r="P14" s="36">
        <f>SUMIFS(СВЦЭМ!$C$33:$C$776,СВЦЭМ!$A$33:$A$776,$A14,СВЦЭМ!$B$33:$B$776,P$11)+'СЕТ СН'!$F$9+СВЦЭМ!$D$10+'СЕТ СН'!$F$5-'СЕТ СН'!$F$17</f>
        <v>3266.8756582599999</v>
      </c>
      <c r="Q14" s="36">
        <f>SUMIFS(СВЦЭМ!$C$33:$C$776,СВЦЭМ!$A$33:$A$776,$A14,СВЦЭМ!$B$33:$B$776,Q$11)+'СЕТ СН'!$F$9+СВЦЭМ!$D$10+'СЕТ СН'!$F$5-'СЕТ СН'!$F$17</f>
        <v>3273.78624038</v>
      </c>
      <c r="R14" s="36">
        <f>SUMIFS(СВЦЭМ!$C$33:$C$776,СВЦЭМ!$A$33:$A$776,$A14,СВЦЭМ!$B$33:$B$776,R$11)+'СЕТ СН'!$F$9+СВЦЭМ!$D$10+'СЕТ СН'!$F$5-'СЕТ СН'!$F$17</f>
        <v>3267.4379167299999</v>
      </c>
      <c r="S14" s="36">
        <f>SUMIFS(СВЦЭМ!$C$33:$C$776,СВЦЭМ!$A$33:$A$776,$A14,СВЦЭМ!$B$33:$B$776,S$11)+'СЕТ СН'!$F$9+СВЦЭМ!$D$10+'СЕТ СН'!$F$5-'СЕТ СН'!$F$17</f>
        <v>3275.1353239099999</v>
      </c>
      <c r="T14" s="36">
        <f>SUMIFS(СВЦЭМ!$C$33:$C$776,СВЦЭМ!$A$33:$A$776,$A14,СВЦЭМ!$B$33:$B$776,T$11)+'СЕТ СН'!$F$9+СВЦЭМ!$D$10+'СЕТ СН'!$F$5-'СЕТ СН'!$F$17</f>
        <v>3270.1014843000003</v>
      </c>
      <c r="U14" s="36">
        <f>SUMIFS(СВЦЭМ!$C$33:$C$776,СВЦЭМ!$A$33:$A$776,$A14,СВЦЭМ!$B$33:$B$776,U$11)+'СЕТ СН'!$F$9+СВЦЭМ!$D$10+'СЕТ СН'!$F$5-'СЕТ СН'!$F$17</f>
        <v>3262.2782259699998</v>
      </c>
      <c r="V14" s="36">
        <f>SUMIFS(СВЦЭМ!$C$33:$C$776,СВЦЭМ!$A$33:$A$776,$A14,СВЦЭМ!$B$33:$B$776,V$11)+'СЕТ СН'!$F$9+СВЦЭМ!$D$10+'СЕТ СН'!$F$5-'СЕТ СН'!$F$17</f>
        <v>3230.9126524799999</v>
      </c>
      <c r="W14" s="36">
        <f>SUMIFS(СВЦЭМ!$C$33:$C$776,СВЦЭМ!$A$33:$A$776,$A14,СВЦЭМ!$B$33:$B$776,W$11)+'СЕТ СН'!$F$9+СВЦЭМ!$D$10+'СЕТ СН'!$F$5-'СЕТ СН'!$F$17</f>
        <v>3201.2810473999998</v>
      </c>
      <c r="X14" s="36">
        <f>SUMIFS(СВЦЭМ!$C$33:$C$776,СВЦЭМ!$A$33:$A$776,$A14,СВЦЭМ!$B$33:$B$776,X$11)+'СЕТ СН'!$F$9+СВЦЭМ!$D$10+'СЕТ СН'!$F$5-'СЕТ СН'!$F$17</f>
        <v>3265.8766639300002</v>
      </c>
      <c r="Y14" s="36">
        <f>SUMIFS(СВЦЭМ!$C$33:$C$776,СВЦЭМ!$A$33:$A$776,$A14,СВЦЭМ!$B$33:$B$776,Y$11)+'СЕТ СН'!$F$9+СВЦЭМ!$D$10+'СЕТ СН'!$F$5-'СЕТ СН'!$F$17</f>
        <v>3380.0972239100001</v>
      </c>
    </row>
    <row r="15" spans="1:27" ht="15.75" x14ac:dyDescent="0.2">
      <c r="A15" s="35">
        <f t="shared" si="0"/>
        <v>44016</v>
      </c>
      <c r="B15" s="36">
        <f>SUMIFS(СВЦЭМ!$C$33:$C$776,СВЦЭМ!$A$33:$A$776,$A15,СВЦЭМ!$B$33:$B$776,B$11)+'СЕТ СН'!$F$9+СВЦЭМ!$D$10+'СЕТ СН'!$F$5-'СЕТ СН'!$F$17</f>
        <v>3577.8783410800002</v>
      </c>
      <c r="C15" s="36">
        <f>SUMIFS(СВЦЭМ!$C$33:$C$776,СВЦЭМ!$A$33:$A$776,$A15,СВЦЭМ!$B$34:$B$777,C$11)+'СЕТ СН'!$F$9+СВЦЭМ!$D$10+'СЕТ СН'!$F$5-'СЕТ СН'!$F$17</f>
        <v>3577.8783410800002</v>
      </c>
      <c r="D15" s="36">
        <f>SUMIFS(СВЦЭМ!$C$33:$C$776,СВЦЭМ!$A$33:$A$776,$A15,СВЦЭМ!$B$33:$B$776,D$11)+'СЕТ СН'!$F$9+СВЦЭМ!$D$10+'СЕТ СН'!$F$5-'СЕТ СН'!$F$17</f>
        <v>3601.2848528899999</v>
      </c>
      <c r="E15" s="36">
        <f>SUMIFS(СВЦЭМ!$C$33:$C$776,СВЦЭМ!$A$33:$A$776,$A15,СВЦЭМ!$B$33:$B$776,E$11)+'СЕТ СН'!$F$9+СВЦЭМ!$D$10+'СЕТ СН'!$F$5-'СЕТ СН'!$F$17</f>
        <v>3603.3786721400002</v>
      </c>
      <c r="F15" s="36">
        <f>SUMIFS(СВЦЭМ!$C$33:$C$776,СВЦЭМ!$A$33:$A$776,$A15,СВЦЭМ!$B$33:$B$776,F$11)+'СЕТ СН'!$F$9+СВЦЭМ!$D$10+'СЕТ СН'!$F$5-'СЕТ СН'!$F$17</f>
        <v>3605.59425822</v>
      </c>
      <c r="G15" s="36">
        <f>SUMIFS(СВЦЭМ!$C$33:$C$776,СВЦЭМ!$A$33:$A$776,$A15,СВЦЭМ!$B$33:$B$776,G$11)+'СЕТ СН'!$F$9+СВЦЭМ!$D$10+'СЕТ СН'!$F$5-'СЕТ СН'!$F$17</f>
        <v>3593.0776123400001</v>
      </c>
      <c r="H15" s="36">
        <f>SUMIFS(СВЦЭМ!$C$33:$C$776,СВЦЭМ!$A$33:$A$776,$A15,СВЦЭМ!$B$33:$B$776,H$11)+'СЕТ СН'!$F$9+СВЦЭМ!$D$10+'СЕТ СН'!$F$5-'СЕТ СН'!$F$17</f>
        <v>3566.8711592</v>
      </c>
      <c r="I15" s="36">
        <f>SUMIFS(СВЦЭМ!$C$33:$C$776,СВЦЭМ!$A$33:$A$776,$A15,СВЦЭМ!$B$33:$B$776,I$11)+'СЕТ СН'!$F$9+СВЦЭМ!$D$10+'СЕТ СН'!$F$5-'СЕТ СН'!$F$17</f>
        <v>3574.3415077600002</v>
      </c>
      <c r="J15" s="36">
        <f>SUMIFS(СВЦЭМ!$C$33:$C$776,СВЦЭМ!$A$33:$A$776,$A15,СВЦЭМ!$B$33:$B$776,J$11)+'СЕТ СН'!$F$9+СВЦЭМ!$D$10+'СЕТ СН'!$F$5-'СЕТ СН'!$F$17</f>
        <v>3465.2681861400001</v>
      </c>
      <c r="K15" s="36">
        <f>SUMIFS(СВЦЭМ!$C$33:$C$776,СВЦЭМ!$A$33:$A$776,$A15,СВЦЭМ!$B$33:$B$776,K$11)+'СЕТ СН'!$F$9+СВЦЭМ!$D$10+'СЕТ СН'!$F$5-'СЕТ СН'!$F$17</f>
        <v>3327.2678837499998</v>
      </c>
      <c r="L15" s="36">
        <f>SUMIFS(СВЦЭМ!$C$33:$C$776,СВЦЭМ!$A$33:$A$776,$A15,СВЦЭМ!$B$33:$B$776,L$11)+'СЕТ СН'!$F$9+СВЦЭМ!$D$10+'СЕТ СН'!$F$5-'СЕТ СН'!$F$17</f>
        <v>3251.6952066600002</v>
      </c>
      <c r="M15" s="36">
        <f>SUMIFS(СВЦЭМ!$C$33:$C$776,СВЦЭМ!$A$33:$A$776,$A15,СВЦЭМ!$B$33:$B$776,M$11)+'СЕТ СН'!$F$9+СВЦЭМ!$D$10+'СЕТ СН'!$F$5-'СЕТ СН'!$F$17</f>
        <v>3233.3238196900002</v>
      </c>
      <c r="N15" s="36">
        <f>SUMIFS(СВЦЭМ!$C$33:$C$776,СВЦЭМ!$A$33:$A$776,$A15,СВЦЭМ!$B$33:$B$776,N$11)+'СЕТ СН'!$F$9+СВЦЭМ!$D$10+'СЕТ СН'!$F$5-'СЕТ СН'!$F$17</f>
        <v>3240.9457964900002</v>
      </c>
      <c r="O15" s="36">
        <f>SUMIFS(СВЦЭМ!$C$33:$C$776,СВЦЭМ!$A$33:$A$776,$A15,СВЦЭМ!$B$33:$B$776,O$11)+'СЕТ СН'!$F$9+СВЦЭМ!$D$10+'СЕТ СН'!$F$5-'СЕТ СН'!$F$17</f>
        <v>3233.9065900699998</v>
      </c>
      <c r="P15" s="36">
        <f>SUMIFS(СВЦЭМ!$C$33:$C$776,СВЦЭМ!$A$33:$A$776,$A15,СВЦЭМ!$B$33:$B$776,P$11)+'СЕТ СН'!$F$9+СВЦЭМ!$D$10+'СЕТ СН'!$F$5-'СЕТ СН'!$F$17</f>
        <v>3231.2362845600001</v>
      </c>
      <c r="Q15" s="36">
        <f>SUMIFS(СВЦЭМ!$C$33:$C$776,СВЦЭМ!$A$33:$A$776,$A15,СВЦЭМ!$B$33:$B$776,Q$11)+'СЕТ СН'!$F$9+СВЦЭМ!$D$10+'СЕТ СН'!$F$5-'СЕТ СН'!$F$17</f>
        <v>3235.2919749399998</v>
      </c>
      <c r="R15" s="36">
        <f>SUMIFS(СВЦЭМ!$C$33:$C$776,СВЦЭМ!$A$33:$A$776,$A15,СВЦЭМ!$B$33:$B$776,R$11)+'СЕТ СН'!$F$9+СВЦЭМ!$D$10+'СЕТ СН'!$F$5-'СЕТ СН'!$F$17</f>
        <v>3201.02609377</v>
      </c>
      <c r="S15" s="36">
        <f>SUMIFS(СВЦЭМ!$C$33:$C$776,СВЦЭМ!$A$33:$A$776,$A15,СВЦЭМ!$B$33:$B$776,S$11)+'СЕТ СН'!$F$9+СВЦЭМ!$D$10+'СЕТ СН'!$F$5-'СЕТ СН'!$F$17</f>
        <v>3204.2995918900001</v>
      </c>
      <c r="T15" s="36">
        <f>SUMIFS(СВЦЭМ!$C$33:$C$776,СВЦЭМ!$A$33:$A$776,$A15,СВЦЭМ!$B$33:$B$776,T$11)+'СЕТ СН'!$F$9+СВЦЭМ!$D$10+'СЕТ СН'!$F$5-'СЕТ СН'!$F$17</f>
        <v>3231.1462990099999</v>
      </c>
      <c r="U15" s="36">
        <f>SUMIFS(СВЦЭМ!$C$33:$C$776,СВЦЭМ!$A$33:$A$776,$A15,СВЦЭМ!$B$33:$B$776,U$11)+'СЕТ СН'!$F$9+СВЦЭМ!$D$10+'СЕТ СН'!$F$5-'СЕТ СН'!$F$17</f>
        <v>3241.1391587500002</v>
      </c>
      <c r="V15" s="36">
        <f>SUMIFS(СВЦЭМ!$C$33:$C$776,СВЦЭМ!$A$33:$A$776,$A15,СВЦЭМ!$B$33:$B$776,V$11)+'СЕТ СН'!$F$9+СВЦЭМ!$D$10+'СЕТ СН'!$F$5-'СЕТ СН'!$F$17</f>
        <v>3232.0325991600002</v>
      </c>
      <c r="W15" s="36">
        <f>SUMIFS(СВЦЭМ!$C$33:$C$776,СВЦЭМ!$A$33:$A$776,$A15,СВЦЭМ!$B$33:$B$776,W$11)+'СЕТ СН'!$F$9+СВЦЭМ!$D$10+'СЕТ СН'!$F$5-'СЕТ СН'!$F$17</f>
        <v>3233.08597255</v>
      </c>
      <c r="X15" s="36">
        <f>SUMIFS(СВЦЭМ!$C$33:$C$776,СВЦЭМ!$A$33:$A$776,$A15,СВЦЭМ!$B$33:$B$776,X$11)+'СЕТ СН'!$F$9+СВЦЭМ!$D$10+'СЕТ СН'!$F$5-'СЕТ СН'!$F$17</f>
        <v>3268.06226285</v>
      </c>
      <c r="Y15" s="36">
        <f>SUMIFS(СВЦЭМ!$C$33:$C$776,СВЦЭМ!$A$33:$A$776,$A15,СВЦЭМ!$B$33:$B$776,Y$11)+'СЕТ СН'!$F$9+СВЦЭМ!$D$10+'СЕТ СН'!$F$5-'СЕТ СН'!$F$17</f>
        <v>3375.5790504300003</v>
      </c>
    </row>
    <row r="16" spans="1:27" ht="15.75" x14ac:dyDescent="0.2">
      <c r="A16" s="35">
        <f t="shared" si="0"/>
        <v>44017</v>
      </c>
      <c r="B16" s="36">
        <f>SUMIFS(СВЦЭМ!$C$33:$C$776,СВЦЭМ!$A$33:$A$776,$A16,СВЦЭМ!$B$33:$B$776,B$11)+'СЕТ СН'!$F$9+СВЦЭМ!$D$10+'СЕТ СН'!$F$5-'СЕТ СН'!$F$17</f>
        <v>3458.0614919899999</v>
      </c>
      <c r="C16" s="36">
        <f>SUMIFS(СВЦЭМ!$C$33:$C$776,СВЦЭМ!$A$33:$A$776,$A16,СВЦЭМ!$B$33:$B$776,C$11)+'СЕТ СН'!$F$9+СВЦЭМ!$D$10+'СЕТ СН'!$F$5-'СЕТ СН'!$F$17</f>
        <v>3496.7464391100002</v>
      </c>
      <c r="D16" s="36">
        <f>SUMIFS(СВЦЭМ!$C$33:$C$776,СВЦЭМ!$A$33:$A$776,$A16,СВЦЭМ!$B$33:$B$776,D$11)+'СЕТ СН'!$F$9+СВЦЭМ!$D$10+'СЕТ СН'!$F$5-'СЕТ СН'!$F$17</f>
        <v>3546.8352813700003</v>
      </c>
      <c r="E16" s="36">
        <f>SUMIFS(СВЦЭМ!$C$33:$C$776,СВЦЭМ!$A$33:$A$776,$A16,СВЦЭМ!$B$33:$B$776,E$11)+'СЕТ СН'!$F$9+СВЦЭМ!$D$10+'СЕТ СН'!$F$5-'СЕТ СН'!$F$17</f>
        <v>3519.9549692700002</v>
      </c>
      <c r="F16" s="36">
        <f>SUMIFS(СВЦЭМ!$C$33:$C$776,СВЦЭМ!$A$33:$A$776,$A16,СВЦЭМ!$B$33:$B$776,F$11)+'СЕТ СН'!$F$9+СВЦЭМ!$D$10+'СЕТ СН'!$F$5-'СЕТ СН'!$F$17</f>
        <v>3488.3046647199999</v>
      </c>
      <c r="G16" s="36">
        <f>SUMIFS(СВЦЭМ!$C$33:$C$776,СВЦЭМ!$A$33:$A$776,$A16,СВЦЭМ!$B$33:$B$776,G$11)+'СЕТ СН'!$F$9+СВЦЭМ!$D$10+'СЕТ СН'!$F$5-'СЕТ СН'!$F$17</f>
        <v>3474.1157389499999</v>
      </c>
      <c r="H16" s="36">
        <f>SUMIFS(СВЦЭМ!$C$33:$C$776,СВЦЭМ!$A$33:$A$776,$A16,СВЦЭМ!$B$33:$B$776,H$11)+'СЕТ СН'!$F$9+СВЦЭМ!$D$10+'СЕТ СН'!$F$5-'СЕТ СН'!$F$17</f>
        <v>3455.3248658800003</v>
      </c>
      <c r="I16" s="36">
        <f>SUMIFS(СВЦЭМ!$C$33:$C$776,СВЦЭМ!$A$33:$A$776,$A16,СВЦЭМ!$B$33:$B$776,I$11)+'СЕТ СН'!$F$9+СВЦЭМ!$D$10+'СЕТ СН'!$F$5-'СЕТ СН'!$F$17</f>
        <v>3469.0706475699999</v>
      </c>
      <c r="J16" s="36">
        <f>SUMIFS(СВЦЭМ!$C$33:$C$776,СВЦЭМ!$A$33:$A$776,$A16,СВЦЭМ!$B$33:$B$776,J$11)+'СЕТ СН'!$F$9+СВЦЭМ!$D$10+'СЕТ СН'!$F$5-'СЕТ СН'!$F$17</f>
        <v>3387.9323934100003</v>
      </c>
      <c r="K16" s="36">
        <f>SUMIFS(СВЦЭМ!$C$33:$C$776,СВЦЭМ!$A$33:$A$776,$A16,СВЦЭМ!$B$33:$B$776,K$11)+'СЕТ СН'!$F$9+СВЦЭМ!$D$10+'СЕТ СН'!$F$5-'СЕТ СН'!$F$17</f>
        <v>3277.73620996</v>
      </c>
      <c r="L16" s="36">
        <f>SUMIFS(СВЦЭМ!$C$33:$C$776,СВЦЭМ!$A$33:$A$776,$A16,СВЦЭМ!$B$33:$B$776,L$11)+'СЕТ СН'!$F$9+СВЦЭМ!$D$10+'СЕТ СН'!$F$5-'СЕТ СН'!$F$17</f>
        <v>3213.2359436799998</v>
      </c>
      <c r="M16" s="36">
        <f>SUMIFS(СВЦЭМ!$C$33:$C$776,СВЦЭМ!$A$33:$A$776,$A16,СВЦЭМ!$B$33:$B$776,M$11)+'СЕТ СН'!$F$9+СВЦЭМ!$D$10+'СЕТ СН'!$F$5-'СЕТ СН'!$F$17</f>
        <v>3167.3087468100002</v>
      </c>
      <c r="N16" s="36">
        <f>SUMIFS(СВЦЭМ!$C$33:$C$776,СВЦЭМ!$A$33:$A$776,$A16,СВЦЭМ!$B$33:$B$776,N$11)+'СЕТ СН'!$F$9+СВЦЭМ!$D$10+'СЕТ СН'!$F$5-'СЕТ СН'!$F$17</f>
        <v>3184.8759891600002</v>
      </c>
      <c r="O16" s="36">
        <f>SUMIFS(СВЦЭМ!$C$33:$C$776,СВЦЭМ!$A$33:$A$776,$A16,СВЦЭМ!$B$33:$B$776,O$11)+'СЕТ СН'!$F$9+СВЦЭМ!$D$10+'СЕТ СН'!$F$5-'СЕТ СН'!$F$17</f>
        <v>3195.9347777399998</v>
      </c>
      <c r="P16" s="36">
        <f>SUMIFS(СВЦЭМ!$C$33:$C$776,СВЦЭМ!$A$33:$A$776,$A16,СВЦЭМ!$B$33:$B$776,P$11)+'СЕТ СН'!$F$9+СВЦЭМ!$D$10+'СЕТ СН'!$F$5-'СЕТ СН'!$F$17</f>
        <v>3182.63549706</v>
      </c>
      <c r="Q16" s="36">
        <f>SUMIFS(СВЦЭМ!$C$33:$C$776,СВЦЭМ!$A$33:$A$776,$A16,СВЦЭМ!$B$33:$B$776,Q$11)+'СЕТ СН'!$F$9+СВЦЭМ!$D$10+'СЕТ СН'!$F$5-'СЕТ СН'!$F$17</f>
        <v>3188.5001604399999</v>
      </c>
      <c r="R16" s="36">
        <f>SUMIFS(СВЦЭМ!$C$33:$C$776,СВЦЭМ!$A$33:$A$776,$A16,СВЦЭМ!$B$33:$B$776,R$11)+'СЕТ СН'!$F$9+СВЦЭМ!$D$10+'СЕТ СН'!$F$5-'СЕТ СН'!$F$17</f>
        <v>3208.2464453299999</v>
      </c>
      <c r="S16" s="36">
        <f>SUMIFS(СВЦЭМ!$C$33:$C$776,СВЦЭМ!$A$33:$A$776,$A16,СВЦЭМ!$B$33:$B$776,S$11)+'СЕТ СН'!$F$9+СВЦЭМ!$D$10+'СЕТ СН'!$F$5-'СЕТ СН'!$F$17</f>
        <v>3219.8324974400002</v>
      </c>
      <c r="T16" s="36">
        <f>SUMIFS(СВЦЭМ!$C$33:$C$776,СВЦЭМ!$A$33:$A$776,$A16,СВЦЭМ!$B$33:$B$776,T$11)+'СЕТ СН'!$F$9+СВЦЭМ!$D$10+'СЕТ СН'!$F$5-'СЕТ СН'!$F$17</f>
        <v>3213.7096752699999</v>
      </c>
      <c r="U16" s="36">
        <f>SUMIFS(СВЦЭМ!$C$33:$C$776,СВЦЭМ!$A$33:$A$776,$A16,СВЦЭМ!$B$33:$B$776,U$11)+'СЕТ СН'!$F$9+СВЦЭМ!$D$10+'СЕТ СН'!$F$5-'СЕТ СН'!$F$17</f>
        <v>3205.08154676</v>
      </c>
      <c r="V16" s="36">
        <f>SUMIFS(СВЦЭМ!$C$33:$C$776,СВЦЭМ!$A$33:$A$776,$A16,СВЦЭМ!$B$33:$B$776,V$11)+'СЕТ СН'!$F$9+СВЦЭМ!$D$10+'СЕТ СН'!$F$5-'СЕТ СН'!$F$17</f>
        <v>3187.5209333500002</v>
      </c>
      <c r="W16" s="36">
        <f>SUMIFS(СВЦЭМ!$C$33:$C$776,СВЦЭМ!$A$33:$A$776,$A16,СВЦЭМ!$B$33:$B$776,W$11)+'СЕТ СН'!$F$9+СВЦЭМ!$D$10+'СЕТ СН'!$F$5-'СЕТ СН'!$F$17</f>
        <v>3173.5856996000002</v>
      </c>
      <c r="X16" s="36">
        <f>SUMIFS(СВЦЭМ!$C$33:$C$776,СВЦЭМ!$A$33:$A$776,$A16,СВЦЭМ!$B$33:$B$776,X$11)+'СЕТ СН'!$F$9+СВЦЭМ!$D$10+'СЕТ СН'!$F$5-'СЕТ СН'!$F$17</f>
        <v>3226.03334318</v>
      </c>
      <c r="Y16" s="36">
        <f>SUMIFS(СВЦЭМ!$C$33:$C$776,СВЦЭМ!$A$33:$A$776,$A16,СВЦЭМ!$B$33:$B$776,Y$11)+'СЕТ СН'!$F$9+СВЦЭМ!$D$10+'СЕТ СН'!$F$5-'СЕТ СН'!$F$17</f>
        <v>3372.4824011000001</v>
      </c>
    </row>
    <row r="17" spans="1:25" ht="15.75" x14ac:dyDescent="0.2">
      <c r="A17" s="35">
        <f t="shared" si="0"/>
        <v>44018</v>
      </c>
      <c r="B17" s="36">
        <f>SUMIFS(СВЦЭМ!$C$33:$C$776,СВЦЭМ!$A$33:$A$776,$A17,СВЦЭМ!$B$33:$B$776,B$11)+'СЕТ СН'!$F$9+СВЦЭМ!$D$10+'СЕТ СН'!$F$5-'СЕТ СН'!$F$17</f>
        <v>3424.6822327</v>
      </c>
      <c r="C17" s="36">
        <f>SUMIFS(СВЦЭМ!$C$33:$C$776,СВЦЭМ!$A$33:$A$776,$A17,СВЦЭМ!$B$33:$B$776,C$11)+'СЕТ СН'!$F$9+СВЦЭМ!$D$10+'СЕТ СН'!$F$5-'СЕТ СН'!$F$17</f>
        <v>3526.3333464400002</v>
      </c>
      <c r="D17" s="36">
        <f>SUMIFS(СВЦЭМ!$C$33:$C$776,СВЦЭМ!$A$33:$A$776,$A17,СВЦЭМ!$B$33:$B$776,D$11)+'СЕТ СН'!$F$9+СВЦЭМ!$D$10+'СЕТ СН'!$F$5-'СЕТ СН'!$F$17</f>
        <v>3555.7379668499998</v>
      </c>
      <c r="E17" s="36">
        <f>SUMIFS(СВЦЭМ!$C$33:$C$776,СВЦЭМ!$A$33:$A$776,$A17,СВЦЭМ!$B$33:$B$776,E$11)+'СЕТ СН'!$F$9+СВЦЭМ!$D$10+'СЕТ СН'!$F$5-'СЕТ СН'!$F$17</f>
        <v>3606.5967174500001</v>
      </c>
      <c r="F17" s="36">
        <f>SUMIFS(СВЦЭМ!$C$33:$C$776,СВЦЭМ!$A$33:$A$776,$A17,СВЦЭМ!$B$33:$B$776,F$11)+'СЕТ СН'!$F$9+СВЦЭМ!$D$10+'СЕТ СН'!$F$5-'СЕТ СН'!$F$17</f>
        <v>3605.9517396700003</v>
      </c>
      <c r="G17" s="36">
        <f>SUMIFS(СВЦЭМ!$C$33:$C$776,СВЦЭМ!$A$33:$A$776,$A17,СВЦЭМ!$B$33:$B$776,G$11)+'СЕТ СН'!$F$9+СВЦЭМ!$D$10+'СЕТ СН'!$F$5-'СЕТ СН'!$F$17</f>
        <v>3597.7084093499998</v>
      </c>
      <c r="H17" s="36">
        <f>SUMIFS(СВЦЭМ!$C$33:$C$776,СВЦЭМ!$A$33:$A$776,$A17,СВЦЭМ!$B$33:$B$776,H$11)+'СЕТ СН'!$F$9+СВЦЭМ!$D$10+'СЕТ СН'!$F$5-'СЕТ СН'!$F$17</f>
        <v>3498.8036606400001</v>
      </c>
      <c r="I17" s="36">
        <f>SUMIFS(СВЦЭМ!$C$33:$C$776,СВЦЭМ!$A$33:$A$776,$A17,СВЦЭМ!$B$33:$B$776,I$11)+'СЕТ СН'!$F$9+СВЦЭМ!$D$10+'СЕТ СН'!$F$5-'СЕТ СН'!$F$17</f>
        <v>3534.5900890100002</v>
      </c>
      <c r="J17" s="36">
        <f>SUMIFS(СВЦЭМ!$C$33:$C$776,СВЦЭМ!$A$33:$A$776,$A17,СВЦЭМ!$B$33:$B$776,J$11)+'СЕТ СН'!$F$9+СВЦЭМ!$D$10+'СЕТ СН'!$F$5-'СЕТ СН'!$F$17</f>
        <v>3495.8900370000001</v>
      </c>
      <c r="K17" s="36">
        <f>SUMIFS(СВЦЭМ!$C$33:$C$776,СВЦЭМ!$A$33:$A$776,$A17,СВЦЭМ!$B$33:$B$776,K$11)+'СЕТ СН'!$F$9+СВЦЭМ!$D$10+'СЕТ СН'!$F$5-'СЕТ СН'!$F$17</f>
        <v>3362.14958127</v>
      </c>
      <c r="L17" s="36">
        <f>SUMIFS(СВЦЭМ!$C$33:$C$776,СВЦЭМ!$A$33:$A$776,$A17,СВЦЭМ!$B$33:$B$776,L$11)+'СЕТ СН'!$F$9+СВЦЭМ!$D$10+'СЕТ СН'!$F$5-'СЕТ СН'!$F$17</f>
        <v>3275.3168201399999</v>
      </c>
      <c r="M17" s="36">
        <f>SUMIFS(СВЦЭМ!$C$33:$C$776,СВЦЭМ!$A$33:$A$776,$A17,СВЦЭМ!$B$33:$B$776,M$11)+'СЕТ СН'!$F$9+СВЦЭМ!$D$10+'СЕТ СН'!$F$5-'СЕТ СН'!$F$17</f>
        <v>3237.1074534899999</v>
      </c>
      <c r="N17" s="36">
        <f>SUMIFS(СВЦЭМ!$C$33:$C$776,СВЦЭМ!$A$33:$A$776,$A17,СВЦЭМ!$B$33:$B$776,N$11)+'СЕТ СН'!$F$9+СВЦЭМ!$D$10+'СЕТ СН'!$F$5-'СЕТ СН'!$F$17</f>
        <v>3256.1395320900001</v>
      </c>
      <c r="O17" s="36">
        <f>SUMIFS(СВЦЭМ!$C$33:$C$776,СВЦЭМ!$A$33:$A$776,$A17,СВЦЭМ!$B$33:$B$776,O$11)+'СЕТ СН'!$F$9+СВЦЭМ!$D$10+'СЕТ СН'!$F$5-'СЕТ СН'!$F$17</f>
        <v>3306.5794040400001</v>
      </c>
      <c r="P17" s="36">
        <f>SUMIFS(СВЦЭМ!$C$33:$C$776,СВЦЭМ!$A$33:$A$776,$A17,СВЦЭМ!$B$33:$B$776,P$11)+'СЕТ СН'!$F$9+СВЦЭМ!$D$10+'СЕТ СН'!$F$5-'СЕТ СН'!$F$17</f>
        <v>3281.0045735399999</v>
      </c>
      <c r="Q17" s="36">
        <f>SUMIFS(СВЦЭМ!$C$33:$C$776,СВЦЭМ!$A$33:$A$776,$A17,СВЦЭМ!$B$33:$B$776,Q$11)+'СЕТ СН'!$F$9+СВЦЭМ!$D$10+'СЕТ СН'!$F$5-'СЕТ СН'!$F$17</f>
        <v>3278.1918392900002</v>
      </c>
      <c r="R17" s="36">
        <f>SUMIFS(СВЦЭМ!$C$33:$C$776,СВЦЭМ!$A$33:$A$776,$A17,СВЦЭМ!$B$33:$B$776,R$11)+'СЕТ СН'!$F$9+СВЦЭМ!$D$10+'СЕТ СН'!$F$5-'СЕТ СН'!$F$17</f>
        <v>3315.10750048</v>
      </c>
      <c r="S17" s="36">
        <f>SUMIFS(СВЦЭМ!$C$33:$C$776,СВЦЭМ!$A$33:$A$776,$A17,СВЦЭМ!$B$33:$B$776,S$11)+'СЕТ СН'!$F$9+СВЦЭМ!$D$10+'СЕТ СН'!$F$5-'СЕТ СН'!$F$17</f>
        <v>3319.3835054900001</v>
      </c>
      <c r="T17" s="36">
        <f>SUMIFS(СВЦЭМ!$C$33:$C$776,СВЦЭМ!$A$33:$A$776,$A17,СВЦЭМ!$B$33:$B$776,T$11)+'СЕТ СН'!$F$9+СВЦЭМ!$D$10+'СЕТ СН'!$F$5-'СЕТ СН'!$F$17</f>
        <v>3316.1686454000001</v>
      </c>
      <c r="U17" s="36">
        <f>SUMIFS(СВЦЭМ!$C$33:$C$776,СВЦЭМ!$A$33:$A$776,$A17,СВЦЭМ!$B$33:$B$776,U$11)+'СЕТ СН'!$F$9+СВЦЭМ!$D$10+'СЕТ СН'!$F$5-'СЕТ СН'!$F$17</f>
        <v>3304.7638881900002</v>
      </c>
      <c r="V17" s="36">
        <f>SUMIFS(СВЦЭМ!$C$33:$C$776,СВЦЭМ!$A$33:$A$776,$A17,СВЦЭМ!$B$33:$B$776,V$11)+'СЕТ СН'!$F$9+СВЦЭМ!$D$10+'СЕТ СН'!$F$5-'СЕТ СН'!$F$17</f>
        <v>3297.2071170899999</v>
      </c>
      <c r="W17" s="36">
        <f>SUMIFS(СВЦЭМ!$C$33:$C$776,СВЦЭМ!$A$33:$A$776,$A17,СВЦЭМ!$B$33:$B$776,W$11)+'СЕТ СН'!$F$9+СВЦЭМ!$D$10+'СЕТ СН'!$F$5-'СЕТ СН'!$F$17</f>
        <v>3257.3259090700003</v>
      </c>
      <c r="X17" s="36">
        <f>SUMIFS(СВЦЭМ!$C$33:$C$776,СВЦЭМ!$A$33:$A$776,$A17,СВЦЭМ!$B$33:$B$776,X$11)+'СЕТ СН'!$F$9+СВЦЭМ!$D$10+'СЕТ СН'!$F$5-'СЕТ СН'!$F$17</f>
        <v>3285.7160477400002</v>
      </c>
      <c r="Y17" s="36">
        <f>SUMIFS(СВЦЭМ!$C$33:$C$776,СВЦЭМ!$A$33:$A$776,$A17,СВЦЭМ!$B$33:$B$776,Y$11)+'СЕТ СН'!$F$9+СВЦЭМ!$D$10+'СЕТ СН'!$F$5-'СЕТ СН'!$F$17</f>
        <v>3428.54815727</v>
      </c>
    </row>
    <row r="18" spans="1:25" ht="15.75" x14ac:dyDescent="0.2">
      <c r="A18" s="35">
        <f t="shared" si="0"/>
        <v>44019</v>
      </c>
      <c r="B18" s="36">
        <f>SUMIFS(СВЦЭМ!$C$33:$C$776,СВЦЭМ!$A$33:$A$776,$A18,СВЦЭМ!$B$33:$B$776,B$11)+'СЕТ СН'!$F$9+СВЦЭМ!$D$10+'СЕТ СН'!$F$5-'СЕТ СН'!$F$17</f>
        <v>3457.73679743</v>
      </c>
      <c r="C18" s="36">
        <f>SUMIFS(СВЦЭМ!$C$33:$C$776,СВЦЭМ!$A$33:$A$776,$A18,СВЦЭМ!$B$33:$B$776,C$11)+'СЕТ СН'!$F$9+СВЦЭМ!$D$10+'СЕТ СН'!$F$5-'СЕТ СН'!$F$17</f>
        <v>3467.82047646</v>
      </c>
      <c r="D18" s="36">
        <f>SUMIFS(СВЦЭМ!$C$33:$C$776,СВЦЭМ!$A$33:$A$776,$A18,СВЦЭМ!$B$33:$B$776,D$11)+'СЕТ СН'!$F$9+СВЦЭМ!$D$10+'СЕТ СН'!$F$5-'СЕТ СН'!$F$17</f>
        <v>3474.50543212</v>
      </c>
      <c r="E18" s="36">
        <f>SUMIFS(СВЦЭМ!$C$33:$C$776,СВЦЭМ!$A$33:$A$776,$A18,СВЦЭМ!$B$33:$B$776,E$11)+'СЕТ СН'!$F$9+СВЦЭМ!$D$10+'СЕТ СН'!$F$5-'СЕТ СН'!$F$17</f>
        <v>3481.8398224600001</v>
      </c>
      <c r="F18" s="36">
        <f>SUMIFS(СВЦЭМ!$C$33:$C$776,СВЦЭМ!$A$33:$A$776,$A18,СВЦЭМ!$B$33:$B$776,F$11)+'СЕТ СН'!$F$9+СВЦЭМ!$D$10+'СЕТ СН'!$F$5-'СЕТ СН'!$F$17</f>
        <v>3482.4727747300003</v>
      </c>
      <c r="G18" s="36">
        <f>SUMIFS(СВЦЭМ!$C$33:$C$776,СВЦЭМ!$A$33:$A$776,$A18,СВЦЭМ!$B$33:$B$776,G$11)+'СЕТ СН'!$F$9+СВЦЭМ!$D$10+'СЕТ СН'!$F$5-'СЕТ СН'!$F$17</f>
        <v>3479.8240954000003</v>
      </c>
      <c r="H18" s="36">
        <f>SUMIFS(СВЦЭМ!$C$33:$C$776,СВЦЭМ!$A$33:$A$776,$A18,СВЦЭМ!$B$33:$B$776,H$11)+'СЕТ СН'!$F$9+СВЦЭМ!$D$10+'СЕТ СН'!$F$5-'СЕТ СН'!$F$17</f>
        <v>3478.84772961</v>
      </c>
      <c r="I18" s="36">
        <f>SUMIFS(СВЦЭМ!$C$33:$C$776,СВЦЭМ!$A$33:$A$776,$A18,СВЦЭМ!$B$33:$B$776,I$11)+'СЕТ СН'!$F$9+СВЦЭМ!$D$10+'СЕТ СН'!$F$5-'СЕТ СН'!$F$17</f>
        <v>3446.6702522800001</v>
      </c>
      <c r="J18" s="36">
        <f>SUMIFS(СВЦЭМ!$C$33:$C$776,СВЦЭМ!$A$33:$A$776,$A18,СВЦЭМ!$B$33:$B$776,J$11)+'СЕТ СН'!$F$9+СВЦЭМ!$D$10+'СЕТ СН'!$F$5-'СЕТ СН'!$F$17</f>
        <v>3473.7245986600001</v>
      </c>
      <c r="K18" s="36">
        <f>SUMIFS(СВЦЭМ!$C$33:$C$776,СВЦЭМ!$A$33:$A$776,$A18,СВЦЭМ!$B$33:$B$776,K$11)+'СЕТ СН'!$F$9+СВЦЭМ!$D$10+'СЕТ СН'!$F$5-'СЕТ СН'!$F$17</f>
        <v>3401.60568079</v>
      </c>
      <c r="L18" s="36">
        <f>SUMIFS(СВЦЭМ!$C$33:$C$776,СВЦЭМ!$A$33:$A$776,$A18,СВЦЭМ!$B$33:$B$776,L$11)+'СЕТ СН'!$F$9+СВЦЭМ!$D$10+'СЕТ СН'!$F$5-'СЕТ СН'!$F$17</f>
        <v>3367.5252963399998</v>
      </c>
      <c r="M18" s="36">
        <f>SUMIFS(СВЦЭМ!$C$33:$C$776,СВЦЭМ!$A$33:$A$776,$A18,СВЦЭМ!$B$33:$B$776,M$11)+'СЕТ СН'!$F$9+СВЦЭМ!$D$10+'СЕТ СН'!$F$5-'СЕТ СН'!$F$17</f>
        <v>3348.5082633699999</v>
      </c>
      <c r="N18" s="36">
        <f>SUMIFS(СВЦЭМ!$C$33:$C$776,СВЦЭМ!$A$33:$A$776,$A18,СВЦЭМ!$B$33:$B$776,N$11)+'СЕТ СН'!$F$9+СВЦЭМ!$D$10+'СЕТ СН'!$F$5-'СЕТ СН'!$F$17</f>
        <v>3350.6343297600001</v>
      </c>
      <c r="O18" s="36">
        <f>SUMIFS(СВЦЭМ!$C$33:$C$776,СВЦЭМ!$A$33:$A$776,$A18,СВЦЭМ!$B$33:$B$776,O$11)+'СЕТ СН'!$F$9+СВЦЭМ!$D$10+'СЕТ СН'!$F$5-'СЕТ СН'!$F$17</f>
        <v>3355.0116459299998</v>
      </c>
      <c r="P18" s="36">
        <f>SUMIFS(СВЦЭМ!$C$33:$C$776,СВЦЭМ!$A$33:$A$776,$A18,СВЦЭМ!$B$33:$B$776,P$11)+'СЕТ СН'!$F$9+СВЦЭМ!$D$10+'СЕТ СН'!$F$5-'СЕТ СН'!$F$17</f>
        <v>3349.7621307499999</v>
      </c>
      <c r="Q18" s="36">
        <f>SUMIFS(СВЦЭМ!$C$33:$C$776,СВЦЭМ!$A$33:$A$776,$A18,СВЦЭМ!$B$33:$B$776,Q$11)+'СЕТ СН'!$F$9+СВЦЭМ!$D$10+'СЕТ СН'!$F$5-'СЕТ СН'!$F$17</f>
        <v>3356.6916499500003</v>
      </c>
      <c r="R18" s="36">
        <f>SUMIFS(СВЦЭМ!$C$33:$C$776,СВЦЭМ!$A$33:$A$776,$A18,СВЦЭМ!$B$33:$B$776,R$11)+'СЕТ СН'!$F$9+СВЦЭМ!$D$10+'СЕТ СН'!$F$5-'СЕТ СН'!$F$17</f>
        <v>3360.5707343100003</v>
      </c>
      <c r="S18" s="36">
        <f>SUMIFS(СВЦЭМ!$C$33:$C$776,СВЦЭМ!$A$33:$A$776,$A18,СВЦЭМ!$B$33:$B$776,S$11)+'СЕТ СН'!$F$9+СВЦЭМ!$D$10+'СЕТ СН'!$F$5-'СЕТ СН'!$F$17</f>
        <v>3365.7539703399998</v>
      </c>
      <c r="T18" s="36">
        <f>SUMIFS(СВЦЭМ!$C$33:$C$776,СВЦЭМ!$A$33:$A$776,$A18,СВЦЭМ!$B$33:$B$776,T$11)+'СЕТ СН'!$F$9+СВЦЭМ!$D$10+'СЕТ СН'!$F$5-'СЕТ СН'!$F$17</f>
        <v>3367.8487529600002</v>
      </c>
      <c r="U18" s="36">
        <f>SUMIFS(СВЦЭМ!$C$33:$C$776,СВЦЭМ!$A$33:$A$776,$A18,СВЦЭМ!$B$33:$B$776,U$11)+'СЕТ СН'!$F$9+СВЦЭМ!$D$10+'СЕТ СН'!$F$5-'СЕТ СН'!$F$17</f>
        <v>3361.4340379099999</v>
      </c>
      <c r="V18" s="36">
        <f>SUMIFS(СВЦЭМ!$C$33:$C$776,СВЦЭМ!$A$33:$A$776,$A18,СВЦЭМ!$B$33:$B$776,V$11)+'СЕТ СН'!$F$9+СВЦЭМ!$D$10+'СЕТ СН'!$F$5-'СЕТ СН'!$F$17</f>
        <v>3361.6385804900001</v>
      </c>
      <c r="W18" s="36">
        <f>SUMIFS(СВЦЭМ!$C$33:$C$776,СВЦЭМ!$A$33:$A$776,$A18,СВЦЭМ!$B$33:$B$776,W$11)+'СЕТ СН'!$F$9+СВЦЭМ!$D$10+'СЕТ СН'!$F$5-'СЕТ СН'!$F$17</f>
        <v>3349.7623313100003</v>
      </c>
      <c r="X18" s="36">
        <f>SUMIFS(СВЦЭМ!$C$33:$C$776,СВЦЭМ!$A$33:$A$776,$A18,СВЦЭМ!$B$33:$B$776,X$11)+'СЕТ СН'!$F$9+СВЦЭМ!$D$10+'СЕТ СН'!$F$5-'СЕТ СН'!$F$17</f>
        <v>3378.44665351</v>
      </c>
      <c r="Y18" s="36">
        <f>SUMIFS(СВЦЭМ!$C$33:$C$776,СВЦЭМ!$A$33:$A$776,$A18,СВЦЭМ!$B$33:$B$776,Y$11)+'СЕТ СН'!$F$9+СВЦЭМ!$D$10+'СЕТ СН'!$F$5-'СЕТ СН'!$F$17</f>
        <v>3467.4825997600001</v>
      </c>
    </row>
    <row r="19" spans="1:25" ht="15.75" x14ac:dyDescent="0.2">
      <c r="A19" s="35">
        <f t="shared" si="0"/>
        <v>44020</v>
      </c>
      <c r="B19" s="36">
        <f>SUMIFS(СВЦЭМ!$C$33:$C$776,СВЦЭМ!$A$33:$A$776,$A19,СВЦЭМ!$B$33:$B$776,B$11)+'СЕТ СН'!$F$9+СВЦЭМ!$D$10+'СЕТ СН'!$F$5-'СЕТ СН'!$F$17</f>
        <v>3427.4503761999999</v>
      </c>
      <c r="C19" s="36">
        <f>SUMIFS(СВЦЭМ!$C$33:$C$776,СВЦЭМ!$A$33:$A$776,$A19,СВЦЭМ!$B$33:$B$776,C$11)+'СЕТ СН'!$F$9+СВЦЭМ!$D$10+'СЕТ СН'!$F$5-'СЕТ СН'!$F$17</f>
        <v>3441.4406720300003</v>
      </c>
      <c r="D19" s="36">
        <f>SUMIFS(СВЦЭМ!$C$33:$C$776,СВЦЭМ!$A$33:$A$776,$A19,СВЦЭМ!$B$33:$B$776,D$11)+'СЕТ СН'!$F$9+СВЦЭМ!$D$10+'СЕТ СН'!$F$5-'СЕТ СН'!$F$17</f>
        <v>3471.0123933499999</v>
      </c>
      <c r="E19" s="36">
        <f>SUMIFS(СВЦЭМ!$C$33:$C$776,СВЦЭМ!$A$33:$A$776,$A19,СВЦЭМ!$B$33:$B$776,E$11)+'СЕТ СН'!$F$9+СВЦЭМ!$D$10+'СЕТ СН'!$F$5-'СЕТ СН'!$F$17</f>
        <v>3491.3788840400002</v>
      </c>
      <c r="F19" s="36">
        <f>SUMIFS(СВЦЭМ!$C$33:$C$776,СВЦЭМ!$A$33:$A$776,$A19,СВЦЭМ!$B$33:$B$776,F$11)+'СЕТ СН'!$F$9+СВЦЭМ!$D$10+'СЕТ СН'!$F$5-'СЕТ СН'!$F$17</f>
        <v>3501.61418409</v>
      </c>
      <c r="G19" s="36">
        <f>SUMIFS(СВЦЭМ!$C$33:$C$776,СВЦЭМ!$A$33:$A$776,$A19,СВЦЭМ!$B$33:$B$776,G$11)+'СЕТ СН'!$F$9+СВЦЭМ!$D$10+'СЕТ СН'!$F$5-'СЕТ СН'!$F$17</f>
        <v>3501.3229844699999</v>
      </c>
      <c r="H19" s="36">
        <f>SUMIFS(СВЦЭМ!$C$33:$C$776,СВЦЭМ!$A$33:$A$776,$A19,СВЦЭМ!$B$33:$B$776,H$11)+'СЕТ СН'!$F$9+СВЦЭМ!$D$10+'СЕТ СН'!$F$5-'СЕТ СН'!$F$17</f>
        <v>3462.1925041200002</v>
      </c>
      <c r="I19" s="36">
        <f>SUMIFS(СВЦЭМ!$C$33:$C$776,СВЦЭМ!$A$33:$A$776,$A19,СВЦЭМ!$B$33:$B$776,I$11)+'СЕТ СН'!$F$9+СВЦЭМ!$D$10+'СЕТ СН'!$F$5-'СЕТ СН'!$F$17</f>
        <v>3395.7462441500002</v>
      </c>
      <c r="J19" s="36">
        <f>SUMIFS(СВЦЭМ!$C$33:$C$776,СВЦЭМ!$A$33:$A$776,$A19,СВЦЭМ!$B$33:$B$776,J$11)+'СЕТ СН'!$F$9+СВЦЭМ!$D$10+'СЕТ СН'!$F$5-'СЕТ СН'!$F$17</f>
        <v>3348.80379945</v>
      </c>
      <c r="K19" s="36">
        <f>SUMIFS(СВЦЭМ!$C$33:$C$776,СВЦЭМ!$A$33:$A$776,$A19,СВЦЭМ!$B$33:$B$776,K$11)+'СЕТ СН'!$F$9+СВЦЭМ!$D$10+'СЕТ СН'!$F$5-'СЕТ СН'!$F$17</f>
        <v>3364.0131275600002</v>
      </c>
      <c r="L19" s="36">
        <f>SUMIFS(СВЦЭМ!$C$33:$C$776,СВЦЭМ!$A$33:$A$776,$A19,СВЦЭМ!$B$33:$B$776,L$11)+'СЕТ СН'!$F$9+СВЦЭМ!$D$10+'СЕТ СН'!$F$5-'СЕТ СН'!$F$17</f>
        <v>3351.62878284</v>
      </c>
      <c r="M19" s="36">
        <f>SUMIFS(СВЦЭМ!$C$33:$C$776,СВЦЭМ!$A$33:$A$776,$A19,СВЦЭМ!$B$33:$B$776,M$11)+'СЕТ СН'!$F$9+СВЦЭМ!$D$10+'СЕТ СН'!$F$5-'СЕТ СН'!$F$17</f>
        <v>3345.7202028500001</v>
      </c>
      <c r="N19" s="36">
        <f>SUMIFS(СВЦЭМ!$C$33:$C$776,СВЦЭМ!$A$33:$A$776,$A19,СВЦЭМ!$B$33:$B$776,N$11)+'СЕТ СН'!$F$9+СВЦЭМ!$D$10+'СЕТ СН'!$F$5-'СЕТ СН'!$F$17</f>
        <v>3354.0097399000001</v>
      </c>
      <c r="O19" s="36">
        <f>SUMIFS(СВЦЭМ!$C$33:$C$776,СВЦЭМ!$A$33:$A$776,$A19,СВЦЭМ!$B$33:$B$776,O$11)+'СЕТ СН'!$F$9+СВЦЭМ!$D$10+'СЕТ СН'!$F$5-'СЕТ СН'!$F$17</f>
        <v>3362.5525007800002</v>
      </c>
      <c r="P19" s="36">
        <f>SUMIFS(СВЦЭМ!$C$33:$C$776,СВЦЭМ!$A$33:$A$776,$A19,СВЦЭМ!$B$33:$B$776,P$11)+'СЕТ СН'!$F$9+СВЦЭМ!$D$10+'СЕТ СН'!$F$5-'СЕТ СН'!$F$17</f>
        <v>3352.8001292099998</v>
      </c>
      <c r="Q19" s="36">
        <f>SUMIFS(СВЦЭМ!$C$33:$C$776,СВЦЭМ!$A$33:$A$776,$A19,СВЦЭМ!$B$33:$B$776,Q$11)+'СЕТ СН'!$F$9+СВЦЭМ!$D$10+'СЕТ СН'!$F$5-'СЕТ СН'!$F$17</f>
        <v>3357.6249693099999</v>
      </c>
      <c r="R19" s="36">
        <f>SUMIFS(СВЦЭМ!$C$33:$C$776,СВЦЭМ!$A$33:$A$776,$A19,СВЦЭМ!$B$33:$B$776,R$11)+'СЕТ СН'!$F$9+СВЦЭМ!$D$10+'СЕТ СН'!$F$5-'СЕТ СН'!$F$17</f>
        <v>3362.8971193699999</v>
      </c>
      <c r="S19" s="36">
        <f>SUMIFS(СВЦЭМ!$C$33:$C$776,СВЦЭМ!$A$33:$A$776,$A19,СВЦЭМ!$B$33:$B$776,S$11)+'СЕТ СН'!$F$9+СВЦЭМ!$D$10+'СЕТ СН'!$F$5-'СЕТ СН'!$F$17</f>
        <v>3366.6860558100002</v>
      </c>
      <c r="T19" s="36">
        <f>SUMIFS(СВЦЭМ!$C$33:$C$776,СВЦЭМ!$A$33:$A$776,$A19,СВЦЭМ!$B$33:$B$776,T$11)+'СЕТ СН'!$F$9+СВЦЭМ!$D$10+'СЕТ СН'!$F$5-'СЕТ СН'!$F$17</f>
        <v>3368.0274077200002</v>
      </c>
      <c r="U19" s="36">
        <f>SUMIFS(СВЦЭМ!$C$33:$C$776,СВЦЭМ!$A$33:$A$776,$A19,СВЦЭМ!$B$33:$B$776,U$11)+'СЕТ СН'!$F$9+СВЦЭМ!$D$10+'СЕТ СН'!$F$5-'СЕТ СН'!$F$17</f>
        <v>3362.32984197</v>
      </c>
      <c r="V19" s="36">
        <f>SUMIFS(СВЦЭМ!$C$33:$C$776,СВЦЭМ!$A$33:$A$776,$A19,СВЦЭМ!$B$33:$B$776,V$11)+'СЕТ СН'!$F$9+СВЦЭМ!$D$10+'СЕТ СН'!$F$5-'СЕТ СН'!$F$17</f>
        <v>3350.8575793700002</v>
      </c>
      <c r="W19" s="36">
        <f>SUMIFS(СВЦЭМ!$C$33:$C$776,СВЦЭМ!$A$33:$A$776,$A19,СВЦЭМ!$B$33:$B$776,W$11)+'СЕТ СН'!$F$9+СВЦЭМ!$D$10+'СЕТ СН'!$F$5-'СЕТ СН'!$F$17</f>
        <v>3359.9383087000001</v>
      </c>
      <c r="X19" s="36">
        <f>SUMIFS(СВЦЭМ!$C$33:$C$776,СВЦЭМ!$A$33:$A$776,$A19,СВЦЭМ!$B$33:$B$776,X$11)+'СЕТ СН'!$F$9+СВЦЭМ!$D$10+'СЕТ СН'!$F$5-'СЕТ СН'!$F$17</f>
        <v>3342.4900912799999</v>
      </c>
      <c r="Y19" s="36">
        <f>SUMIFS(СВЦЭМ!$C$33:$C$776,СВЦЭМ!$A$33:$A$776,$A19,СВЦЭМ!$B$33:$B$776,Y$11)+'СЕТ СН'!$F$9+СВЦЭМ!$D$10+'СЕТ СН'!$F$5-'СЕТ СН'!$F$17</f>
        <v>3403.1313547099999</v>
      </c>
    </row>
    <row r="20" spans="1:25" ht="15.75" x14ac:dyDescent="0.2">
      <c r="A20" s="35">
        <f t="shared" si="0"/>
        <v>44021</v>
      </c>
      <c r="B20" s="36">
        <f>SUMIFS(СВЦЭМ!$C$33:$C$776,СВЦЭМ!$A$33:$A$776,$A20,СВЦЭМ!$B$33:$B$776,B$11)+'СЕТ СН'!$F$9+СВЦЭМ!$D$10+'СЕТ СН'!$F$5-'СЕТ СН'!$F$17</f>
        <v>3479.21004907</v>
      </c>
      <c r="C20" s="36">
        <f>SUMIFS(СВЦЭМ!$C$33:$C$776,СВЦЭМ!$A$33:$A$776,$A20,СВЦЭМ!$B$33:$B$776,C$11)+'СЕТ СН'!$F$9+СВЦЭМ!$D$10+'СЕТ СН'!$F$5-'СЕТ СН'!$F$17</f>
        <v>3498.7469567600001</v>
      </c>
      <c r="D20" s="36">
        <f>SUMIFS(СВЦЭМ!$C$33:$C$776,СВЦЭМ!$A$33:$A$776,$A20,СВЦЭМ!$B$33:$B$776,D$11)+'СЕТ СН'!$F$9+СВЦЭМ!$D$10+'СЕТ СН'!$F$5-'СЕТ СН'!$F$17</f>
        <v>3493.6700075700001</v>
      </c>
      <c r="E20" s="36">
        <f>SUMIFS(СВЦЭМ!$C$33:$C$776,СВЦЭМ!$A$33:$A$776,$A20,СВЦЭМ!$B$33:$B$776,E$11)+'СЕТ СН'!$F$9+СВЦЭМ!$D$10+'СЕТ СН'!$F$5-'СЕТ СН'!$F$17</f>
        <v>3503.9189890299999</v>
      </c>
      <c r="F20" s="36">
        <f>SUMIFS(СВЦЭМ!$C$33:$C$776,СВЦЭМ!$A$33:$A$776,$A20,СВЦЭМ!$B$33:$B$776,F$11)+'СЕТ СН'!$F$9+СВЦЭМ!$D$10+'СЕТ СН'!$F$5-'СЕТ СН'!$F$17</f>
        <v>3491.8681074300002</v>
      </c>
      <c r="G20" s="36">
        <f>SUMIFS(СВЦЭМ!$C$33:$C$776,СВЦЭМ!$A$33:$A$776,$A20,СВЦЭМ!$B$33:$B$776,G$11)+'СЕТ СН'!$F$9+СВЦЭМ!$D$10+'СЕТ СН'!$F$5-'СЕТ СН'!$F$17</f>
        <v>3499.8991540699999</v>
      </c>
      <c r="H20" s="36">
        <f>SUMIFS(СВЦЭМ!$C$33:$C$776,СВЦЭМ!$A$33:$A$776,$A20,СВЦЭМ!$B$33:$B$776,H$11)+'СЕТ СН'!$F$9+СВЦЭМ!$D$10+'СЕТ СН'!$F$5-'СЕТ СН'!$F$17</f>
        <v>3500.8472581999999</v>
      </c>
      <c r="I20" s="36">
        <f>SUMIFS(СВЦЭМ!$C$33:$C$776,СВЦЭМ!$A$33:$A$776,$A20,СВЦЭМ!$B$33:$B$776,I$11)+'СЕТ СН'!$F$9+СВЦЭМ!$D$10+'СЕТ СН'!$F$5-'СЕТ СН'!$F$17</f>
        <v>3418.2947747899998</v>
      </c>
      <c r="J20" s="36">
        <f>SUMIFS(СВЦЭМ!$C$33:$C$776,СВЦЭМ!$A$33:$A$776,$A20,СВЦЭМ!$B$33:$B$776,J$11)+'СЕТ СН'!$F$9+СВЦЭМ!$D$10+'СЕТ СН'!$F$5-'СЕТ СН'!$F$17</f>
        <v>3403.4667157499998</v>
      </c>
      <c r="K20" s="36">
        <f>SUMIFS(СВЦЭМ!$C$33:$C$776,СВЦЭМ!$A$33:$A$776,$A20,СВЦЭМ!$B$33:$B$776,K$11)+'СЕТ СН'!$F$9+СВЦЭМ!$D$10+'СЕТ СН'!$F$5-'СЕТ СН'!$F$17</f>
        <v>3390.7063760999999</v>
      </c>
      <c r="L20" s="36">
        <f>SUMIFS(СВЦЭМ!$C$33:$C$776,СВЦЭМ!$A$33:$A$776,$A20,СВЦЭМ!$B$33:$B$776,L$11)+'СЕТ СН'!$F$9+СВЦЭМ!$D$10+'СЕТ СН'!$F$5-'СЕТ СН'!$F$17</f>
        <v>3366.3353750199999</v>
      </c>
      <c r="M20" s="36">
        <f>SUMIFS(СВЦЭМ!$C$33:$C$776,СВЦЭМ!$A$33:$A$776,$A20,СВЦЭМ!$B$33:$B$776,M$11)+'СЕТ СН'!$F$9+СВЦЭМ!$D$10+'СЕТ СН'!$F$5-'СЕТ СН'!$F$17</f>
        <v>3377.6954608000001</v>
      </c>
      <c r="N20" s="36">
        <f>SUMIFS(СВЦЭМ!$C$33:$C$776,СВЦЭМ!$A$33:$A$776,$A20,СВЦЭМ!$B$33:$B$776,N$11)+'СЕТ СН'!$F$9+СВЦЭМ!$D$10+'СЕТ СН'!$F$5-'СЕТ СН'!$F$17</f>
        <v>3374.3236453999998</v>
      </c>
      <c r="O20" s="36">
        <f>SUMIFS(СВЦЭМ!$C$33:$C$776,СВЦЭМ!$A$33:$A$776,$A20,СВЦЭМ!$B$33:$B$776,O$11)+'СЕТ СН'!$F$9+СВЦЭМ!$D$10+'СЕТ СН'!$F$5-'СЕТ СН'!$F$17</f>
        <v>3380.9048542199998</v>
      </c>
      <c r="P20" s="36">
        <f>SUMIFS(СВЦЭМ!$C$33:$C$776,СВЦЭМ!$A$33:$A$776,$A20,СВЦЭМ!$B$33:$B$776,P$11)+'СЕТ СН'!$F$9+СВЦЭМ!$D$10+'СЕТ СН'!$F$5-'СЕТ СН'!$F$17</f>
        <v>3367.9716311900002</v>
      </c>
      <c r="Q20" s="36">
        <f>SUMIFS(СВЦЭМ!$C$33:$C$776,СВЦЭМ!$A$33:$A$776,$A20,СВЦЭМ!$B$33:$B$776,Q$11)+'СЕТ СН'!$F$9+СВЦЭМ!$D$10+'СЕТ СН'!$F$5-'СЕТ СН'!$F$17</f>
        <v>3373.4675300700001</v>
      </c>
      <c r="R20" s="36">
        <f>SUMIFS(СВЦЭМ!$C$33:$C$776,СВЦЭМ!$A$33:$A$776,$A20,СВЦЭМ!$B$33:$B$776,R$11)+'СЕТ СН'!$F$9+СВЦЭМ!$D$10+'СЕТ СН'!$F$5-'СЕТ СН'!$F$17</f>
        <v>3386.4825037400001</v>
      </c>
      <c r="S20" s="36">
        <f>SUMIFS(СВЦЭМ!$C$33:$C$776,СВЦЭМ!$A$33:$A$776,$A20,СВЦЭМ!$B$33:$B$776,S$11)+'СЕТ СН'!$F$9+СВЦЭМ!$D$10+'СЕТ СН'!$F$5-'СЕТ СН'!$F$17</f>
        <v>3389.03475269</v>
      </c>
      <c r="T20" s="36">
        <f>SUMIFS(СВЦЭМ!$C$33:$C$776,СВЦЭМ!$A$33:$A$776,$A20,СВЦЭМ!$B$33:$B$776,T$11)+'СЕТ СН'!$F$9+СВЦЭМ!$D$10+'СЕТ СН'!$F$5-'СЕТ СН'!$F$17</f>
        <v>3392.2459876000003</v>
      </c>
      <c r="U20" s="36">
        <f>SUMIFS(СВЦЭМ!$C$33:$C$776,СВЦЭМ!$A$33:$A$776,$A20,СВЦЭМ!$B$33:$B$776,U$11)+'СЕТ СН'!$F$9+СВЦЭМ!$D$10+'СЕТ СН'!$F$5-'СЕТ СН'!$F$17</f>
        <v>3382.71663825</v>
      </c>
      <c r="V20" s="36">
        <f>SUMIFS(СВЦЭМ!$C$33:$C$776,СВЦЭМ!$A$33:$A$776,$A20,СВЦЭМ!$B$33:$B$776,V$11)+'СЕТ СН'!$F$9+СВЦЭМ!$D$10+'СЕТ СН'!$F$5-'СЕТ СН'!$F$17</f>
        <v>3379.1273441100002</v>
      </c>
      <c r="W20" s="36">
        <f>SUMIFS(СВЦЭМ!$C$33:$C$776,СВЦЭМ!$A$33:$A$776,$A20,СВЦЭМ!$B$33:$B$776,W$11)+'СЕТ СН'!$F$9+СВЦЭМ!$D$10+'СЕТ СН'!$F$5-'СЕТ СН'!$F$17</f>
        <v>3375.8067978399999</v>
      </c>
      <c r="X20" s="36">
        <f>SUMIFS(СВЦЭМ!$C$33:$C$776,СВЦЭМ!$A$33:$A$776,$A20,СВЦЭМ!$B$33:$B$776,X$11)+'СЕТ СН'!$F$9+СВЦЭМ!$D$10+'СЕТ СН'!$F$5-'СЕТ СН'!$F$17</f>
        <v>3376.0912780200001</v>
      </c>
      <c r="Y20" s="36">
        <f>SUMIFS(СВЦЭМ!$C$33:$C$776,СВЦЭМ!$A$33:$A$776,$A20,СВЦЭМ!$B$33:$B$776,Y$11)+'СЕТ СН'!$F$9+СВЦЭМ!$D$10+'СЕТ СН'!$F$5-'СЕТ СН'!$F$17</f>
        <v>3395.88141116</v>
      </c>
    </row>
    <row r="21" spans="1:25" ht="15.75" x14ac:dyDescent="0.2">
      <c r="A21" s="35">
        <f t="shared" si="0"/>
        <v>44022</v>
      </c>
      <c r="B21" s="36">
        <f>SUMIFS(СВЦЭМ!$C$33:$C$776,СВЦЭМ!$A$33:$A$776,$A21,СВЦЭМ!$B$33:$B$776,B$11)+'СЕТ СН'!$F$9+СВЦЭМ!$D$10+'СЕТ СН'!$F$5-'СЕТ СН'!$F$17</f>
        <v>3493.2668431800003</v>
      </c>
      <c r="C21" s="36">
        <f>SUMIFS(СВЦЭМ!$C$33:$C$776,СВЦЭМ!$A$33:$A$776,$A21,СВЦЭМ!$B$33:$B$776,C$11)+'СЕТ СН'!$F$9+СВЦЭМ!$D$10+'СЕТ СН'!$F$5-'СЕТ СН'!$F$17</f>
        <v>3470.19978206</v>
      </c>
      <c r="D21" s="36">
        <f>SUMIFS(СВЦЭМ!$C$33:$C$776,СВЦЭМ!$A$33:$A$776,$A21,СВЦЭМ!$B$33:$B$776,D$11)+'СЕТ СН'!$F$9+СВЦЭМ!$D$10+'СЕТ СН'!$F$5-'СЕТ СН'!$F$17</f>
        <v>3465.06299648</v>
      </c>
      <c r="E21" s="36">
        <f>SUMIFS(СВЦЭМ!$C$33:$C$776,СВЦЭМ!$A$33:$A$776,$A21,СВЦЭМ!$B$33:$B$776,E$11)+'СЕТ СН'!$F$9+СВЦЭМ!$D$10+'СЕТ СН'!$F$5-'СЕТ СН'!$F$17</f>
        <v>3484.0807479099999</v>
      </c>
      <c r="F21" s="36">
        <f>SUMIFS(СВЦЭМ!$C$33:$C$776,СВЦЭМ!$A$33:$A$776,$A21,СВЦЭМ!$B$33:$B$776,F$11)+'СЕТ СН'!$F$9+СВЦЭМ!$D$10+'СЕТ СН'!$F$5-'СЕТ СН'!$F$17</f>
        <v>3505.7470205499999</v>
      </c>
      <c r="G21" s="36">
        <f>SUMIFS(СВЦЭМ!$C$33:$C$776,СВЦЭМ!$A$33:$A$776,$A21,СВЦЭМ!$B$33:$B$776,G$11)+'СЕТ СН'!$F$9+СВЦЭМ!$D$10+'СЕТ СН'!$F$5-'СЕТ СН'!$F$17</f>
        <v>3546.4144185200003</v>
      </c>
      <c r="H21" s="36">
        <f>SUMIFS(СВЦЭМ!$C$33:$C$776,СВЦЭМ!$A$33:$A$776,$A21,СВЦЭМ!$B$33:$B$776,H$11)+'СЕТ СН'!$F$9+СВЦЭМ!$D$10+'СЕТ СН'!$F$5-'СЕТ СН'!$F$17</f>
        <v>3570.1855102099998</v>
      </c>
      <c r="I21" s="36">
        <f>SUMIFS(СВЦЭМ!$C$33:$C$776,СВЦЭМ!$A$33:$A$776,$A21,СВЦЭМ!$B$33:$B$776,I$11)+'СЕТ СН'!$F$9+СВЦЭМ!$D$10+'СЕТ СН'!$F$5-'СЕТ СН'!$F$17</f>
        <v>3488.8609749000002</v>
      </c>
      <c r="J21" s="36">
        <f>SUMIFS(СВЦЭМ!$C$33:$C$776,СВЦЭМ!$A$33:$A$776,$A21,СВЦЭМ!$B$33:$B$776,J$11)+'СЕТ СН'!$F$9+СВЦЭМ!$D$10+'СЕТ СН'!$F$5-'СЕТ СН'!$F$17</f>
        <v>3441.9866786900002</v>
      </c>
      <c r="K21" s="36">
        <f>SUMIFS(СВЦЭМ!$C$33:$C$776,СВЦЭМ!$A$33:$A$776,$A21,СВЦЭМ!$B$33:$B$776,K$11)+'СЕТ СН'!$F$9+СВЦЭМ!$D$10+'СЕТ СН'!$F$5-'СЕТ СН'!$F$17</f>
        <v>3369.7938903499999</v>
      </c>
      <c r="L21" s="36">
        <f>SUMIFS(СВЦЭМ!$C$33:$C$776,СВЦЭМ!$A$33:$A$776,$A21,СВЦЭМ!$B$33:$B$776,L$11)+'СЕТ СН'!$F$9+СВЦЭМ!$D$10+'СЕТ СН'!$F$5-'СЕТ СН'!$F$17</f>
        <v>3363.4831344700001</v>
      </c>
      <c r="M21" s="36">
        <f>SUMIFS(СВЦЭМ!$C$33:$C$776,СВЦЭМ!$A$33:$A$776,$A21,СВЦЭМ!$B$33:$B$776,M$11)+'СЕТ СН'!$F$9+СВЦЭМ!$D$10+'СЕТ СН'!$F$5-'СЕТ СН'!$F$17</f>
        <v>3370.7268730400001</v>
      </c>
      <c r="N21" s="36">
        <f>SUMIFS(СВЦЭМ!$C$33:$C$776,СВЦЭМ!$A$33:$A$776,$A21,СВЦЭМ!$B$33:$B$776,N$11)+'СЕТ СН'!$F$9+СВЦЭМ!$D$10+'СЕТ СН'!$F$5-'СЕТ СН'!$F$17</f>
        <v>3358.6103914800001</v>
      </c>
      <c r="O21" s="36">
        <f>SUMIFS(СВЦЭМ!$C$33:$C$776,СВЦЭМ!$A$33:$A$776,$A21,СВЦЭМ!$B$33:$B$776,O$11)+'СЕТ СН'!$F$9+СВЦЭМ!$D$10+'СЕТ СН'!$F$5-'СЕТ СН'!$F$17</f>
        <v>3363.3617210299999</v>
      </c>
      <c r="P21" s="36">
        <f>SUMIFS(СВЦЭМ!$C$33:$C$776,СВЦЭМ!$A$33:$A$776,$A21,СВЦЭМ!$B$33:$B$776,P$11)+'СЕТ СН'!$F$9+СВЦЭМ!$D$10+'СЕТ СН'!$F$5-'СЕТ СН'!$F$17</f>
        <v>3353.21493229</v>
      </c>
      <c r="Q21" s="36">
        <f>SUMIFS(СВЦЭМ!$C$33:$C$776,СВЦЭМ!$A$33:$A$776,$A21,СВЦЭМ!$B$33:$B$776,Q$11)+'СЕТ СН'!$F$9+СВЦЭМ!$D$10+'СЕТ СН'!$F$5-'СЕТ СН'!$F$17</f>
        <v>3364.4199448500003</v>
      </c>
      <c r="R21" s="36">
        <f>SUMIFS(СВЦЭМ!$C$33:$C$776,СВЦЭМ!$A$33:$A$776,$A21,СВЦЭМ!$B$33:$B$776,R$11)+'СЕТ СН'!$F$9+СВЦЭМ!$D$10+'СЕТ СН'!$F$5-'СЕТ СН'!$F$17</f>
        <v>3382.60496427</v>
      </c>
      <c r="S21" s="36">
        <f>SUMIFS(СВЦЭМ!$C$33:$C$776,СВЦЭМ!$A$33:$A$776,$A21,СВЦЭМ!$B$33:$B$776,S$11)+'СЕТ СН'!$F$9+СВЦЭМ!$D$10+'СЕТ СН'!$F$5-'СЕТ СН'!$F$17</f>
        <v>3386.1960576299998</v>
      </c>
      <c r="T21" s="36">
        <f>SUMIFS(СВЦЭМ!$C$33:$C$776,СВЦЭМ!$A$33:$A$776,$A21,СВЦЭМ!$B$33:$B$776,T$11)+'СЕТ СН'!$F$9+СВЦЭМ!$D$10+'СЕТ СН'!$F$5-'СЕТ СН'!$F$17</f>
        <v>3379.5675798399998</v>
      </c>
      <c r="U21" s="36">
        <f>SUMIFS(СВЦЭМ!$C$33:$C$776,СВЦЭМ!$A$33:$A$776,$A21,СВЦЭМ!$B$33:$B$776,U$11)+'СЕТ СН'!$F$9+СВЦЭМ!$D$10+'СЕТ СН'!$F$5-'СЕТ СН'!$F$17</f>
        <v>3364.5797164099999</v>
      </c>
      <c r="V21" s="36">
        <f>SUMIFS(СВЦЭМ!$C$33:$C$776,СВЦЭМ!$A$33:$A$776,$A21,СВЦЭМ!$B$33:$B$776,V$11)+'СЕТ СН'!$F$9+СВЦЭМ!$D$10+'СЕТ СН'!$F$5-'СЕТ СН'!$F$17</f>
        <v>3341.1390980300002</v>
      </c>
      <c r="W21" s="36">
        <f>SUMIFS(СВЦЭМ!$C$33:$C$776,СВЦЭМ!$A$33:$A$776,$A21,СВЦЭМ!$B$33:$B$776,W$11)+'СЕТ СН'!$F$9+СВЦЭМ!$D$10+'СЕТ СН'!$F$5-'СЕТ СН'!$F$17</f>
        <v>3355.9841758600001</v>
      </c>
      <c r="X21" s="36">
        <f>SUMIFS(СВЦЭМ!$C$33:$C$776,СВЦЭМ!$A$33:$A$776,$A21,СВЦЭМ!$B$33:$B$776,X$11)+'СЕТ СН'!$F$9+СВЦЭМ!$D$10+'СЕТ СН'!$F$5-'СЕТ СН'!$F$17</f>
        <v>3344.9448401999998</v>
      </c>
      <c r="Y21" s="36">
        <f>SUMIFS(СВЦЭМ!$C$33:$C$776,СВЦЭМ!$A$33:$A$776,$A21,СВЦЭМ!$B$33:$B$776,Y$11)+'СЕТ СН'!$F$9+СВЦЭМ!$D$10+'СЕТ СН'!$F$5-'СЕТ СН'!$F$17</f>
        <v>3377.9464085200002</v>
      </c>
    </row>
    <row r="22" spans="1:25" ht="15.75" x14ac:dyDescent="0.2">
      <c r="A22" s="35">
        <f t="shared" si="0"/>
        <v>44023</v>
      </c>
      <c r="B22" s="36">
        <f>SUMIFS(СВЦЭМ!$C$33:$C$776,СВЦЭМ!$A$33:$A$776,$A22,СВЦЭМ!$B$33:$B$776,B$11)+'СЕТ СН'!$F$9+СВЦЭМ!$D$10+'СЕТ СН'!$F$5-'СЕТ СН'!$F$17</f>
        <v>3497.2606085500001</v>
      </c>
      <c r="C22" s="36">
        <f>SUMIFS(СВЦЭМ!$C$33:$C$776,СВЦЭМ!$A$33:$A$776,$A22,СВЦЭМ!$B$33:$B$776,C$11)+'СЕТ СН'!$F$9+СВЦЭМ!$D$10+'СЕТ СН'!$F$5-'СЕТ СН'!$F$17</f>
        <v>3470.22411702</v>
      </c>
      <c r="D22" s="36">
        <f>SUMIFS(СВЦЭМ!$C$33:$C$776,СВЦЭМ!$A$33:$A$776,$A22,СВЦЭМ!$B$33:$B$776,D$11)+'СЕТ СН'!$F$9+СВЦЭМ!$D$10+'СЕТ СН'!$F$5-'СЕТ СН'!$F$17</f>
        <v>3495.6411833299999</v>
      </c>
      <c r="E22" s="36">
        <f>SUMIFS(СВЦЭМ!$C$33:$C$776,СВЦЭМ!$A$33:$A$776,$A22,СВЦЭМ!$B$33:$B$776,E$11)+'СЕТ СН'!$F$9+СВЦЭМ!$D$10+'СЕТ СН'!$F$5-'СЕТ СН'!$F$17</f>
        <v>3511.44708141</v>
      </c>
      <c r="F22" s="36">
        <f>SUMIFS(СВЦЭМ!$C$33:$C$776,СВЦЭМ!$A$33:$A$776,$A22,СВЦЭМ!$B$33:$B$776,F$11)+'СЕТ СН'!$F$9+СВЦЭМ!$D$10+'СЕТ СН'!$F$5-'СЕТ СН'!$F$17</f>
        <v>3501.6719746099998</v>
      </c>
      <c r="G22" s="36">
        <f>SUMIFS(СВЦЭМ!$C$33:$C$776,СВЦЭМ!$A$33:$A$776,$A22,СВЦЭМ!$B$33:$B$776,G$11)+'СЕТ СН'!$F$9+СВЦЭМ!$D$10+'СЕТ СН'!$F$5-'СЕТ СН'!$F$17</f>
        <v>3499.76001567</v>
      </c>
      <c r="H22" s="36">
        <f>SUMIFS(СВЦЭМ!$C$33:$C$776,СВЦЭМ!$A$33:$A$776,$A22,СВЦЭМ!$B$33:$B$776,H$11)+'СЕТ СН'!$F$9+СВЦЭМ!$D$10+'СЕТ СН'!$F$5-'СЕТ СН'!$F$17</f>
        <v>3485.1889282000002</v>
      </c>
      <c r="I22" s="36">
        <f>SUMIFS(СВЦЭМ!$C$33:$C$776,СВЦЭМ!$A$33:$A$776,$A22,СВЦЭМ!$B$33:$B$776,I$11)+'СЕТ СН'!$F$9+СВЦЭМ!$D$10+'СЕТ СН'!$F$5-'СЕТ СН'!$F$17</f>
        <v>3485.8633521400002</v>
      </c>
      <c r="J22" s="36">
        <f>SUMIFS(СВЦЭМ!$C$33:$C$776,СВЦЭМ!$A$33:$A$776,$A22,СВЦЭМ!$B$33:$B$776,J$11)+'СЕТ СН'!$F$9+СВЦЭМ!$D$10+'СЕТ СН'!$F$5-'СЕТ СН'!$F$17</f>
        <v>3450.12753195</v>
      </c>
      <c r="K22" s="36">
        <f>SUMIFS(СВЦЭМ!$C$33:$C$776,СВЦЭМ!$A$33:$A$776,$A22,СВЦЭМ!$B$33:$B$776,K$11)+'СЕТ СН'!$F$9+СВЦЭМ!$D$10+'СЕТ СН'!$F$5-'СЕТ СН'!$F$17</f>
        <v>3331.3370974499999</v>
      </c>
      <c r="L22" s="36">
        <f>SUMIFS(СВЦЭМ!$C$33:$C$776,СВЦЭМ!$A$33:$A$776,$A22,СВЦЭМ!$B$33:$B$776,L$11)+'СЕТ СН'!$F$9+СВЦЭМ!$D$10+'СЕТ СН'!$F$5-'СЕТ СН'!$F$17</f>
        <v>3301.6507905399999</v>
      </c>
      <c r="M22" s="36">
        <f>SUMIFS(СВЦЭМ!$C$33:$C$776,СВЦЭМ!$A$33:$A$776,$A22,СВЦЭМ!$B$33:$B$776,M$11)+'СЕТ СН'!$F$9+СВЦЭМ!$D$10+'СЕТ СН'!$F$5-'СЕТ СН'!$F$17</f>
        <v>3294.1465091099999</v>
      </c>
      <c r="N22" s="36">
        <f>SUMIFS(СВЦЭМ!$C$33:$C$776,СВЦЭМ!$A$33:$A$776,$A22,СВЦЭМ!$B$33:$B$776,N$11)+'СЕТ СН'!$F$9+СВЦЭМ!$D$10+'СЕТ СН'!$F$5-'СЕТ СН'!$F$17</f>
        <v>3297.10337643</v>
      </c>
      <c r="O22" s="36">
        <f>SUMIFS(СВЦЭМ!$C$33:$C$776,СВЦЭМ!$A$33:$A$776,$A22,СВЦЭМ!$B$33:$B$776,O$11)+'СЕТ СН'!$F$9+СВЦЭМ!$D$10+'СЕТ СН'!$F$5-'СЕТ СН'!$F$17</f>
        <v>3331.5520034800002</v>
      </c>
      <c r="P22" s="36">
        <f>SUMIFS(СВЦЭМ!$C$33:$C$776,СВЦЭМ!$A$33:$A$776,$A22,СВЦЭМ!$B$33:$B$776,P$11)+'СЕТ СН'!$F$9+СВЦЭМ!$D$10+'СЕТ СН'!$F$5-'СЕТ СН'!$F$17</f>
        <v>3334.8764740000001</v>
      </c>
      <c r="Q22" s="36">
        <f>SUMIFS(СВЦЭМ!$C$33:$C$776,СВЦЭМ!$A$33:$A$776,$A22,СВЦЭМ!$B$33:$B$776,Q$11)+'СЕТ СН'!$F$9+СВЦЭМ!$D$10+'СЕТ СН'!$F$5-'СЕТ СН'!$F$17</f>
        <v>3347.6672139800003</v>
      </c>
      <c r="R22" s="36">
        <f>SUMIFS(СВЦЭМ!$C$33:$C$776,СВЦЭМ!$A$33:$A$776,$A22,СВЦЭМ!$B$33:$B$776,R$11)+'СЕТ СН'!$F$9+СВЦЭМ!$D$10+'СЕТ СН'!$F$5-'СЕТ СН'!$F$17</f>
        <v>3366.4704342499999</v>
      </c>
      <c r="S22" s="36">
        <f>SUMIFS(СВЦЭМ!$C$33:$C$776,СВЦЭМ!$A$33:$A$776,$A22,СВЦЭМ!$B$33:$B$776,S$11)+'СЕТ СН'!$F$9+СВЦЭМ!$D$10+'СЕТ СН'!$F$5-'СЕТ СН'!$F$17</f>
        <v>3368.8370348899998</v>
      </c>
      <c r="T22" s="36">
        <f>SUMIFS(СВЦЭМ!$C$33:$C$776,СВЦЭМ!$A$33:$A$776,$A22,СВЦЭМ!$B$33:$B$776,T$11)+'СЕТ СН'!$F$9+СВЦЭМ!$D$10+'СЕТ СН'!$F$5-'СЕТ СН'!$F$17</f>
        <v>3363.1056060599999</v>
      </c>
      <c r="U22" s="36">
        <f>SUMIFS(СВЦЭМ!$C$33:$C$776,СВЦЭМ!$A$33:$A$776,$A22,СВЦЭМ!$B$33:$B$776,U$11)+'СЕТ СН'!$F$9+СВЦЭМ!$D$10+'СЕТ СН'!$F$5-'СЕТ СН'!$F$17</f>
        <v>3349.2097498100002</v>
      </c>
      <c r="V22" s="36">
        <f>SUMIFS(СВЦЭМ!$C$33:$C$776,СВЦЭМ!$A$33:$A$776,$A22,СВЦЭМ!$B$33:$B$776,V$11)+'СЕТ СН'!$F$9+СВЦЭМ!$D$10+'СЕТ СН'!$F$5-'СЕТ СН'!$F$17</f>
        <v>3331.9652856100001</v>
      </c>
      <c r="W22" s="36">
        <f>SUMIFS(СВЦЭМ!$C$33:$C$776,СВЦЭМ!$A$33:$A$776,$A22,СВЦЭМ!$B$33:$B$776,W$11)+'СЕТ СН'!$F$9+СВЦЭМ!$D$10+'СЕТ СН'!$F$5-'СЕТ СН'!$F$17</f>
        <v>3319.42983172</v>
      </c>
      <c r="X22" s="36">
        <f>SUMIFS(СВЦЭМ!$C$33:$C$776,СВЦЭМ!$A$33:$A$776,$A22,СВЦЭМ!$B$33:$B$776,X$11)+'СЕТ СН'!$F$9+СВЦЭМ!$D$10+'СЕТ СН'!$F$5-'СЕТ СН'!$F$17</f>
        <v>3337.66038144</v>
      </c>
      <c r="Y22" s="36">
        <f>SUMIFS(СВЦЭМ!$C$33:$C$776,СВЦЭМ!$A$33:$A$776,$A22,СВЦЭМ!$B$33:$B$776,Y$11)+'СЕТ СН'!$F$9+СВЦЭМ!$D$10+'СЕТ СН'!$F$5-'СЕТ СН'!$F$17</f>
        <v>3345.7308034400003</v>
      </c>
    </row>
    <row r="23" spans="1:25" ht="15.75" x14ac:dyDescent="0.2">
      <c r="A23" s="35">
        <f t="shared" si="0"/>
        <v>44024</v>
      </c>
      <c r="B23" s="36">
        <f>SUMIFS(СВЦЭМ!$C$33:$C$776,СВЦЭМ!$A$33:$A$776,$A23,СВЦЭМ!$B$33:$B$776,B$11)+'СЕТ СН'!$F$9+СВЦЭМ!$D$10+'СЕТ СН'!$F$5-'СЕТ СН'!$F$17</f>
        <v>3464.6023753899999</v>
      </c>
      <c r="C23" s="36">
        <f>SUMIFS(СВЦЭМ!$C$33:$C$776,СВЦЭМ!$A$33:$A$776,$A23,СВЦЭМ!$B$33:$B$776,C$11)+'СЕТ СН'!$F$9+СВЦЭМ!$D$10+'СЕТ СН'!$F$5-'СЕТ СН'!$F$17</f>
        <v>3530.7455516</v>
      </c>
      <c r="D23" s="36">
        <f>SUMIFS(СВЦЭМ!$C$33:$C$776,СВЦЭМ!$A$33:$A$776,$A23,СВЦЭМ!$B$33:$B$776,D$11)+'СЕТ СН'!$F$9+СВЦЭМ!$D$10+'СЕТ СН'!$F$5-'СЕТ СН'!$F$17</f>
        <v>3553.2290031000002</v>
      </c>
      <c r="E23" s="36">
        <f>SUMIFS(СВЦЭМ!$C$33:$C$776,СВЦЭМ!$A$33:$A$776,$A23,СВЦЭМ!$B$33:$B$776,E$11)+'СЕТ СН'!$F$9+СВЦЭМ!$D$10+'СЕТ СН'!$F$5-'СЕТ СН'!$F$17</f>
        <v>3578.9888721100001</v>
      </c>
      <c r="F23" s="36">
        <f>SUMIFS(СВЦЭМ!$C$33:$C$776,СВЦЭМ!$A$33:$A$776,$A23,СВЦЭМ!$B$33:$B$776,F$11)+'СЕТ СН'!$F$9+СВЦЭМ!$D$10+'СЕТ СН'!$F$5-'СЕТ СН'!$F$17</f>
        <v>3583.3406092599998</v>
      </c>
      <c r="G23" s="36">
        <f>SUMIFS(СВЦЭМ!$C$33:$C$776,СВЦЭМ!$A$33:$A$776,$A23,СВЦЭМ!$B$33:$B$776,G$11)+'СЕТ СН'!$F$9+СВЦЭМ!$D$10+'СЕТ СН'!$F$5-'СЕТ СН'!$F$17</f>
        <v>3590.3357941600002</v>
      </c>
      <c r="H23" s="36">
        <f>SUMIFS(СВЦЭМ!$C$33:$C$776,СВЦЭМ!$A$33:$A$776,$A23,СВЦЭМ!$B$33:$B$776,H$11)+'СЕТ СН'!$F$9+СВЦЭМ!$D$10+'СЕТ СН'!$F$5-'СЕТ СН'!$F$17</f>
        <v>3569.6746272199998</v>
      </c>
      <c r="I23" s="36">
        <f>SUMIFS(СВЦЭМ!$C$33:$C$776,СВЦЭМ!$A$33:$A$776,$A23,СВЦЭМ!$B$33:$B$776,I$11)+'СЕТ СН'!$F$9+СВЦЭМ!$D$10+'СЕТ СН'!$F$5-'СЕТ СН'!$F$17</f>
        <v>3536.8499516400002</v>
      </c>
      <c r="J23" s="36">
        <f>SUMIFS(СВЦЭМ!$C$33:$C$776,СВЦЭМ!$A$33:$A$776,$A23,СВЦЭМ!$B$33:$B$776,J$11)+'СЕТ СН'!$F$9+СВЦЭМ!$D$10+'СЕТ СН'!$F$5-'СЕТ СН'!$F$17</f>
        <v>3447.2812990500001</v>
      </c>
      <c r="K23" s="36">
        <f>SUMIFS(СВЦЭМ!$C$33:$C$776,СВЦЭМ!$A$33:$A$776,$A23,СВЦЭМ!$B$33:$B$776,K$11)+'СЕТ СН'!$F$9+СВЦЭМ!$D$10+'СЕТ СН'!$F$5-'СЕТ СН'!$F$17</f>
        <v>3304.40478712</v>
      </c>
      <c r="L23" s="36">
        <f>SUMIFS(СВЦЭМ!$C$33:$C$776,СВЦЭМ!$A$33:$A$776,$A23,СВЦЭМ!$B$33:$B$776,L$11)+'СЕТ СН'!$F$9+СВЦЭМ!$D$10+'СЕТ СН'!$F$5-'СЕТ СН'!$F$17</f>
        <v>3266.5208186700002</v>
      </c>
      <c r="M23" s="36">
        <f>SUMIFS(СВЦЭМ!$C$33:$C$776,СВЦЭМ!$A$33:$A$776,$A23,СВЦЭМ!$B$33:$B$776,M$11)+'СЕТ СН'!$F$9+СВЦЭМ!$D$10+'СЕТ СН'!$F$5-'СЕТ СН'!$F$17</f>
        <v>3263.36311389</v>
      </c>
      <c r="N23" s="36">
        <f>SUMIFS(СВЦЭМ!$C$33:$C$776,СВЦЭМ!$A$33:$A$776,$A23,СВЦЭМ!$B$33:$B$776,N$11)+'СЕТ СН'!$F$9+СВЦЭМ!$D$10+'СЕТ СН'!$F$5-'СЕТ СН'!$F$17</f>
        <v>3270.93896382</v>
      </c>
      <c r="O23" s="36">
        <f>SUMIFS(СВЦЭМ!$C$33:$C$776,СВЦЭМ!$A$33:$A$776,$A23,СВЦЭМ!$B$33:$B$776,O$11)+'СЕТ СН'!$F$9+СВЦЭМ!$D$10+'СЕТ СН'!$F$5-'СЕТ СН'!$F$17</f>
        <v>3272.9850935100003</v>
      </c>
      <c r="P23" s="36">
        <f>SUMIFS(СВЦЭМ!$C$33:$C$776,СВЦЭМ!$A$33:$A$776,$A23,СВЦЭМ!$B$33:$B$776,P$11)+'СЕТ СН'!$F$9+СВЦЭМ!$D$10+'СЕТ СН'!$F$5-'СЕТ СН'!$F$17</f>
        <v>3280.7195968999999</v>
      </c>
      <c r="Q23" s="36">
        <f>SUMIFS(СВЦЭМ!$C$33:$C$776,СВЦЭМ!$A$33:$A$776,$A23,СВЦЭМ!$B$33:$B$776,Q$11)+'СЕТ СН'!$F$9+СВЦЭМ!$D$10+'СЕТ СН'!$F$5-'СЕТ СН'!$F$17</f>
        <v>3299.9990495000002</v>
      </c>
      <c r="R23" s="36">
        <f>SUMIFS(СВЦЭМ!$C$33:$C$776,СВЦЭМ!$A$33:$A$776,$A23,СВЦЭМ!$B$33:$B$776,R$11)+'СЕТ СН'!$F$9+СВЦЭМ!$D$10+'СЕТ СН'!$F$5-'СЕТ СН'!$F$17</f>
        <v>3297.6555693400001</v>
      </c>
      <c r="S23" s="36">
        <f>SUMIFS(СВЦЭМ!$C$33:$C$776,СВЦЭМ!$A$33:$A$776,$A23,СВЦЭМ!$B$33:$B$776,S$11)+'СЕТ СН'!$F$9+СВЦЭМ!$D$10+'СЕТ СН'!$F$5-'СЕТ СН'!$F$17</f>
        <v>3301.9155530899998</v>
      </c>
      <c r="T23" s="36">
        <f>SUMIFS(СВЦЭМ!$C$33:$C$776,СВЦЭМ!$A$33:$A$776,$A23,СВЦЭМ!$B$33:$B$776,T$11)+'СЕТ СН'!$F$9+СВЦЭМ!$D$10+'СЕТ СН'!$F$5-'СЕТ СН'!$F$17</f>
        <v>3298.1242740299999</v>
      </c>
      <c r="U23" s="36">
        <f>SUMIFS(СВЦЭМ!$C$33:$C$776,СВЦЭМ!$A$33:$A$776,$A23,СВЦЭМ!$B$33:$B$776,U$11)+'СЕТ СН'!$F$9+СВЦЭМ!$D$10+'СЕТ СН'!$F$5-'СЕТ СН'!$F$17</f>
        <v>3274.0494040100002</v>
      </c>
      <c r="V23" s="36">
        <f>SUMIFS(СВЦЭМ!$C$33:$C$776,СВЦЭМ!$A$33:$A$776,$A23,СВЦЭМ!$B$33:$B$776,V$11)+'СЕТ СН'!$F$9+СВЦЭМ!$D$10+'СЕТ СН'!$F$5-'СЕТ СН'!$F$17</f>
        <v>3274.5291732300002</v>
      </c>
      <c r="W23" s="36">
        <f>SUMIFS(СВЦЭМ!$C$33:$C$776,СВЦЭМ!$A$33:$A$776,$A23,СВЦЭМ!$B$33:$B$776,W$11)+'СЕТ СН'!$F$9+СВЦЭМ!$D$10+'СЕТ СН'!$F$5-'СЕТ СН'!$F$17</f>
        <v>3261.7013385499999</v>
      </c>
      <c r="X23" s="36">
        <f>SUMIFS(СВЦЭМ!$C$33:$C$776,СВЦЭМ!$A$33:$A$776,$A23,СВЦЭМ!$B$33:$B$776,X$11)+'СЕТ СН'!$F$9+СВЦЭМ!$D$10+'СЕТ СН'!$F$5-'СЕТ СН'!$F$17</f>
        <v>3272.8111487300002</v>
      </c>
      <c r="Y23" s="36">
        <f>SUMIFS(СВЦЭМ!$C$33:$C$776,СВЦЭМ!$A$33:$A$776,$A23,СВЦЭМ!$B$33:$B$776,Y$11)+'СЕТ СН'!$F$9+СВЦЭМ!$D$10+'СЕТ СН'!$F$5-'СЕТ СН'!$F$17</f>
        <v>3375.7648614099999</v>
      </c>
    </row>
    <row r="24" spans="1:25" ht="15.75" x14ac:dyDescent="0.2">
      <c r="A24" s="35">
        <f t="shared" si="0"/>
        <v>44025</v>
      </c>
      <c r="B24" s="36">
        <f>SUMIFS(СВЦЭМ!$C$33:$C$776,СВЦЭМ!$A$33:$A$776,$A24,СВЦЭМ!$B$33:$B$776,B$11)+'СЕТ СН'!$F$9+СВЦЭМ!$D$10+'СЕТ СН'!$F$5-'СЕТ СН'!$F$17</f>
        <v>3465.8310120300002</v>
      </c>
      <c r="C24" s="36">
        <f>SUMIFS(СВЦЭМ!$C$33:$C$776,СВЦЭМ!$A$33:$A$776,$A24,СВЦЭМ!$B$33:$B$776,C$11)+'СЕТ СН'!$F$9+СВЦЭМ!$D$10+'СЕТ СН'!$F$5-'СЕТ СН'!$F$17</f>
        <v>3436.6640406000001</v>
      </c>
      <c r="D24" s="36">
        <f>SUMIFS(СВЦЭМ!$C$33:$C$776,СВЦЭМ!$A$33:$A$776,$A24,СВЦЭМ!$B$33:$B$776,D$11)+'СЕТ СН'!$F$9+СВЦЭМ!$D$10+'СЕТ СН'!$F$5-'СЕТ СН'!$F$17</f>
        <v>3461.4970864400002</v>
      </c>
      <c r="E24" s="36">
        <f>SUMIFS(СВЦЭМ!$C$33:$C$776,СВЦЭМ!$A$33:$A$776,$A24,СВЦЭМ!$B$33:$B$776,E$11)+'СЕТ СН'!$F$9+СВЦЭМ!$D$10+'СЕТ СН'!$F$5-'СЕТ СН'!$F$17</f>
        <v>3476.7445318999999</v>
      </c>
      <c r="F24" s="36">
        <f>SUMIFS(СВЦЭМ!$C$33:$C$776,СВЦЭМ!$A$33:$A$776,$A24,СВЦЭМ!$B$33:$B$776,F$11)+'СЕТ СН'!$F$9+СВЦЭМ!$D$10+'СЕТ СН'!$F$5-'СЕТ СН'!$F$17</f>
        <v>3467.0881934500003</v>
      </c>
      <c r="G24" s="36">
        <f>SUMIFS(СВЦЭМ!$C$33:$C$776,СВЦЭМ!$A$33:$A$776,$A24,СВЦЭМ!$B$33:$B$776,G$11)+'СЕТ СН'!$F$9+СВЦЭМ!$D$10+'СЕТ СН'!$F$5-'СЕТ СН'!$F$17</f>
        <v>3466.6549685</v>
      </c>
      <c r="H24" s="36">
        <f>SUMIFS(СВЦЭМ!$C$33:$C$776,СВЦЭМ!$A$33:$A$776,$A24,СВЦЭМ!$B$33:$B$776,H$11)+'СЕТ СН'!$F$9+СВЦЭМ!$D$10+'СЕТ СН'!$F$5-'СЕТ СН'!$F$17</f>
        <v>3454.7101796000002</v>
      </c>
      <c r="I24" s="36">
        <f>SUMIFS(СВЦЭМ!$C$33:$C$776,СВЦЭМ!$A$33:$A$776,$A24,СВЦЭМ!$B$33:$B$776,I$11)+'СЕТ СН'!$F$9+СВЦЭМ!$D$10+'СЕТ СН'!$F$5-'СЕТ СН'!$F$17</f>
        <v>3474.8850803300002</v>
      </c>
      <c r="J24" s="36">
        <f>SUMIFS(СВЦЭМ!$C$33:$C$776,СВЦЭМ!$A$33:$A$776,$A24,СВЦЭМ!$B$33:$B$776,J$11)+'СЕТ СН'!$F$9+СВЦЭМ!$D$10+'СЕТ СН'!$F$5-'СЕТ СН'!$F$17</f>
        <v>3502.29045361</v>
      </c>
      <c r="K24" s="36">
        <f>SUMIFS(СВЦЭМ!$C$33:$C$776,СВЦЭМ!$A$33:$A$776,$A24,СВЦЭМ!$B$33:$B$776,K$11)+'СЕТ СН'!$F$9+СВЦЭМ!$D$10+'СЕТ СН'!$F$5-'СЕТ СН'!$F$17</f>
        <v>3400.8193073100001</v>
      </c>
      <c r="L24" s="36">
        <f>SUMIFS(СВЦЭМ!$C$33:$C$776,СВЦЭМ!$A$33:$A$776,$A24,СВЦЭМ!$B$33:$B$776,L$11)+'СЕТ СН'!$F$9+СВЦЭМ!$D$10+'СЕТ СН'!$F$5-'СЕТ СН'!$F$17</f>
        <v>3366.1006299700002</v>
      </c>
      <c r="M24" s="36">
        <f>SUMIFS(СВЦЭМ!$C$33:$C$776,СВЦЭМ!$A$33:$A$776,$A24,СВЦЭМ!$B$33:$B$776,M$11)+'СЕТ СН'!$F$9+СВЦЭМ!$D$10+'СЕТ СН'!$F$5-'СЕТ СН'!$F$17</f>
        <v>3371.63576672</v>
      </c>
      <c r="N24" s="36">
        <f>SUMIFS(СВЦЭМ!$C$33:$C$776,СВЦЭМ!$A$33:$A$776,$A24,СВЦЭМ!$B$33:$B$776,N$11)+'СЕТ СН'!$F$9+СВЦЭМ!$D$10+'СЕТ СН'!$F$5-'СЕТ СН'!$F$17</f>
        <v>3373.3626815100001</v>
      </c>
      <c r="O24" s="36">
        <f>SUMIFS(СВЦЭМ!$C$33:$C$776,СВЦЭМ!$A$33:$A$776,$A24,СВЦЭМ!$B$33:$B$776,O$11)+'СЕТ СН'!$F$9+СВЦЭМ!$D$10+'СЕТ СН'!$F$5-'СЕТ СН'!$F$17</f>
        <v>3373.1330663500003</v>
      </c>
      <c r="P24" s="36">
        <f>SUMIFS(СВЦЭМ!$C$33:$C$776,СВЦЭМ!$A$33:$A$776,$A24,СВЦЭМ!$B$33:$B$776,P$11)+'СЕТ СН'!$F$9+СВЦЭМ!$D$10+'СЕТ СН'!$F$5-'СЕТ СН'!$F$17</f>
        <v>3366.6753501600001</v>
      </c>
      <c r="Q24" s="36">
        <f>SUMIFS(СВЦЭМ!$C$33:$C$776,СВЦЭМ!$A$33:$A$776,$A24,СВЦЭМ!$B$33:$B$776,Q$11)+'СЕТ СН'!$F$9+СВЦЭМ!$D$10+'СЕТ СН'!$F$5-'СЕТ СН'!$F$17</f>
        <v>3347.3619666899999</v>
      </c>
      <c r="R24" s="36">
        <f>SUMIFS(СВЦЭМ!$C$33:$C$776,СВЦЭМ!$A$33:$A$776,$A24,СВЦЭМ!$B$33:$B$776,R$11)+'СЕТ СН'!$F$9+СВЦЭМ!$D$10+'СЕТ СН'!$F$5-'СЕТ СН'!$F$17</f>
        <v>3381.1176355900002</v>
      </c>
      <c r="S24" s="36">
        <f>SUMIFS(СВЦЭМ!$C$33:$C$776,СВЦЭМ!$A$33:$A$776,$A24,СВЦЭМ!$B$33:$B$776,S$11)+'СЕТ СН'!$F$9+СВЦЭМ!$D$10+'СЕТ СН'!$F$5-'СЕТ СН'!$F$17</f>
        <v>3404.1929419100002</v>
      </c>
      <c r="T24" s="36">
        <f>SUMIFS(СВЦЭМ!$C$33:$C$776,СВЦЭМ!$A$33:$A$776,$A24,СВЦЭМ!$B$33:$B$776,T$11)+'СЕТ СН'!$F$9+СВЦЭМ!$D$10+'СЕТ СН'!$F$5-'СЕТ СН'!$F$17</f>
        <v>3374.1091185599998</v>
      </c>
      <c r="U24" s="36">
        <f>SUMIFS(СВЦЭМ!$C$33:$C$776,СВЦЭМ!$A$33:$A$776,$A24,СВЦЭМ!$B$33:$B$776,U$11)+'СЕТ СН'!$F$9+СВЦЭМ!$D$10+'СЕТ СН'!$F$5-'СЕТ СН'!$F$17</f>
        <v>3358.9096548100001</v>
      </c>
      <c r="V24" s="36">
        <f>SUMIFS(СВЦЭМ!$C$33:$C$776,СВЦЭМ!$A$33:$A$776,$A24,СВЦЭМ!$B$33:$B$776,V$11)+'СЕТ СН'!$F$9+СВЦЭМ!$D$10+'СЕТ СН'!$F$5-'СЕТ СН'!$F$17</f>
        <v>3348.4861269100002</v>
      </c>
      <c r="W24" s="36">
        <f>SUMIFS(СВЦЭМ!$C$33:$C$776,СВЦЭМ!$A$33:$A$776,$A24,СВЦЭМ!$B$33:$B$776,W$11)+'СЕТ СН'!$F$9+СВЦЭМ!$D$10+'СЕТ СН'!$F$5-'СЕТ СН'!$F$17</f>
        <v>3331.7615454400002</v>
      </c>
      <c r="X24" s="36">
        <f>SUMIFS(СВЦЭМ!$C$33:$C$776,СВЦЭМ!$A$33:$A$776,$A24,СВЦЭМ!$B$33:$B$776,X$11)+'СЕТ СН'!$F$9+СВЦЭМ!$D$10+'СЕТ СН'!$F$5-'СЕТ СН'!$F$17</f>
        <v>3311.3891546300001</v>
      </c>
      <c r="Y24" s="36">
        <f>SUMIFS(СВЦЭМ!$C$33:$C$776,СВЦЭМ!$A$33:$A$776,$A24,СВЦЭМ!$B$33:$B$776,Y$11)+'СЕТ СН'!$F$9+СВЦЭМ!$D$10+'СЕТ СН'!$F$5-'СЕТ СН'!$F$17</f>
        <v>3385.85998918</v>
      </c>
    </row>
    <row r="25" spans="1:25" ht="15.75" x14ac:dyDescent="0.2">
      <c r="A25" s="35">
        <f t="shared" si="0"/>
        <v>44026</v>
      </c>
      <c r="B25" s="36">
        <f>SUMIFS(СВЦЭМ!$C$33:$C$776,СВЦЭМ!$A$33:$A$776,$A25,СВЦЭМ!$B$33:$B$776,B$11)+'СЕТ СН'!$F$9+СВЦЭМ!$D$10+'СЕТ СН'!$F$5-'СЕТ СН'!$F$17</f>
        <v>3466.0660689800002</v>
      </c>
      <c r="C25" s="36">
        <f>SUMIFS(СВЦЭМ!$C$33:$C$776,СВЦЭМ!$A$33:$A$776,$A25,СВЦЭМ!$B$33:$B$776,C$11)+'СЕТ СН'!$F$9+СВЦЭМ!$D$10+'СЕТ СН'!$F$5-'СЕТ СН'!$F$17</f>
        <v>3436.5885120799999</v>
      </c>
      <c r="D25" s="36">
        <f>SUMIFS(СВЦЭМ!$C$33:$C$776,СВЦЭМ!$A$33:$A$776,$A25,СВЦЭМ!$B$33:$B$776,D$11)+'СЕТ СН'!$F$9+СВЦЭМ!$D$10+'СЕТ СН'!$F$5-'СЕТ СН'!$F$17</f>
        <v>3452.6738298600003</v>
      </c>
      <c r="E25" s="36">
        <f>SUMIFS(СВЦЭМ!$C$33:$C$776,СВЦЭМ!$A$33:$A$776,$A25,СВЦЭМ!$B$33:$B$776,E$11)+'СЕТ СН'!$F$9+СВЦЭМ!$D$10+'СЕТ СН'!$F$5-'СЕТ СН'!$F$17</f>
        <v>3468.0177981300003</v>
      </c>
      <c r="F25" s="36">
        <f>SUMIFS(СВЦЭМ!$C$33:$C$776,СВЦЭМ!$A$33:$A$776,$A25,СВЦЭМ!$B$33:$B$776,F$11)+'СЕТ СН'!$F$9+СВЦЭМ!$D$10+'СЕТ СН'!$F$5-'СЕТ СН'!$F$17</f>
        <v>3468.5746026000002</v>
      </c>
      <c r="G25" s="36">
        <f>SUMIFS(СВЦЭМ!$C$33:$C$776,СВЦЭМ!$A$33:$A$776,$A25,СВЦЭМ!$B$33:$B$776,G$11)+'СЕТ СН'!$F$9+СВЦЭМ!$D$10+'СЕТ СН'!$F$5-'СЕТ СН'!$F$17</f>
        <v>3472.0232021500001</v>
      </c>
      <c r="H25" s="36">
        <f>SUMIFS(СВЦЭМ!$C$33:$C$776,СВЦЭМ!$A$33:$A$776,$A25,СВЦЭМ!$B$33:$B$776,H$11)+'СЕТ СН'!$F$9+СВЦЭМ!$D$10+'СЕТ СН'!$F$5-'СЕТ СН'!$F$17</f>
        <v>3463.31866382</v>
      </c>
      <c r="I25" s="36">
        <f>SUMIFS(СВЦЭМ!$C$33:$C$776,СВЦЭМ!$A$33:$A$776,$A25,СВЦЭМ!$B$33:$B$776,I$11)+'СЕТ СН'!$F$9+СВЦЭМ!$D$10+'СЕТ СН'!$F$5-'СЕТ СН'!$F$17</f>
        <v>3511.4737125299998</v>
      </c>
      <c r="J25" s="36">
        <f>SUMIFS(СВЦЭМ!$C$33:$C$776,СВЦЭМ!$A$33:$A$776,$A25,СВЦЭМ!$B$33:$B$776,J$11)+'СЕТ СН'!$F$9+СВЦЭМ!$D$10+'СЕТ СН'!$F$5-'СЕТ СН'!$F$17</f>
        <v>3460.04271939</v>
      </c>
      <c r="K25" s="36">
        <f>SUMIFS(СВЦЭМ!$C$33:$C$776,СВЦЭМ!$A$33:$A$776,$A25,СВЦЭМ!$B$33:$B$776,K$11)+'СЕТ СН'!$F$9+СВЦЭМ!$D$10+'СЕТ СН'!$F$5-'СЕТ СН'!$F$17</f>
        <v>3383.6084950700001</v>
      </c>
      <c r="L25" s="36">
        <f>SUMIFS(СВЦЭМ!$C$33:$C$776,СВЦЭМ!$A$33:$A$776,$A25,СВЦЭМ!$B$33:$B$776,L$11)+'СЕТ СН'!$F$9+СВЦЭМ!$D$10+'СЕТ СН'!$F$5-'СЕТ СН'!$F$17</f>
        <v>3383.1281677900001</v>
      </c>
      <c r="M25" s="36">
        <f>SUMIFS(СВЦЭМ!$C$33:$C$776,СВЦЭМ!$A$33:$A$776,$A25,СВЦЭМ!$B$33:$B$776,M$11)+'СЕТ СН'!$F$9+СВЦЭМ!$D$10+'СЕТ СН'!$F$5-'СЕТ СН'!$F$17</f>
        <v>3386.4622142600001</v>
      </c>
      <c r="N25" s="36">
        <f>SUMIFS(СВЦЭМ!$C$33:$C$776,СВЦЭМ!$A$33:$A$776,$A25,СВЦЭМ!$B$33:$B$776,N$11)+'СЕТ СН'!$F$9+СВЦЭМ!$D$10+'СЕТ СН'!$F$5-'СЕТ СН'!$F$17</f>
        <v>3384.5933080499999</v>
      </c>
      <c r="O25" s="36">
        <f>SUMIFS(СВЦЭМ!$C$33:$C$776,СВЦЭМ!$A$33:$A$776,$A25,СВЦЭМ!$B$33:$B$776,O$11)+'СЕТ СН'!$F$9+СВЦЭМ!$D$10+'СЕТ СН'!$F$5-'СЕТ СН'!$F$17</f>
        <v>3414.3845006400002</v>
      </c>
      <c r="P25" s="36">
        <f>SUMIFS(СВЦЭМ!$C$33:$C$776,СВЦЭМ!$A$33:$A$776,$A25,СВЦЭМ!$B$33:$B$776,P$11)+'СЕТ СН'!$F$9+СВЦЭМ!$D$10+'СЕТ СН'!$F$5-'СЕТ СН'!$F$17</f>
        <v>3415.45148754</v>
      </c>
      <c r="Q25" s="36">
        <f>SUMIFS(СВЦЭМ!$C$33:$C$776,СВЦЭМ!$A$33:$A$776,$A25,СВЦЭМ!$B$33:$B$776,Q$11)+'СЕТ СН'!$F$9+СВЦЭМ!$D$10+'СЕТ СН'!$F$5-'СЕТ СН'!$F$17</f>
        <v>3415.4987136600002</v>
      </c>
      <c r="R25" s="36">
        <f>SUMIFS(СВЦЭМ!$C$33:$C$776,СВЦЭМ!$A$33:$A$776,$A25,СВЦЭМ!$B$33:$B$776,R$11)+'СЕТ СН'!$F$9+СВЦЭМ!$D$10+'СЕТ СН'!$F$5-'СЕТ СН'!$F$17</f>
        <v>3407.34552704</v>
      </c>
      <c r="S25" s="36">
        <f>SUMIFS(СВЦЭМ!$C$33:$C$776,СВЦЭМ!$A$33:$A$776,$A25,СВЦЭМ!$B$33:$B$776,S$11)+'СЕТ СН'!$F$9+СВЦЭМ!$D$10+'СЕТ СН'!$F$5-'СЕТ СН'!$F$17</f>
        <v>3406.7303866500001</v>
      </c>
      <c r="T25" s="36">
        <f>SUMIFS(СВЦЭМ!$C$33:$C$776,СВЦЭМ!$A$33:$A$776,$A25,СВЦЭМ!$B$33:$B$776,T$11)+'СЕТ СН'!$F$9+СВЦЭМ!$D$10+'СЕТ СН'!$F$5-'СЕТ СН'!$F$17</f>
        <v>3405.4451699400001</v>
      </c>
      <c r="U25" s="36">
        <f>SUMIFS(СВЦЭМ!$C$33:$C$776,СВЦЭМ!$A$33:$A$776,$A25,СВЦЭМ!$B$33:$B$776,U$11)+'СЕТ СН'!$F$9+СВЦЭМ!$D$10+'СЕТ СН'!$F$5-'СЕТ СН'!$F$17</f>
        <v>3402.7644629699998</v>
      </c>
      <c r="V25" s="36">
        <f>SUMIFS(СВЦЭМ!$C$33:$C$776,СВЦЭМ!$A$33:$A$776,$A25,СВЦЭМ!$B$33:$B$776,V$11)+'СЕТ СН'!$F$9+СВЦЭМ!$D$10+'СЕТ СН'!$F$5-'СЕТ СН'!$F$17</f>
        <v>3380.8653773400001</v>
      </c>
      <c r="W25" s="36">
        <f>SUMIFS(СВЦЭМ!$C$33:$C$776,СВЦЭМ!$A$33:$A$776,$A25,СВЦЭМ!$B$33:$B$776,W$11)+'СЕТ СН'!$F$9+СВЦЭМ!$D$10+'СЕТ СН'!$F$5-'СЕТ СН'!$F$17</f>
        <v>3380.6085427100002</v>
      </c>
      <c r="X25" s="36">
        <f>SUMIFS(СВЦЭМ!$C$33:$C$776,СВЦЭМ!$A$33:$A$776,$A25,СВЦЭМ!$B$33:$B$776,X$11)+'СЕТ СН'!$F$9+СВЦЭМ!$D$10+'СЕТ СН'!$F$5-'СЕТ СН'!$F$17</f>
        <v>3368.6196944100002</v>
      </c>
      <c r="Y25" s="36">
        <f>SUMIFS(СВЦЭМ!$C$33:$C$776,СВЦЭМ!$A$33:$A$776,$A25,СВЦЭМ!$B$33:$B$776,Y$11)+'СЕТ СН'!$F$9+СВЦЭМ!$D$10+'СЕТ СН'!$F$5-'СЕТ СН'!$F$17</f>
        <v>3366.76902728</v>
      </c>
    </row>
    <row r="26" spans="1:25" ht="15.75" x14ac:dyDescent="0.2">
      <c r="A26" s="35">
        <f t="shared" si="0"/>
        <v>44027</v>
      </c>
      <c r="B26" s="36">
        <f>SUMIFS(СВЦЭМ!$C$33:$C$776,СВЦЭМ!$A$33:$A$776,$A26,СВЦЭМ!$B$33:$B$776,B$11)+'СЕТ СН'!$F$9+СВЦЭМ!$D$10+'СЕТ СН'!$F$5-'СЕТ СН'!$F$17</f>
        <v>3568.0248056199998</v>
      </c>
      <c r="C26" s="36">
        <f>SUMIFS(СВЦЭМ!$C$33:$C$776,СВЦЭМ!$A$33:$A$776,$A26,СВЦЭМ!$B$33:$B$776,C$11)+'СЕТ СН'!$F$9+СВЦЭМ!$D$10+'СЕТ СН'!$F$5-'СЕТ СН'!$F$17</f>
        <v>3603.3005014099999</v>
      </c>
      <c r="D26" s="36">
        <f>SUMIFS(СВЦЭМ!$C$33:$C$776,СВЦЭМ!$A$33:$A$776,$A26,СВЦЭМ!$B$33:$B$776,D$11)+'СЕТ СН'!$F$9+СВЦЭМ!$D$10+'СЕТ СН'!$F$5-'СЕТ СН'!$F$17</f>
        <v>3585.97755981</v>
      </c>
      <c r="E26" s="36">
        <f>SUMIFS(СВЦЭМ!$C$33:$C$776,СВЦЭМ!$A$33:$A$776,$A26,СВЦЭМ!$B$33:$B$776,E$11)+'СЕТ СН'!$F$9+СВЦЭМ!$D$10+'СЕТ СН'!$F$5-'СЕТ СН'!$F$17</f>
        <v>3592.9384334900001</v>
      </c>
      <c r="F26" s="36">
        <f>SUMIFS(СВЦЭМ!$C$33:$C$776,СВЦЭМ!$A$33:$A$776,$A26,СВЦЭМ!$B$33:$B$776,F$11)+'СЕТ СН'!$F$9+СВЦЭМ!$D$10+'СЕТ СН'!$F$5-'СЕТ СН'!$F$17</f>
        <v>3588.70085634</v>
      </c>
      <c r="G26" s="36">
        <f>SUMIFS(СВЦЭМ!$C$33:$C$776,СВЦЭМ!$A$33:$A$776,$A26,СВЦЭМ!$B$33:$B$776,G$11)+'СЕТ СН'!$F$9+СВЦЭМ!$D$10+'СЕТ СН'!$F$5-'СЕТ СН'!$F$17</f>
        <v>3589.2744807999998</v>
      </c>
      <c r="H26" s="36">
        <f>SUMIFS(СВЦЭМ!$C$33:$C$776,СВЦЭМ!$A$33:$A$776,$A26,СВЦЭМ!$B$33:$B$776,H$11)+'СЕТ СН'!$F$9+СВЦЭМ!$D$10+'СЕТ СН'!$F$5-'СЕТ СН'!$F$17</f>
        <v>3602.85453057</v>
      </c>
      <c r="I26" s="36">
        <f>SUMIFS(СВЦЭМ!$C$33:$C$776,СВЦЭМ!$A$33:$A$776,$A26,СВЦЭМ!$B$33:$B$776,I$11)+'СЕТ СН'!$F$9+СВЦЭМ!$D$10+'СЕТ СН'!$F$5-'СЕТ СН'!$F$17</f>
        <v>3631.5384388000002</v>
      </c>
      <c r="J26" s="36">
        <f>SUMIFS(СВЦЭМ!$C$33:$C$776,СВЦЭМ!$A$33:$A$776,$A26,СВЦЭМ!$B$33:$B$776,J$11)+'СЕТ СН'!$F$9+СВЦЭМ!$D$10+'СЕТ СН'!$F$5-'СЕТ СН'!$F$17</f>
        <v>3511.4578727899998</v>
      </c>
      <c r="K26" s="36">
        <f>SUMIFS(СВЦЭМ!$C$33:$C$776,СВЦЭМ!$A$33:$A$776,$A26,СВЦЭМ!$B$33:$B$776,K$11)+'СЕТ СН'!$F$9+СВЦЭМ!$D$10+'СЕТ СН'!$F$5-'СЕТ СН'!$F$17</f>
        <v>3357.56719299</v>
      </c>
      <c r="L26" s="36">
        <f>SUMIFS(СВЦЭМ!$C$33:$C$776,СВЦЭМ!$A$33:$A$776,$A26,СВЦЭМ!$B$33:$B$776,L$11)+'СЕТ СН'!$F$9+СВЦЭМ!$D$10+'СЕТ СН'!$F$5-'СЕТ СН'!$F$17</f>
        <v>3330.2118601000002</v>
      </c>
      <c r="M26" s="36">
        <f>SUMIFS(СВЦЭМ!$C$33:$C$776,СВЦЭМ!$A$33:$A$776,$A26,СВЦЭМ!$B$33:$B$776,M$11)+'СЕТ СН'!$F$9+СВЦЭМ!$D$10+'СЕТ СН'!$F$5-'СЕТ СН'!$F$17</f>
        <v>3336.9231922999998</v>
      </c>
      <c r="N26" s="36">
        <f>SUMIFS(СВЦЭМ!$C$33:$C$776,СВЦЭМ!$A$33:$A$776,$A26,СВЦЭМ!$B$33:$B$776,N$11)+'СЕТ СН'!$F$9+СВЦЭМ!$D$10+'СЕТ СН'!$F$5-'СЕТ СН'!$F$17</f>
        <v>3334.7454288200001</v>
      </c>
      <c r="O26" s="36">
        <f>SUMIFS(СВЦЭМ!$C$33:$C$776,СВЦЭМ!$A$33:$A$776,$A26,СВЦЭМ!$B$33:$B$776,O$11)+'СЕТ СН'!$F$9+СВЦЭМ!$D$10+'СЕТ СН'!$F$5-'СЕТ СН'!$F$17</f>
        <v>3336.8184861199998</v>
      </c>
      <c r="P26" s="36">
        <f>SUMIFS(СВЦЭМ!$C$33:$C$776,СВЦЭМ!$A$33:$A$776,$A26,СВЦЭМ!$B$33:$B$776,P$11)+'СЕТ СН'!$F$9+СВЦЭМ!$D$10+'СЕТ СН'!$F$5-'СЕТ СН'!$F$17</f>
        <v>3329.8193317999999</v>
      </c>
      <c r="Q26" s="36">
        <f>SUMIFS(СВЦЭМ!$C$33:$C$776,СВЦЭМ!$A$33:$A$776,$A26,СВЦЭМ!$B$33:$B$776,Q$11)+'СЕТ СН'!$F$9+СВЦЭМ!$D$10+'СЕТ СН'!$F$5-'СЕТ СН'!$F$17</f>
        <v>3334.3247929200002</v>
      </c>
      <c r="R26" s="36">
        <f>SUMIFS(СВЦЭМ!$C$33:$C$776,СВЦЭМ!$A$33:$A$776,$A26,СВЦЭМ!$B$33:$B$776,R$11)+'СЕТ СН'!$F$9+СВЦЭМ!$D$10+'СЕТ СН'!$F$5-'СЕТ СН'!$F$17</f>
        <v>3330.5449005099999</v>
      </c>
      <c r="S26" s="36">
        <f>SUMIFS(СВЦЭМ!$C$33:$C$776,СВЦЭМ!$A$33:$A$776,$A26,СВЦЭМ!$B$33:$B$776,S$11)+'СЕТ СН'!$F$9+СВЦЭМ!$D$10+'СЕТ СН'!$F$5-'СЕТ СН'!$F$17</f>
        <v>3331.90505553</v>
      </c>
      <c r="T26" s="36">
        <f>SUMIFS(СВЦЭМ!$C$33:$C$776,СВЦЭМ!$A$33:$A$776,$A26,СВЦЭМ!$B$33:$B$776,T$11)+'СЕТ СН'!$F$9+СВЦЭМ!$D$10+'СЕТ СН'!$F$5-'СЕТ СН'!$F$17</f>
        <v>3332.85053217</v>
      </c>
      <c r="U26" s="36">
        <f>SUMIFS(СВЦЭМ!$C$33:$C$776,СВЦЭМ!$A$33:$A$776,$A26,СВЦЭМ!$B$33:$B$776,U$11)+'СЕТ СН'!$F$9+СВЦЭМ!$D$10+'СЕТ СН'!$F$5-'СЕТ СН'!$F$17</f>
        <v>3318.4649243100002</v>
      </c>
      <c r="V26" s="36">
        <f>SUMIFS(СВЦЭМ!$C$33:$C$776,СВЦЭМ!$A$33:$A$776,$A26,СВЦЭМ!$B$33:$B$776,V$11)+'СЕТ СН'!$F$9+СВЦЭМ!$D$10+'СЕТ СН'!$F$5-'СЕТ СН'!$F$17</f>
        <v>3303.6325319699999</v>
      </c>
      <c r="W26" s="36">
        <f>SUMIFS(СВЦЭМ!$C$33:$C$776,СВЦЭМ!$A$33:$A$776,$A26,СВЦЭМ!$B$33:$B$776,W$11)+'СЕТ СН'!$F$9+СВЦЭМ!$D$10+'СЕТ СН'!$F$5-'СЕТ СН'!$F$17</f>
        <v>3315.1788581999999</v>
      </c>
      <c r="X26" s="36">
        <f>SUMIFS(СВЦЭМ!$C$33:$C$776,СВЦЭМ!$A$33:$A$776,$A26,СВЦЭМ!$B$33:$B$776,X$11)+'СЕТ СН'!$F$9+СВЦЭМ!$D$10+'СЕТ СН'!$F$5-'СЕТ СН'!$F$17</f>
        <v>3339.1869955299999</v>
      </c>
      <c r="Y26" s="36">
        <f>SUMIFS(СВЦЭМ!$C$33:$C$776,СВЦЭМ!$A$33:$A$776,$A26,СВЦЭМ!$B$33:$B$776,Y$11)+'СЕТ СН'!$F$9+СВЦЭМ!$D$10+'СЕТ СН'!$F$5-'СЕТ СН'!$F$17</f>
        <v>3386.0974481600001</v>
      </c>
    </row>
    <row r="27" spans="1:25" ht="15.75" x14ac:dyDescent="0.2">
      <c r="A27" s="35">
        <f t="shared" si="0"/>
        <v>44028</v>
      </c>
      <c r="B27" s="36">
        <f>SUMIFS(СВЦЭМ!$C$33:$C$776,СВЦЭМ!$A$33:$A$776,$A27,СВЦЭМ!$B$33:$B$776,B$11)+'СЕТ СН'!$F$9+СВЦЭМ!$D$10+'СЕТ СН'!$F$5-'СЕТ СН'!$F$17</f>
        <v>3542.4073733</v>
      </c>
      <c r="C27" s="36">
        <f>SUMIFS(СВЦЭМ!$C$33:$C$776,СВЦЭМ!$A$33:$A$776,$A27,СВЦЭМ!$B$33:$B$776,C$11)+'СЕТ СН'!$F$9+СВЦЭМ!$D$10+'СЕТ СН'!$F$5-'СЕТ СН'!$F$17</f>
        <v>3602.7852018000003</v>
      </c>
      <c r="D27" s="36">
        <f>SUMIFS(СВЦЭМ!$C$33:$C$776,СВЦЭМ!$A$33:$A$776,$A27,СВЦЭМ!$B$33:$B$776,D$11)+'СЕТ СН'!$F$9+СВЦЭМ!$D$10+'СЕТ СН'!$F$5-'СЕТ СН'!$F$17</f>
        <v>3587.6647242899999</v>
      </c>
      <c r="E27" s="36">
        <f>SUMIFS(СВЦЭМ!$C$33:$C$776,СВЦЭМ!$A$33:$A$776,$A27,СВЦЭМ!$B$33:$B$776,E$11)+'СЕТ СН'!$F$9+СВЦЭМ!$D$10+'СЕТ СН'!$F$5-'СЕТ СН'!$F$17</f>
        <v>3605.68693011</v>
      </c>
      <c r="F27" s="36">
        <f>SUMIFS(СВЦЭМ!$C$33:$C$776,СВЦЭМ!$A$33:$A$776,$A27,СВЦЭМ!$B$33:$B$776,F$11)+'СЕТ СН'!$F$9+СВЦЭМ!$D$10+'СЕТ СН'!$F$5-'СЕТ СН'!$F$17</f>
        <v>3598.1478801100002</v>
      </c>
      <c r="G27" s="36">
        <f>SUMIFS(СВЦЭМ!$C$33:$C$776,СВЦЭМ!$A$33:$A$776,$A27,СВЦЭМ!$B$33:$B$776,G$11)+'СЕТ СН'!$F$9+СВЦЭМ!$D$10+'СЕТ СН'!$F$5-'СЕТ СН'!$F$17</f>
        <v>3588.9250449199999</v>
      </c>
      <c r="H27" s="36">
        <f>SUMIFS(СВЦЭМ!$C$33:$C$776,СВЦЭМ!$A$33:$A$776,$A27,СВЦЭМ!$B$33:$B$776,H$11)+'СЕТ СН'!$F$9+СВЦЭМ!$D$10+'СЕТ СН'!$F$5-'СЕТ СН'!$F$17</f>
        <v>3604.5814069100002</v>
      </c>
      <c r="I27" s="36">
        <f>SUMIFS(СВЦЭМ!$C$33:$C$776,СВЦЭМ!$A$33:$A$776,$A27,СВЦЭМ!$B$33:$B$776,I$11)+'СЕТ СН'!$F$9+СВЦЭМ!$D$10+'СЕТ СН'!$F$5-'СЕТ СН'!$F$17</f>
        <v>3584.8480485099999</v>
      </c>
      <c r="J27" s="36">
        <f>SUMIFS(СВЦЭМ!$C$33:$C$776,СВЦЭМ!$A$33:$A$776,$A27,СВЦЭМ!$B$33:$B$776,J$11)+'СЕТ СН'!$F$9+СВЦЭМ!$D$10+'СЕТ СН'!$F$5-'СЕТ СН'!$F$17</f>
        <v>3542.8083337600001</v>
      </c>
      <c r="K27" s="36">
        <f>SUMIFS(СВЦЭМ!$C$33:$C$776,СВЦЭМ!$A$33:$A$776,$A27,СВЦЭМ!$B$33:$B$776,K$11)+'СЕТ СН'!$F$9+СВЦЭМ!$D$10+'СЕТ СН'!$F$5-'СЕТ СН'!$F$17</f>
        <v>3361.7823465900001</v>
      </c>
      <c r="L27" s="36">
        <f>SUMIFS(СВЦЭМ!$C$33:$C$776,СВЦЭМ!$A$33:$A$776,$A27,СВЦЭМ!$B$33:$B$776,L$11)+'СЕТ СН'!$F$9+СВЦЭМ!$D$10+'СЕТ СН'!$F$5-'СЕТ СН'!$F$17</f>
        <v>3309.6657102300001</v>
      </c>
      <c r="M27" s="36">
        <f>SUMIFS(СВЦЭМ!$C$33:$C$776,СВЦЭМ!$A$33:$A$776,$A27,СВЦЭМ!$B$33:$B$776,M$11)+'СЕТ СН'!$F$9+СВЦЭМ!$D$10+'СЕТ СН'!$F$5-'СЕТ СН'!$F$17</f>
        <v>3293.6598100599999</v>
      </c>
      <c r="N27" s="36">
        <f>SUMIFS(СВЦЭМ!$C$33:$C$776,СВЦЭМ!$A$33:$A$776,$A27,СВЦЭМ!$B$33:$B$776,N$11)+'СЕТ СН'!$F$9+СВЦЭМ!$D$10+'СЕТ СН'!$F$5-'СЕТ СН'!$F$17</f>
        <v>3317.45713815</v>
      </c>
      <c r="O27" s="36">
        <f>SUMIFS(СВЦЭМ!$C$33:$C$776,СВЦЭМ!$A$33:$A$776,$A27,СВЦЭМ!$B$33:$B$776,O$11)+'СЕТ СН'!$F$9+СВЦЭМ!$D$10+'СЕТ СН'!$F$5-'СЕТ СН'!$F$17</f>
        <v>3312.09589452</v>
      </c>
      <c r="P27" s="36">
        <f>SUMIFS(СВЦЭМ!$C$33:$C$776,СВЦЭМ!$A$33:$A$776,$A27,СВЦЭМ!$B$33:$B$776,P$11)+'СЕТ СН'!$F$9+СВЦЭМ!$D$10+'СЕТ СН'!$F$5-'СЕТ СН'!$F$17</f>
        <v>3313.5503638600003</v>
      </c>
      <c r="Q27" s="36">
        <f>SUMIFS(СВЦЭМ!$C$33:$C$776,СВЦЭМ!$A$33:$A$776,$A27,СВЦЭМ!$B$33:$B$776,Q$11)+'СЕТ СН'!$F$9+СВЦЭМ!$D$10+'СЕТ СН'!$F$5-'СЕТ СН'!$F$17</f>
        <v>3325.3788457700002</v>
      </c>
      <c r="R27" s="36">
        <f>SUMIFS(СВЦЭМ!$C$33:$C$776,СВЦЭМ!$A$33:$A$776,$A27,СВЦЭМ!$B$33:$B$776,R$11)+'СЕТ СН'!$F$9+СВЦЭМ!$D$10+'СЕТ СН'!$F$5-'СЕТ СН'!$F$17</f>
        <v>3316.2253728400001</v>
      </c>
      <c r="S27" s="36">
        <f>SUMIFS(СВЦЭМ!$C$33:$C$776,СВЦЭМ!$A$33:$A$776,$A27,СВЦЭМ!$B$33:$B$776,S$11)+'СЕТ СН'!$F$9+СВЦЭМ!$D$10+'СЕТ СН'!$F$5-'СЕТ СН'!$F$17</f>
        <v>3312.5889113900002</v>
      </c>
      <c r="T27" s="36">
        <f>SUMIFS(СВЦЭМ!$C$33:$C$776,СВЦЭМ!$A$33:$A$776,$A27,СВЦЭМ!$B$33:$B$776,T$11)+'СЕТ СН'!$F$9+СВЦЭМ!$D$10+'СЕТ СН'!$F$5-'СЕТ СН'!$F$17</f>
        <v>3318.5027060800003</v>
      </c>
      <c r="U27" s="36">
        <f>SUMIFS(СВЦЭМ!$C$33:$C$776,СВЦЭМ!$A$33:$A$776,$A27,СВЦЭМ!$B$33:$B$776,U$11)+'СЕТ СН'!$F$9+СВЦЭМ!$D$10+'СЕТ СН'!$F$5-'СЕТ СН'!$F$17</f>
        <v>3318.5095524399999</v>
      </c>
      <c r="V27" s="36">
        <f>SUMIFS(СВЦЭМ!$C$33:$C$776,СВЦЭМ!$A$33:$A$776,$A27,СВЦЭМ!$B$33:$B$776,V$11)+'СЕТ СН'!$F$9+СВЦЭМ!$D$10+'СЕТ СН'!$F$5-'СЕТ СН'!$F$17</f>
        <v>3311.7375378900001</v>
      </c>
      <c r="W27" s="36">
        <f>SUMIFS(СВЦЭМ!$C$33:$C$776,СВЦЭМ!$A$33:$A$776,$A27,СВЦЭМ!$B$33:$B$776,W$11)+'СЕТ СН'!$F$9+СВЦЭМ!$D$10+'СЕТ СН'!$F$5-'СЕТ СН'!$F$17</f>
        <v>3314.4143282099999</v>
      </c>
      <c r="X27" s="36">
        <f>SUMIFS(СВЦЭМ!$C$33:$C$776,СВЦЭМ!$A$33:$A$776,$A27,СВЦЭМ!$B$33:$B$776,X$11)+'СЕТ СН'!$F$9+СВЦЭМ!$D$10+'СЕТ СН'!$F$5-'СЕТ СН'!$F$17</f>
        <v>3359.4787294500002</v>
      </c>
      <c r="Y27" s="36">
        <f>SUMIFS(СВЦЭМ!$C$33:$C$776,СВЦЭМ!$A$33:$A$776,$A27,СВЦЭМ!$B$33:$B$776,Y$11)+'СЕТ СН'!$F$9+СВЦЭМ!$D$10+'СЕТ СН'!$F$5-'СЕТ СН'!$F$17</f>
        <v>3393.3400939000003</v>
      </c>
    </row>
    <row r="28" spans="1:25" ht="15.75" x14ac:dyDescent="0.2">
      <c r="A28" s="35">
        <f t="shared" si="0"/>
        <v>44029</v>
      </c>
      <c r="B28" s="36">
        <f>SUMIFS(СВЦЭМ!$C$33:$C$776,СВЦЭМ!$A$33:$A$776,$A28,СВЦЭМ!$B$33:$B$776,B$11)+'СЕТ СН'!$F$9+СВЦЭМ!$D$10+'СЕТ СН'!$F$5-'СЕТ СН'!$F$17</f>
        <v>3555.03402035</v>
      </c>
      <c r="C28" s="36">
        <f>SUMIFS(СВЦЭМ!$C$33:$C$776,СВЦЭМ!$A$33:$A$776,$A28,СВЦЭМ!$B$33:$B$776,C$11)+'СЕТ СН'!$F$9+СВЦЭМ!$D$10+'СЕТ СН'!$F$5-'СЕТ СН'!$F$17</f>
        <v>3677.7790762300001</v>
      </c>
      <c r="D28" s="36">
        <f>SUMIFS(СВЦЭМ!$C$33:$C$776,СВЦЭМ!$A$33:$A$776,$A28,СВЦЭМ!$B$33:$B$776,D$11)+'СЕТ СН'!$F$9+СВЦЭМ!$D$10+'СЕТ СН'!$F$5-'СЕТ СН'!$F$17</f>
        <v>3646.71085993</v>
      </c>
      <c r="E28" s="36">
        <f>SUMIFS(СВЦЭМ!$C$33:$C$776,СВЦЭМ!$A$33:$A$776,$A28,СВЦЭМ!$B$33:$B$776,E$11)+'СЕТ СН'!$F$9+СВЦЭМ!$D$10+'СЕТ СН'!$F$5-'СЕТ СН'!$F$17</f>
        <v>3624.6526132399999</v>
      </c>
      <c r="F28" s="36">
        <f>SUMIFS(СВЦЭМ!$C$33:$C$776,СВЦЭМ!$A$33:$A$776,$A28,СВЦЭМ!$B$33:$B$776,F$11)+'СЕТ СН'!$F$9+СВЦЭМ!$D$10+'СЕТ СН'!$F$5-'СЕТ СН'!$F$17</f>
        <v>3628.00010316</v>
      </c>
      <c r="G28" s="36">
        <f>SUMIFS(СВЦЭМ!$C$33:$C$776,СВЦЭМ!$A$33:$A$776,$A28,СВЦЭМ!$B$33:$B$776,G$11)+'СЕТ СН'!$F$9+СВЦЭМ!$D$10+'СЕТ СН'!$F$5-'СЕТ СН'!$F$17</f>
        <v>3606.3769056900001</v>
      </c>
      <c r="H28" s="36">
        <f>SUMIFS(СВЦЭМ!$C$33:$C$776,СВЦЭМ!$A$33:$A$776,$A28,СВЦЭМ!$B$33:$B$776,H$11)+'СЕТ СН'!$F$9+СВЦЭМ!$D$10+'СЕТ СН'!$F$5-'СЕТ СН'!$F$17</f>
        <v>3584.7381665000003</v>
      </c>
      <c r="I28" s="36">
        <f>SUMIFS(СВЦЭМ!$C$33:$C$776,СВЦЭМ!$A$33:$A$776,$A28,СВЦЭМ!$B$33:$B$776,I$11)+'СЕТ СН'!$F$9+СВЦЭМ!$D$10+'СЕТ СН'!$F$5-'СЕТ СН'!$F$17</f>
        <v>3536.8484445399999</v>
      </c>
      <c r="J28" s="36">
        <f>SUMIFS(СВЦЭМ!$C$33:$C$776,СВЦЭМ!$A$33:$A$776,$A28,СВЦЭМ!$B$33:$B$776,J$11)+'СЕТ СН'!$F$9+СВЦЭМ!$D$10+'СЕТ СН'!$F$5-'СЕТ СН'!$F$17</f>
        <v>3471.3461465600003</v>
      </c>
      <c r="K28" s="36">
        <f>SUMIFS(СВЦЭМ!$C$33:$C$776,СВЦЭМ!$A$33:$A$776,$A28,СВЦЭМ!$B$33:$B$776,K$11)+'СЕТ СН'!$F$9+СВЦЭМ!$D$10+'СЕТ СН'!$F$5-'СЕТ СН'!$F$17</f>
        <v>3365.1853081700001</v>
      </c>
      <c r="L28" s="36">
        <f>SUMIFS(СВЦЭМ!$C$33:$C$776,СВЦЭМ!$A$33:$A$776,$A28,СВЦЭМ!$B$33:$B$776,L$11)+'СЕТ СН'!$F$9+СВЦЭМ!$D$10+'СЕТ СН'!$F$5-'СЕТ СН'!$F$17</f>
        <v>3275.75230822</v>
      </c>
      <c r="M28" s="36">
        <f>SUMIFS(СВЦЭМ!$C$33:$C$776,СВЦЭМ!$A$33:$A$776,$A28,СВЦЭМ!$B$33:$B$776,M$11)+'СЕТ СН'!$F$9+СВЦЭМ!$D$10+'СЕТ СН'!$F$5-'СЕТ СН'!$F$17</f>
        <v>3245.0950631999999</v>
      </c>
      <c r="N28" s="36">
        <f>SUMIFS(СВЦЭМ!$C$33:$C$776,СВЦЭМ!$A$33:$A$776,$A28,СВЦЭМ!$B$33:$B$776,N$11)+'СЕТ СН'!$F$9+СВЦЭМ!$D$10+'СЕТ СН'!$F$5-'СЕТ СН'!$F$17</f>
        <v>3259.4219040600001</v>
      </c>
      <c r="O28" s="36">
        <f>SUMIFS(СВЦЭМ!$C$33:$C$776,СВЦЭМ!$A$33:$A$776,$A28,СВЦЭМ!$B$33:$B$776,O$11)+'СЕТ СН'!$F$9+СВЦЭМ!$D$10+'СЕТ СН'!$F$5-'СЕТ СН'!$F$17</f>
        <v>3257.3049028300002</v>
      </c>
      <c r="P28" s="36">
        <f>SUMIFS(СВЦЭМ!$C$33:$C$776,СВЦЭМ!$A$33:$A$776,$A28,СВЦЭМ!$B$33:$B$776,P$11)+'СЕТ СН'!$F$9+СВЦЭМ!$D$10+'СЕТ СН'!$F$5-'СЕТ СН'!$F$17</f>
        <v>3261.4508198499998</v>
      </c>
      <c r="Q28" s="36">
        <f>SUMIFS(СВЦЭМ!$C$33:$C$776,СВЦЭМ!$A$33:$A$776,$A28,СВЦЭМ!$B$33:$B$776,Q$11)+'СЕТ СН'!$F$9+СВЦЭМ!$D$10+'СЕТ СН'!$F$5-'СЕТ СН'!$F$17</f>
        <v>3267.0358515500002</v>
      </c>
      <c r="R28" s="36">
        <f>SUMIFS(СВЦЭМ!$C$33:$C$776,СВЦЭМ!$A$33:$A$776,$A28,СВЦЭМ!$B$33:$B$776,R$11)+'СЕТ СН'!$F$9+СВЦЭМ!$D$10+'СЕТ СН'!$F$5-'СЕТ СН'!$F$17</f>
        <v>3289.0945135699999</v>
      </c>
      <c r="S28" s="36">
        <f>SUMIFS(СВЦЭМ!$C$33:$C$776,СВЦЭМ!$A$33:$A$776,$A28,СВЦЭМ!$B$33:$B$776,S$11)+'СЕТ СН'!$F$9+СВЦЭМ!$D$10+'СЕТ СН'!$F$5-'СЕТ СН'!$F$17</f>
        <v>3300.0864761399998</v>
      </c>
      <c r="T28" s="36">
        <f>SUMIFS(СВЦЭМ!$C$33:$C$776,СВЦЭМ!$A$33:$A$776,$A28,СВЦЭМ!$B$33:$B$776,T$11)+'СЕТ СН'!$F$9+СВЦЭМ!$D$10+'СЕТ СН'!$F$5-'СЕТ СН'!$F$17</f>
        <v>3299.1424080400002</v>
      </c>
      <c r="U28" s="36">
        <f>SUMIFS(СВЦЭМ!$C$33:$C$776,СВЦЭМ!$A$33:$A$776,$A28,СВЦЭМ!$B$33:$B$776,U$11)+'СЕТ СН'!$F$9+СВЦЭМ!$D$10+'СЕТ СН'!$F$5-'СЕТ СН'!$F$17</f>
        <v>3292.7659357500002</v>
      </c>
      <c r="V28" s="36">
        <f>SUMIFS(СВЦЭМ!$C$33:$C$776,СВЦЭМ!$A$33:$A$776,$A28,СВЦЭМ!$B$33:$B$776,V$11)+'СЕТ СН'!$F$9+СВЦЭМ!$D$10+'СЕТ СН'!$F$5-'СЕТ СН'!$F$17</f>
        <v>3279.47757903</v>
      </c>
      <c r="W28" s="36">
        <f>SUMIFS(СВЦЭМ!$C$33:$C$776,СВЦЭМ!$A$33:$A$776,$A28,СВЦЭМ!$B$33:$B$776,W$11)+'СЕТ СН'!$F$9+СВЦЭМ!$D$10+'СЕТ СН'!$F$5-'СЕТ СН'!$F$17</f>
        <v>3265.1379827800001</v>
      </c>
      <c r="X28" s="36">
        <f>SUMIFS(СВЦЭМ!$C$33:$C$776,СВЦЭМ!$A$33:$A$776,$A28,СВЦЭМ!$B$33:$B$776,X$11)+'СЕТ СН'!$F$9+СВЦЭМ!$D$10+'СЕТ СН'!$F$5-'СЕТ СН'!$F$17</f>
        <v>3334.0673542</v>
      </c>
      <c r="Y28" s="36">
        <f>SUMIFS(СВЦЭМ!$C$33:$C$776,СВЦЭМ!$A$33:$A$776,$A28,СВЦЭМ!$B$33:$B$776,Y$11)+'СЕТ СН'!$F$9+СВЦЭМ!$D$10+'СЕТ СН'!$F$5-'СЕТ СН'!$F$17</f>
        <v>3407.4900371700001</v>
      </c>
    </row>
    <row r="29" spans="1:25" ht="15.75" x14ac:dyDescent="0.2">
      <c r="A29" s="35">
        <f t="shared" si="0"/>
        <v>44030</v>
      </c>
      <c r="B29" s="36">
        <f>SUMIFS(СВЦЭМ!$C$33:$C$776,СВЦЭМ!$A$33:$A$776,$A29,СВЦЭМ!$B$33:$B$776,B$11)+'СЕТ СН'!$F$9+СВЦЭМ!$D$10+'СЕТ СН'!$F$5-'СЕТ СН'!$F$17</f>
        <v>3579.6018766100001</v>
      </c>
      <c r="C29" s="36">
        <f>SUMIFS(СВЦЭМ!$C$33:$C$776,СВЦЭМ!$A$33:$A$776,$A29,СВЦЭМ!$B$33:$B$776,C$11)+'СЕТ СН'!$F$9+СВЦЭМ!$D$10+'СЕТ СН'!$F$5-'СЕТ СН'!$F$17</f>
        <v>3683.15699623</v>
      </c>
      <c r="D29" s="36">
        <f>SUMIFS(СВЦЭМ!$C$33:$C$776,СВЦЭМ!$A$33:$A$776,$A29,СВЦЭМ!$B$33:$B$776,D$11)+'СЕТ СН'!$F$9+СВЦЭМ!$D$10+'СЕТ СН'!$F$5-'СЕТ СН'!$F$17</f>
        <v>3691.6467403000001</v>
      </c>
      <c r="E29" s="36">
        <f>SUMIFS(СВЦЭМ!$C$33:$C$776,СВЦЭМ!$A$33:$A$776,$A29,СВЦЭМ!$B$33:$B$776,E$11)+'СЕТ СН'!$F$9+СВЦЭМ!$D$10+'СЕТ СН'!$F$5-'СЕТ СН'!$F$17</f>
        <v>3686.3047814199999</v>
      </c>
      <c r="F29" s="36">
        <f>SUMIFS(СВЦЭМ!$C$33:$C$776,СВЦЭМ!$A$33:$A$776,$A29,СВЦЭМ!$B$33:$B$776,F$11)+'СЕТ СН'!$F$9+СВЦЭМ!$D$10+'СЕТ СН'!$F$5-'СЕТ СН'!$F$17</f>
        <v>3678.1379520199998</v>
      </c>
      <c r="G29" s="36">
        <f>SUMIFS(СВЦЭМ!$C$33:$C$776,СВЦЭМ!$A$33:$A$776,$A29,СВЦЭМ!$B$33:$B$776,G$11)+'СЕТ СН'!$F$9+СВЦЭМ!$D$10+'СЕТ СН'!$F$5-'СЕТ СН'!$F$17</f>
        <v>3689.9516955899999</v>
      </c>
      <c r="H29" s="36">
        <f>SUMIFS(СВЦЭМ!$C$33:$C$776,СВЦЭМ!$A$33:$A$776,$A29,СВЦЭМ!$B$33:$B$776,H$11)+'СЕТ СН'!$F$9+СВЦЭМ!$D$10+'СЕТ СН'!$F$5-'СЕТ СН'!$F$17</f>
        <v>3693.2976312400001</v>
      </c>
      <c r="I29" s="36">
        <f>SUMIFS(СВЦЭМ!$C$33:$C$776,СВЦЭМ!$A$33:$A$776,$A29,СВЦЭМ!$B$33:$B$776,I$11)+'СЕТ СН'!$F$9+СВЦЭМ!$D$10+'СЕТ СН'!$F$5-'СЕТ СН'!$F$17</f>
        <v>3677.5823805199998</v>
      </c>
      <c r="J29" s="36">
        <f>SUMIFS(СВЦЭМ!$C$33:$C$776,СВЦЭМ!$A$33:$A$776,$A29,СВЦЭМ!$B$33:$B$776,J$11)+'СЕТ СН'!$F$9+СВЦЭМ!$D$10+'СЕТ СН'!$F$5-'СЕТ СН'!$F$17</f>
        <v>3601.0722053099998</v>
      </c>
      <c r="K29" s="36">
        <f>SUMIFS(СВЦЭМ!$C$33:$C$776,СВЦЭМ!$A$33:$A$776,$A29,СВЦЭМ!$B$33:$B$776,K$11)+'СЕТ СН'!$F$9+СВЦЭМ!$D$10+'СЕТ СН'!$F$5-'СЕТ СН'!$F$17</f>
        <v>3412.00009847</v>
      </c>
      <c r="L29" s="36">
        <f>SUMIFS(СВЦЭМ!$C$33:$C$776,СВЦЭМ!$A$33:$A$776,$A29,СВЦЭМ!$B$33:$B$776,L$11)+'СЕТ СН'!$F$9+СВЦЭМ!$D$10+'СЕТ СН'!$F$5-'СЕТ СН'!$F$17</f>
        <v>3262.5768183</v>
      </c>
      <c r="M29" s="36">
        <f>SUMIFS(СВЦЭМ!$C$33:$C$776,СВЦЭМ!$A$33:$A$776,$A29,СВЦЭМ!$B$33:$B$776,M$11)+'СЕТ СН'!$F$9+СВЦЭМ!$D$10+'СЕТ СН'!$F$5-'СЕТ СН'!$F$17</f>
        <v>3244.8767342000001</v>
      </c>
      <c r="N29" s="36">
        <f>SUMIFS(СВЦЭМ!$C$33:$C$776,СВЦЭМ!$A$33:$A$776,$A29,СВЦЭМ!$B$33:$B$776,N$11)+'СЕТ СН'!$F$9+СВЦЭМ!$D$10+'СЕТ СН'!$F$5-'СЕТ СН'!$F$17</f>
        <v>3261.4767301900001</v>
      </c>
      <c r="O29" s="36">
        <f>SUMIFS(СВЦЭМ!$C$33:$C$776,СВЦЭМ!$A$33:$A$776,$A29,СВЦЭМ!$B$33:$B$776,O$11)+'СЕТ СН'!$F$9+СВЦЭМ!$D$10+'СЕТ СН'!$F$5-'СЕТ СН'!$F$17</f>
        <v>3259.2084071300001</v>
      </c>
      <c r="P29" s="36">
        <f>SUMIFS(СВЦЭМ!$C$33:$C$776,СВЦЭМ!$A$33:$A$776,$A29,СВЦЭМ!$B$33:$B$776,P$11)+'СЕТ СН'!$F$9+СВЦЭМ!$D$10+'СЕТ СН'!$F$5-'СЕТ СН'!$F$17</f>
        <v>3263.1056828300002</v>
      </c>
      <c r="Q29" s="36">
        <f>SUMIFS(СВЦЭМ!$C$33:$C$776,СВЦЭМ!$A$33:$A$776,$A29,СВЦЭМ!$B$33:$B$776,Q$11)+'СЕТ СН'!$F$9+СВЦЭМ!$D$10+'СЕТ СН'!$F$5-'СЕТ СН'!$F$17</f>
        <v>3264.13458696</v>
      </c>
      <c r="R29" s="36">
        <f>SUMIFS(СВЦЭМ!$C$33:$C$776,СВЦЭМ!$A$33:$A$776,$A29,СВЦЭМ!$B$33:$B$776,R$11)+'СЕТ СН'!$F$9+СВЦЭМ!$D$10+'СЕТ СН'!$F$5-'СЕТ СН'!$F$17</f>
        <v>3258.26635902</v>
      </c>
      <c r="S29" s="36">
        <f>SUMIFS(СВЦЭМ!$C$33:$C$776,СВЦЭМ!$A$33:$A$776,$A29,СВЦЭМ!$B$33:$B$776,S$11)+'СЕТ СН'!$F$9+СВЦЭМ!$D$10+'СЕТ СН'!$F$5-'СЕТ СН'!$F$17</f>
        <v>3266.1524464899999</v>
      </c>
      <c r="T29" s="36">
        <f>SUMIFS(СВЦЭМ!$C$33:$C$776,СВЦЭМ!$A$33:$A$776,$A29,СВЦЭМ!$B$33:$B$776,T$11)+'СЕТ СН'!$F$9+СВЦЭМ!$D$10+'СЕТ СН'!$F$5-'СЕТ СН'!$F$17</f>
        <v>3293.2577005100002</v>
      </c>
      <c r="U29" s="36">
        <f>SUMIFS(СВЦЭМ!$C$33:$C$776,СВЦЭМ!$A$33:$A$776,$A29,СВЦЭМ!$B$33:$B$776,U$11)+'СЕТ СН'!$F$9+СВЦЭМ!$D$10+'СЕТ СН'!$F$5-'СЕТ СН'!$F$17</f>
        <v>3289.3666279500003</v>
      </c>
      <c r="V29" s="36">
        <f>SUMIFS(СВЦЭМ!$C$33:$C$776,СВЦЭМ!$A$33:$A$776,$A29,СВЦЭМ!$B$33:$B$776,V$11)+'СЕТ СН'!$F$9+СВЦЭМ!$D$10+'СЕТ СН'!$F$5-'СЕТ СН'!$F$17</f>
        <v>3281.8776895800002</v>
      </c>
      <c r="W29" s="36">
        <f>SUMIFS(СВЦЭМ!$C$33:$C$776,СВЦЭМ!$A$33:$A$776,$A29,СВЦЭМ!$B$33:$B$776,W$11)+'СЕТ СН'!$F$9+СВЦЭМ!$D$10+'СЕТ СН'!$F$5-'СЕТ СН'!$F$17</f>
        <v>3254.1179086299999</v>
      </c>
      <c r="X29" s="36">
        <f>SUMIFS(СВЦЭМ!$C$33:$C$776,СВЦЭМ!$A$33:$A$776,$A29,СВЦЭМ!$B$33:$B$776,X$11)+'СЕТ СН'!$F$9+СВЦЭМ!$D$10+'СЕТ СН'!$F$5-'СЕТ СН'!$F$17</f>
        <v>3323.02699678</v>
      </c>
      <c r="Y29" s="36">
        <f>SUMIFS(СВЦЭМ!$C$33:$C$776,СВЦЭМ!$A$33:$A$776,$A29,СВЦЭМ!$B$33:$B$776,Y$11)+'СЕТ СН'!$F$9+СВЦЭМ!$D$10+'СЕТ СН'!$F$5-'СЕТ СН'!$F$17</f>
        <v>3461.9413129</v>
      </c>
    </row>
    <row r="30" spans="1:25" ht="15.75" x14ac:dyDescent="0.2">
      <c r="A30" s="35">
        <f t="shared" si="0"/>
        <v>44031</v>
      </c>
      <c r="B30" s="36">
        <f>SUMIFS(СВЦЭМ!$C$33:$C$776,СВЦЭМ!$A$33:$A$776,$A30,СВЦЭМ!$B$33:$B$776,B$11)+'СЕТ СН'!$F$9+СВЦЭМ!$D$10+'СЕТ СН'!$F$5-'СЕТ СН'!$F$17</f>
        <v>3520.4643100000003</v>
      </c>
      <c r="C30" s="36">
        <f>SUMIFS(СВЦЭМ!$C$33:$C$776,СВЦЭМ!$A$33:$A$776,$A30,СВЦЭМ!$B$33:$B$776,C$11)+'СЕТ СН'!$F$9+СВЦЭМ!$D$10+'СЕТ СН'!$F$5-'СЕТ СН'!$F$17</f>
        <v>3566.9081736899998</v>
      </c>
      <c r="D30" s="36">
        <f>SUMIFS(СВЦЭМ!$C$33:$C$776,СВЦЭМ!$A$33:$A$776,$A30,СВЦЭМ!$B$33:$B$776,D$11)+'СЕТ СН'!$F$9+СВЦЭМ!$D$10+'СЕТ СН'!$F$5-'СЕТ СН'!$F$17</f>
        <v>3557.2143074400001</v>
      </c>
      <c r="E30" s="36">
        <f>SUMIFS(СВЦЭМ!$C$33:$C$776,СВЦЭМ!$A$33:$A$776,$A30,СВЦЭМ!$B$33:$B$776,E$11)+'СЕТ СН'!$F$9+СВЦЭМ!$D$10+'СЕТ СН'!$F$5-'СЕТ СН'!$F$17</f>
        <v>3541.5259742500002</v>
      </c>
      <c r="F30" s="36">
        <f>SUMIFS(СВЦЭМ!$C$33:$C$776,СВЦЭМ!$A$33:$A$776,$A30,СВЦЭМ!$B$33:$B$776,F$11)+'СЕТ СН'!$F$9+СВЦЭМ!$D$10+'СЕТ СН'!$F$5-'СЕТ СН'!$F$17</f>
        <v>3530.1889092199999</v>
      </c>
      <c r="G30" s="36">
        <f>SUMIFS(СВЦЭМ!$C$33:$C$776,СВЦЭМ!$A$33:$A$776,$A30,СВЦЭМ!$B$33:$B$776,G$11)+'СЕТ СН'!$F$9+СВЦЭМ!$D$10+'СЕТ СН'!$F$5-'СЕТ СН'!$F$17</f>
        <v>3543.6929321600001</v>
      </c>
      <c r="H30" s="36">
        <f>SUMIFS(СВЦЭМ!$C$33:$C$776,СВЦЭМ!$A$33:$A$776,$A30,СВЦЭМ!$B$33:$B$776,H$11)+'СЕТ СН'!$F$9+СВЦЭМ!$D$10+'СЕТ СН'!$F$5-'СЕТ СН'!$F$17</f>
        <v>3565.5967557399999</v>
      </c>
      <c r="I30" s="36">
        <f>SUMIFS(СВЦЭМ!$C$33:$C$776,СВЦЭМ!$A$33:$A$776,$A30,СВЦЭМ!$B$33:$B$776,I$11)+'СЕТ СН'!$F$9+СВЦЭМ!$D$10+'СЕТ СН'!$F$5-'СЕТ СН'!$F$17</f>
        <v>3600.7588144900001</v>
      </c>
      <c r="J30" s="36">
        <f>SUMIFS(СВЦЭМ!$C$33:$C$776,СВЦЭМ!$A$33:$A$776,$A30,СВЦЭМ!$B$33:$B$776,J$11)+'СЕТ СН'!$F$9+СВЦЭМ!$D$10+'СЕТ СН'!$F$5-'СЕТ СН'!$F$17</f>
        <v>3592.2493102100002</v>
      </c>
      <c r="K30" s="36">
        <f>SUMIFS(СВЦЭМ!$C$33:$C$776,СВЦЭМ!$A$33:$A$776,$A30,СВЦЭМ!$B$33:$B$776,K$11)+'СЕТ СН'!$F$9+СВЦЭМ!$D$10+'СЕТ СН'!$F$5-'СЕТ СН'!$F$17</f>
        <v>3425.0980646400003</v>
      </c>
      <c r="L30" s="36">
        <f>SUMIFS(СВЦЭМ!$C$33:$C$776,СВЦЭМ!$A$33:$A$776,$A30,СВЦЭМ!$B$33:$B$776,L$11)+'СЕТ СН'!$F$9+СВЦЭМ!$D$10+'СЕТ СН'!$F$5-'СЕТ СН'!$F$17</f>
        <v>3334.03185712</v>
      </c>
      <c r="M30" s="36">
        <f>SUMIFS(СВЦЭМ!$C$33:$C$776,СВЦЭМ!$A$33:$A$776,$A30,СВЦЭМ!$B$33:$B$776,M$11)+'СЕТ СН'!$F$9+СВЦЭМ!$D$10+'СЕТ СН'!$F$5-'СЕТ СН'!$F$17</f>
        <v>3289.0949030199999</v>
      </c>
      <c r="N30" s="36">
        <f>SUMIFS(СВЦЭМ!$C$33:$C$776,СВЦЭМ!$A$33:$A$776,$A30,СВЦЭМ!$B$33:$B$776,N$11)+'СЕТ СН'!$F$9+СВЦЭМ!$D$10+'СЕТ СН'!$F$5-'СЕТ СН'!$F$17</f>
        <v>3294.1940555700003</v>
      </c>
      <c r="O30" s="36">
        <f>SUMIFS(СВЦЭМ!$C$33:$C$776,СВЦЭМ!$A$33:$A$776,$A30,СВЦЭМ!$B$33:$B$776,O$11)+'СЕТ СН'!$F$9+СВЦЭМ!$D$10+'СЕТ СН'!$F$5-'СЕТ СН'!$F$17</f>
        <v>3296.0007051800003</v>
      </c>
      <c r="P30" s="36">
        <f>SUMIFS(СВЦЭМ!$C$33:$C$776,СВЦЭМ!$A$33:$A$776,$A30,СВЦЭМ!$B$33:$B$776,P$11)+'СЕТ СН'!$F$9+СВЦЭМ!$D$10+'СЕТ СН'!$F$5-'СЕТ СН'!$F$17</f>
        <v>3295.1286973900001</v>
      </c>
      <c r="Q30" s="36">
        <f>SUMIFS(СВЦЭМ!$C$33:$C$776,СВЦЭМ!$A$33:$A$776,$A30,СВЦЭМ!$B$33:$B$776,Q$11)+'СЕТ СН'!$F$9+СВЦЭМ!$D$10+'СЕТ СН'!$F$5-'СЕТ СН'!$F$17</f>
        <v>3296.9286623899998</v>
      </c>
      <c r="R30" s="36">
        <f>SUMIFS(СВЦЭМ!$C$33:$C$776,СВЦЭМ!$A$33:$A$776,$A30,СВЦЭМ!$B$33:$B$776,R$11)+'СЕТ СН'!$F$9+СВЦЭМ!$D$10+'СЕТ СН'!$F$5-'СЕТ СН'!$F$17</f>
        <v>3304.37717922</v>
      </c>
      <c r="S30" s="36">
        <f>SUMIFS(СВЦЭМ!$C$33:$C$776,СВЦЭМ!$A$33:$A$776,$A30,СВЦЭМ!$B$33:$B$776,S$11)+'СЕТ СН'!$F$9+СВЦЭМ!$D$10+'СЕТ СН'!$F$5-'СЕТ СН'!$F$17</f>
        <v>3313.3872397200003</v>
      </c>
      <c r="T30" s="36">
        <f>SUMIFS(СВЦЭМ!$C$33:$C$776,СВЦЭМ!$A$33:$A$776,$A30,СВЦЭМ!$B$33:$B$776,T$11)+'СЕТ СН'!$F$9+СВЦЭМ!$D$10+'СЕТ СН'!$F$5-'СЕТ СН'!$F$17</f>
        <v>3317.1399066200001</v>
      </c>
      <c r="U30" s="36">
        <f>SUMIFS(СВЦЭМ!$C$33:$C$776,СВЦЭМ!$A$33:$A$776,$A30,СВЦЭМ!$B$33:$B$776,U$11)+'СЕТ СН'!$F$9+СВЦЭМ!$D$10+'СЕТ СН'!$F$5-'СЕТ СН'!$F$17</f>
        <v>3316.2261289100002</v>
      </c>
      <c r="V30" s="36">
        <f>SUMIFS(СВЦЭМ!$C$33:$C$776,СВЦЭМ!$A$33:$A$776,$A30,СВЦЭМ!$B$33:$B$776,V$11)+'СЕТ СН'!$F$9+СВЦЭМ!$D$10+'СЕТ СН'!$F$5-'СЕТ СН'!$F$17</f>
        <v>3309.4481808199998</v>
      </c>
      <c r="W30" s="36">
        <f>SUMIFS(СВЦЭМ!$C$33:$C$776,СВЦЭМ!$A$33:$A$776,$A30,СВЦЭМ!$B$33:$B$776,W$11)+'СЕТ СН'!$F$9+СВЦЭМ!$D$10+'СЕТ СН'!$F$5-'СЕТ СН'!$F$17</f>
        <v>3256.09669588</v>
      </c>
      <c r="X30" s="36">
        <f>SUMIFS(СВЦЭМ!$C$33:$C$776,СВЦЭМ!$A$33:$A$776,$A30,СВЦЭМ!$B$33:$B$776,X$11)+'СЕТ СН'!$F$9+СВЦЭМ!$D$10+'СЕТ СН'!$F$5-'СЕТ СН'!$F$17</f>
        <v>3322.8796866800003</v>
      </c>
      <c r="Y30" s="36">
        <f>SUMIFS(СВЦЭМ!$C$33:$C$776,СВЦЭМ!$A$33:$A$776,$A30,СВЦЭМ!$B$33:$B$776,Y$11)+'СЕТ СН'!$F$9+СВЦЭМ!$D$10+'СЕТ СН'!$F$5-'СЕТ СН'!$F$17</f>
        <v>3517.1323242200001</v>
      </c>
    </row>
    <row r="31" spans="1:25" ht="15.75" x14ac:dyDescent="0.2">
      <c r="A31" s="35">
        <f t="shared" si="0"/>
        <v>44032</v>
      </c>
      <c r="B31" s="36">
        <f>SUMIFS(СВЦЭМ!$C$33:$C$776,СВЦЭМ!$A$33:$A$776,$A31,СВЦЭМ!$B$33:$B$776,B$11)+'СЕТ СН'!$F$9+СВЦЭМ!$D$10+'СЕТ СН'!$F$5-'СЕТ СН'!$F$17</f>
        <v>3487.5875650400003</v>
      </c>
      <c r="C31" s="36">
        <f>SUMIFS(СВЦЭМ!$C$33:$C$776,СВЦЭМ!$A$33:$A$776,$A31,СВЦЭМ!$B$33:$B$776,C$11)+'СЕТ СН'!$F$9+СВЦЭМ!$D$10+'СЕТ СН'!$F$5-'СЕТ СН'!$F$17</f>
        <v>3459.6022047400002</v>
      </c>
      <c r="D31" s="36">
        <f>SUMIFS(СВЦЭМ!$C$33:$C$776,СВЦЭМ!$A$33:$A$776,$A31,СВЦЭМ!$B$33:$B$776,D$11)+'СЕТ СН'!$F$9+СВЦЭМ!$D$10+'СЕТ СН'!$F$5-'СЕТ СН'!$F$17</f>
        <v>3590.7747404000002</v>
      </c>
      <c r="E31" s="36">
        <f>SUMIFS(СВЦЭМ!$C$33:$C$776,СВЦЭМ!$A$33:$A$776,$A31,СВЦЭМ!$B$33:$B$776,E$11)+'СЕТ СН'!$F$9+СВЦЭМ!$D$10+'СЕТ СН'!$F$5-'СЕТ СН'!$F$17</f>
        <v>3571.72830372</v>
      </c>
      <c r="F31" s="36">
        <f>SUMIFS(СВЦЭМ!$C$33:$C$776,СВЦЭМ!$A$33:$A$776,$A31,СВЦЭМ!$B$33:$B$776,F$11)+'СЕТ СН'!$F$9+СВЦЭМ!$D$10+'СЕТ СН'!$F$5-'СЕТ СН'!$F$17</f>
        <v>3568.1971530599999</v>
      </c>
      <c r="G31" s="36">
        <f>SUMIFS(СВЦЭМ!$C$33:$C$776,СВЦЭМ!$A$33:$A$776,$A31,СВЦЭМ!$B$33:$B$776,G$11)+'СЕТ СН'!$F$9+СВЦЭМ!$D$10+'СЕТ СН'!$F$5-'СЕТ СН'!$F$17</f>
        <v>3573.4107456000002</v>
      </c>
      <c r="H31" s="36">
        <f>SUMIFS(СВЦЭМ!$C$33:$C$776,СВЦЭМ!$A$33:$A$776,$A31,СВЦЭМ!$B$33:$B$776,H$11)+'СЕТ СН'!$F$9+СВЦЭМ!$D$10+'СЕТ СН'!$F$5-'СЕТ СН'!$F$17</f>
        <v>3609.0357889300003</v>
      </c>
      <c r="I31" s="36">
        <f>SUMIFS(СВЦЭМ!$C$33:$C$776,СВЦЭМ!$A$33:$A$776,$A31,СВЦЭМ!$B$33:$B$776,I$11)+'СЕТ СН'!$F$9+СВЦЭМ!$D$10+'СЕТ СН'!$F$5-'СЕТ СН'!$F$17</f>
        <v>3502.8768003</v>
      </c>
      <c r="J31" s="36">
        <f>SUMIFS(СВЦЭМ!$C$33:$C$776,СВЦЭМ!$A$33:$A$776,$A31,СВЦЭМ!$B$33:$B$776,J$11)+'СЕТ СН'!$F$9+СВЦЭМ!$D$10+'СЕТ СН'!$F$5-'СЕТ СН'!$F$17</f>
        <v>3556.11832026</v>
      </c>
      <c r="K31" s="36">
        <f>SUMIFS(СВЦЭМ!$C$33:$C$776,СВЦЭМ!$A$33:$A$776,$A31,СВЦЭМ!$B$33:$B$776,K$11)+'СЕТ СН'!$F$9+СВЦЭМ!$D$10+'СЕТ СН'!$F$5-'СЕТ СН'!$F$17</f>
        <v>3501.0715023600001</v>
      </c>
      <c r="L31" s="36">
        <f>SUMIFS(СВЦЭМ!$C$33:$C$776,СВЦЭМ!$A$33:$A$776,$A31,СВЦЭМ!$B$33:$B$776,L$11)+'СЕТ СН'!$F$9+СВЦЭМ!$D$10+'СЕТ СН'!$F$5-'СЕТ СН'!$F$17</f>
        <v>3361.5029002199999</v>
      </c>
      <c r="M31" s="36">
        <f>SUMIFS(СВЦЭМ!$C$33:$C$776,СВЦЭМ!$A$33:$A$776,$A31,СВЦЭМ!$B$33:$B$776,M$11)+'СЕТ СН'!$F$9+СВЦЭМ!$D$10+'СЕТ СН'!$F$5-'СЕТ СН'!$F$17</f>
        <v>3346.7759460799998</v>
      </c>
      <c r="N31" s="36">
        <f>SUMIFS(СВЦЭМ!$C$33:$C$776,СВЦЭМ!$A$33:$A$776,$A31,СВЦЭМ!$B$33:$B$776,N$11)+'СЕТ СН'!$F$9+СВЦЭМ!$D$10+'СЕТ СН'!$F$5-'СЕТ СН'!$F$17</f>
        <v>3352.3949344299999</v>
      </c>
      <c r="O31" s="36">
        <f>SUMIFS(СВЦЭМ!$C$33:$C$776,СВЦЭМ!$A$33:$A$776,$A31,СВЦЭМ!$B$33:$B$776,O$11)+'СЕТ СН'!$F$9+СВЦЭМ!$D$10+'СЕТ СН'!$F$5-'СЕТ СН'!$F$17</f>
        <v>3348.3980129000001</v>
      </c>
      <c r="P31" s="36">
        <f>SUMIFS(СВЦЭМ!$C$33:$C$776,СВЦЭМ!$A$33:$A$776,$A31,СВЦЭМ!$B$33:$B$776,P$11)+'СЕТ СН'!$F$9+СВЦЭМ!$D$10+'СЕТ СН'!$F$5-'СЕТ СН'!$F$17</f>
        <v>3332.8136368599999</v>
      </c>
      <c r="Q31" s="36">
        <f>SUMIFS(СВЦЭМ!$C$33:$C$776,СВЦЭМ!$A$33:$A$776,$A31,СВЦЭМ!$B$33:$B$776,Q$11)+'СЕТ СН'!$F$9+СВЦЭМ!$D$10+'СЕТ СН'!$F$5-'СЕТ СН'!$F$17</f>
        <v>3332.76146935</v>
      </c>
      <c r="R31" s="36">
        <f>SUMIFS(СВЦЭМ!$C$33:$C$776,СВЦЭМ!$A$33:$A$776,$A31,СВЦЭМ!$B$33:$B$776,R$11)+'СЕТ СН'!$F$9+СВЦЭМ!$D$10+'СЕТ СН'!$F$5-'СЕТ СН'!$F$17</f>
        <v>3331.6661992600002</v>
      </c>
      <c r="S31" s="36">
        <f>SUMIFS(СВЦЭМ!$C$33:$C$776,СВЦЭМ!$A$33:$A$776,$A31,СВЦЭМ!$B$33:$B$776,S$11)+'СЕТ СН'!$F$9+СВЦЭМ!$D$10+'СЕТ СН'!$F$5-'СЕТ СН'!$F$17</f>
        <v>3331.0494317600001</v>
      </c>
      <c r="T31" s="36">
        <f>SUMIFS(СВЦЭМ!$C$33:$C$776,СВЦЭМ!$A$33:$A$776,$A31,СВЦЭМ!$B$33:$B$776,T$11)+'СЕТ СН'!$F$9+СВЦЭМ!$D$10+'СЕТ СН'!$F$5-'СЕТ СН'!$F$17</f>
        <v>3320.5089192800001</v>
      </c>
      <c r="U31" s="36">
        <f>SUMIFS(СВЦЭМ!$C$33:$C$776,СВЦЭМ!$A$33:$A$776,$A31,СВЦЭМ!$B$33:$B$776,U$11)+'СЕТ СН'!$F$9+СВЦЭМ!$D$10+'СЕТ СН'!$F$5-'СЕТ СН'!$F$17</f>
        <v>3316.3285853699999</v>
      </c>
      <c r="V31" s="36">
        <f>SUMIFS(СВЦЭМ!$C$33:$C$776,СВЦЭМ!$A$33:$A$776,$A31,СВЦЭМ!$B$33:$B$776,V$11)+'СЕТ СН'!$F$9+СВЦЭМ!$D$10+'СЕТ СН'!$F$5-'СЕТ СН'!$F$17</f>
        <v>3326.7636011499999</v>
      </c>
      <c r="W31" s="36">
        <f>SUMIFS(СВЦЭМ!$C$33:$C$776,СВЦЭМ!$A$33:$A$776,$A31,СВЦЭМ!$B$33:$B$776,W$11)+'СЕТ СН'!$F$9+СВЦЭМ!$D$10+'СЕТ СН'!$F$5-'СЕТ СН'!$F$17</f>
        <v>3318.4553941499998</v>
      </c>
      <c r="X31" s="36">
        <f>SUMIFS(СВЦЭМ!$C$33:$C$776,СВЦЭМ!$A$33:$A$776,$A31,СВЦЭМ!$B$33:$B$776,X$11)+'СЕТ СН'!$F$9+СВЦЭМ!$D$10+'СЕТ СН'!$F$5-'СЕТ СН'!$F$17</f>
        <v>3353.0047779800002</v>
      </c>
      <c r="Y31" s="36">
        <f>SUMIFS(СВЦЭМ!$C$33:$C$776,СВЦЭМ!$A$33:$A$776,$A31,СВЦЭМ!$B$33:$B$776,Y$11)+'СЕТ СН'!$F$9+СВЦЭМ!$D$10+'СЕТ СН'!$F$5-'СЕТ СН'!$F$17</f>
        <v>3509.03086523</v>
      </c>
    </row>
    <row r="32" spans="1:25" ht="15.75" x14ac:dyDescent="0.2">
      <c r="A32" s="35">
        <f t="shared" si="0"/>
        <v>44033</v>
      </c>
      <c r="B32" s="36">
        <f>SUMIFS(СВЦЭМ!$C$33:$C$776,СВЦЭМ!$A$33:$A$776,$A32,СВЦЭМ!$B$33:$B$776,B$11)+'СЕТ СН'!$F$9+СВЦЭМ!$D$10+'СЕТ СН'!$F$5-'СЕТ СН'!$F$17</f>
        <v>3534.6050882300001</v>
      </c>
      <c r="C32" s="36">
        <f>SUMIFS(СВЦЭМ!$C$33:$C$776,СВЦЭМ!$A$33:$A$776,$A32,СВЦЭМ!$B$33:$B$776,C$11)+'СЕТ СН'!$F$9+СВЦЭМ!$D$10+'СЕТ СН'!$F$5-'СЕТ СН'!$F$17</f>
        <v>3491.6082090600003</v>
      </c>
      <c r="D32" s="36">
        <f>SUMIFS(СВЦЭМ!$C$33:$C$776,СВЦЭМ!$A$33:$A$776,$A32,СВЦЭМ!$B$33:$B$776,D$11)+'СЕТ СН'!$F$9+СВЦЭМ!$D$10+'СЕТ СН'!$F$5-'СЕТ СН'!$F$17</f>
        <v>3470.8142291300001</v>
      </c>
      <c r="E32" s="36">
        <f>SUMIFS(СВЦЭМ!$C$33:$C$776,СВЦЭМ!$A$33:$A$776,$A32,СВЦЭМ!$B$33:$B$776,E$11)+'СЕТ СН'!$F$9+СВЦЭМ!$D$10+'СЕТ СН'!$F$5-'СЕТ СН'!$F$17</f>
        <v>3469.00442221</v>
      </c>
      <c r="F32" s="36">
        <f>SUMIFS(СВЦЭМ!$C$33:$C$776,СВЦЭМ!$A$33:$A$776,$A32,СВЦЭМ!$B$33:$B$776,F$11)+'СЕТ СН'!$F$9+СВЦЭМ!$D$10+'СЕТ СН'!$F$5-'СЕТ СН'!$F$17</f>
        <v>3464.4930179500002</v>
      </c>
      <c r="G32" s="36">
        <f>SUMIFS(СВЦЭМ!$C$33:$C$776,СВЦЭМ!$A$33:$A$776,$A32,СВЦЭМ!$B$33:$B$776,G$11)+'СЕТ СН'!$F$9+СВЦЭМ!$D$10+'СЕТ СН'!$F$5-'СЕТ СН'!$F$17</f>
        <v>3457.7404142099999</v>
      </c>
      <c r="H32" s="36">
        <f>SUMIFS(СВЦЭМ!$C$33:$C$776,СВЦЭМ!$A$33:$A$776,$A32,СВЦЭМ!$B$33:$B$776,H$11)+'СЕТ СН'!$F$9+СВЦЭМ!$D$10+'СЕТ СН'!$F$5-'СЕТ СН'!$F$17</f>
        <v>3476.9923426099999</v>
      </c>
      <c r="I32" s="36">
        <f>SUMIFS(СВЦЭМ!$C$33:$C$776,СВЦЭМ!$A$33:$A$776,$A32,СВЦЭМ!$B$33:$B$776,I$11)+'СЕТ СН'!$F$9+СВЦЭМ!$D$10+'СЕТ СН'!$F$5-'СЕТ СН'!$F$17</f>
        <v>3526.9857105900001</v>
      </c>
      <c r="J32" s="36">
        <f>SUMIFS(СВЦЭМ!$C$33:$C$776,СВЦЭМ!$A$33:$A$776,$A32,СВЦЭМ!$B$33:$B$776,J$11)+'СЕТ СН'!$F$9+СВЦЭМ!$D$10+'СЕТ СН'!$F$5-'СЕТ СН'!$F$17</f>
        <v>3551.6491239400002</v>
      </c>
      <c r="K32" s="36">
        <f>SUMIFS(СВЦЭМ!$C$33:$C$776,СВЦЭМ!$A$33:$A$776,$A32,СВЦЭМ!$B$33:$B$776,K$11)+'СЕТ СН'!$F$9+СВЦЭМ!$D$10+'СЕТ СН'!$F$5-'СЕТ СН'!$F$17</f>
        <v>3453.4231886600001</v>
      </c>
      <c r="L32" s="36">
        <f>SUMIFS(СВЦЭМ!$C$33:$C$776,СВЦЭМ!$A$33:$A$776,$A32,СВЦЭМ!$B$33:$B$776,L$11)+'СЕТ СН'!$F$9+СВЦЭМ!$D$10+'СЕТ СН'!$F$5-'СЕТ СН'!$F$17</f>
        <v>3350.6432996100002</v>
      </c>
      <c r="M32" s="36">
        <f>SUMIFS(СВЦЭМ!$C$33:$C$776,СВЦЭМ!$A$33:$A$776,$A32,СВЦЭМ!$B$33:$B$776,M$11)+'СЕТ СН'!$F$9+СВЦЭМ!$D$10+'СЕТ СН'!$F$5-'СЕТ СН'!$F$17</f>
        <v>3354.9570432700002</v>
      </c>
      <c r="N32" s="36">
        <f>SUMIFS(СВЦЭМ!$C$33:$C$776,СВЦЭМ!$A$33:$A$776,$A32,СВЦЭМ!$B$33:$B$776,N$11)+'СЕТ СН'!$F$9+СВЦЭМ!$D$10+'СЕТ СН'!$F$5-'СЕТ СН'!$F$17</f>
        <v>3351.78456637</v>
      </c>
      <c r="O32" s="36">
        <f>SUMIFS(СВЦЭМ!$C$33:$C$776,СВЦЭМ!$A$33:$A$776,$A32,СВЦЭМ!$B$33:$B$776,O$11)+'СЕТ СН'!$F$9+СВЦЭМ!$D$10+'СЕТ СН'!$F$5-'СЕТ СН'!$F$17</f>
        <v>3362.6841286899999</v>
      </c>
      <c r="P32" s="36">
        <f>SUMIFS(СВЦЭМ!$C$33:$C$776,СВЦЭМ!$A$33:$A$776,$A32,СВЦЭМ!$B$33:$B$776,P$11)+'СЕТ СН'!$F$9+СВЦЭМ!$D$10+'СЕТ СН'!$F$5-'СЕТ СН'!$F$17</f>
        <v>3367.1813113400003</v>
      </c>
      <c r="Q32" s="36">
        <f>SUMIFS(СВЦЭМ!$C$33:$C$776,СВЦЭМ!$A$33:$A$776,$A32,СВЦЭМ!$B$33:$B$776,Q$11)+'СЕТ СН'!$F$9+СВЦЭМ!$D$10+'СЕТ СН'!$F$5-'СЕТ СН'!$F$17</f>
        <v>3372.7210502299999</v>
      </c>
      <c r="R32" s="36">
        <f>SUMIFS(СВЦЭМ!$C$33:$C$776,СВЦЭМ!$A$33:$A$776,$A32,СВЦЭМ!$B$33:$B$776,R$11)+'СЕТ СН'!$F$9+СВЦЭМ!$D$10+'СЕТ СН'!$F$5-'СЕТ СН'!$F$17</f>
        <v>3361.34545114</v>
      </c>
      <c r="S32" s="36">
        <f>SUMIFS(СВЦЭМ!$C$33:$C$776,СВЦЭМ!$A$33:$A$776,$A32,СВЦЭМ!$B$33:$B$776,S$11)+'СЕТ СН'!$F$9+СВЦЭМ!$D$10+'СЕТ СН'!$F$5-'СЕТ СН'!$F$17</f>
        <v>3362.2552932899998</v>
      </c>
      <c r="T32" s="36">
        <f>SUMIFS(СВЦЭМ!$C$33:$C$776,СВЦЭМ!$A$33:$A$776,$A32,СВЦЭМ!$B$33:$B$776,T$11)+'СЕТ СН'!$F$9+СВЦЭМ!$D$10+'СЕТ СН'!$F$5-'СЕТ СН'!$F$17</f>
        <v>3355.5294114200001</v>
      </c>
      <c r="U32" s="36">
        <f>SUMIFS(СВЦЭМ!$C$33:$C$776,СВЦЭМ!$A$33:$A$776,$A32,СВЦЭМ!$B$33:$B$776,U$11)+'СЕТ СН'!$F$9+СВЦЭМ!$D$10+'СЕТ СН'!$F$5-'СЕТ СН'!$F$17</f>
        <v>3355.67361957</v>
      </c>
      <c r="V32" s="36">
        <f>SUMIFS(СВЦЭМ!$C$33:$C$776,СВЦЭМ!$A$33:$A$776,$A32,СВЦЭМ!$B$33:$B$776,V$11)+'СЕТ СН'!$F$9+СВЦЭМ!$D$10+'СЕТ СН'!$F$5-'СЕТ СН'!$F$17</f>
        <v>3353.8848119499999</v>
      </c>
      <c r="W32" s="36">
        <f>SUMIFS(СВЦЭМ!$C$33:$C$776,СВЦЭМ!$A$33:$A$776,$A32,СВЦЭМ!$B$33:$B$776,W$11)+'СЕТ СН'!$F$9+СВЦЭМ!$D$10+'СЕТ СН'!$F$5-'СЕТ СН'!$F$17</f>
        <v>3362.39872711</v>
      </c>
      <c r="X32" s="36">
        <f>SUMIFS(СВЦЭМ!$C$33:$C$776,СВЦЭМ!$A$33:$A$776,$A32,СВЦЭМ!$B$33:$B$776,X$11)+'СЕТ СН'!$F$9+СВЦЭМ!$D$10+'СЕТ СН'!$F$5-'СЕТ СН'!$F$17</f>
        <v>3407.7981265399999</v>
      </c>
      <c r="Y32" s="36">
        <f>SUMIFS(СВЦЭМ!$C$33:$C$776,СВЦЭМ!$A$33:$A$776,$A32,СВЦЭМ!$B$33:$B$776,Y$11)+'СЕТ СН'!$F$9+СВЦЭМ!$D$10+'СЕТ СН'!$F$5-'СЕТ СН'!$F$17</f>
        <v>3539.13870529</v>
      </c>
    </row>
    <row r="33" spans="1:25" ht="15.75" x14ac:dyDescent="0.2">
      <c r="A33" s="35">
        <f t="shared" si="0"/>
        <v>44034</v>
      </c>
      <c r="B33" s="36">
        <f>SUMIFS(СВЦЭМ!$C$33:$C$776,СВЦЭМ!$A$33:$A$776,$A33,СВЦЭМ!$B$33:$B$776,B$11)+'СЕТ СН'!$F$9+СВЦЭМ!$D$10+'СЕТ СН'!$F$5-'СЕТ СН'!$F$17</f>
        <v>3541.5291483400001</v>
      </c>
      <c r="C33" s="36">
        <f>SUMIFS(СВЦЭМ!$C$33:$C$776,СВЦЭМ!$A$33:$A$776,$A33,СВЦЭМ!$B$33:$B$776,C$11)+'СЕТ СН'!$F$9+СВЦЭМ!$D$10+'СЕТ СН'!$F$5-'СЕТ СН'!$F$17</f>
        <v>3515.5578938799999</v>
      </c>
      <c r="D33" s="36">
        <f>SUMIFS(СВЦЭМ!$C$33:$C$776,СВЦЭМ!$A$33:$A$776,$A33,СВЦЭМ!$B$33:$B$776,D$11)+'СЕТ СН'!$F$9+СВЦЭМ!$D$10+'СЕТ СН'!$F$5-'СЕТ СН'!$F$17</f>
        <v>3507.1383455700002</v>
      </c>
      <c r="E33" s="36">
        <f>SUMIFS(СВЦЭМ!$C$33:$C$776,СВЦЭМ!$A$33:$A$776,$A33,СВЦЭМ!$B$33:$B$776,E$11)+'СЕТ СН'!$F$9+СВЦЭМ!$D$10+'СЕТ СН'!$F$5-'СЕТ СН'!$F$17</f>
        <v>3529.2385083899999</v>
      </c>
      <c r="F33" s="36">
        <f>SUMIFS(СВЦЭМ!$C$33:$C$776,СВЦЭМ!$A$33:$A$776,$A33,СВЦЭМ!$B$33:$B$776,F$11)+'СЕТ СН'!$F$9+СВЦЭМ!$D$10+'СЕТ СН'!$F$5-'СЕТ СН'!$F$17</f>
        <v>3535.0302286599999</v>
      </c>
      <c r="G33" s="36">
        <f>SUMIFS(СВЦЭМ!$C$33:$C$776,СВЦЭМ!$A$33:$A$776,$A33,СВЦЭМ!$B$33:$B$776,G$11)+'СЕТ СН'!$F$9+СВЦЭМ!$D$10+'СЕТ СН'!$F$5-'СЕТ СН'!$F$17</f>
        <v>3534.4282736</v>
      </c>
      <c r="H33" s="36">
        <f>SUMIFS(СВЦЭМ!$C$33:$C$776,СВЦЭМ!$A$33:$A$776,$A33,СВЦЭМ!$B$33:$B$776,H$11)+'СЕТ СН'!$F$9+СВЦЭМ!$D$10+'СЕТ СН'!$F$5-'СЕТ СН'!$F$17</f>
        <v>3516.7200875099998</v>
      </c>
      <c r="I33" s="36">
        <f>SUMIFS(СВЦЭМ!$C$33:$C$776,СВЦЭМ!$A$33:$A$776,$A33,СВЦЭМ!$B$33:$B$776,I$11)+'СЕТ СН'!$F$9+СВЦЭМ!$D$10+'СЕТ СН'!$F$5-'СЕТ СН'!$F$17</f>
        <v>3572.96528326</v>
      </c>
      <c r="J33" s="36">
        <f>SUMIFS(СВЦЭМ!$C$33:$C$776,СВЦЭМ!$A$33:$A$776,$A33,СВЦЭМ!$B$33:$B$776,J$11)+'СЕТ СН'!$F$9+СВЦЭМ!$D$10+'СЕТ СН'!$F$5-'СЕТ СН'!$F$17</f>
        <v>3589.4089206200001</v>
      </c>
      <c r="K33" s="36">
        <f>SUMIFS(СВЦЭМ!$C$33:$C$776,СВЦЭМ!$A$33:$A$776,$A33,СВЦЭМ!$B$33:$B$776,K$11)+'СЕТ СН'!$F$9+СВЦЭМ!$D$10+'СЕТ СН'!$F$5-'СЕТ СН'!$F$17</f>
        <v>3466.4798547099999</v>
      </c>
      <c r="L33" s="36">
        <f>SUMIFS(СВЦЭМ!$C$33:$C$776,СВЦЭМ!$A$33:$A$776,$A33,СВЦЭМ!$B$33:$B$776,L$11)+'СЕТ СН'!$F$9+СВЦЭМ!$D$10+'СЕТ СН'!$F$5-'СЕТ СН'!$F$17</f>
        <v>3325.7166344400002</v>
      </c>
      <c r="M33" s="36">
        <f>SUMIFS(СВЦЭМ!$C$33:$C$776,СВЦЭМ!$A$33:$A$776,$A33,СВЦЭМ!$B$33:$B$776,M$11)+'СЕТ СН'!$F$9+СВЦЭМ!$D$10+'СЕТ СН'!$F$5-'СЕТ СН'!$F$17</f>
        <v>3307.0797047000001</v>
      </c>
      <c r="N33" s="36">
        <f>SUMIFS(СВЦЭМ!$C$33:$C$776,СВЦЭМ!$A$33:$A$776,$A33,СВЦЭМ!$B$33:$B$776,N$11)+'СЕТ СН'!$F$9+СВЦЭМ!$D$10+'СЕТ СН'!$F$5-'СЕТ СН'!$F$17</f>
        <v>3340.7027350799999</v>
      </c>
      <c r="O33" s="36">
        <f>SUMIFS(СВЦЭМ!$C$33:$C$776,СВЦЭМ!$A$33:$A$776,$A33,СВЦЭМ!$B$33:$B$776,O$11)+'СЕТ СН'!$F$9+СВЦЭМ!$D$10+'СЕТ СН'!$F$5-'СЕТ СН'!$F$17</f>
        <v>3337.2678629000002</v>
      </c>
      <c r="P33" s="36">
        <f>SUMIFS(СВЦЭМ!$C$33:$C$776,СВЦЭМ!$A$33:$A$776,$A33,СВЦЭМ!$B$33:$B$776,P$11)+'СЕТ СН'!$F$9+СВЦЭМ!$D$10+'СЕТ СН'!$F$5-'СЕТ СН'!$F$17</f>
        <v>3350.6342542800003</v>
      </c>
      <c r="Q33" s="36">
        <f>SUMIFS(СВЦЭМ!$C$33:$C$776,СВЦЭМ!$A$33:$A$776,$A33,СВЦЭМ!$B$33:$B$776,Q$11)+'СЕТ СН'!$F$9+СВЦЭМ!$D$10+'СЕТ СН'!$F$5-'СЕТ СН'!$F$17</f>
        <v>3361.6944127100001</v>
      </c>
      <c r="R33" s="36">
        <f>SUMIFS(СВЦЭМ!$C$33:$C$776,СВЦЭМ!$A$33:$A$776,$A33,СВЦЭМ!$B$33:$B$776,R$11)+'СЕТ СН'!$F$9+СВЦЭМ!$D$10+'СЕТ СН'!$F$5-'СЕТ СН'!$F$17</f>
        <v>3338.0988049900002</v>
      </c>
      <c r="S33" s="36">
        <f>SUMIFS(СВЦЭМ!$C$33:$C$776,СВЦЭМ!$A$33:$A$776,$A33,СВЦЭМ!$B$33:$B$776,S$11)+'СЕТ СН'!$F$9+СВЦЭМ!$D$10+'СЕТ СН'!$F$5-'СЕТ СН'!$F$17</f>
        <v>3340.5812320200002</v>
      </c>
      <c r="T33" s="36">
        <f>SUMIFS(СВЦЭМ!$C$33:$C$776,СВЦЭМ!$A$33:$A$776,$A33,СВЦЭМ!$B$33:$B$776,T$11)+'СЕТ СН'!$F$9+СВЦЭМ!$D$10+'СЕТ СН'!$F$5-'СЕТ СН'!$F$17</f>
        <v>3374.36810027</v>
      </c>
      <c r="U33" s="36">
        <f>SUMIFS(СВЦЭМ!$C$33:$C$776,СВЦЭМ!$A$33:$A$776,$A33,СВЦЭМ!$B$33:$B$776,U$11)+'СЕТ СН'!$F$9+СВЦЭМ!$D$10+'СЕТ СН'!$F$5-'СЕТ СН'!$F$17</f>
        <v>3392.3970966300003</v>
      </c>
      <c r="V33" s="36">
        <f>SUMIFS(СВЦЭМ!$C$33:$C$776,СВЦЭМ!$A$33:$A$776,$A33,СВЦЭМ!$B$33:$B$776,V$11)+'СЕТ СН'!$F$9+СВЦЭМ!$D$10+'СЕТ СН'!$F$5-'СЕТ СН'!$F$17</f>
        <v>3401.8189516800003</v>
      </c>
      <c r="W33" s="36">
        <f>SUMIFS(СВЦЭМ!$C$33:$C$776,СВЦЭМ!$A$33:$A$776,$A33,СВЦЭМ!$B$33:$B$776,W$11)+'СЕТ СН'!$F$9+СВЦЭМ!$D$10+'СЕТ СН'!$F$5-'СЕТ СН'!$F$17</f>
        <v>3364.2966399400002</v>
      </c>
      <c r="X33" s="36">
        <f>SUMIFS(СВЦЭМ!$C$33:$C$776,СВЦЭМ!$A$33:$A$776,$A33,СВЦЭМ!$B$33:$B$776,X$11)+'СЕТ СН'!$F$9+СВЦЭМ!$D$10+'СЕТ СН'!$F$5-'СЕТ СН'!$F$17</f>
        <v>3430.0505344499998</v>
      </c>
      <c r="Y33" s="36">
        <f>SUMIFS(СВЦЭМ!$C$33:$C$776,СВЦЭМ!$A$33:$A$776,$A33,СВЦЭМ!$B$33:$B$776,Y$11)+'СЕТ СН'!$F$9+СВЦЭМ!$D$10+'СЕТ СН'!$F$5-'СЕТ СН'!$F$17</f>
        <v>3517.4931711500003</v>
      </c>
    </row>
    <row r="34" spans="1:25" ht="15.75" x14ac:dyDescent="0.2">
      <c r="A34" s="35">
        <f t="shared" si="0"/>
        <v>44035</v>
      </c>
      <c r="B34" s="36">
        <f>SUMIFS(СВЦЭМ!$C$33:$C$776,СВЦЭМ!$A$33:$A$776,$A34,СВЦЭМ!$B$33:$B$776,B$11)+'СЕТ СН'!$F$9+СВЦЭМ!$D$10+'СЕТ СН'!$F$5-'СЕТ СН'!$F$17</f>
        <v>3486.5752466200001</v>
      </c>
      <c r="C34" s="36">
        <f>SUMIFS(СВЦЭМ!$C$33:$C$776,СВЦЭМ!$A$33:$A$776,$A34,СВЦЭМ!$B$33:$B$776,C$11)+'СЕТ СН'!$F$9+СВЦЭМ!$D$10+'СЕТ СН'!$F$5-'СЕТ СН'!$F$17</f>
        <v>3492.3154839500003</v>
      </c>
      <c r="D34" s="36">
        <f>SUMIFS(СВЦЭМ!$C$33:$C$776,СВЦЭМ!$A$33:$A$776,$A34,СВЦЭМ!$B$33:$B$776,D$11)+'СЕТ СН'!$F$9+СВЦЭМ!$D$10+'СЕТ СН'!$F$5-'СЕТ СН'!$F$17</f>
        <v>3515.2973821</v>
      </c>
      <c r="E34" s="36">
        <f>SUMIFS(СВЦЭМ!$C$33:$C$776,СВЦЭМ!$A$33:$A$776,$A34,СВЦЭМ!$B$33:$B$776,E$11)+'СЕТ СН'!$F$9+СВЦЭМ!$D$10+'СЕТ СН'!$F$5-'СЕТ СН'!$F$17</f>
        <v>3550.6050900999999</v>
      </c>
      <c r="F34" s="36">
        <f>SUMIFS(СВЦЭМ!$C$33:$C$776,СВЦЭМ!$A$33:$A$776,$A34,СВЦЭМ!$B$33:$B$776,F$11)+'СЕТ СН'!$F$9+СВЦЭМ!$D$10+'СЕТ СН'!$F$5-'СЕТ СН'!$F$17</f>
        <v>3538.8486490599998</v>
      </c>
      <c r="G34" s="36">
        <f>SUMIFS(СВЦЭМ!$C$33:$C$776,СВЦЭМ!$A$33:$A$776,$A34,СВЦЭМ!$B$33:$B$776,G$11)+'СЕТ СН'!$F$9+СВЦЭМ!$D$10+'СЕТ СН'!$F$5-'СЕТ СН'!$F$17</f>
        <v>3530.2728741199999</v>
      </c>
      <c r="H34" s="36">
        <f>SUMIFS(СВЦЭМ!$C$33:$C$776,СВЦЭМ!$A$33:$A$776,$A34,СВЦЭМ!$B$33:$B$776,H$11)+'СЕТ СН'!$F$9+СВЦЭМ!$D$10+'СЕТ СН'!$F$5-'СЕТ СН'!$F$17</f>
        <v>3487.4636226299999</v>
      </c>
      <c r="I34" s="36">
        <f>SUMIFS(СВЦЭМ!$C$33:$C$776,СВЦЭМ!$A$33:$A$776,$A34,СВЦЭМ!$B$33:$B$776,I$11)+'СЕТ СН'!$F$9+СВЦЭМ!$D$10+'СЕТ СН'!$F$5-'СЕТ СН'!$F$17</f>
        <v>3416.6734440800001</v>
      </c>
      <c r="J34" s="36">
        <f>SUMIFS(СВЦЭМ!$C$33:$C$776,СВЦЭМ!$A$33:$A$776,$A34,СВЦЭМ!$B$33:$B$776,J$11)+'СЕТ СН'!$F$9+СВЦЭМ!$D$10+'СЕТ СН'!$F$5-'СЕТ СН'!$F$17</f>
        <v>3443.2975528300003</v>
      </c>
      <c r="K34" s="36">
        <f>SUMIFS(СВЦЭМ!$C$33:$C$776,СВЦЭМ!$A$33:$A$776,$A34,СВЦЭМ!$B$33:$B$776,K$11)+'СЕТ СН'!$F$9+СВЦЭМ!$D$10+'СЕТ СН'!$F$5-'СЕТ СН'!$F$17</f>
        <v>3469.8037027199998</v>
      </c>
      <c r="L34" s="36">
        <f>SUMIFS(СВЦЭМ!$C$33:$C$776,СВЦЭМ!$A$33:$A$776,$A34,СВЦЭМ!$B$33:$B$776,L$11)+'СЕТ СН'!$F$9+СВЦЭМ!$D$10+'СЕТ СН'!$F$5-'СЕТ СН'!$F$17</f>
        <v>3373.9366339100002</v>
      </c>
      <c r="M34" s="36">
        <f>SUMIFS(СВЦЭМ!$C$33:$C$776,СВЦЭМ!$A$33:$A$776,$A34,СВЦЭМ!$B$33:$B$776,M$11)+'СЕТ СН'!$F$9+СВЦЭМ!$D$10+'СЕТ СН'!$F$5-'СЕТ СН'!$F$17</f>
        <v>3353.02888072</v>
      </c>
      <c r="N34" s="36">
        <f>SUMIFS(СВЦЭМ!$C$33:$C$776,СВЦЭМ!$A$33:$A$776,$A34,СВЦЭМ!$B$33:$B$776,N$11)+'СЕТ СН'!$F$9+СВЦЭМ!$D$10+'СЕТ СН'!$F$5-'СЕТ СН'!$F$17</f>
        <v>3370.1306191200001</v>
      </c>
      <c r="O34" s="36">
        <f>SUMIFS(СВЦЭМ!$C$33:$C$776,СВЦЭМ!$A$33:$A$776,$A34,СВЦЭМ!$B$33:$B$776,O$11)+'СЕТ СН'!$F$9+СВЦЭМ!$D$10+'СЕТ СН'!$F$5-'СЕТ СН'!$F$17</f>
        <v>3381.98184477</v>
      </c>
      <c r="P34" s="36">
        <f>SUMIFS(СВЦЭМ!$C$33:$C$776,СВЦЭМ!$A$33:$A$776,$A34,СВЦЭМ!$B$33:$B$776,P$11)+'СЕТ СН'!$F$9+СВЦЭМ!$D$10+'СЕТ СН'!$F$5-'СЕТ СН'!$F$17</f>
        <v>3397.8210202300002</v>
      </c>
      <c r="Q34" s="36">
        <f>SUMIFS(СВЦЭМ!$C$33:$C$776,СВЦЭМ!$A$33:$A$776,$A34,СВЦЭМ!$B$33:$B$776,Q$11)+'СЕТ СН'!$F$9+СВЦЭМ!$D$10+'СЕТ СН'!$F$5-'СЕТ СН'!$F$17</f>
        <v>3417.02003031</v>
      </c>
      <c r="R34" s="36">
        <f>SUMIFS(СВЦЭМ!$C$33:$C$776,СВЦЭМ!$A$33:$A$776,$A34,СВЦЭМ!$B$33:$B$776,R$11)+'СЕТ СН'!$F$9+СВЦЭМ!$D$10+'СЕТ СН'!$F$5-'СЕТ СН'!$F$17</f>
        <v>3414.2035784300001</v>
      </c>
      <c r="S34" s="36">
        <f>SUMIFS(СВЦЭМ!$C$33:$C$776,СВЦЭМ!$A$33:$A$776,$A34,СВЦЭМ!$B$33:$B$776,S$11)+'СЕТ СН'!$F$9+СВЦЭМ!$D$10+'СЕТ СН'!$F$5-'СЕТ СН'!$F$17</f>
        <v>3421.8998366999999</v>
      </c>
      <c r="T34" s="36">
        <f>SUMIFS(СВЦЭМ!$C$33:$C$776,СВЦЭМ!$A$33:$A$776,$A34,СВЦЭМ!$B$33:$B$776,T$11)+'СЕТ СН'!$F$9+СВЦЭМ!$D$10+'СЕТ СН'!$F$5-'СЕТ СН'!$F$17</f>
        <v>3444.4357037199998</v>
      </c>
      <c r="U34" s="36">
        <f>SUMIFS(СВЦЭМ!$C$33:$C$776,СВЦЭМ!$A$33:$A$776,$A34,СВЦЭМ!$B$33:$B$776,U$11)+'СЕТ СН'!$F$9+СВЦЭМ!$D$10+'СЕТ СН'!$F$5-'СЕТ СН'!$F$17</f>
        <v>3434.48385775</v>
      </c>
      <c r="V34" s="36">
        <f>SUMIFS(СВЦЭМ!$C$33:$C$776,СВЦЭМ!$A$33:$A$776,$A34,СВЦЭМ!$B$33:$B$776,V$11)+'СЕТ СН'!$F$9+СВЦЭМ!$D$10+'СЕТ СН'!$F$5-'СЕТ СН'!$F$17</f>
        <v>3420.0260861400002</v>
      </c>
      <c r="W34" s="36">
        <f>SUMIFS(СВЦЭМ!$C$33:$C$776,СВЦЭМ!$A$33:$A$776,$A34,СВЦЭМ!$B$33:$B$776,W$11)+'СЕТ СН'!$F$9+СВЦЭМ!$D$10+'СЕТ СН'!$F$5-'СЕТ СН'!$F$17</f>
        <v>3379.94297491</v>
      </c>
      <c r="X34" s="36">
        <f>SUMIFS(СВЦЭМ!$C$33:$C$776,СВЦЭМ!$A$33:$A$776,$A34,СВЦЭМ!$B$33:$B$776,X$11)+'СЕТ СН'!$F$9+СВЦЭМ!$D$10+'СЕТ СН'!$F$5-'СЕТ СН'!$F$17</f>
        <v>3380.2735146800001</v>
      </c>
      <c r="Y34" s="36">
        <f>SUMIFS(СВЦЭМ!$C$33:$C$776,СВЦЭМ!$A$33:$A$776,$A34,СВЦЭМ!$B$33:$B$776,Y$11)+'СЕТ СН'!$F$9+СВЦЭМ!$D$10+'СЕТ СН'!$F$5-'СЕТ СН'!$F$17</f>
        <v>3506.4163937900003</v>
      </c>
    </row>
    <row r="35" spans="1:25" ht="15.75" x14ac:dyDescent="0.2">
      <c r="A35" s="35">
        <f t="shared" si="0"/>
        <v>44036</v>
      </c>
      <c r="B35" s="36">
        <f>SUMIFS(СВЦЭМ!$C$33:$C$776,СВЦЭМ!$A$33:$A$776,$A35,СВЦЭМ!$B$33:$B$776,B$11)+'СЕТ СН'!$F$9+СВЦЭМ!$D$10+'СЕТ СН'!$F$5-'СЕТ СН'!$F$17</f>
        <v>3473.5633839900001</v>
      </c>
      <c r="C35" s="36">
        <f>SUMIFS(СВЦЭМ!$C$33:$C$776,СВЦЭМ!$A$33:$A$776,$A35,СВЦЭМ!$B$33:$B$776,C$11)+'СЕТ СН'!$F$9+СВЦЭМ!$D$10+'СЕТ СН'!$F$5-'СЕТ СН'!$F$17</f>
        <v>3445.5411186000001</v>
      </c>
      <c r="D35" s="36">
        <f>SUMIFS(СВЦЭМ!$C$33:$C$776,СВЦЭМ!$A$33:$A$776,$A35,СВЦЭМ!$B$33:$B$776,D$11)+'СЕТ СН'!$F$9+СВЦЭМ!$D$10+'СЕТ СН'!$F$5-'СЕТ СН'!$F$17</f>
        <v>3444.9477045399999</v>
      </c>
      <c r="E35" s="36">
        <f>SUMIFS(СВЦЭМ!$C$33:$C$776,СВЦЭМ!$A$33:$A$776,$A35,СВЦЭМ!$B$33:$B$776,E$11)+'СЕТ СН'!$F$9+СВЦЭМ!$D$10+'СЕТ СН'!$F$5-'СЕТ СН'!$F$17</f>
        <v>3484.0782503</v>
      </c>
      <c r="F35" s="36">
        <f>SUMIFS(СВЦЭМ!$C$33:$C$776,СВЦЭМ!$A$33:$A$776,$A35,СВЦЭМ!$B$33:$B$776,F$11)+'СЕТ СН'!$F$9+СВЦЭМ!$D$10+'СЕТ СН'!$F$5-'СЕТ СН'!$F$17</f>
        <v>3487.3815867900003</v>
      </c>
      <c r="G35" s="36">
        <f>SUMIFS(СВЦЭМ!$C$33:$C$776,СВЦЭМ!$A$33:$A$776,$A35,СВЦЭМ!$B$33:$B$776,G$11)+'СЕТ СН'!$F$9+СВЦЭМ!$D$10+'СЕТ СН'!$F$5-'СЕТ СН'!$F$17</f>
        <v>3474.8235995599998</v>
      </c>
      <c r="H35" s="36">
        <f>SUMIFS(СВЦЭМ!$C$33:$C$776,СВЦЭМ!$A$33:$A$776,$A35,СВЦЭМ!$B$33:$B$776,H$11)+'СЕТ СН'!$F$9+СВЦЭМ!$D$10+'СЕТ СН'!$F$5-'СЕТ СН'!$F$17</f>
        <v>3424.86153625</v>
      </c>
      <c r="I35" s="36">
        <f>SUMIFS(СВЦЭМ!$C$33:$C$776,СВЦЭМ!$A$33:$A$776,$A35,СВЦЭМ!$B$33:$B$776,I$11)+'СЕТ СН'!$F$9+СВЦЭМ!$D$10+'СЕТ СН'!$F$5-'СЕТ СН'!$F$17</f>
        <v>3402.75489393</v>
      </c>
      <c r="J35" s="36">
        <f>SUMIFS(СВЦЭМ!$C$33:$C$776,СВЦЭМ!$A$33:$A$776,$A35,СВЦЭМ!$B$33:$B$776,J$11)+'СЕТ СН'!$F$9+СВЦЭМ!$D$10+'СЕТ СН'!$F$5-'СЕТ СН'!$F$17</f>
        <v>3437.63127833</v>
      </c>
      <c r="K35" s="36">
        <f>SUMIFS(СВЦЭМ!$C$33:$C$776,СВЦЭМ!$A$33:$A$776,$A35,СВЦЭМ!$B$33:$B$776,K$11)+'СЕТ СН'!$F$9+СВЦЭМ!$D$10+'СЕТ СН'!$F$5-'СЕТ СН'!$F$17</f>
        <v>3455.2609586200001</v>
      </c>
      <c r="L35" s="36">
        <f>SUMIFS(СВЦЭМ!$C$33:$C$776,СВЦЭМ!$A$33:$A$776,$A35,СВЦЭМ!$B$33:$B$776,L$11)+'СЕТ СН'!$F$9+СВЦЭМ!$D$10+'СЕТ СН'!$F$5-'СЕТ СН'!$F$17</f>
        <v>3379.73684813</v>
      </c>
      <c r="M35" s="36">
        <f>SUMIFS(СВЦЭМ!$C$33:$C$776,СВЦЭМ!$A$33:$A$776,$A35,СВЦЭМ!$B$33:$B$776,M$11)+'СЕТ СН'!$F$9+СВЦЭМ!$D$10+'СЕТ СН'!$F$5-'СЕТ СН'!$F$17</f>
        <v>3372.34413954</v>
      </c>
      <c r="N35" s="36">
        <f>SUMIFS(СВЦЭМ!$C$33:$C$776,СВЦЭМ!$A$33:$A$776,$A35,СВЦЭМ!$B$33:$B$776,N$11)+'СЕТ СН'!$F$9+СВЦЭМ!$D$10+'СЕТ СН'!$F$5-'СЕТ СН'!$F$17</f>
        <v>3388.0526044400003</v>
      </c>
      <c r="O35" s="36">
        <f>SUMIFS(СВЦЭМ!$C$33:$C$776,СВЦЭМ!$A$33:$A$776,$A35,СВЦЭМ!$B$33:$B$776,O$11)+'СЕТ СН'!$F$9+СВЦЭМ!$D$10+'СЕТ СН'!$F$5-'СЕТ СН'!$F$17</f>
        <v>3392.77023869</v>
      </c>
      <c r="P35" s="36">
        <f>SUMIFS(СВЦЭМ!$C$33:$C$776,СВЦЭМ!$A$33:$A$776,$A35,СВЦЭМ!$B$33:$B$776,P$11)+'СЕТ СН'!$F$9+СВЦЭМ!$D$10+'СЕТ СН'!$F$5-'СЕТ СН'!$F$17</f>
        <v>3394.6677647300003</v>
      </c>
      <c r="Q35" s="36">
        <f>SUMIFS(СВЦЭМ!$C$33:$C$776,СВЦЭМ!$A$33:$A$776,$A35,СВЦЭМ!$B$33:$B$776,Q$11)+'СЕТ СН'!$F$9+СВЦЭМ!$D$10+'СЕТ СН'!$F$5-'СЕТ СН'!$F$17</f>
        <v>3397.97570443</v>
      </c>
      <c r="R35" s="36">
        <f>SUMIFS(СВЦЭМ!$C$33:$C$776,СВЦЭМ!$A$33:$A$776,$A35,СВЦЭМ!$B$33:$B$776,R$11)+'СЕТ СН'!$F$9+СВЦЭМ!$D$10+'СЕТ СН'!$F$5-'СЕТ СН'!$F$17</f>
        <v>3401.2002275300001</v>
      </c>
      <c r="S35" s="36">
        <f>SUMIFS(СВЦЭМ!$C$33:$C$776,СВЦЭМ!$A$33:$A$776,$A35,СВЦЭМ!$B$33:$B$776,S$11)+'СЕТ СН'!$F$9+СВЦЭМ!$D$10+'СЕТ СН'!$F$5-'СЕТ СН'!$F$17</f>
        <v>3406.8652985500003</v>
      </c>
      <c r="T35" s="36">
        <f>SUMIFS(СВЦЭМ!$C$33:$C$776,СВЦЭМ!$A$33:$A$776,$A35,СВЦЭМ!$B$33:$B$776,T$11)+'СЕТ СН'!$F$9+СВЦЭМ!$D$10+'СЕТ СН'!$F$5-'СЕТ СН'!$F$17</f>
        <v>3410.8835668199999</v>
      </c>
      <c r="U35" s="36">
        <f>SUMIFS(СВЦЭМ!$C$33:$C$776,СВЦЭМ!$A$33:$A$776,$A35,СВЦЭМ!$B$33:$B$776,U$11)+'СЕТ СН'!$F$9+СВЦЭМ!$D$10+'СЕТ СН'!$F$5-'СЕТ СН'!$F$17</f>
        <v>3401.1085482100002</v>
      </c>
      <c r="V35" s="36">
        <f>SUMIFS(СВЦЭМ!$C$33:$C$776,СВЦЭМ!$A$33:$A$776,$A35,СВЦЭМ!$B$33:$B$776,V$11)+'СЕТ СН'!$F$9+СВЦЭМ!$D$10+'СЕТ СН'!$F$5-'СЕТ СН'!$F$17</f>
        <v>3374.5050840600002</v>
      </c>
      <c r="W35" s="36">
        <f>SUMIFS(СВЦЭМ!$C$33:$C$776,СВЦЭМ!$A$33:$A$776,$A35,СВЦЭМ!$B$33:$B$776,W$11)+'СЕТ СН'!$F$9+СВЦЭМ!$D$10+'СЕТ СН'!$F$5-'СЕТ СН'!$F$17</f>
        <v>3355.9878155699998</v>
      </c>
      <c r="X35" s="36">
        <f>SUMIFS(СВЦЭМ!$C$33:$C$776,СВЦЭМ!$A$33:$A$776,$A35,СВЦЭМ!$B$33:$B$776,X$11)+'СЕТ СН'!$F$9+СВЦЭМ!$D$10+'СЕТ СН'!$F$5-'СЕТ СН'!$F$17</f>
        <v>3421.1570385200002</v>
      </c>
      <c r="Y35" s="36">
        <f>SUMIFS(СВЦЭМ!$C$33:$C$776,СВЦЭМ!$A$33:$A$776,$A35,СВЦЭМ!$B$33:$B$776,Y$11)+'СЕТ СН'!$F$9+СВЦЭМ!$D$10+'СЕТ СН'!$F$5-'СЕТ СН'!$F$17</f>
        <v>3521.71600291</v>
      </c>
    </row>
    <row r="36" spans="1:25" ht="15.75" x14ac:dyDescent="0.2">
      <c r="A36" s="35">
        <f t="shared" si="0"/>
        <v>44037</v>
      </c>
      <c r="B36" s="36">
        <f>SUMIFS(СВЦЭМ!$C$33:$C$776,СВЦЭМ!$A$33:$A$776,$A36,СВЦЭМ!$B$33:$B$776,B$11)+'СЕТ СН'!$F$9+СВЦЭМ!$D$10+'СЕТ СН'!$F$5-'СЕТ СН'!$F$17</f>
        <v>3503.30729066</v>
      </c>
      <c r="C36" s="36">
        <f>SUMIFS(СВЦЭМ!$C$33:$C$776,СВЦЭМ!$A$33:$A$776,$A36,СВЦЭМ!$B$33:$B$776,C$11)+'СЕТ СН'!$F$9+СВЦЭМ!$D$10+'СЕТ СН'!$F$5-'СЕТ СН'!$F$17</f>
        <v>3563.4121188399999</v>
      </c>
      <c r="D36" s="36">
        <f>SUMIFS(СВЦЭМ!$C$33:$C$776,СВЦЭМ!$A$33:$A$776,$A36,СВЦЭМ!$B$33:$B$776,D$11)+'СЕТ СН'!$F$9+СВЦЭМ!$D$10+'СЕТ СН'!$F$5-'СЕТ СН'!$F$17</f>
        <v>3600.3085930900002</v>
      </c>
      <c r="E36" s="36">
        <f>SUMIFS(СВЦЭМ!$C$33:$C$776,СВЦЭМ!$A$33:$A$776,$A36,СВЦЭМ!$B$33:$B$776,E$11)+'СЕТ СН'!$F$9+СВЦЭМ!$D$10+'СЕТ СН'!$F$5-'СЕТ СН'!$F$17</f>
        <v>3622.3711334300001</v>
      </c>
      <c r="F36" s="36">
        <f>SUMIFS(СВЦЭМ!$C$33:$C$776,СВЦЭМ!$A$33:$A$776,$A36,СВЦЭМ!$B$33:$B$776,F$11)+'СЕТ СН'!$F$9+СВЦЭМ!$D$10+'СЕТ СН'!$F$5-'СЕТ СН'!$F$17</f>
        <v>3621.68747863</v>
      </c>
      <c r="G36" s="36">
        <f>SUMIFS(СВЦЭМ!$C$33:$C$776,СВЦЭМ!$A$33:$A$776,$A36,СВЦЭМ!$B$33:$B$776,G$11)+'СЕТ СН'!$F$9+СВЦЭМ!$D$10+'СЕТ СН'!$F$5-'СЕТ СН'!$F$17</f>
        <v>3617.9687329899998</v>
      </c>
      <c r="H36" s="36">
        <f>SUMIFS(СВЦЭМ!$C$33:$C$776,СВЦЭМ!$A$33:$A$776,$A36,СВЦЭМ!$B$33:$B$776,H$11)+'СЕТ СН'!$F$9+СВЦЭМ!$D$10+'СЕТ СН'!$F$5-'СЕТ СН'!$F$17</f>
        <v>3618.5950622999999</v>
      </c>
      <c r="I36" s="36">
        <f>SUMIFS(СВЦЭМ!$C$33:$C$776,СВЦЭМ!$A$33:$A$776,$A36,СВЦЭМ!$B$33:$B$776,I$11)+'СЕТ СН'!$F$9+СВЦЭМ!$D$10+'СЕТ СН'!$F$5-'СЕТ СН'!$F$17</f>
        <v>3641.1943823199999</v>
      </c>
      <c r="J36" s="36">
        <f>SUMIFS(СВЦЭМ!$C$33:$C$776,СВЦЭМ!$A$33:$A$776,$A36,СВЦЭМ!$B$33:$B$776,J$11)+'СЕТ СН'!$F$9+СВЦЭМ!$D$10+'СЕТ СН'!$F$5-'СЕТ СН'!$F$17</f>
        <v>3588.91948576</v>
      </c>
      <c r="K36" s="36">
        <f>SUMIFS(СВЦЭМ!$C$33:$C$776,СВЦЭМ!$A$33:$A$776,$A36,СВЦЭМ!$B$33:$B$776,K$11)+'СЕТ СН'!$F$9+СВЦЭМ!$D$10+'СЕТ СН'!$F$5-'СЕТ СН'!$F$17</f>
        <v>3436.4574900900002</v>
      </c>
      <c r="L36" s="36">
        <f>SUMIFS(СВЦЭМ!$C$33:$C$776,СВЦЭМ!$A$33:$A$776,$A36,СВЦЭМ!$B$33:$B$776,L$11)+'СЕТ СН'!$F$9+СВЦЭМ!$D$10+'СЕТ СН'!$F$5-'СЕТ СН'!$F$17</f>
        <v>3328.5722970100001</v>
      </c>
      <c r="M36" s="36">
        <f>SUMIFS(СВЦЭМ!$C$33:$C$776,СВЦЭМ!$A$33:$A$776,$A36,СВЦЭМ!$B$33:$B$776,M$11)+'СЕТ СН'!$F$9+СВЦЭМ!$D$10+'СЕТ СН'!$F$5-'СЕТ СН'!$F$17</f>
        <v>3305.7464957399998</v>
      </c>
      <c r="N36" s="36">
        <f>SUMIFS(СВЦЭМ!$C$33:$C$776,СВЦЭМ!$A$33:$A$776,$A36,СВЦЭМ!$B$33:$B$776,N$11)+'СЕТ СН'!$F$9+СВЦЭМ!$D$10+'СЕТ СН'!$F$5-'СЕТ СН'!$F$17</f>
        <v>3287.9573042100001</v>
      </c>
      <c r="O36" s="36">
        <f>SUMIFS(СВЦЭМ!$C$33:$C$776,СВЦЭМ!$A$33:$A$776,$A36,СВЦЭМ!$B$33:$B$776,O$11)+'СЕТ СН'!$F$9+СВЦЭМ!$D$10+'СЕТ СН'!$F$5-'СЕТ СН'!$F$17</f>
        <v>3285.78190662</v>
      </c>
      <c r="P36" s="36">
        <f>SUMIFS(СВЦЭМ!$C$33:$C$776,СВЦЭМ!$A$33:$A$776,$A36,СВЦЭМ!$B$33:$B$776,P$11)+'СЕТ СН'!$F$9+СВЦЭМ!$D$10+'СЕТ СН'!$F$5-'СЕТ СН'!$F$17</f>
        <v>3296.22386611</v>
      </c>
      <c r="Q36" s="36">
        <f>SUMIFS(СВЦЭМ!$C$33:$C$776,СВЦЭМ!$A$33:$A$776,$A36,СВЦЭМ!$B$33:$B$776,Q$11)+'СЕТ СН'!$F$9+СВЦЭМ!$D$10+'СЕТ СН'!$F$5-'СЕТ СН'!$F$17</f>
        <v>3302.2311058099999</v>
      </c>
      <c r="R36" s="36">
        <f>SUMIFS(СВЦЭМ!$C$33:$C$776,СВЦЭМ!$A$33:$A$776,$A36,СВЦЭМ!$B$33:$B$776,R$11)+'СЕТ СН'!$F$9+СВЦЭМ!$D$10+'СЕТ СН'!$F$5-'СЕТ СН'!$F$17</f>
        <v>3307.6106656400002</v>
      </c>
      <c r="S36" s="36">
        <f>SUMIFS(СВЦЭМ!$C$33:$C$776,СВЦЭМ!$A$33:$A$776,$A36,СВЦЭМ!$B$33:$B$776,S$11)+'СЕТ СН'!$F$9+СВЦЭМ!$D$10+'СЕТ СН'!$F$5-'СЕТ СН'!$F$17</f>
        <v>3305.7960043100002</v>
      </c>
      <c r="T36" s="36">
        <f>SUMIFS(СВЦЭМ!$C$33:$C$776,СВЦЭМ!$A$33:$A$776,$A36,СВЦЭМ!$B$33:$B$776,T$11)+'СЕТ СН'!$F$9+СВЦЭМ!$D$10+'СЕТ СН'!$F$5-'СЕТ СН'!$F$17</f>
        <v>3319.0115559400001</v>
      </c>
      <c r="U36" s="36">
        <f>SUMIFS(СВЦЭМ!$C$33:$C$776,СВЦЭМ!$A$33:$A$776,$A36,СВЦЭМ!$B$33:$B$776,U$11)+'СЕТ СН'!$F$9+СВЦЭМ!$D$10+'СЕТ СН'!$F$5-'СЕТ СН'!$F$17</f>
        <v>3309.1059232699999</v>
      </c>
      <c r="V36" s="36">
        <f>SUMIFS(СВЦЭМ!$C$33:$C$776,СВЦЭМ!$A$33:$A$776,$A36,СВЦЭМ!$B$33:$B$776,V$11)+'СЕТ СН'!$F$9+СВЦЭМ!$D$10+'СЕТ СН'!$F$5-'СЕТ СН'!$F$17</f>
        <v>3296.40246002</v>
      </c>
      <c r="W36" s="36">
        <f>SUMIFS(СВЦЭМ!$C$33:$C$776,СВЦЭМ!$A$33:$A$776,$A36,СВЦЭМ!$B$33:$B$776,W$11)+'СЕТ СН'!$F$9+СВЦЭМ!$D$10+'СЕТ СН'!$F$5-'СЕТ СН'!$F$17</f>
        <v>3270.46730776</v>
      </c>
      <c r="X36" s="36">
        <f>SUMIFS(СВЦЭМ!$C$33:$C$776,СВЦЭМ!$A$33:$A$776,$A36,СВЦЭМ!$B$33:$B$776,X$11)+'СЕТ СН'!$F$9+СВЦЭМ!$D$10+'СЕТ СН'!$F$5-'СЕТ СН'!$F$17</f>
        <v>3319.9610176400001</v>
      </c>
      <c r="Y36" s="36">
        <f>SUMIFS(СВЦЭМ!$C$33:$C$776,СВЦЭМ!$A$33:$A$776,$A36,СВЦЭМ!$B$33:$B$776,Y$11)+'СЕТ СН'!$F$9+СВЦЭМ!$D$10+'СЕТ СН'!$F$5-'СЕТ СН'!$F$17</f>
        <v>3466.3519826199999</v>
      </c>
    </row>
    <row r="37" spans="1:25" ht="15.75" x14ac:dyDescent="0.2">
      <c r="A37" s="35">
        <f t="shared" si="0"/>
        <v>44038</v>
      </c>
      <c r="B37" s="36">
        <f>SUMIFS(СВЦЭМ!$C$33:$C$776,СВЦЭМ!$A$33:$A$776,$A37,СВЦЭМ!$B$33:$B$776,B$11)+'СЕТ СН'!$F$9+СВЦЭМ!$D$10+'СЕТ СН'!$F$5-'СЕТ СН'!$F$17</f>
        <v>3424.9227550099999</v>
      </c>
      <c r="C37" s="36">
        <f>SUMIFS(СВЦЭМ!$C$33:$C$776,СВЦЭМ!$A$33:$A$776,$A37,СВЦЭМ!$B$33:$B$776,C$11)+'СЕТ СН'!$F$9+СВЦЭМ!$D$10+'СЕТ СН'!$F$5-'СЕТ СН'!$F$17</f>
        <v>3448.7653644699999</v>
      </c>
      <c r="D37" s="36">
        <f>SUMIFS(СВЦЭМ!$C$33:$C$776,СВЦЭМ!$A$33:$A$776,$A37,СВЦЭМ!$B$33:$B$776,D$11)+'СЕТ СН'!$F$9+СВЦЭМ!$D$10+'СЕТ СН'!$F$5-'СЕТ СН'!$F$17</f>
        <v>3448.8945046500003</v>
      </c>
      <c r="E37" s="36">
        <f>SUMIFS(СВЦЭМ!$C$33:$C$776,СВЦЭМ!$A$33:$A$776,$A37,СВЦЭМ!$B$33:$B$776,E$11)+'СЕТ СН'!$F$9+СВЦЭМ!$D$10+'СЕТ СН'!$F$5-'СЕТ СН'!$F$17</f>
        <v>3461.2945513499999</v>
      </c>
      <c r="F37" s="36">
        <f>SUMIFS(СВЦЭМ!$C$33:$C$776,СВЦЭМ!$A$33:$A$776,$A37,СВЦЭМ!$B$33:$B$776,F$11)+'СЕТ СН'!$F$9+СВЦЭМ!$D$10+'СЕТ СН'!$F$5-'СЕТ СН'!$F$17</f>
        <v>3473.2686338799999</v>
      </c>
      <c r="G37" s="36">
        <f>SUMIFS(СВЦЭМ!$C$33:$C$776,СВЦЭМ!$A$33:$A$776,$A37,СВЦЭМ!$B$33:$B$776,G$11)+'СЕТ СН'!$F$9+СВЦЭМ!$D$10+'СЕТ СН'!$F$5-'СЕТ СН'!$F$17</f>
        <v>3480.4861521800003</v>
      </c>
      <c r="H37" s="36">
        <f>SUMIFS(СВЦЭМ!$C$33:$C$776,СВЦЭМ!$A$33:$A$776,$A37,СВЦЭМ!$B$33:$B$776,H$11)+'СЕТ СН'!$F$9+СВЦЭМ!$D$10+'СЕТ СН'!$F$5-'СЕТ СН'!$F$17</f>
        <v>3495.3648010699999</v>
      </c>
      <c r="I37" s="36">
        <f>SUMIFS(СВЦЭМ!$C$33:$C$776,СВЦЭМ!$A$33:$A$776,$A37,СВЦЭМ!$B$33:$B$776,I$11)+'СЕТ СН'!$F$9+СВЦЭМ!$D$10+'СЕТ СН'!$F$5-'СЕТ СН'!$F$17</f>
        <v>3509.7474731500001</v>
      </c>
      <c r="J37" s="36">
        <f>SUMIFS(СВЦЭМ!$C$33:$C$776,СВЦЭМ!$A$33:$A$776,$A37,СВЦЭМ!$B$33:$B$776,J$11)+'СЕТ СН'!$F$9+СВЦЭМ!$D$10+'СЕТ СН'!$F$5-'СЕТ СН'!$F$17</f>
        <v>3448.7221003700001</v>
      </c>
      <c r="K37" s="36">
        <f>SUMIFS(СВЦЭМ!$C$33:$C$776,СВЦЭМ!$A$33:$A$776,$A37,СВЦЭМ!$B$33:$B$776,K$11)+'СЕТ СН'!$F$9+СВЦЭМ!$D$10+'СЕТ СН'!$F$5-'СЕТ СН'!$F$17</f>
        <v>3360.4192010000002</v>
      </c>
      <c r="L37" s="36">
        <f>SUMIFS(СВЦЭМ!$C$33:$C$776,СВЦЭМ!$A$33:$A$776,$A37,СВЦЭМ!$B$33:$B$776,L$11)+'СЕТ СН'!$F$9+СВЦЭМ!$D$10+'СЕТ СН'!$F$5-'СЕТ СН'!$F$17</f>
        <v>3255.0356873400001</v>
      </c>
      <c r="M37" s="36">
        <f>SUMIFS(СВЦЭМ!$C$33:$C$776,СВЦЭМ!$A$33:$A$776,$A37,СВЦЭМ!$B$33:$B$776,M$11)+'СЕТ СН'!$F$9+СВЦЭМ!$D$10+'СЕТ СН'!$F$5-'СЕТ СН'!$F$17</f>
        <v>3223.0702585500003</v>
      </c>
      <c r="N37" s="36">
        <f>SUMIFS(СВЦЭМ!$C$33:$C$776,СВЦЭМ!$A$33:$A$776,$A37,СВЦЭМ!$B$33:$B$776,N$11)+'СЕТ СН'!$F$9+СВЦЭМ!$D$10+'СЕТ СН'!$F$5-'СЕТ СН'!$F$17</f>
        <v>3203.3262747200001</v>
      </c>
      <c r="O37" s="36">
        <f>SUMIFS(СВЦЭМ!$C$33:$C$776,СВЦЭМ!$A$33:$A$776,$A37,СВЦЭМ!$B$33:$B$776,O$11)+'СЕТ СН'!$F$9+СВЦЭМ!$D$10+'СЕТ СН'!$F$5-'СЕТ СН'!$F$17</f>
        <v>3214.2017111200003</v>
      </c>
      <c r="P37" s="36">
        <f>SUMIFS(СВЦЭМ!$C$33:$C$776,СВЦЭМ!$A$33:$A$776,$A37,СВЦЭМ!$B$33:$B$776,P$11)+'СЕТ СН'!$F$9+СВЦЭМ!$D$10+'СЕТ СН'!$F$5-'СЕТ СН'!$F$17</f>
        <v>3218.71898087</v>
      </c>
      <c r="Q37" s="36">
        <f>SUMIFS(СВЦЭМ!$C$33:$C$776,СВЦЭМ!$A$33:$A$776,$A37,СВЦЭМ!$B$33:$B$776,Q$11)+'СЕТ СН'!$F$9+СВЦЭМ!$D$10+'СЕТ СН'!$F$5-'СЕТ СН'!$F$17</f>
        <v>3228.2474610999998</v>
      </c>
      <c r="R37" s="36">
        <f>SUMIFS(СВЦЭМ!$C$33:$C$776,СВЦЭМ!$A$33:$A$776,$A37,СВЦЭМ!$B$33:$B$776,R$11)+'СЕТ СН'!$F$9+СВЦЭМ!$D$10+'СЕТ СН'!$F$5-'СЕТ СН'!$F$17</f>
        <v>3239.8579818200001</v>
      </c>
      <c r="S37" s="36">
        <f>SUMIFS(СВЦЭМ!$C$33:$C$776,СВЦЭМ!$A$33:$A$776,$A37,СВЦЭМ!$B$33:$B$776,S$11)+'СЕТ СН'!$F$9+СВЦЭМ!$D$10+'СЕТ СН'!$F$5-'СЕТ СН'!$F$17</f>
        <v>3243.9688272100002</v>
      </c>
      <c r="T37" s="36">
        <f>SUMIFS(СВЦЭМ!$C$33:$C$776,СВЦЭМ!$A$33:$A$776,$A37,СВЦЭМ!$B$33:$B$776,T$11)+'СЕТ СН'!$F$9+СВЦЭМ!$D$10+'СЕТ СН'!$F$5-'СЕТ СН'!$F$17</f>
        <v>3250.8117397199999</v>
      </c>
      <c r="U37" s="36">
        <f>SUMIFS(СВЦЭМ!$C$33:$C$776,СВЦЭМ!$A$33:$A$776,$A37,СВЦЭМ!$B$33:$B$776,U$11)+'СЕТ СН'!$F$9+СВЦЭМ!$D$10+'СЕТ СН'!$F$5-'СЕТ СН'!$F$17</f>
        <v>3233.7918306299998</v>
      </c>
      <c r="V37" s="36">
        <f>SUMIFS(СВЦЭМ!$C$33:$C$776,СВЦЭМ!$A$33:$A$776,$A37,СВЦЭМ!$B$33:$B$776,V$11)+'СЕТ СН'!$F$9+СВЦЭМ!$D$10+'СЕТ СН'!$F$5-'СЕТ СН'!$F$17</f>
        <v>3219.17381897</v>
      </c>
      <c r="W37" s="36">
        <f>SUMIFS(СВЦЭМ!$C$33:$C$776,СВЦЭМ!$A$33:$A$776,$A37,СВЦЭМ!$B$33:$B$776,W$11)+'СЕТ СН'!$F$9+СВЦЭМ!$D$10+'СЕТ СН'!$F$5-'СЕТ СН'!$F$17</f>
        <v>3202.9069195100001</v>
      </c>
      <c r="X37" s="36">
        <f>SUMIFS(СВЦЭМ!$C$33:$C$776,СВЦЭМ!$A$33:$A$776,$A37,СВЦЭМ!$B$33:$B$776,X$11)+'СЕТ СН'!$F$9+СВЦЭМ!$D$10+'СЕТ СН'!$F$5-'СЕТ СН'!$F$17</f>
        <v>3240.36071571</v>
      </c>
      <c r="Y37" s="36">
        <f>SUMIFS(СВЦЭМ!$C$33:$C$776,СВЦЭМ!$A$33:$A$776,$A37,СВЦЭМ!$B$33:$B$776,Y$11)+'СЕТ СН'!$F$9+СВЦЭМ!$D$10+'СЕТ СН'!$F$5-'СЕТ СН'!$F$17</f>
        <v>3377.1522500800002</v>
      </c>
    </row>
    <row r="38" spans="1:25" ht="15.75" x14ac:dyDescent="0.2">
      <c r="A38" s="35">
        <f t="shared" si="0"/>
        <v>44039</v>
      </c>
      <c r="B38" s="36">
        <f>SUMIFS(СВЦЭМ!$C$33:$C$776,СВЦЭМ!$A$33:$A$776,$A38,СВЦЭМ!$B$33:$B$776,B$11)+'СЕТ СН'!$F$9+СВЦЭМ!$D$10+'СЕТ СН'!$F$5-'СЕТ СН'!$F$17</f>
        <v>3469.27401895</v>
      </c>
      <c r="C38" s="36">
        <f>SUMIFS(СВЦЭМ!$C$33:$C$776,СВЦЭМ!$A$33:$A$776,$A38,СВЦЭМ!$B$33:$B$776,C$11)+'СЕТ СН'!$F$9+СВЦЭМ!$D$10+'СЕТ СН'!$F$5-'СЕТ СН'!$F$17</f>
        <v>3448.7620571699999</v>
      </c>
      <c r="D38" s="36">
        <f>SUMIFS(СВЦЭМ!$C$33:$C$776,СВЦЭМ!$A$33:$A$776,$A38,СВЦЭМ!$B$33:$B$776,D$11)+'СЕТ СН'!$F$9+СВЦЭМ!$D$10+'СЕТ СН'!$F$5-'СЕТ СН'!$F$17</f>
        <v>3444.0675055800002</v>
      </c>
      <c r="E38" s="36">
        <f>SUMIFS(СВЦЭМ!$C$33:$C$776,СВЦЭМ!$A$33:$A$776,$A38,СВЦЭМ!$B$33:$B$776,E$11)+'СЕТ СН'!$F$9+СВЦЭМ!$D$10+'СЕТ СН'!$F$5-'СЕТ СН'!$F$17</f>
        <v>3456.1775177899999</v>
      </c>
      <c r="F38" s="36">
        <f>SUMIFS(СВЦЭМ!$C$33:$C$776,СВЦЭМ!$A$33:$A$776,$A38,СВЦЭМ!$B$33:$B$776,F$11)+'СЕТ СН'!$F$9+СВЦЭМ!$D$10+'СЕТ СН'!$F$5-'СЕТ СН'!$F$17</f>
        <v>3454.70374997</v>
      </c>
      <c r="G38" s="36">
        <f>SUMIFS(СВЦЭМ!$C$33:$C$776,СВЦЭМ!$A$33:$A$776,$A38,СВЦЭМ!$B$33:$B$776,G$11)+'СЕТ СН'!$F$9+СВЦЭМ!$D$10+'СЕТ СН'!$F$5-'СЕТ СН'!$F$17</f>
        <v>3447.3026865699999</v>
      </c>
      <c r="H38" s="36">
        <f>SUMIFS(СВЦЭМ!$C$33:$C$776,СВЦЭМ!$A$33:$A$776,$A38,СВЦЭМ!$B$33:$B$776,H$11)+'СЕТ СН'!$F$9+СВЦЭМ!$D$10+'СЕТ СН'!$F$5-'СЕТ СН'!$F$17</f>
        <v>3437.4982518799998</v>
      </c>
      <c r="I38" s="36">
        <f>SUMIFS(СВЦЭМ!$C$33:$C$776,СВЦЭМ!$A$33:$A$776,$A38,СВЦЭМ!$B$33:$B$776,I$11)+'СЕТ СН'!$F$9+СВЦЭМ!$D$10+'СЕТ СН'!$F$5-'СЕТ СН'!$F$17</f>
        <v>3472.0159968500002</v>
      </c>
      <c r="J38" s="36">
        <f>SUMIFS(СВЦЭМ!$C$33:$C$776,СВЦЭМ!$A$33:$A$776,$A38,СВЦЭМ!$B$33:$B$776,J$11)+'СЕТ СН'!$F$9+СВЦЭМ!$D$10+'СЕТ СН'!$F$5-'СЕТ СН'!$F$17</f>
        <v>3429.8845099700002</v>
      </c>
      <c r="K38" s="36">
        <f>SUMIFS(СВЦЭМ!$C$33:$C$776,СВЦЭМ!$A$33:$A$776,$A38,СВЦЭМ!$B$33:$B$776,K$11)+'СЕТ СН'!$F$9+СВЦЭМ!$D$10+'СЕТ СН'!$F$5-'СЕТ СН'!$F$17</f>
        <v>3310.1919103499999</v>
      </c>
      <c r="L38" s="36">
        <f>SUMIFS(СВЦЭМ!$C$33:$C$776,СВЦЭМ!$A$33:$A$776,$A38,СВЦЭМ!$B$33:$B$776,L$11)+'СЕТ СН'!$F$9+СВЦЭМ!$D$10+'СЕТ СН'!$F$5-'СЕТ СН'!$F$17</f>
        <v>3220.39444374</v>
      </c>
      <c r="M38" s="36">
        <f>SUMIFS(СВЦЭМ!$C$33:$C$776,СВЦЭМ!$A$33:$A$776,$A38,СВЦЭМ!$B$33:$B$776,M$11)+'СЕТ СН'!$F$9+СВЦЭМ!$D$10+'СЕТ СН'!$F$5-'СЕТ СН'!$F$17</f>
        <v>3196.1217333100003</v>
      </c>
      <c r="N38" s="36">
        <f>SUMIFS(СВЦЭМ!$C$33:$C$776,СВЦЭМ!$A$33:$A$776,$A38,СВЦЭМ!$B$33:$B$776,N$11)+'СЕТ СН'!$F$9+СВЦЭМ!$D$10+'СЕТ СН'!$F$5-'СЕТ СН'!$F$17</f>
        <v>3171.0922120800001</v>
      </c>
      <c r="O38" s="36">
        <f>SUMIFS(СВЦЭМ!$C$33:$C$776,СВЦЭМ!$A$33:$A$776,$A38,СВЦЭМ!$B$33:$B$776,O$11)+'СЕТ СН'!$F$9+СВЦЭМ!$D$10+'СЕТ СН'!$F$5-'СЕТ СН'!$F$17</f>
        <v>3177.5480320699999</v>
      </c>
      <c r="P38" s="36">
        <f>SUMIFS(СВЦЭМ!$C$33:$C$776,СВЦЭМ!$A$33:$A$776,$A38,СВЦЭМ!$B$33:$B$776,P$11)+'СЕТ СН'!$F$9+СВЦЭМ!$D$10+'СЕТ СН'!$F$5-'СЕТ СН'!$F$17</f>
        <v>3189.0506200899999</v>
      </c>
      <c r="Q38" s="36">
        <f>SUMIFS(СВЦЭМ!$C$33:$C$776,СВЦЭМ!$A$33:$A$776,$A38,СВЦЭМ!$B$33:$B$776,Q$11)+'СЕТ СН'!$F$9+СВЦЭМ!$D$10+'СЕТ СН'!$F$5-'СЕТ СН'!$F$17</f>
        <v>3204.66895441</v>
      </c>
      <c r="R38" s="36">
        <f>SUMIFS(СВЦЭМ!$C$33:$C$776,СВЦЭМ!$A$33:$A$776,$A38,СВЦЭМ!$B$33:$B$776,R$11)+'СЕТ СН'!$F$9+СВЦЭМ!$D$10+'СЕТ СН'!$F$5-'СЕТ СН'!$F$17</f>
        <v>3206.4636097500002</v>
      </c>
      <c r="S38" s="36">
        <f>SUMIFS(СВЦЭМ!$C$33:$C$776,СВЦЭМ!$A$33:$A$776,$A38,СВЦЭМ!$B$33:$B$776,S$11)+'СЕТ СН'!$F$9+СВЦЭМ!$D$10+'СЕТ СН'!$F$5-'СЕТ СН'!$F$17</f>
        <v>3217.9294367000002</v>
      </c>
      <c r="T38" s="36">
        <f>SUMIFS(СВЦЭМ!$C$33:$C$776,СВЦЭМ!$A$33:$A$776,$A38,СВЦЭМ!$B$33:$B$776,T$11)+'СЕТ СН'!$F$9+СВЦЭМ!$D$10+'СЕТ СН'!$F$5-'СЕТ СН'!$F$17</f>
        <v>3233.7527931200002</v>
      </c>
      <c r="U38" s="36">
        <f>SUMIFS(СВЦЭМ!$C$33:$C$776,СВЦЭМ!$A$33:$A$776,$A38,СВЦЭМ!$B$33:$B$776,U$11)+'СЕТ СН'!$F$9+СВЦЭМ!$D$10+'СЕТ СН'!$F$5-'СЕТ СН'!$F$17</f>
        <v>3220.5492086200002</v>
      </c>
      <c r="V38" s="36">
        <f>SUMIFS(СВЦЭМ!$C$33:$C$776,СВЦЭМ!$A$33:$A$776,$A38,СВЦЭМ!$B$33:$B$776,V$11)+'СЕТ СН'!$F$9+СВЦЭМ!$D$10+'СЕТ СН'!$F$5-'СЕТ СН'!$F$17</f>
        <v>3214.4040575899999</v>
      </c>
      <c r="W38" s="36">
        <f>SUMIFS(СВЦЭМ!$C$33:$C$776,СВЦЭМ!$A$33:$A$776,$A38,СВЦЭМ!$B$33:$B$776,W$11)+'СЕТ СН'!$F$9+СВЦЭМ!$D$10+'СЕТ СН'!$F$5-'СЕТ СН'!$F$17</f>
        <v>3205.2589044400002</v>
      </c>
      <c r="X38" s="36">
        <f>SUMIFS(СВЦЭМ!$C$33:$C$776,СВЦЭМ!$A$33:$A$776,$A38,СВЦЭМ!$B$33:$B$776,X$11)+'СЕТ СН'!$F$9+СВЦЭМ!$D$10+'СЕТ СН'!$F$5-'СЕТ СН'!$F$17</f>
        <v>3271.9923153899999</v>
      </c>
      <c r="Y38" s="36">
        <f>SUMIFS(СВЦЭМ!$C$33:$C$776,СВЦЭМ!$A$33:$A$776,$A38,СВЦЭМ!$B$33:$B$776,Y$11)+'СЕТ СН'!$F$9+СВЦЭМ!$D$10+'СЕТ СН'!$F$5-'СЕТ СН'!$F$17</f>
        <v>3389.2523920799999</v>
      </c>
    </row>
    <row r="39" spans="1:25" ht="15.75" x14ac:dyDescent="0.2">
      <c r="A39" s="35">
        <f t="shared" si="0"/>
        <v>44040</v>
      </c>
      <c r="B39" s="36">
        <f>SUMIFS(СВЦЭМ!$C$33:$C$776,СВЦЭМ!$A$33:$A$776,$A39,СВЦЭМ!$B$33:$B$776,B$11)+'СЕТ СН'!$F$9+СВЦЭМ!$D$10+'СЕТ СН'!$F$5-'СЕТ СН'!$F$17</f>
        <v>3387.11096026</v>
      </c>
      <c r="C39" s="36">
        <f>SUMIFS(СВЦЭМ!$C$33:$C$776,СВЦЭМ!$A$33:$A$776,$A39,СВЦЭМ!$B$33:$B$776,C$11)+'СЕТ СН'!$F$9+СВЦЭМ!$D$10+'СЕТ СН'!$F$5-'СЕТ СН'!$F$17</f>
        <v>3449.12890535</v>
      </c>
      <c r="D39" s="36">
        <f>SUMIFS(СВЦЭМ!$C$33:$C$776,СВЦЭМ!$A$33:$A$776,$A39,СВЦЭМ!$B$33:$B$776,D$11)+'СЕТ СН'!$F$9+СВЦЭМ!$D$10+'СЕТ СН'!$F$5-'СЕТ СН'!$F$17</f>
        <v>3459.4253265400002</v>
      </c>
      <c r="E39" s="36">
        <f>SUMIFS(СВЦЭМ!$C$33:$C$776,СВЦЭМ!$A$33:$A$776,$A39,СВЦЭМ!$B$33:$B$776,E$11)+'СЕТ СН'!$F$9+СВЦЭМ!$D$10+'СЕТ СН'!$F$5-'СЕТ СН'!$F$17</f>
        <v>3473.5220598400001</v>
      </c>
      <c r="F39" s="36">
        <f>SUMIFS(СВЦЭМ!$C$33:$C$776,СВЦЭМ!$A$33:$A$776,$A39,СВЦЭМ!$B$33:$B$776,F$11)+'СЕТ СН'!$F$9+СВЦЭМ!$D$10+'СЕТ СН'!$F$5-'СЕТ СН'!$F$17</f>
        <v>3461.9365653300001</v>
      </c>
      <c r="G39" s="36">
        <f>SUMIFS(СВЦЭМ!$C$33:$C$776,СВЦЭМ!$A$33:$A$776,$A39,СВЦЭМ!$B$33:$B$776,G$11)+'СЕТ СН'!$F$9+СВЦЭМ!$D$10+'СЕТ СН'!$F$5-'СЕТ СН'!$F$17</f>
        <v>3477.8459499000001</v>
      </c>
      <c r="H39" s="36">
        <f>SUMIFS(СВЦЭМ!$C$33:$C$776,СВЦЭМ!$A$33:$A$776,$A39,СВЦЭМ!$B$33:$B$776,H$11)+'СЕТ СН'!$F$9+СВЦЭМ!$D$10+'СЕТ СН'!$F$5-'СЕТ СН'!$F$17</f>
        <v>3480.0380786000001</v>
      </c>
      <c r="I39" s="36">
        <f>SUMIFS(СВЦЭМ!$C$33:$C$776,СВЦЭМ!$A$33:$A$776,$A39,СВЦЭМ!$B$33:$B$776,I$11)+'СЕТ СН'!$F$9+СВЦЭМ!$D$10+'СЕТ СН'!$F$5-'СЕТ СН'!$F$17</f>
        <v>3492.10224913</v>
      </c>
      <c r="J39" s="36">
        <f>SUMIFS(СВЦЭМ!$C$33:$C$776,СВЦЭМ!$A$33:$A$776,$A39,СВЦЭМ!$B$33:$B$776,J$11)+'СЕТ СН'!$F$9+СВЦЭМ!$D$10+'СЕТ СН'!$F$5-'СЕТ СН'!$F$17</f>
        <v>3472.6606336</v>
      </c>
      <c r="K39" s="36">
        <f>SUMIFS(СВЦЭМ!$C$33:$C$776,СВЦЭМ!$A$33:$A$776,$A39,СВЦЭМ!$B$33:$B$776,K$11)+'СЕТ СН'!$F$9+СВЦЭМ!$D$10+'СЕТ СН'!$F$5-'СЕТ СН'!$F$17</f>
        <v>3350.95534361</v>
      </c>
      <c r="L39" s="36">
        <f>SUMIFS(СВЦЭМ!$C$33:$C$776,СВЦЭМ!$A$33:$A$776,$A39,СВЦЭМ!$B$33:$B$776,L$11)+'СЕТ СН'!$F$9+СВЦЭМ!$D$10+'СЕТ СН'!$F$5-'СЕТ СН'!$F$17</f>
        <v>3234.9023463900003</v>
      </c>
      <c r="M39" s="36">
        <f>SUMIFS(СВЦЭМ!$C$33:$C$776,СВЦЭМ!$A$33:$A$776,$A39,СВЦЭМ!$B$33:$B$776,M$11)+'СЕТ СН'!$F$9+СВЦЭМ!$D$10+'СЕТ СН'!$F$5-'СЕТ СН'!$F$17</f>
        <v>3214.2010141199999</v>
      </c>
      <c r="N39" s="36">
        <f>SUMIFS(СВЦЭМ!$C$33:$C$776,СВЦЭМ!$A$33:$A$776,$A39,СВЦЭМ!$B$33:$B$776,N$11)+'СЕТ СН'!$F$9+СВЦЭМ!$D$10+'СЕТ СН'!$F$5-'СЕТ СН'!$F$17</f>
        <v>3211.3618236800003</v>
      </c>
      <c r="O39" s="36">
        <f>SUMIFS(СВЦЭМ!$C$33:$C$776,СВЦЭМ!$A$33:$A$776,$A39,СВЦЭМ!$B$33:$B$776,O$11)+'СЕТ СН'!$F$9+СВЦЭМ!$D$10+'СЕТ СН'!$F$5-'СЕТ СН'!$F$17</f>
        <v>3218.3389918100002</v>
      </c>
      <c r="P39" s="36">
        <f>SUMIFS(СВЦЭМ!$C$33:$C$776,СВЦЭМ!$A$33:$A$776,$A39,СВЦЭМ!$B$33:$B$776,P$11)+'СЕТ СН'!$F$9+СВЦЭМ!$D$10+'СЕТ СН'!$F$5-'СЕТ СН'!$F$17</f>
        <v>3222.8690568800002</v>
      </c>
      <c r="Q39" s="36">
        <f>SUMIFS(СВЦЭМ!$C$33:$C$776,СВЦЭМ!$A$33:$A$776,$A39,СВЦЭМ!$B$33:$B$776,Q$11)+'СЕТ СН'!$F$9+СВЦЭМ!$D$10+'СЕТ СН'!$F$5-'СЕТ СН'!$F$17</f>
        <v>3235.3316846500002</v>
      </c>
      <c r="R39" s="36">
        <f>SUMIFS(СВЦЭМ!$C$33:$C$776,СВЦЭМ!$A$33:$A$776,$A39,СВЦЭМ!$B$33:$B$776,R$11)+'СЕТ СН'!$F$9+СВЦЭМ!$D$10+'СЕТ СН'!$F$5-'СЕТ СН'!$F$17</f>
        <v>3237.2019366899999</v>
      </c>
      <c r="S39" s="36">
        <f>SUMIFS(СВЦЭМ!$C$33:$C$776,СВЦЭМ!$A$33:$A$776,$A39,СВЦЭМ!$B$33:$B$776,S$11)+'СЕТ СН'!$F$9+СВЦЭМ!$D$10+'СЕТ СН'!$F$5-'СЕТ СН'!$F$17</f>
        <v>3242.7196985400001</v>
      </c>
      <c r="T39" s="36">
        <f>SUMIFS(СВЦЭМ!$C$33:$C$776,СВЦЭМ!$A$33:$A$776,$A39,СВЦЭМ!$B$33:$B$776,T$11)+'СЕТ СН'!$F$9+СВЦЭМ!$D$10+'СЕТ СН'!$F$5-'СЕТ СН'!$F$17</f>
        <v>3244.2718180500001</v>
      </c>
      <c r="U39" s="36">
        <f>SUMIFS(СВЦЭМ!$C$33:$C$776,СВЦЭМ!$A$33:$A$776,$A39,СВЦЭМ!$B$33:$B$776,U$11)+'СЕТ СН'!$F$9+СВЦЭМ!$D$10+'СЕТ СН'!$F$5-'СЕТ СН'!$F$17</f>
        <v>3229.67359554</v>
      </c>
      <c r="V39" s="36">
        <f>SUMIFS(СВЦЭМ!$C$33:$C$776,СВЦЭМ!$A$33:$A$776,$A39,СВЦЭМ!$B$33:$B$776,V$11)+'СЕТ СН'!$F$9+СВЦЭМ!$D$10+'СЕТ СН'!$F$5-'СЕТ СН'!$F$17</f>
        <v>3240.8783659000001</v>
      </c>
      <c r="W39" s="36">
        <f>SUMIFS(СВЦЭМ!$C$33:$C$776,СВЦЭМ!$A$33:$A$776,$A39,СВЦЭМ!$B$33:$B$776,W$11)+'СЕТ СН'!$F$9+СВЦЭМ!$D$10+'СЕТ СН'!$F$5-'СЕТ СН'!$F$17</f>
        <v>3243.0463434499998</v>
      </c>
      <c r="X39" s="36">
        <f>SUMIFS(СВЦЭМ!$C$33:$C$776,СВЦЭМ!$A$33:$A$776,$A39,СВЦЭМ!$B$33:$B$776,X$11)+'СЕТ СН'!$F$9+СВЦЭМ!$D$10+'СЕТ СН'!$F$5-'СЕТ СН'!$F$17</f>
        <v>3287.4823956600003</v>
      </c>
      <c r="Y39" s="36">
        <f>SUMIFS(СВЦЭМ!$C$33:$C$776,СВЦЭМ!$A$33:$A$776,$A39,СВЦЭМ!$B$33:$B$776,Y$11)+'СЕТ СН'!$F$9+СВЦЭМ!$D$10+'СЕТ СН'!$F$5-'СЕТ СН'!$F$17</f>
        <v>3403.8115073700001</v>
      </c>
    </row>
    <row r="40" spans="1:25" ht="15.75" x14ac:dyDescent="0.2">
      <c r="A40" s="35">
        <f t="shared" si="0"/>
        <v>44041</v>
      </c>
      <c r="B40" s="36">
        <f>SUMIFS(СВЦЭМ!$C$33:$C$776,СВЦЭМ!$A$33:$A$776,$A40,СВЦЭМ!$B$33:$B$776,B$11)+'СЕТ СН'!$F$9+СВЦЭМ!$D$10+'СЕТ СН'!$F$5-'СЕТ СН'!$F$17</f>
        <v>3510.83748234</v>
      </c>
      <c r="C40" s="36">
        <f>SUMIFS(СВЦЭМ!$C$33:$C$776,СВЦЭМ!$A$33:$A$776,$A40,СВЦЭМ!$B$33:$B$776,C$11)+'СЕТ СН'!$F$9+СВЦЭМ!$D$10+'СЕТ СН'!$F$5-'СЕТ СН'!$F$17</f>
        <v>3548.1852183400001</v>
      </c>
      <c r="D40" s="36">
        <f>SUMIFS(СВЦЭМ!$C$33:$C$776,СВЦЭМ!$A$33:$A$776,$A40,СВЦЭМ!$B$33:$B$776,D$11)+'СЕТ СН'!$F$9+СВЦЭМ!$D$10+'СЕТ СН'!$F$5-'СЕТ СН'!$F$17</f>
        <v>3590.3505892499998</v>
      </c>
      <c r="E40" s="36">
        <f>SUMIFS(СВЦЭМ!$C$33:$C$776,СВЦЭМ!$A$33:$A$776,$A40,СВЦЭМ!$B$33:$B$776,E$11)+'СЕТ СН'!$F$9+СВЦЭМ!$D$10+'СЕТ СН'!$F$5-'СЕТ СН'!$F$17</f>
        <v>3615.4190372100002</v>
      </c>
      <c r="F40" s="36">
        <f>SUMIFS(СВЦЭМ!$C$33:$C$776,СВЦЭМ!$A$33:$A$776,$A40,СВЦЭМ!$B$33:$B$776,F$11)+'СЕТ СН'!$F$9+СВЦЭМ!$D$10+'СЕТ СН'!$F$5-'СЕТ СН'!$F$17</f>
        <v>3577.1104254299999</v>
      </c>
      <c r="G40" s="36">
        <f>SUMIFS(СВЦЭМ!$C$33:$C$776,СВЦЭМ!$A$33:$A$776,$A40,СВЦЭМ!$B$33:$B$776,G$11)+'СЕТ СН'!$F$9+СВЦЭМ!$D$10+'СЕТ СН'!$F$5-'СЕТ СН'!$F$17</f>
        <v>3574.9635712600002</v>
      </c>
      <c r="H40" s="36">
        <f>SUMIFS(СВЦЭМ!$C$33:$C$776,СВЦЭМ!$A$33:$A$776,$A40,СВЦЭМ!$B$33:$B$776,H$11)+'СЕТ СН'!$F$9+СВЦЭМ!$D$10+'СЕТ СН'!$F$5-'СЕТ СН'!$F$17</f>
        <v>3546.2094553500001</v>
      </c>
      <c r="I40" s="36">
        <f>SUMIFS(СВЦЭМ!$C$33:$C$776,СВЦЭМ!$A$33:$A$776,$A40,СВЦЭМ!$B$33:$B$776,I$11)+'СЕТ СН'!$F$9+СВЦЭМ!$D$10+'СЕТ СН'!$F$5-'СЕТ СН'!$F$17</f>
        <v>3527.0844586200001</v>
      </c>
      <c r="J40" s="36">
        <f>SUMIFS(СВЦЭМ!$C$33:$C$776,СВЦЭМ!$A$33:$A$776,$A40,СВЦЭМ!$B$33:$B$776,J$11)+'СЕТ СН'!$F$9+СВЦЭМ!$D$10+'СЕТ СН'!$F$5-'СЕТ СН'!$F$17</f>
        <v>3448.6204986100001</v>
      </c>
      <c r="K40" s="36">
        <f>SUMIFS(СВЦЭМ!$C$33:$C$776,СВЦЭМ!$A$33:$A$776,$A40,СВЦЭМ!$B$33:$B$776,K$11)+'СЕТ СН'!$F$9+СВЦЭМ!$D$10+'СЕТ СН'!$F$5-'СЕТ СН'!$F$17</f>
        <v>3291.5124761699999</v>
      </c>
      <c r="L40" s="36">
        <f>SUMIFS(СВЦЭМ!$C$33:$C$776,СВЦЭМ!$A$33:$A$776,$A40,СВЦЭМ!$B$33:$B$776,L$11)+'СЕТ СН'!$F$9+СВЦЭМ!$D$10+'СЕТ СН'!$F$5-'СЕТ СН'!$F$17</f>
        <v>3232.2439145600001</v>
      </c>
      <c r="M40" s="36">
        <f>SUMIFS(СВЦЭМ!$C$33:$C$776,СВЦЭМ!$A$33:$A$776,$A40,СВЦЭМ!$B$33:$B$776,M$11)+'СЕТ СН'!$F$9+СВЦЭМ!$D$10+'СЕТ СН'!$F$5-'СЕТ СН'!$F$17</f>
        <v>3212.15340354</v>
      </c>
      <c r="N40" s="36">
        <f>SUMIFS(СВЦЭМ!$C$33:$C$776,СВЦЭМ!$A$33:$A$776,$A40,СВЦЭМ!$B$33:$B$776,N$11)+'СЕТ СН'!$F$9+СВЦЭМ!$D$10+'СЕТ СН'!$F$5-'СЕТ СН'!$F$17</f>
        <v>3179.5062703399999</v>
      </c>
      <c r="O40" s="36">
        <f>SUMIFS(СВЦЭМ!$C$33:$C$776,СВЦЭМ!$A$33:$A$776,$A40,СВЦЭМ!$B$33:$B$776,O$11)+'СЕТ СН'!$F$9+СВЦЭМ!$D$10+'СЕТ СН'!$F$5-'СЕТ СН'!$F$17</f>
        <v>3180.7020823100002</v>
      </c>
      <c r="P40" s="36">
        <f>SUMIFS(СВЦЭМ!$C$33:$C$776,СВЦЭМ!$A$33:$A$776,$A40,СВЦЭМ!$B$33:$B$776,P$11)+'СЕТ СН'!$F$9+СВЦЭМ!$D$10+'СЕТ СН'!$F$5-'СЕТ СН'!$F$17</f>
        <v>3181.2474905999998</v>
      </c>
      <c r="Q40" s="36">
        <f>SUMIFS(СВЦЭМ!$C$33:$C$776,СВЦЭМ!$A$33:$A$776,$A40,СВЦЭМ!$B$33:$B$776,Q$11)+'СЕТ СН'!$F$9+СВЦЭМ!$D$10+'СЕТ СН'!$F$5-'СЕТ СН'!$F$17</f>
        <v>3190.0577492900002</v>
      </c>
      <c r="R40" s="36">
        <f>SUMIFS(СВЦЭМ!$C$33:$C$776,СВЦЭМ!$A$33:$A$776,$A40,СВЦЭМ!$B$33:$B$776,R$11)+'СЕТ СН'!$F$9+СВЦЭМ!$D$10+'СЕТ СН'!$F$5-'СЕТ СН'!$F$17</f>
        <v>3199.2123804000003</v>
      </c>
      <c r="S40" s="36">
        <f>SUMIFS(СВЦЭМ!$C$33:$C$776,СВЦЭМ!$A$33:$A$776,$A40,СВЦЭМ!$B$33:$B$776,S$11)+'СЕТ СН'!$F$9+СВЦЭМ!$D$10+'СЕТ СН'!$F$5-'СЕТ СН'!$F$17</f>
        <v>3201.6556438900002</v>
      </c>
      <c r="T40" s="36">
        <f>SUMIFS(СВЦЭМ!$C$33:$C$776,СВЦЭМ!$A$33:$A$776,$A40,СВЦЭМ!$B$33:$B$776,T$11)+'СЕТ СН'!$F$9+СВЦЭМ!$D$10+'СЕТ СН'!$F$5-'СЕТ СН'!$F$17</f>
        <v>3228.79722176</v>
      </c>
      <c r="U40" s="36">
        <f>SUMIFS(СВЦЭМ!$C$33:$C$776,СВЦЭМ!$A$33:$A$776,$A40,СВЦЭМ!$B$33:$B$776,U$11)+'СЕТ СН'!$F$9+СВЦЭМ!$D$10+'СЕТ СН'!$F$5-'СЕТ СН'!$F$17</f>
        <v>3223.1318749299999</v>
      </c>
      <c r="V40" s="36">
        <f>SUMIFS(СВЦЭМ!$C$33:$C$776,СВЦЭМ!$A$33:$A$776,$A40,СВЦЭМ!$B$33:$B$776,V$11)+'СЕТ СН'!$F$9+СВЦЭМ!$D$10+'СЕТ СН'!$F$5-'СЕТ СН'!$F$17</f>
        <v>3207.6494561099998</v>
      </c>
      <c r="W40" s="36">
        <f>SUMIFS(СВЦЭМ!$C$33:$C$776,СВЦЭМ!$A$33:$A$776,$A40,СВЦЭМ!$B$33:$B$776,W$11)+'СЕТ СН'!$F$9+СВЦЭМ!$D$10+'СЕТ СН'!$F$5-'СЕТ СН'!$F$17</f>
        <v>3189.9247462399999</v>
      </c>
      <c r="X40" s="36">
        <f>SUMIFS(СВЦЭМ!$C$33:$C$776,СВЦЭМ!$A$33:$A$776,$A40,СВЦЭМ!$B$33:$B$776,X$11)+'СЕТ СН'!$F$9+СВЦЭМ!$D$10+'СЕТ СН'!$F$5-'СЕТ СН'!$F$17</f>
        <v>3247.4237995200001</v>
      </c>
      <c r="Y40" s="36">
        <f>SUMIFS(СВЦЭМ!$C$33:$C$776,СВЦЭМ!$A$33:$A$776,$A40,СВЦЭМ!$B$33:$B$776,Y$11)+'СЕТ СН'!$F$9+СВЦЭМ!$D$10+'СЕТ СН'!$F$5-'СЕТ СН'!$F$17</f>
        <v>3356.8574494499999</v>
      </c>
    </row>
    <row r="41" spans="1:25" ht="15.75" x14ac:dyDescent="0.2">
      <c r="A41" s="35">
        <f t="shared" si="0"/>
        <v>44042</v>
      </c>
      <c r="B41" s="36">
        <f>SUMIFS(СВЦЭМ!$C$33:$C$776,СВЦЭМ!$A$33:$A$776,$A41,СВЦЭМ!$B$33:$B$776,B$11)+'СЕТ СН'!$F$9+СВЦЭМ!$D$10+'СЕТ СН'!$F$5-'СЕТ СН'!$F$17</f>
        <v>3397.7337600999999</v>
      </c>
      <c r="C41" s="36">
        <f>SUMIFS(СВЦЭМ!$C$33:$C$776,СВЦЭМ!$A$33:$A$776,$A41,СВЦЭМ!$B$33:$B$776,C$11)+'СЕТ СН'!$F$9+СВЦЭМ!$D$10+'СЕТ СН'!$F$5-'СЕТ СН'!$F$17</f>
        <v>3446.2036051499999</v>
      </c>
      <c r="D41" s="36">
        <f>SUMIFS(СВЦЭМ!$C$33:$C$776,СВЦЭМ!$A$33:$A$776,$A41,СВЦЭМ!$B$33:$B$776,D$11)+'СЕТ СН'!$F$9+СВЦЭМ!$D$10+'СЕТ СН'!$F$5-'СЕТ СН'!$F$17</f>
        <v>3461.8670766400001</v>
      </c>
      <c r="E41" s="36">
        <f>SUMIFS(СВЦЭМ!$C$33:$C$776,СВЦЭМ!$A$33:$A$776,$A41,СВЦЭМ!$B$33:$B$776,E$11)+'СЕТ СН'!$F$9+СВЦЭМ!$D$10+'СЕТ СН'!$F$5-'СЕТ СН'!$F$17</f>
        <v>3469.0051251899999</v>
      </c>
      <c r="F41" s="36">
        <f>SUMIFS(СВЦЭМ!$C$33:$C$776,СВЦЭМ!$A$33:$A$776,$A41,СВЦЭМ!$B$33:$B$776,F$11)+'СЕТ СН'!$F$9+СВЦЭМ!$D$10+'СЕТ СН'!$F$5-'СЕТ СН'!$F$17</f>
        <v>3466.0388745099999</v>
      </c>
      <c r="G41" s="36">
        <f>SUMIFS(СВЦЭМ!$C$33:$C$776,СВЦЭМ!$A$33:$A$776,$A41,СВЦЭМ!$B$33:$B$776,G$11)+'СЕТ СН'!$F$9+СВЦЭМ!$D$10+'СЕТ СН'!$F$5-'СЕТ СН'!$F$17</f>
        <v>3474.2837279700002</v>
      </c>
      <c r="H41" s="36">
        <f>SUMIFS(СВЦЭМ!$C$33:$C$776,СВЦЭМ!$A$33:$A$776,$A41,СВЦЭМ!$B$33:$B$776,H$11)+'СЕТ СН'!$F$9+СВЦЭМ!$D$10+'СЕТ СН'!$F$5-'СЕТ СН'!$F$17</f>
        <v>3456.1524983999998</v>
      </c>
      <c r="I41" s="36">
        <f>SUMIFS(СВЦЭМ!$C$33:$C$776,СВЦЭМ!$A$33:$A$776,$A41,СВЦЭМ!$B$33:$B$776,I$11)+'СЕТ СН'!$F$9+СВЦЭМ!$D$10+'СЕТ СН'!$F$5-'СЕТ СН'!$F$17</f>
        <v>3416.0054364400003</v>
      </c>
      <c r="J41" s="36">
        <f>SUMIFS(СВЦЭМ!$C$33:$C$776,СВЦЭМ!$A$33:$A$776,$A41,СВЦЭМ!$B$33:$B$776,J$11)+'СЕТ СН'!$F$9+СВЦЭМ!$D$10+'СЕТ СН'!$F$5-'СЕТ СН'!$F$17</f>
        <v>3329.2741766600002</v>
      </c>
      <c r="K41" s="36">
        <f>SUMIFS(СВЦЭМ!$C$33:$C$776,СВЦЭМ!$A$33:$A$776,$A41,СВЦЭМ!$B$33:$B$776,K$11)+'СЕТ СН'!$F$9+СВЦЭМ!$D$10+'СЕТ СН'!$F$5-'СЕТ СН'!$F$17</f>
        <v>3269.91743898</v>
      </c>
      <c r="L41" s="36">
        <f>SUMIFS(СВЦЭМ!$C$33:$C$776,СВЦЭМ!$A$33:$A$776,$A41,СВЦЭМ!$B$33:$B$776,L$11)+'СЕТ СН'!$F$9+СВЦЭМ!$D$10+'СЕТ СН'!$F$5-'СЕТ СН'!$F$17</f>
        <v>3291.4075334099998</v>
      </c>
      <c r="M41" s="36">
        <f>SUMIFS(СВЦЭМ!$C$33:$C$776,СВЦЭМ!$A$33:$A$776,$A41,СВЦЭМ!$B$33:$B$776,M$11)+'СЕТ СН'!$F$9+СВЦЭМ!$D$10+'СЕТ СН'!$F$5-'СЕТ СН'!$F$17</f>
        <v>3286.2565084899998</v>
      </c>
      <c r="N41" s="36">
        <f>SUMIFS(СВЦЭМ!$C$33:$C$776,СВЦЭМ!$A$33:$A$776,$A41,СВЦЭМ!$B$33:$B$776,N$11)+'СЕТ СН'!$F$9+СВЦЭМ!$D$10+'СЕТ СН'!$F$5-'СЕТ СН'!$F$17</f>
        <v>3274.7267454299999</v>
      </c>
      <c r="O41" s="36">
        <f>SUMIFS(СВЦЭМ!$C$33:$C$776,СВЦЭМ!$A$33:$A$776,$A41,СВЦЭМ!$B$33:$B$776,O$11)+'СЕТ СН'!$F$9+СВЦЭМ!$D$10+'СЕТ СН'!$F$5-'СЕТ СН'!$F$17</f>
        <v>3274.11639332</v>
      </c>
      <c r="P41" s="36">
        <f>SUMIFS(СВЦЭМ!$C$33:$C$776,СВЦЭМ!$A$33:$A$776,$A41,СВЦЭМ!$B$33:$B$776,P$11)+'СЕТ СН'!$F$9+СВЦЭМ!$D$10+'СЕТ СН'!$F$5-'СЕТ СН'!$F$17</f>
        <v>3273.8602074600003</v>
      </c>
      <c r="Q41" s="36">
        <f>SUMIFS(СВЦЭМ!$C$33:$C$776,СВЦЭМ!$A$33:$A$776,$A41,СВЦЭМ!$B$33:$B$776,Q$11)+'СЕТ СН'!$F$9+СВЦЭМ!$D$10+'СЕТ СН'!$F$5-'СЕТ СН'!$F$17</f>
        <v>3276.78764701</v>
      </c>
      <c r="R41" s="36">
        <f>SUMIFS(СВЦЭМ!$C$33:$C$776,СВЦЭМ!$A$33:$A$776,$A41,СВЦЭМ!$B$33:$B$776,R$11)+'СЕТ СН'!$F$9+СВЦЭМ!$D$10+'СЕТ СН'!$F$5-'СЕТ СН'!$F$17</f>
        <v>3272.3528796599999</v>
      </c>
      <c r="S41" s="36">
        <f>SUMIFS(СВЦЭМ!$C$33:$C$776,СВЦЭМ!$A$33:$A$776,$A41,СВЦЭМ!$B$33:$B$776,S$11)+'СЕТ СН'!$F$9+СВЦЭМ!$D$10+'СЕТ СН'!$F$5-'СЕТ СН'!$F$17</f>
        <v>3273.2516929499998</v>
      </c>
      <c r="T41" s="36">
        <f>SUMIFS(СВЦЭМ!$C$33:$C$776,СВЦЭМ!$A$33:$A$776,$A41,СВЦЭМ!$B$33:$B$776,T$11)+'СЕТ СН'!$F$9+СВЦЭМ!$D$10+'СЕТ СН'!$F$5-'СЕТ СН'!$F$17</f>
        <v>3281.7004238200002</v>
      </c>
      <c r="U41" s="36">
        <f>SUMIFS(СВЦЭМ!$C$33:$C$776,СВЦЭМ!$A$33:$A$776,$A41,СВЦЭМ!$B$33:$B$776,U$11)+'СЕТ СН'!$F$9+СВЦЭМ!$D$10+'СЕТ СН'!$F$5-'СЕТ СН'!$F$17</f>
        <v>3276.59155371</v>
      </c>
      <c r="V41" s="36">
        <f>SUMIFS(СВЦЭМ!$C$33:$C$776,СВЦЭМ!$A$33:$A$776,$A41,СВЦЭМ!$B$33:$B$776,V$11)+'СЕТ СН'!$F$9+СВЦЭМ!$D$10+'СЕТ СН'!$F$5-'СЕТ СН'!$F$17</f>
        <v>3268.5288197099999</v>
      </c>
      <c r="W41" s="36">
        <f>SUMIFS(СВЦЭМ!$C$33:$C$776,СВЦЭМ!$A$33:$A$776,$A41,СВЦЭМ!$B$33:$B$776,W$11)+'СЕТ СН'!$F$9+СВЦЭМ!$D$10+'СЕТ СН'!$F$5-'СЕТ СН'!$F$17</f>
        <v>3296.8963832499999</v>
      </c>
      <c r="X41" s="36">
        <f>SUMIFS(СВЦЭМ!$C$33:$C$776,СВЦЭМ!$A$33:$A$776,$A41,СВЦЭМ!$B$33:$B$776,X$11)+'СЕТ СН'!$F$9+СВЦЭМ!$D$10+'СЕТ СН'!$F$5-'СЕТ СН'!$F$17</f>
        <v>3394.39040247</v>
      </c>
      <c r="Y41" s="36">
        <f>SUMIFS(СВЦЭМ!$C$33:$C$776,СВЦЭМ!$A$33:$A$776,$A41,СВЦЭМ!$B$33:$B$776,Y$11)+'СЕТ СН'!$F$9+СВЦЭМ!$D$10+'СЕТ СН'!$F$5-'СЕТ СН'!$F$17</f>
        <v>3354.89868738</v>
      </c>
    </row>
    <row r="42" spans="1:25" ht="15.75" x14ac:dyDescent="0.2">
      <c r="A42" s="35">
        <f t="shared" si="0"/>
        <v>44043</v>
      </c>
      <c r="B42" s="36">
        <f>SUMIFS(СВЦЭМ!$C$33:$C$776,СВЦЭМ!$A$33:$A$776,$A42,СВЦЭМ!$B$33:$B$776,B$11)+'СЕТ СН'!$F$9+СВЦЭМ!$D$10+'СЕТ СН'!$F$5-'СЕТ СН'!$F$17</f>
        <v>3400.1727634099998</v>
      </c>
      <c r="C42" s="36">
        <f>SUMIFS(СВЦЭМ!$C$33:$C$776,СВЦЭМ!$A$33:$A$776,$A42,СВЦЭМ!$B$33:$B$776,C$11)+'СЕТ СН'!$F$9+СВЦЭМ!$D$10+'СЕТ СН'!$F$5-'СЕТ СН'!$F$17</f>
        <v>3506.7554907100002</v>
      </c>
      <c r="D42" s="36">
        <f>SUMIFS(СВЦЭМ!$C$33:$C$776,СВЦЭМ!$A$33:$A$776,$A42,СВЦЭМ!$B$33:$B$776,D$11)+'СЕТ СН'!$F$9+СВЦЭМ!$D$10+'СЕТ СН'!$F$5-'СЕТ СН'!$F$17</f>
        <v>3522.2052835499999</v>
      </c>
      <c r="E42" s="36">
        <f>SUMIFS(СВЦЭМ!$C$33:$C$776,СВЦЭМ!$A$33:$A$776,$A42,СВЦЭМ!$B$33:$B$776,E$11)+'СЕТ СН'!$F$9+СВЦЭМ!$D$10+'СЕТ СН'!$F$5-'СЕТ СН'!$F$17</f>
        <v>3524.7941966399999</v>
      </c>
      <c r="F42" s="36">
        <f>SUMIFS(СВЦЭМ!$C$33:$C$776,СВЦЭМ!$A$33:$A$776,$A42,СВЦЭМ!$B$33:$B$776,F$11)+'СЕТ СН'!$F$9+СВЦЭМ!$D$10+'СЕТ СН'!$F$5-'СЕТ СН'!$F$17</f>
        <v>3519.2152833800001</v>
      </c>
      <c r="G42" s="36">
        <f>SUMIFS(СВЦЭМ!$C$33:$C$776,СВЦЭМ!$A$33:$A$776,$A42,СВЦЭМ!$B$33:$B$776,G$11)+'СЕТ СН'!$F$9+СВЦЭМ!$D$10+'СЕТ СН'!$F$5-'СЕТ СН'!$F$17</f>
        <v>3551.95524299</v>
      </c>
      <c r="H42" s="36">
        <f>SUMIFS(СВЦЭМ!$C$33:$C$776,СВЦЭМ!$A$33:$A$776,$A42,СВЦЭМ!$B$33:$B$776,H$11)+'СЕТ СН'!$F$9+СВЦЭМ!$D$10+'СЕТ СН'!$F$5-'СЕТ СН'!$F$17</f>
        <v>3499.2614952700001</v>
      </c>
      <c r="I42" s="36">
        <f>SUMIFS(СВЦЭМ!$C$33:$C$776,СВЦЭМ!$A$33:$A$776,$A42,СВЦЭМ!$B$33:$B$776,I$11)+'СЕТ СН'!$F$9+СВЦЭМ!$D$10+'СЕТ СН'!$F$5-'СЕТ СН'!$F$17</f>
        <v>3474.6177517400001</v>
      </c>
      <c r="J42" s="36">
        <f>SUMIFS(СВЦЭМ!$C$33:$C$776,СВЦЭМ!$A$33:$A$776,$A42,СВЦЭМ!$B$33:$B$776,J$11)+'СЕТ СН'!$F$9+СВЦЭМ!$D$10+'СЕТ СН'!$F$5-'СЕТ СН'!$F$17</f>
        <v>3443.1745157999999</v>
      </c>
      <c r="K42" s="36">
        <f>SUMIFS(СВЦЭМ!$C$33:$C$776,СВЦЭМ!$A$33:$A$776,$A42,СВЦЭМ!$B$33:$B$776,K$11)+'СЕТ СН'!$F$9+СВЦЭМ!$D$10+'СЕТ СН'!$F$5-'СЕТ СН'!$F$17</f>
        <v>3360.96724189</v>
      </c>
      <c r="L42" s="36">
        <f>SUMIFS(СВЦЭМ!$C$33:$C$776,СВЦЭМ!$A$33:$A$776,$A42,СВЦЭМ!$B$33:$B$776,L$11)+'СЕТ СН'!$F$9+СВЦЭМ!$D$10+'СЕТ СН'!$F$5-'СЕТ СН'!$F$17</f>
        <v>3232.6603713899999</v>
      </c>
      <c r="M42" s="36">
        <f>SUMIFS(СВЦЭМ!$C$33:$C$776,СВЦЭМ!$A$33:$A$776,$A42,СВЦЭМ!$B$33:$B$776,M$11)+'СЕТ СН'!$F$9+СВЦЭМ!$D$10+'СЕТ СН'!$F$5-'СЕТ СН'!$F$17</f>
        <v>3213.0541993400002</v>
      </c>
      <c r="N42" s="36">
        <f>SUMIFS(СВЦЭМ!$C$33:$C$776,СВЦЭМ!$A$33:$A$776,$A42,СВЦЭМ!$B$33:$B$776,N$11)+'СЕТ СН'!$F$9+СВЦЭМ!$D$10+'СЕТ СН'!$F$5-'СЕТ СН'!$F$17</f>
        <v>3218.6614681199999</v>
      </c>
      <c r="O42" s="36">
        <f>SUMIFS(СВЦЭМ!$C$33:$C$776,СВЦЭМ!$A$33:$A$776,$A42,СВЦЭМ!$B$33:$B$776,O$11)+'СЕТ СН'!$F$9+СВЦЭМ!$D$10+'СЕТ СН'!$F$5-'СЕТ СН'!$F$17</f>
        <v>3218.8806811100003</v>
      </c>
      <c r="P42" s="36">
        <f>SUMIFS(СВЦЭМ!$C$33:$C$776,СВЦЭМ!$A$33:$A$776,$A42,СВЦЭМ!$B$33:$B$776,P$11)+'СЕТ СН'!$F$9+СВЦЭМ!$D$10+'СЕТ СН'!$F$5-'СЕТ СН'!$F$17</f>
        <v>3223.1523852</v>
      </c>
      <c r="Q42" s="36">
        <f>SUMIFS(СВЦЭМ!$C$33:$C$776,СВЦЭМ!$A$33:$A$776,$A42,СВЦЭМ!$B$33:$B$776,Q$11)+'СЕТ СН'!$F$9+СВЦЭМ!$D$10+'СЕТ СН'!$F$5-'СЕТ СН'!$F$17</f>
        <v>3227.30569509</v>
      </c>
      <c r="R42" s="36">
        <f>SUMIFS(СВЦЭМ!$C$33:$C$776,СВЦЭМ!$A$33:$A$776,$A42,СВЦЭМ!$B$33:$B$776,R$11)+'СЕТ СН'!$F$9+СВЦЭМ!$D$10+'СЕТ СН'!$F$5-'СЕТ СН'!$F$17</f>
        <v>3219.3589675399999</v>
      </c>
      <c r="S42" s="36">
        <f>SUMIFS(СВЦЭМ!$C$33:$C$776,СВЦЭМ!$A$33:$A$776,$A42,СВЦЭМ!$B$33:$B$776,S$11)+'СЕТ СН'!$F$9+СВЦЭМ!$D$10+'СЕТ СН'!$F$5-'СЕТ СН'!$F$17</f>
        <v>3232.1745945299999</v>
      </c>
      <c r="T42" s="36">
        <f>SUMIFS(СВЦЭМ!$C$33:$C$776,СВЦЭМ!$A$33:$A$776,$A42,СВЦЭМ!$B$33:$B$776,T$11)+'СЕТ СН'!$F$9+СВЦЭМ!$D$10+'СЕТ СН'!$F$5-'СЕТ СН'!$F$17</f>
        <v>3237.4355558100001</v>
      </c>
      <c r="U42" s="36">
        <f>SUMIFS(СВЦЭМ!$C$33:$C$776,СВЦЭМ!$A$33:$A$776,$A42,СВЦЭМ!$B$33:$B$776,U$11)+'СЕТ СН'!$F$9+СВЦЭМ!$D$10+'СЕТ СН'!$F$5-'СЕТ СН'!$F$17</f>
        <v>3247.5444926700002</v>
      </c>
      <c r="V42" s="36">
        <f>SUMIFS(СВЦЭМ!$C$33:$C$776,СВЦЭМ!$A$33:$A$776,$A42,СВЦЭМ!$B$33:$B$776,V$11)+'СЕТ СН'!$F$9+СВЦЭМ!$D$10+'СЕТ СН'!$F$5-'СЕТ СН'!$F$17</f>
        <v>3244.1451400400001</v>
      </c>
      <c r="W42" s="36">
        <f>SUMIFS(СВЦЭМ!$C$33:$C$776,СВЦЭМ!$A$33:$A$776,$A42,СВЦЭМ!$B$33:$B$776,W$11)+'СЕТ СН'!$F$9+СВЦЭМ!$D$10+'СЕТ СН'!$F$5-'СЕТ СН'!$F$17</f>
        <v>3226.45889764</v>
      </c>
      <c r="X42" s="36">
        <f>SUMIFS(СВЦЭМ!$C$33:$C$776,СВЦЭМ!$A$33:$A$776,$A42,СВЦЭМ!$B$33:$B$776,X$11)+'СЕТ СН'!$F$9+СВЦЭМ!$D$10+'СЕТ СН'!$F$5-'СЕТ СН'!$F$17</f>
        <v>3228.9430860900002</v>
      </c>
      <c r="Y42" s="36">
        <f>SUMIFS(СВЦЭМ!$C$33:$C$776,СВЦЭМ!$A$33:$A$776,$A42,СВЦЭМ!$B$33:$B$776,Y$11)+'СЕТ СН'!$F$9+СВЦЭМ!$D$10+'СЕТ СН'!$F$5-'СЕТ СН'!$F$17</f>
        <v>3289.2841555599998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СН'!$G$9+СВЦЭМ!$D$10+'СЕТ СН'!$G$5-'СЕТ СН'!$G$17</f>
        <v>3722.41251078</v>
      </c>
      <c r="C48" s="36">
        <f>SUMIFS(СВЦЭМ!$C$33:$C$776,СВЦЭМ!$A$33:$A$776,$A48,СВЦЭМ!$B$33:$B$776,C$47)+'СЕТ СН'!$G$9+СВЦЭМ!$D$10+'СЕТ СН'!$G$5-'СЕТ СН'!$G$17</f>
        <v>3731.5645314499998</v>
      </c>
      <c r="D48" s="36">
        <f>SUMIFS(СВЦЭМ!$C$33:$C$776,СВЦЭМ!$A$33:$A$776,$A48,СВЦЭМ!$B$33:$B$776,D$47)+'СЕТ СН'!$G$9+СВЦЭМ!$D$10+'СЕТ СН'!$G$5-'СЕТ СН'!$G$17</f>
        <v>3703.2074541900001</v>
      </c>
      <c r="E48" s="36">
        <f>SUMIFS(СВЦЭМ!$C$33:$C$776,СВЦЭМ!$A$33:$A$776,$A48,СВЦЭМ!$B$33:$B$776,E$47)+'СЕТ СН'!$G$9+СВЦЭМ!$D$10+'СЕТ СН'!$G$5-'СЕТ СН'!$G$17</f>
        <v>3682.9705928000003</v>
      </c>
      <c r="F48" s="36">
        <f>SUMIFS(СВЦЭМ!$C$33:$C$776,СВЦЭМ!$A$33:$A$776,$A48,СВЦЭМ!$B$33:$B$776,F$47)+'СЕТ СН'!$G$9+СВЦЭМ!$D$10+'СЕТ СН'!$G$5-'СЕТ СН'!$G$17</f>
        <v>3668.1586632799999</v>
      </c>
      <c r="G48" s="36">
        <f>SUMIFS(СВЦЭМ!$C$33:$C$776,СВЦЭМ!$A$33:$A$776,$A48,СВЦЭМ!$B$33:$B$776,G$47)+'СЕТ СН'!$G$9+СВЦЭМ!$D$10+'СЕТ СН'!$G$5-'СЕТ СН'!$G$17</f>
        <v>3672.76811572</v>
      </c>
      <c r="H48" s="36">
        <f>SUMIFS(СВЦЭМ!$C$33:$C$776,СВЦЭМ!$A$33:$A$776,$A48,СВЦЭМ!$B$33:$B$776,H$47)+'СЕТ СН'!$G$9+СВЦЭМ!$D$10+'СЕТ СН'!$G$5-'СЕТ СН'!$G$17</f>
        <v>3696.2074201300002</v>
      </c>
      <c r="I48" s="36">
        <f>SUMIFS(СВЦЭМ!$C$33:$C$776,СВЦЭМ!$A$33:$A$776,$A48,СВЦЭМ!$B$33:$B$776,I$47)+'СЕТ СН'!$G$9+СВЦЭМ!$D$10+'СЕТ СН'!$G$5-'СЕТ СН'!$G$17</f>
        <v>3680.57053821</v>
      </c>
      <c r="J48" s="36">
        <f>SUMIFS(СВЦЭМ!$C$33:$C$776,СВЦЭМ!$A$33:$A$776,$A48,СВЦЭМ!$B$33:$B$776,J$47)+'СЕТ СН'!$G$9+СВЦЭМ!$D$10+'СЕТ СН'!$G$5-'СЕТ СН'!$G$17</f>
        <v>3639.40165445</v>
      </c>
      <c r="K48" s="36">
        <f>SUMIFS(СВЦЭМ!$C$33:$C$776,СВЦЭМ!$A$33:$A$776,$A48,СВЦЭМ!$B$33:$B$776,K$47)+'СЕТ СН'!$G$9+СВЦЭМ!$D$10+'СЕТ СН'!$G$5-'СЕТ СН'!$G$17</f>
        <v>3533.3597600900002</v>
      </c>
      <c r="L48" s="36">
        <f>SUMIFS(СВЦЭМ!$C$33:$C$776,СВЦЭМ!$A$33:$A$776,$A48,СВЦЭМ!$B$33:$B$776,L$47)+'СЕТ СН'!$G$9+СВЦЭМ!$D$10+'СЕТ СН'!$G$5-'СЕТ СН'!$G$17</f>
        <v>3436.4072830099999</v>
      </c>
      <c r="M48" s="36">
        <f>SUMIFS(СВЦЭМ!$C$33:$C$776,СВЦЭМ!$A$33:$A$776,$A48,СВЦЭМ!$B$33:$B$776,M$47)+'СЕТ СН'!$G$9+СВЦЭМ!$D$10+'СЕТ СН'!$G$5-'СЕТ СН'!$G$17</f>
        <v>3427.66576012</v>
      </c>
      <c r="N48" s="36">
        <f>SUMIFS(СВЦЭМ!$C$33:$C$776,СВЦЭМ!$A$33:$A$776,$A48,СВЦЭМ!$B$33:$B$776,N$47)+'СЕТ СН'!$G$9+СВЦЭМ!$D$10+'СЕТ СН'!$G$5-'СЕТ СН'!$G$17</f>
        <v>3479.9737334500001</v>
      </c>
      <c r="O48" s="36">
        <f>SUMIFS(СВЦЭМ!$C$33:$C$776,СВЦЭМ!$A$33:$A$776,$A48,СВЦЭМ!$B$33:$B$776,O$47)+'СЕТ СН'!$G$9+СВЦЭМ!$D$10+'СЕТ СН'!$G$5-'СЕТ СН'!$G$17</f>
        <v>3461.7461245100003</v>
      </c>
      <c r="P48" s="36">
        <f>SUMIFS(СВЦЭМ!$C$33:$C$776,СВЦЭМ!$A$33:$A$776,$A48,СВЦЭМ!$B$33:$B$776,P$47)+'СЕТ СН'!$G$9+СВЦЭМ!$D$10+'СЕТ СН'!$G$5-'СЕТ СН'!$G$17</f>
        <v>3384.8862147499999</v>
      </c>
      <c r="Q48" s="36">
        <f>SUMIFS(СВЦЭМ!$C$33:$C$776,СВЦЭМ!$A$33:$A$776,$A48,СВЦЭМ!$B$33:$B$776,Q$47)+'СЕТ СН'!$G$9+СВЦЭМ!$D$10+'СЕТ СН'!$G$5-'СЕТ СН'!$G$17</f>
        <v>3388.5380470099999</v>
      </c>
      <c r="R48" s="36">
        <f>SUMIFS(СВЦЭМ!$C$33:$C$776,СВЦЭМ!$A$33:$A$776,$A48,СВЦЭМ!$B$33:$B$776,R$47)+'СЕТ СН'!$G$9+СВЦЭМ!$D$10+'СЕТ СН'!$G$5-'СЕТ СН'!$G$17</f>
        <v>3401.7070327900001</v>
      </c>
      <c r="S48" s="36">
        <f>SUMIFS(СВЦЭМ!$C$33:$C$776,СВЦЭМ!$A$33:$A$776,$A48,СВЦЭМ!$B$33:$B$776,S$47)+'СЕТ СН'!$G$9+СВЦЭМ!$D$10+'СЕТ СН'!$G$5-'СЕТ СН'!$G$17</f>
        <v>3406.29635646</v>
      </c>
      <c r="T48" s="36">
        <f>SUMIFS(СВЦЭМ!$C$33:$C$776,СВЦЭМ!$A$33:$A$776,$A48,СВЦЭМ!$B$33:$B$776,T$47)+'СЕТ СН'!$G$9+СВЦЭМ!$D$10+'СЕТ СН'!$G$5-'СЕТ СН'!$G$17</f>
        <v>3399.0496422000001</v>
      </c>
      <c r="U48" s="36">
        <f>SUMIFS(СВЦЭМ!$C$33:$C$776,СВЦЭМ!$A$33:$A$776,$A48,СВЦЭМ!$B$33:$B$776,U$47)+'СЕТ СН'!$G$9+СВЦЭМ!$D$10+'СЕТ СН'!$G$5-'СЕТ СН'!$G$17</f>
        <v>3391.6466155100002</v>
      </c>
      <c r="V48" s="36">
        <f>SUMIFS(СВЦЭМ!$C$33:$C$776,СВЦЭМ!$A$33:$A$776,$A48,СВЦЭМ!$B$33:$B$776,V$47)+'СЕТ СН'!$G$9+СВЦЭМ!$D$10+'СЕТ СН'!$G$5-'СЕТ СН'!$G$17</f>
        <v>3388.94943246</v>
      </c>
      <c r="W48" s="36">
        <f>SUMIFS(СВЦЭМ!$C$33:$C$776,СВЦЭМ!$A$33:$A$776,$A48,СВЦЭМ!$B$33:$B$776,W$47)+'СЕТ СН'!$G$9+СВЦЭМ!$D$10+'СЕТ СН'!$G$5-'СЕТ СН'!$G$17</f>
        <v>3366.0146727400002</v>
      </c>
      <c r="X48" s="36">
        <f>SUMIFS(СВЦЭМ!$C$33:$C$776,СВЦЭМ!$A$33:$A$776,$A48,СВЦЭМ!$B$33:$B$776,X$47)+'СЕТ СН'!$G$9+СВЦЭМ!$D$10+'СЕТ СН'!$G$5-'СЕТ СН'!$G$17</f>
        <v>3413.2477370699999</v>
      </c>
      <c r="Y48" s="36">
        <f>SUMIFS(СВЦЭМ!$C$33:$C$776,СВЦЭМ!$A$33:$A$776,$A48,СВЦЭМ!$B$33:$B$776,Y$47)+'СЕТ СН'!$G$9+СВЦЭМ!$D$10+'СЕТ СН'!$G$5-'СЕТ СН'!$G$17</f>
        <v>3569.3312222599998</v>
      </c>
    </row>
    <row r="49" spans="1:25" ht="15.75" x14ac:dyDescent="0.2">
      <c r="A49" s="35">
        <f>A48+1</f>
        <v>44014</v>
      </c>
      <c r="B49" s="36">
        <f>SUMIFS(СВЦЭМ!$C$33:$C$776,СВЦЭМ!$A$33:$A$776,$A49,СВЦЭМ!$B$33:$B$776,B$47)+'СЕТ СН'!$G$9+СВЦЭМ!$D$10+'СЕТ СН'!$G$5-'СЕТ СН'!$G$17</f>
        <v>3663.12328286</v>
      </c>
      <c r="C49" s="36">
        <f>SUMIFS(СВЦЭМ!$C$33:$C$776,СВЦЭМ!$A$33:$A$776,$A49,СВЦЭМ!$B$33:$B$776,C$47)+'СЕТ СН'!$G$9+СВЦЭМ!$D$10+'СЕТ СН'!$G$5-'СЕТ СН'!$G$17</f>
        <v>3638.6408192399999</v>
      </c>
      <c r="D49" s="36">
        <f>SUMIFS(СВЦЭМ!$C$33:$C$776,СВЦЭМ!$A$33:$A$776,$A49,СВЦЭМ!$B$33:$B$776,D$47)+'СЕТ СН'!$G$9+СВЦЭМ!$D$10+'СЕТ СН'!$G$5-'СЕТ СН'!$G$17</f>
        <v>3610.2437342399999</v>
      </c>
      <c r="E49" s="36">
        <f>SUMIFS(СВЦЭМ!$C$33:$C$776,СВЦЭМ!$A$33:$A$776,$A49,СВЦЭМ!$B$33:$B$776,E$47)+'СЕТ СН'!$G$9+СВЦЭМ!$D$10+'СЕТ СН'!$G$5-'СЕТ СН'!$G$17</f>
        <v>3603.7920891799999</v>
      </c>
      <c r="F49" s="36">
        <f>SUMIFS(СВЦЭМ!$C$33:$C$776,СВЦЭМ!$A$33:$A$776,$A49,СВЦЭМ!$B$33:$B$776,F$47)+'СЕТ СН'!$G$9+СВЦЭМ!$D$10+'СЕТ СН'!$G$5-'СЕТ СН'!$G$17</f>
        <v>3589.5680182199999</v>
      </c>
      <c r="G49" s="36">
        <f>SUMIFS(СВЦЭМ!$C$33:$C$776,СВЦЭМ!$A$33:$A$776,$A49,СВЦЭМ!$B$33:$B$776,G$47)+'СЕТ СН'!$G$9+СВЦЭМ!$D$10+'СЕТ СН'!$G$5-'СЕТ СН'!$G$17</f>
        <v>3602.8580322799999</v>
      </c>
      <c r="H49" s="36">
        <f>SUMIFS(СВЦЭМ!$C$33:$C$776,СВЦЭМ!$A$33:$A$776,$A49,СВЦЭМ!$B$33:$B$776,H$47)+'СЕТ СН'!$G$9+СВЦЭМ!$D$10+'СЕТ СН'!$G$5-'СЕТ СН'!$G$17</f>
        <v>3637.1460234000001</v>
      </c>
      <c r="I49" s="36">
        <f>SUMIFS(СВЦЭМ!$C$33:$C$776,СВЦЭМ!$A$33:$A$776,$A49,СВЦЭМ!$B$33:$B$776,I$47)+'СЕТ СН'!$G$9+СВЦЭМ!$D$10+'СЕТ СН'!$G$5-'СЕТ СН'!$G$17</f>
        <v>3653.8883886399999</v>
      </c>
      <c r="J49" s="36">
        <f>SUMIFS(СВЦЭМ!$C$33:$C$776,СВЦЭМ!$A$33:$A$776,$A49,СВЦЭМ!$B$33:$B$776,J$47)+'СЕТ СН'!$G$9+СВЦЭМ!$D$10+'СЕТ СН'!$G$5-'СЕТ СН'!$G$17</f>
        <v>3649.5418687000001</v>
      </c>
      <c r="K49" s="36">
        <f>SUMIFS(СВЦЭМ!$C$33:$C$776,СВЦЭМ!$A$33:$A$776,$A49,СВЦЭМ!$B$33:$B$776,K$47)+'СЕТ СН'!$G$9+СВЦЭМ!$D$10+'СЕТ СН'!$G$5-'СЕТ СН'!$G$17</f>
        <v>3543.07870069</v>
      </c>
      <c r="L49" s="36">
        <f>SUMIFS(СВЦЭМ!$C$33:$C$776,СВЦЭМ!$A$33:$A$776,$A49,СВЦЭМ!$B$33:$B$776,L$47)+'СЕТ СН'!$G$9+СВЦЭМ!$D$10+'СЕТ СН'!$G$5-'СЕТ СН'!$G$17</f>
        <v>3442.7107598299999</v>
      </c>
      <c r="M49" s="36">
        <f>SUMIFS(СВЦЭМ!$C$33:$C$776,СВЦЭМ!$A$33:$A$776,$A49,СВЦЭМ!$B$33:$B$776,M$47)+'СЕТ СН'!$G$9+СВЦЭМ!$D$10+'СЕТ СН'!$G$5-'СЕТ СН'!$G$17</f>
        <v>3427.8124781699998</v>
      </c>
      <c r="N49" s="36">
        <f>SUMIFS(СВЦЭМ!$C$33:$C$776,СВЦЭМ!$A$33:$A$776,$A49,СВЦЭМ!$B$33:$B$776,N$47)+'СЕТ СН'!$G$9+СВЦЭМ!$D$10+'СЕТ СН'!$G$5-'СЕТ СН'!$G$17</f>
        <v>3453.4988961399999</v>
      </c>
      <c r="O49" s="36">
        <f>SUMIFS(СВЦЭМ!$C$33:$C$776,СВЦЭМ!$A$33:$A$776,$A49,СВЦЭМ!$B$33:$B$776,O$47)+'СЕТ СН'!$G$9+СВЦЭМ!$D$10+'СЕТ СН'!$G$5-'СЕТ СН'!$G$17</f>
        <v>3462.9274698999998</v>
      </c>
      <c r="P49" s="36">
        <f>SUMIFS(СВЦЭМ!$C$33:$C$776,СВЦЭМ!$A$33:$A$776,$A49,СВЦЭМ!$B$33:$B$776,P$47)+'СЕТ СН'!$G$9+СВЦЭМ!$D$10+'СЕТ СН'!$G$5-'СЕТ СН'!$G$17</f>
        <v>3441.0133143500002</v>
      </c>
      <c r="Q49" s="36">
        <f>SUMIFS(СВЦЭМ!$C$33:$C$776,СВЦЭМ!$A$33:$A$776,$A49,СВЦЭМ!$B$33:$B$776,Q$47)+'СЕТ СН'!$G$9+СВЦЭМ!$D$10+'СЕТ СН'!$G$5-'СЕТ СН'!$G$17</f>
        <v>3455.79748548</v>
      </c>
      <c r="R49" s="36">
        <f>SUMIFS(СВЦЭМ!$C$33:$C$776,СВЦЭМ!$A$33:$A$776,$A49,СВЦЭМ!$B$33:$B$776,R$47)+'СЕТ СН'!$G$9+СВЦЭМ!$D$10+'СЕТ СН'!$G$5-'СЕТ СН'!$G$17</f>
        <v>3477.9974510800002</v>
      </c>
      <c r="S49" s="36">
        <f>SUMIFS(СВЦЭМ!$C$33:$C$776,СВЦЭМ!$A$33:$A$776,$A49,СВЦЭМ!$B$33:$B$776,S$47)+'СЕТ СН'!$G$9+СВЦЭМ!$D$10+'СЕТ СН'!$G$5-'СЕТ СН'!$G$17</f>
        <v>3478.9546460199999</v>
      </c>
      <c r="T49" s="36">
        <f>SUMIFS(СВЦЭМ!$C$33:$C$776,СВЦЭМ!$A$33:$A$776,$A49,СВЦЭМ!$B$33:$B$776,T$47)+'СЕТ СН'!$G$9+СВЦЭМ!$D$10+'СЕТ СН'!$G$5-'СЕТ СН'!$G$17</f>
        <v>3469.75322426</v>
      </c>
      <c r="U49" s="36">
        <f>SUMIFS(СВЦЭМ!$C$33:$C$776,СВЦЭМ!$A$33:$A$776,$A49,СВЦЭМ!$B$33:$B$776,U$47)+'СЕТ СН'!$G$9+СВЦЭМ!$D$10+'СЕТ СН'!$G$5-'СЕТ СН'!$G$17</f>
        <v>3457.72244856</v>
      </c>
      <c r="V49" s="36">
        <f>SUMIFS(СВЦЭМ!$C$33:$C$776,СВЦЭМ!$A$33:$A$776,$A49,СВЦЭМ!$B$33:$B$776,V$47)+'СЕТ СН'!$G$9+СВЦЭМ!$D$10+'СЕТ СН'!$G$5-'СЕТ СН'!$G$17</f>
        <v>3438.0476207400002</v>
      </c>
      <c r="W49" s="36">
        <f>SUMIFS(СВЦЭМ!$C$33:$C$776,СВЦЭМ!$A$33:$A$776,$A49,СВЦЭМ!$B$33:$B$776,W$47)+'СЕТ СН'!$G$9+СВЦЭМ!$D$10+'СЕТ СН'!$G$5-'СЕТ СН'!$G$17</f>
        <v>3402.1770182199998</v>
      </c>
      <c r="X49" s="36">
        <f>SUMIFS(СВЦЭМ!$C$33:$C$776,СВЦЭМ!$A$33:$A$776,$A49,СВЦЭМ!$B$33:$B$776,X$47)+'СЕТ СН'!$G$9+СВЦЭМ!$D$10+'СЕТ СН'!$G$5-'СЕТ СН'!$G$17</f>
        <v>3456.7146879900001</v>
      </c>
      <c r="Y49" s="36">
        <f>SUMIFS(СВЦЭМ!$C$33:$C$776,СВЦЭМ!$A$33:$A$776,$A49,СВЦЭМ!$B$33:$B$776,Y$47)+'СЕТ СН'!$G$9+СВЦЭМ!$D$10+'СЕТ СН'!$G$5-'СЕТ СН'!$G$17</f>
        <v>3600.7662632900001</v>
      </c>
    </row>
    <row r="50" spans="1:25" ht="15.75" x14ac:dyDescent="0.2">
      <c r="A50" s="35">
        <f t="shared" ref="A50:A78" si="1">A49+1</f>
        <v>44015</v>
      </c>
      <c r="B50" s="36">
        <f>SUMIFS(СВЦЭМ!$C$33:$C$776,СВЦЭМ!$A$33:$A$776,$A50,СВЦЭМ!$B$33:$B$776,B$47)+'СЕТ СН'!$G$9+СВЦЭМ!$D$10+'СЕТ СН'!$G$5-'СЕТ СН'!$G$17</f>
        <v>3708.9384051699999</v>
      </c>
      <c r="C50" s="36">
        <f>SUMIFS(СВЦЭМ!$C$33:$C$776,СВЦЭМ!$A$33:$A$776,$A50,СВЦЭМ!$B$33:$B$776,C$47)+'СЕТ СН'!$G$9+СВЦЭМ!$D$10+'СЕТ СН'!$G$5-'СЕТ СН'!$G$17</f>
        <v>3691.29294144</v>
      </c>
      <c r="D50" s="36">
        <f>SUMIFS(СВЦЭМ!$C$33:$C$776,СВЦЭМ!$A$33:$A$776,$A50,СВЦЭМ!$B$33:$B$776,D$47)+'СЕТ СН'!$G$9+СВЦЭМ!$D$10+'СЕТ СН'!$G$5-'СЕТ СН'!$G$17</f>
        <v>3662.0778571400001</v>
      </c>
      <c r="E50" s="36">
        <f>SUMIFS(СВЦЭМ!$C$33:$C$776,СВЦЭМ!$A$33:$A$776,$A50,СВЦЭМ!$B$33:$B$776,E$47)+'СЕТ СН'!$G$9+СВЦЭМ!$D$10+'СЕТ СН'!$G$5-'СЕТ СН'!$G$17</f>
        <v>3643.7067697100001</v>
      </c>
      <c r="F50" s="36">
        <f>SUMIFS(СВЦЭМ!$C$33:$C$776,СВЦЭМ!$A$33:$A$776,$A50,СВЦЭМ!$B$33:$B$776,F$47)+'СЕТ СН'!$G$9+СВЦЭМ!$D$10+'СЕТ СН'!$G$5-'СЕТ СН'!$G$17</f>
        <v>3629.22254238</v>
      </c>
      <c r="G50" s="36">
        <f>SUMIFS(СВЦЭМ!$C$33:$C$776,СВЦЭМ!$A$33:$A$776,$A50,СВЦЭМ!$B$33:$B$776,G$47)+'СЕТ СН'!$G$9+СВЦЭМ!$D$10+'СЕТ СН'!$G$5-'СЕТ СН'!$G$17</f>
        <v>3645.6193632499999</v>
      </c>
      <c r="H50" s="36">
        <f>SUMIFS(СВЦЭМ!$C$33:$C$776,СВЦЭМ!$A$33:$A$776,$A50,СВЦЭМ!$B$33:$B$776,H$47)+'СЕТ СН'!$G$9+СВЦЭМ!$D$10+'СЕТ СН'!$G$5-'СЕТ СН'!$G$17</f>
        <v>3683.41052739</v>
      </c>
      <c r="I50" s="36">
        <f>SUMIFS(СВЦЭМ!$C$33:$C$776,СВЦЭМ!$A$33:$A$776,$A50,СВЦЭМ!$B$33:$B$776,I$47)+'СЕТ СН'!$G$9+СВЦЭМ!$D$10+'СЕТ СН'!$G$5-'СЕТ СН'!$G$17</f>
        <v>3700.1647035000001</v>
      </c>
      <c r="J50" s="36">
        <f>SUMIFS(СВЦЭМ!$C$33:$C$776,СВЦЭМ!$A$33:$A$776,$A50,СВЦЭМ!$B$33:$B$776,J$47)+'СЕТ СН'!$G$9+СВЦЭМ!$D$10+'СЕТ СН'!$G$5-'СЕТ СН'!$G$17</f>
        <v>3624.6967542100001</v>
      </c>
      <c r="K50" s="36">
        <f>SUMIFS(СВЦЭМ!$C$33:$C$776,СВЦЭМ!$A$33:$A$776,$A50,СВЦЭМ!$B$33:$B$776,K$47)+'СЕТ СН'!$G$9+СВЦЭМ!$D$10+'СЕТ СН'!$G$5-'СЕТ СН'!$G$17</f>
        <v>3488.7389454499998</v>
      </c>
      <c r="L50" s="36">
        <f>SUMIFS(СВЦЭМ!$C$33:$C$776,СВЦЭМ!$A$33:$A$776,$A50,СВЦЭМ!$B$33:$B$776,L$47)+'СЕТ СН'!$G$9+СВЦЭМ!$D$10+'СЕТ СН'!$G$5-'СЕТ СН'!$G$17</f>
        <v>3384.64077228</v>
      </c>
      <c r="M50" s="36">
        <f>SUMIFS(СВЦЭМ!$C$33:$C$776,СВЦЭМ!$A$33:$A$776,$A50,СВЦЭМ!$B$33:$B$776,M$47)+'СЕТ СН'!$G$9+СВЦЭМ!$D$10+'СЕТ СН'!$G$5-'СЕТ СН'!$G$17</f>
        <v>3370.9516306</v>
      </c>
      <c r="N50" s="36">
        <f>SUMIFS(СВЦЭМ!$C$33:$C$776,СВЦЭМ!$A$33:$A$776,$A50,СВЦЭМ!$B$33:$B$776,N$47)+'СЕТ СН'!$G$9+СВЦЭМ!$D$10+'СЕТ СН'!$G$5-'СЕТ СН'!$G$17</f>
        <v>3407.6260073399999</v>
      </c>
      <c r="O50" s="36">
        <f>SUMIFS(СВЦЭМ!$C$33:$C$776,СВЦЭМ!$A$33:$A$776,$A50,СВЦЭМ!$B$33:$B$776,O$47)+'СЕТ СН'!$G$9+СВЦЭМ!$D$10+'СЕТ СН'!$G$5-'СЕТ СН'!$G$17</f>
        <v>3370.1617429500002</v>
      </c>
      <c r="P50" s="36">
        <f>SUMIFS(СВЦЭМ!$C$33:$C$776,СВЦЭМ!$A$33:$A$776,$A50,СВЦЭМ!$B$33:$B$776,P$47)+'СЕТ СН'!$G$9+СВЦЭМ!$D$10+'СЕТ СН'!$G$5-'СЕТ СН'!$G$17</f>
        <v>3396.8756582599999</v>
      </c>
      <c r="Q50" s="36">
        <f>SUMIFS(СВЦЭМ!$C$33:$C$776,СВЦЭМ!$A$33:$A$776,$A50,СВЦЭМ!$B$33:$B$776,Q$47)+'СЕТ СН'!$G$9+СВЦЭМ!$D$10+'СЕТ СН'!$G$5-'СЕТ СН'!$G$17</f>
        <v>3403.78624038</v>
      </c>
      <c r="R50" s="36">
        <f>SUMIFS(СВЦЭМ!$C$33:$C$776,СВЦЭМ!$A$33:$A$776,$A50,СВЦЭМ!$B$33:$B$776,R$47)+'СЕТ СН'!$G$9+СВЦЭМ!$D$10+'СЕТ СН'!$G$5-'СЕТ СН'!$G$17</f>
        <v>3397.4379167299999</v>
      </c>
      <c r="S50" s="36">
        <f>SUMIFS(СВЦЭМ!$C$33:$C$776,СВЦЭМ!$A$33:$A$776,$A50,СВЦЭМ!$B$33:$B$776,S$47)+'СЕТ СН'!$G$9+СВЦЭМ!$D$10+'СЕТ СН'!$G$5-'СЕТ СН'!$G$17</f>
        <v>3405.1353239099999</v>
      </c>
      <c r="T50" s="36">
        <f>SUMIFS(СВЦЭМ!$C$33:$C$776,СВЦЭМ!$A$33:$A$776,$A50,СВЦЭМ!$B$33:$B$776,T$47)+'СЕТ СН'!$G$9+СВЦЭМ!$D$10+'СЕТ СН'!$G$5-'СЕТ СН'!$G$17</f>
        <v>3400.1014843000003</v>
      </c>
      <c r="U50" s="36">
        <f>SUMIFS(СВЦЭМ!$C$33:$C$776,СВЦЭМ!$A$33:$A$776,$A50,СВЦЭМ!$B$33:$B$776,U$47)+'СЕТ СН'!$G$9+СВЦЭМ!$D$10+'СЕТ СН'!$G$5-'СЕТ СН'!$G$17</f>
        <v>3392.2782259699998</v>
      </c>
      <c r="V50" s="36">
        <f>SUMIFS(СВЦЭМ!$C$33:$C$776,СВЦЭМ!$A$33:$A$776,$A50,СВЦЭМ!$B$33:$B$776,V$47)+'СЕТ СН'!$G$9+СВЦЭМ!$D$10+'СЕТ СН'!$G$5-'СЕТ СН'!$G$17</f>
        <v>3360.9126524799999</v>
      </c>
      <c r="W50" s="36">
        <f>SUMIFS(СВЦЭМ!$C$33:$C$776,СВЦЭМ!$A$33:$A$776,$A50,СВЦЭМ!$B$33:$B$776,W$47)+'СЕТ СН'!$G$9+СВЦЭМ!$D$10+'СЕТ СН'!$G$5-'СЕТ СН'!$G$17</f>
        <v>3331.2810473999998</v>
      </c>
      <c r="X50" s="36">
        <f>SUMIFS(СВЦЭМ!$C$33:$C$776,СВЦЭМ!$A$33:$A$776,$A50,СВЦЭМ!$B$33:$B$776,X$47)+'СЕТ СН'!$G$9+СВЦЭМ!$D$10+'СЕТ СН'!$G$5-'СЕТ СН'!$G$17</f>
        <v>3395.8766639300002</v>
      </c>
      <c r="Y50" s="36">
        <f>SUMIFS(СВЦЭМ!$C$33:$C$776,СВЦЭМ!$A$33:$A$776,$A50,СВЦЭМ!$B$33:$B$776,Y$47)+'СЕТ СН'!$G$9+СВЦЭМ!$D$10+'СЕТ СН'!$G$5-'СЕТ СН'!$G$17</f>
        <v>3510.0972239100001</v>
      </c>
    </row>
    <row r="51" spans="1:25" ht="15.75" x14ac:dyDescent="0.2">
      <c r="A51" s="35">
        <f t="shared" si="1"/>
        <v>44016</v>
      </c>
      <c r="B51" s="36">
        <f>SUMIFS(СВЦЭМ!$C$33:$C$776,СВЦЭМ!$A$33:$A$776,$A51,СВЦЭМ!$B$33:$B$776,B$47)+'СЕТ СН'!$G$9+СВЦЭМ!$D$10+'СЕТ СН'!$G$5-'СЕТ СН'!$G$17</f>
        <v>3707.8783410800002</v>
      </c>
      <c r="C51" s="36">
        <f>SUMIFS(СВЦЭМ!$C$33:$C$776,СВЦЭМ!$A$33:$A$776,$A51,СВЦЭМ!$B$33:$B$776,C$47)+'СЕТ СН'!$G$9+СВЦЭМ!$D$10+'СЕТ СН'!$G$5-'СЕТ СН'!$G$17</f>
        <v>3715.7545672300002</v>
      </c>
      <c r="D51" s="36">
        <f>SUMIFS(СВЦЭМ!$C$33:$C$776,СВЦЭМ!$A$33:$A$776,$A51,СВЦЭМ!$B$33:$B$776,D$47)+'СЕТ СН'!$G$9+СВЦЭМ!$D$10+'СЕТ СН'!$G$5-'СЕТ СН'!$G$17</f>
        <v>3731.2848528899999</v>
      </c>
      <c r="E51" s="36">
        <f>SUMIFS(СВЦЭМ!$C$33:$C$776,СВЦЭМ!$A$33:$A$776,$A51,СВЦЭМ!$B$33:$B$776,E$47)+'СЕТ СН'!$G$9+СВЦЭМ!$D$10+'СЕТ СН'!$G$5-'СЕТ СН'!$G$17</f>
        <v>3733.3786721400002</v>
      </c>
      <c r="F51" s="36">
        <f>SUMIFS(СВЦЭМ!$C$33:$C$776,СВЦЭМ!$A$33:$A$776,$A51,СВЦЭМ!$B$33:$B$776,F$47)+'СЕТ СН'!$G$9+СВЦЭМ!$D$10+'СЕТ СН'!$G$5-'СЕТ СН'!$G$17</f>
        <v>3735.59425822</v>
      </c>
      <c r="G51" s="36">
        <f>SUMIFS(СВЦЭМ!$C$33:$C$776,СВЦЭМ!$A$33:$A$776,$A51,СВЦЭМ!$B$33:$B$776,G$47)+'СЕТ СН'!$G$9+СВЦЭМ!$D$10+'СЕТ СН'!$G$5-'СЕТ СН'!$G$17</f>
        <v>3723.0776123400001</v>
      </c>
      <c r="H51" s="36">
        <f>SUMIFS(СВЦЭМ!$C$33:$C$776,СВЦЭМ!$A$33:$A$776,$A51,СВЦЭМ!$B$33:$B$776,H$47)+'СЕТ СН'!$G$9+СВЦЭМ!$D$10+'СЕТ СН'!$G$5-'СЕТ СН'!$G$17</f>
        <v>3696.8711592</v>
      </c>
      <c r="I51" s="36">
        <f>SUMIFS(СВЦЭМ!$C$33:$C$776,СВЦЭМ!$A$33:$A$776,$A51,СВЦЭМ!$B$33:$B$776,I$47)+'СЕТ СН'!$G$9+СВЦЭМ!$D$10+'СЕТ СН'!$G$5-'СЕТ СН'!$G$17</f>
        <v>3704.3415077600002</v>
      </c>
      <c r="J51" s="36">
        <f>SUMIFS(СВЦЭМ!$C$33:$C$776,СВЦЭМ!$A$33:$A$776,$A51,СВЦЭМ!$B$33:$B$776,J$47)+'СЕТ СН'!$G$9+СВЦЭМ!$D$10+'СЕТ СН'!$G$5-'СЕТ СН'!$G$17</f>
        <v>3595.2681861400001</v>
      </c>
      <c r="K51" s="36">
        <f>SUMIFS(СВЦЭМ!$C$33:$C$776,СВЦЭМ!$A$33:$A$776,$A51,СВЦЭМ!$B$33:$B$776,K$47)+'СЕТ СН'!$G$9+СВЦЭМ!$D$10+'СЕТ СН'!$G$5-'СЕТ СН'!$G$17</f>
        <v>3457.2678837499998</v>
      </c>
      <c r="L51" s="36">
        <f>SUMIFS(СВЦЭМ!$C$33:$C$776,СВЦЭМ!$A$33:$A$776,$A51,СВЦЭМ!$B$33:$B$776,L$47)+'СЕТ СН'!$G$9+СВЦЭМ!$D$10+'СЕТ СН'!$G$5-'СЕТ СН'!$G$17</f>
        <v>3381.6952066600002</v>
      </c>
      <c r="M51" s="36">
        <f>SUMIFS(СВЦЭМ!$C$33:$C$776,СВЦЭМ!$A$33:$A$776,$A51,СВЦЭМ!$B$33:$B$776,M$47)+'СЕТ СН'!$G$9+СВЦЭМ!$D$10+'СЕТ СН'!$G$5-'СЕТ СН'!$G$17</f>
        <v>3363.3238196900002</v>
      </c>
      <c r="N51" s="36">
        <f>SUMIFS(СВЦЭМ!$C$33:$C$776,СВЦЭМ!$A$33:$A$776,$A51,СВЦЭМ!$B$33:$B$776,N$47)+'СЕТ СН'!$G$9+СВЦЭМ!$D$10+'СЕТ СН'!$G$5-'СЕТ СН'!$G$17</f>
        <v>3370.9457964900002</v>
      </c>
      <c r="O51" s="36">
        <f>SUMIFS(СВЦЭМ!$C$33:$C$776,СВЦЭМ!$A$33:$A$776,$A51,СВЦЭМ!$B$33:$B$776,O$47)+'СЕТ СН'!$G$9+СВЦЭМ!$D$10+'СЕТ СН'!$G$5-'СЕТ СН'!$G$17</f>
        <v>3363.9065900699998</v>
      </c>
      <c r="P51" s="36">
        <f>SUMIFS(СВЦЭМ!$C$33:$C$776,СВЦЭМ!$A$33:$A$776,$A51,СВЦЭМ!$B$33:$B$776,P$47)+'СЕТ СН'!$G$9+СВЦЭМ!$D$10+'СЕТ СН'!$G$5-'СЕТ СН'!$G$17</f>
        <v>3361.2362845600001</v>
      </c>
      <c r="Q51" s="36">
        <f>SUMIFS(СВЦЭМ!$C$33:$C$776,СВЦЭМ!$A$33:$A$776,$A51,СВЦЭМ!$B$33:$B$776,Q$47)+'СЕТ СН'!$G$9+СВЦЭМ!$D$10+'СЕТ СН'!$G$5-'СЕТ СН'!$G$17</f>
        <v>3365.2919749399998</v>
      </c>
      <c r="R51" s="36">
        <f>SUMIFS(СВЦЭМ!$C$33:$C$776,СВЦЭМ!$A$33:$A$776,$A51,СВЦЭМ!$B$33:$B$776,R$47)+'СЕТ СН'!$G$9+СВЦЭМ!$D$10+'СЕТ СН'!$G$5-'СЕТ СН'!$G$17</f>
        <v>3331.02609377</v>
      </c>
      <c r="S51" s="36">
        <f>SUMIFS(СВЦЭМ!$C$33:$C$776,СВЦЭМ!$A$33:$A$776,$A51,СВЦЭМ!$B$33:$B$776,S$47)+'СЕТ СН'!$G$9+СВЦЭМ!$D$10+'СЕТ СН'!$G$5-'СЕТ СН'!$G$17</f>
        <v>3334.2995918900001</v>
      </c>
      <c r="T51" s="36">
        <f>SUMIFS(СВЦЭМ!$C$33:$C$776,СВЦЭМ!$A$33:$A$776,$A51,СВЦЭМ!$B$33:$B$776,T$47)+'СЕТ СН'!$G$9+СВЦЭМ!$D$10+'СЕТ СН'!$G$5-'СЕТ СН'!$G$17</f>
        <v>3361.1462990099999</v>
      </c>
      <c r="U51" s="36">
        <f>SUMIFS(СВЦЭМ!$C$33:$C$776,СВЦЭМ!$A$33:$A$776,$A51,СВЦЭМ!$B$33:$B$776,U$47)+'СЕТ СН'!$G$9+СВЦЭМ!$D$10+'СЕТ СН'!$G$5-'СЕТ СН'!$G$17</f>
        <v>3371.1391587500002</v>
      </c>
      <c r="V51" s="36">
        <f>SUMIFS(СВЦЭМ!$C$33:$C$776,СВЦЭМ!$A$33:$A$776,$A51,СВЦЭМ!$B$33:$B$776,V$47)+'СЕТ СН'!$G$9+СВЦЭМ!$D$10+'СЕТ СН'!$G$5-'СЕТ СН'!$G$17</f>
        <v>3362.0325991600002</v>
      </c>
      <c r="W51" s="36">
        <f>SUMIFS(СВЦЭМ!$C$33:$C$776,СВЦЭМ!$A$33:$A$776,$A51,СВЦЭМ!$B$33:$B$776,W$47)+'СЕТ СН'!$G$9+СВЦЭМ!$D$10+'СЕТ СН'!$G$5-'СЕТ СН'!$G$17</f>
        <v>3363.08597255</v>
      </c>
      <c r="X51" s="36">
        <f>SUMIFS(СВЦЭМ!$C$33:$C$776,СВЦЭМ!$A$33:$A$776,$A51,СВЦЭМ!$B$33:$B$776,X$47)+'СЕТ СН'!$G$9+СВЦЭМ!$D$10+'СЕТ СН'!$G$5-'СЕТ СН'!$G$17</f>
        <v>3398.06226285</v>
      </c>
      <c r="Y51" s="36">
        <f>SUMIFS(СВЦЭМ!$C$33:$C$776,СВЦЭМ!$A$33:$A$776,$A51,СВЦЭМ!$B$33:$B$776,Y$47)+'СЕТ СН'!$G$9+СВЦЭМ!$D$10+'СЕТ СН'!$G$5-'СЕТ СН'!$G$17</f>
        <v>3505.5790504300003</v>
      </c>
    </row>
    <row r="52" spans="1:25" ht="15.75" x14ac:dyDescent="0.2">
      <c r="A52" s="35">
        <f t="shared" si="1"/>
        <v>44017</v>
      </c>
      <c r="B52" s="36">
        <f>SUMIFS(СВЦЭМ!$C$33:$C$776,СВЦЭМ!$A$33:$A$776,$A52,СВЦЭМ!$B$33:$B$776,B$47)+'СЕТ СН'!$G$9+СВЦЭМ!$D$10+'СЕТ СН'!$G$5-'СЕТ СН'!$G$17</f>
        <v>3588.0614919899999</v>
      </c>
      <c r="C52" s="36">
        <f>SUMIFS(СВЦЭМ!$C$33:$C$776,СВЦЭМ!$A$33:$A$776,$A52,СВЦЭМ!$B$33:$B$776,C$47)+'СЕТ СН'!$G$9+СВЦЭМ!$D$10+'СЕТ СН'!$G$5-'СЕТ СН'!$G$17</f>
        <v>3626.7464391100002</v>
      </c>
      <c r="D52" s="36">
        <f>SUMIFS(СВЦЭМ!$C$33:$C$776,СВЦЭМ!$A$33:$A$776,$A52,СВЦЭМ!$B$33:$B$776,D$47)+'СЕТ СН'!$G$9+СВЦЭМ!$D$10+'СЕТ СН'!$G$5-'СЕТ СН'!$G$17</f>
        <v>3676.8352813700003</v>
      </c>
      <c r="E52" s="36">
        <f>SUMIFS(СВЦЭМ!$C$33:$C$776,СВЦЭМ!$A$33:$A$776,$A52,СВЦЭМ!$B$33:$B$776,E$47)+'СЕТ СН'!$G$9+СВЦЭМ!$D$10+'СЕТ СН'!$G$5-'СЕТ СН'!$G$17</f>
        <v>3649.9549692700002</v>
      </c>
      <c r="F52" s="36">
        <f>SUMIFS(СВЦЭМ!$C$33:$C$776,СВЦЭМ!$A$33:$A$776,$A52,СВЦЭМ!$B$33:$B$776,F$47)+'СЕТ СН'!$G$9+СВЦЭМ!$D$10+'СЕТ СН'!$G$5-'СЕТ СН'!$G$17</f>
        <v>3618.3046647199999</v>
      </c>
      <c r="G52" s="36">
        <f>SUMIFS(СВЦЭМ!$C$33:$C$776,СВЦЭМ!$A$33:$A$776,$A52,СВЦЭМ!$B$33:$B$776,G$47)+'СЕТ СН'!$G$9+СВЦЭМ!$D$10+'СЕТ СН'!$G$5-'СЕТ СН'!$G$17</f>
        <v>3604.1157389499999</v>
      </c>
      <c r="H52" s="36">
        <f>SUMIFS(СВЦЭМ!$C$33:$C$776,СВЦЭМ!$A$33:$A$776,$A52,СВЦЭМ!$B$33:$B$776,H$47)+'СЕТ СН'!$G$9+СВЦЭМ!$D$10+'СЕТ СН'!$G$5-'СЕТ СН'!$G$17</f>
        <v>3585.3248658800003</v>
      </c>
      <c r="I52" s="36">
        <f>SUMIFS(СВЦЭМ!$C$33:$C$776,СВЦЭМ!$A$33:$A$776,$A52,СВЦЭМ!$B$33:$B$776,I$47)+'СЕТ СН'!$G$9+СВЦЭМ!$D$10+'СЕТ СН'!$G$5-'СЕТ СН'!$G$17</f>
        <v>3599.0706475699999</v>
      </c>
      <c r="J52" s="36">
        <f>SUMIFS(СВЦЭМ!$C$33:$C$776,СВЦЭМ!$A$33:$A$776,$A52,СВЦЭМ!$B$33:$B$776,J$47)+'СЕТ СН'!$G$9+СВЦЭМ!$D$10+'СЕТ СН'!$G$5-'СЕТ СН'!$G$17</f>
        <v>3517.9323934100003</v>
      </c>
      <c r="K52" s="36">
        <f>SUMIFS(СВЦЭМ!$C$33:$C$776,СВЦЭМ!$A$33:$A$776,$A52,СВЦЭМ!$B$33:$B$776,K$47)+'СЕТ СН'!$G$9+СВЦЭМ!$D$10+'СЕТ СН'!$G$5-'СЕТ СН'!$G$17</f>
        <v>3407.73620996</v>
      </c>
      <c r="L52" s="36">
        <f>SUMIFS(СВЦЭМ!$C$33:$C$776,СВЦЭМ!$A$33:$A$776,$A52,СВЦЭМ!$B$33:$B$776,L$47)+'СЕТ СН'!$G$9+СВЦЭМ!$D$10+'СЕТ СН'!$G$5-'СЕТ СН'!$G$17</f>
        <v>3343.2359436799998</v>
      </c>
      <c r="M52" s="36">
        <f>SUMIFS(СВЦЭМ!$C$33:$C$776,СВЦЭМ!$A$33:$A$776,$A52,СВЦЭМ!$B$33:$B$776,M$47)+'СЕТ СН'!$G$9+СВЦЭМ!$D$10+'СЕТ СН'!$G$5-'СЕТ СН'!$G$17</f>
        <v>3297.3087468100002</v>
      </c>
      <c r="N52" s="36">
        <f>SUMIFS(СВЦЭМ!$C$33:$C$776,СВЦЭМ!$A$33:$A$776,$A52,СВЦЭМ!$B$33:$B$776,N$47)+'СЕТ СН'!$G$9+СВЦЭМ!$D$10+'СЕТ СН'!$G$5-'СЕТ СН'!$G$17</f>
        <v>3314.8759891600002</v>
      </c>
      <c r="O52" s="36">
        <f>SUMIFS(СВЦЭМ!$C$33:$C$776,СВЦЭМ!$A$33:$A$776,$A52,СВЦЭМ!$B$33:$B$776,O$47)+'СЕТ СН'!$G$9+СВЦЭМ!$D$10+'СЕТ СН'!$G$5-'СЕТ СН'!$G$17</f>
        <v>3325.9347777399998</v>
      </c>
      <c r="P52" s="36">
        <f>SUMIFS(СВЦЭМ!$C$33:$C$776,СВЦЭМ!$A$33:$A$776,$A52,СВЦЭМ!$B$33:$B$776,P$47)+'СЕТ СН'!$G$9+СВЦЭМ!$D$10+'СЕТ СН'!$G$5-'СЕТ СН'!$G$17</f>
        <v>3312.63549706</v>
      </c>
      <c r="Q52" s="36">
        <f>SUMIFS(СВЦЭМ!$C$33:$C$776,СВЦЭМ!$A$33:$A$776,$A52,СВЦЭМ!$B$33:$B$776,Q$47)+'СЕТ СН'!$G$9+СВЦЭМ!$D$10+'СЕТ СН'!$G$5-'СЕТ СН'!$G$17</f>
        <v>3318.5001604399999</v>
      </c>
      <c r="R52" s="36">
        <f>SUMIFS(СВЦЭМ!$C$33:$C$776,СВЦЭМ!$A$33:$A$776,$A52,СВЦЭМ!$B$33:$B$776,R$47)+'СЕТ СН'!$G$9+СВЦЭМ!$D$10+'СЕТ СН'!$G$5-'СЕТ СН'!$G$17</f>
        <v>3338.2464453299999</v>
      </c>
      <c r="S52" s="36">
        <f>SUMIFS(СВЦЭМ!$C$33:$C$776,СВЦЭМ!$A$33:$A$776,$A52,СВЦЭМ!$B$33:$B$776,S$47)+'СЕТ СН'!$G$9+СВЦЭМ!$D$10+'СЕТ СН'!$G$5-'СЕТ СН'!$G$17</f>
        <v>3349.8324974400002</v>
      </c>
      <c r="T52" s="36">
        <f>SUMIFS(СВЦЭМ!$C$33:$C$776,СВЦЭМ!$A$33:$A$776,$A52,СВЦЭМ!$B$33:$B$776,T$47)+'СЕТ СН'!$G$9+СВЦЭМ!$D$10+'СЕТ СН'!$G$5-'СЕТ СН'!$G$17</f>
        <v>3343.7096752699999</v>
      </c>
      <c r="U52" s="36">
        <f>SUMIFS(СВЦЭМ!$C$33:$C$776,СВЦЭМ!$A$33:$A$776,$A52,СВЦЭМ!$B$33:$B$776,U$47)+'СЕТ СН'!$G$9+СВЦЭМ!$D$10+'СЕТ СН'!$G$5-'СЕТ СН'!$G$17</f>
        <v>3335.08154676</v>
      </c>
      <c r="V52" s="36">
        <f>SUMIFS(СВЦЭМ!$C$33:$C$776,СВЦЭМ!$A$33:$A$776,$A52,СВЦЭМ!$B$33:$B$776,V$47)+'СЕТ СН'!$G$9+СВЦЭМ!$D$10+'СЕТ СН'!$G$5-'СЕТ СН'!$G$17</f>
        <v>3317.5209333500002</v>
      </c>
      <c r="W52" s="36">
        <f>SUMIFS(СВЦЭМ!$C$33:$C$776,СВЦЭМ!$A$33:$A$776,$A52,СВЦЭМ!$B$33:$B$776,W$47)+'СЕТ СН'!$G$9+СВЦЭМ!$D$10+'СЕТ СН'!$G$5-'СЕТ СН'!$G$17</f>
        <v>3303.5856996000002</v>
      </c>
      <c r="X52" s="36">
        <f>SUMIFS(СВЦЭМ!$C$33:$C$776,СВЦЭМ!$A$33:$A$776,$A52,СВЦЭМ!$B$33:$B$776,X$47)+'СЕТ СН'!$G$9+СВЦЭМ!$D$10+'СЕТ СН'!$G$5-'СЕТ СН'!$G$17</f>
        <v>3356.03334318</v>
      </c>
      <c r="Y52" s="36">
        <f>SUMIFS(СВЦЭМ!$C$33:$C$776,СВЦЭМ!$A$33:$A$776,$A52,СВЦЭМ!$B$33:$B$776,Y$47)+'СЕТ СН'!$G$9+СВЦЭМ!$D$10+'СЕТ СН'!$G$5-'СЕТ СН'!$G$17</f>
        <v>3502.4824011000001</v>
      </c>
    </row>
    <row r="53" spans="1:25" ht="15.75" x14ac:dyDescent="0.2">
      <c r="A53" s="35">
        <f t="shared" si="1"/>
        <v>44018</v>
      </c>
      <c r="B53" s="36">
        <f>SUMIFS(СВЦЭМ!$C$33:$C$776,СВЦЭМ!$A$33:$A$776,$A53,СВЦЭМ!$B$33:$B$776,B$47)+'СЕТ СН'!$G$9+СВЦЭМ!$D$10+'СЕТ СН'!$G$5-'СЕТ СН'!$G$17</f>
        <v>3554.6822327</v>
      </c>
      <c r="C53" s="36">
        <f>SUMIFS(СВЦЭМ!$C$33:$C$776,СВЦЭМ!$A$33:$A$776,$A53,СВЦЭМ!$B$33:$B$776,C$47)+'СЕТ СН'!$G$9+СВЦЭМ!$D$10+'СЕТ СН'!$G$5-'СЕТ СН'!$G$17</f>
        <v>3656.3333464400002</v>
      </c>
      <c r="D53" s="36">
        <f>SUMIFS(СВЦЭМ!$C$33:$C$776,СВЦЭМ!$A$33:$A$776,$A53,СВЦЭМ!$B$33:$B$776,D$47)+'СЕТ СН'!$G$9+СВЦЭМ!$D$10+'СЕТ СН'!$G$5-'СЕТ СН'!$G$17</f>
        <v>3685.7379668499998</v>
      </c>
      <c r="E53" s="36">
        <f>SUMIFS(СВЦЭМ!$C$33:$C$776,СВЦЭМ!$A$33:$A$776,$A53,СВЦЭМ!$B$33:$B$776,E$47)+'СЕТ СН'!$G$9+СВЦЭМ!$D$10+'СЕТ СН'!$G$5-'СЕТ СН'!$G$17</f>
        <v>3736.5967174500001</v>
      </c>
      <c r="F53" s="36">
        <f>SUMIFS(СВЦЭМ!$C$33:$C$776,СВЦЭМ!$A$33:$A$776,$A53,СВЦЭМ!$B$33:$B$776,F$47)+'СЕТ СН'!$G$9+СВЦЭМ!$D$10+'СЕТ СН'!$G$5-'СЕТ СН'!$G$17</f>
        <v>3735.9517396700003</v>
      </c>
      <c r="G53" s="36">
        <f>SUMIFS(СВЦЭМ!$C$33:$C$776,СВЦЭМ!$A$33:$A$776,$A53,СВЦЭМ!$B$33:$B$776,G$47)+'СЕТ СН'!$G$9+СВЦЭМ!$D$10+'СЕТ СН'!$G$5-'СЕТ СН'!$G$17</f>
        <v>3727.7084093499998</v>
      </c>
      <c r="H53" s="36">
        <f>SUMIFS(СВЦЭМ!$C$33:$C$776,СВЦЭМ!$A$33:$A$776,$A53,СВЦЭМ!$B$33:$B$776,H$47)+'СЕТ СН'!$G$9+СВЦЭМ!$D$10+'СЕТ СН'!$G$5-'СЕТ СН'!$G$17</f>
        <v>3628.8036606400001</v>
      </c>
      <c r="I53" s="36">
        <f>SUMIFS(СВЦЭМ!$C$33:$C$776,СВЦЭМ!$A$33:$A$776,$A53,СВЦЭМ!$B$33:$B$776,I$47)+'СЕТ СН'!$G$9+СВЦЭМ!$D$10+'СЕТ СН'!$G$5-'СЕТ СН'!$G$17</f>
        <v>3664.5900890100002</v>
      </c>
      <c r="J53" s="36">
        <f>SUMIFS(СВЦЭМ!$C$33:$C$776,СВЦЭМ!$A$33:$A$776,$A53,СВЦЭМ!$B$33:$B$776,J$47)+'СЕТ СН'!$G$9+СВЦЭМ!$D$10+'СЕТ СН'!$G$5-'СЕТ СН'!$G$17</f>
        <v>3625.8900370000001</v>
      </c>
      <c r="K53" s="36">
        <f>SUMIFS(СВЦЭМ!$C$33:$C$776,СВЦЭМ!$A$33:$A$776,$A53,СВЦЭМ!$B$33:$B$776,K$47)+'СЕТ СН'!$G$9+СВЦЭМ!$D$10+'СЕТ СН'!$G$5-'СЕТ СН'!$G$17</f>
        <v>3492.14958127</v>
      </c>
      <c r="L53" s="36">
        <f>SUMIFS(СВЦЭМ!$C$33:$C$776,СВЦЭМ!$A$33:$A$776,$A53,СВЦЭМ!$B$33:$B$776,L$47)+'СЕТ СН'!$G$9+СВЦЭМ!$D$10+'СЕТ СН'!$G$5-'СЕТ СН'!$G$17</f>
        <v>3405.3168201399999</v>
      </c>
      <c r="M53" s="36">
        <f>SUMIFS(СВЦЭМ!$C$33:$C$776,СВЦЭМ!$A$33:$A$776,$A53,СВЦЭМ!$B$33:$B$776,M$47)+'СЕТ СН'!$G$9+СВЦЭМ!$D$10+'СЕТ СН'!$G$5-'СЕТ СН'!$G$17</f>
        <v>3367.1074534899999</v>
      </c>
      <c r="N53" s="36">
        <f>SUMIFS(СВЦЭМ!$C$33:$C$776,СВЦЭМ!$A$33:$A$776,$A53,СВЦЭМ!$B$33:$B$776,N$47)+'СЕТ СН'!$G$9+СВЦЭМ!$D$10+'СЕТ СН'!$G$5-'СЕТ СН'!$G$17</f>
        <v>3386.1395320900001</v>
      </c>
      <c r="O53" s="36">
        <f>SUMIFS(СВЦЭМ!$C$33:$C$776,СВЦЭМ!$A$33:$A$776,$A53,СВЦЭМ!$B$33:$B$776,O$47)+'СЕТ СН'!$G$9+СВЦЭМ!$D$10+'СЕТ СН'!$G$5-'СЕТ СН'!$G$17</f>
        <v>3436.5794040400001</v>
      </c>
      <c r="P53" s="36">
        <f>SUMIFS(СВЦЭМ!$C$33:$C$776,СВЦЭМ!$A$33:$A$776,$A53,СВЦЭМ!$B$33:$B$776,P$47)+'СЕТ СН'!$G$9+СВЦЭМ!$D$10+'СЕТ СН'!$G$5-'СЕТ СН'!$G$17</f>
        <v>3411.0045735399999</v>
      </c>
      <c r="Q53" s="36">
        <f>SUMIFS(СВЦЭМ!$C$33:$C$776,СВЦЭМ!$A$33:$A$776,$A53,СВЦЭМ!$B$33:$B$776,Q$47)+'СЕТ СН'!$G$9+СВЦЭМ!$D$10+'СЕТ СН'!$G$5-'СЕТ СН'!$G$17</f>
        <v>3408.1918392900002</v>
      </c>
      <c r="R53" s="36">
        <f>SUMIFS(СВЦЭМ!$C$33:$C$776,СВЦЭМ!$A$33:$A$776,$A53,СВЦЭМ!$B$33:$B$776,R$47)+'СЕТ СН'!$G$9+СВЦЭМ!$D$10+'СЕТ СН'!$G$5-'СЕТ СН'!$G$17</f>
        <v>3445.10750048</v>
      </c>
      <c r="S53" s="36">
        <f>SUMIFS(СВЦЭМ!$C$33:$C$776,СВЦЭМ!$A$33:$A$776,$A53,СВЦЭМ!$B$33:$B$776,S$47)+'СЕТ СН'!$G$9+СВЦЭМ!$D$10+'СЕТ СН'!$G$5-'СЕТ СН'!$G$17</f>
        <v>3449.3835054900001</v>
      </c>
      <c r="T53" s="36">
        <f>SUMIFS(СВЦЭМ!$C$33:$C$776,СВЦЭМ!$A$33:$A$776,$A53,СВЦЭМ!$B$33:$B$776,T$47)+'СЕТ СН'!$G$9+СВЦЭМ!$D$10+'СЕТ СН'!$G$5-'СЕТ СН'!$G$17</f>
        <v>3446.1686454000001</v>
      </c>
      <c r="U53" s="36">
        <f>SUMIFS(СВЦЭМ!$C$33:$C$776,СВЦЭМ!$A$33:$A$776,$A53,СВЦЭМ!$B$33:$B$776,U$47)+'СЕТ СН'!$G$9+СВЦЭМ!$D$10+'СЕТ СН'!$G$5-'СЕТ СН'!$G$17</f>
        <v>3434.7638881900002</v>
      </c>
      <c r="V53" s="36">
        <f>SUMIFS(СВЦЭМ!$C$33:$C$776,СВЦЭМ!$A$33:$A$776,$A53,СВЦЭМ!$B$33:$B$776,V$47)+'СЕТ СН'!$G$9+СВЦЭМ!$D$10+'СЕТ СН'!$G$5-'СЕТ СН'!$G$17</f>
        <v>3427.2071170899999</v>
      </c>
      <c r="W53" s="36">
        <f>SUMIFS(СВЦЭМ!$C$33:$C$776,СВЦЭМ!$A$33:$A$776,$A53,СВЦЭМ!$B$33:$B$776,W$47)+'СЕТ СН'!$G$9+СВЦЭМ!$D$10+'СЕТ СН'!$G$5-'СЕТ СН'!$G$17</f>
        <v>3387.3259090700003</v>
      </c>
      <c r="X53" s="36">
        <f>SUMIFS(СВЦЭМ!$C$33:$C$776,СВЦЭМ!$A$33:$A$776,$A53,СВЦЭМ!$B$33:$B$776,X$47)+'СЕТ СН'!$G$9+СВЦЭМ!$D$10+'СЕТ СН'!$G$5-'СЕТ СН'!$G$17</f>
        <v>3415.7160477400002</v>
      </c>
      <c r="Y53" s="36">
        <f>SUMIFS(СВЦЭМ!$C$33:$C$776,СВЦЭМ!$A$33:$A$776,$A53,СВЦЭМ!$B$33:$B$776,Y$47)+'СЕТ СН'!$G$9+СВЦЭМ!$D$10+'СЕТ СН'!$G$5-'СЕТ СН'!$G$17</f>
        <v>3558.54815727</v>
      </c>
    </row>
    <row r="54" spans="1:25" ht="15.75" x14ac:dyDescent="0.2">
      <c r="A54" s="35">
        <f t="shared" si="1"/>
        <v>44019</v>
      </c>
      <c r="B54" s="36">
        <f>SUMIFS(СВЦЭМ!$C$33:$C$776,СВЦЭМ!$A$33:$A$776,$A54,СВЦЭМ!$B$33:$B$776,B$47)+'СЕТ СН'!$G$9+СВЦЭМ!$D$10+'СЕТ СН'!$G$5-'СЕТ СН'!$G$17</f>
        <v>3587.73679743</v>
      </c>
      <c r="C54" s="36">
        <f>SUMIFS(СВЦЭМ!$C$33:$C$776,СВЦЭМ!$A$33:$A$776,$A54,СВЦЭМ!$B$33:$B$776,C$47)+'СЕТ СН'!$G$9+СВЦЭМ!$D$10+'СЕТ СН'!$G$5-'СЕТ СН'!$G$17</f>
        <v>3597.82047646</v>
      </c>
      <c r="D54" s="36">
        <f>SUMIFS(СВЦЭМ!$C$33:$C$776,СВЦЭМ!$A$33:$A$776,$A54,СВЦЭМ!$B$33:$B$776,D$47)+'СЕТ СН'!$G$9+СВЦЭМ!$D$10+'СЕТ СН'!$G$5-'СЕТ СН'!$G$17</f>
        <v>3604.50543212</v>
      </c>
      <c r="E54" s="36">
        <f>SUMIFS(СВЦЭМ!$C$33:$C$776,СВЦЭМ!$A$33:$A$776,$A54,СВЦЭМ!$B$33:$B$776,E$47)+'СЕТ СН'!$G$9+СВЦЭМ!$D$10+'СЕТ СН'!$G$5-'СЕТ СН'!$G$17</f>
        <v>3611.8398224600001</v>
      </c>
      <c r="F54" s="36">
        <f>SUMIFS(СВЦЭМ!$C$33:$C$776,СВЦЭМ!$A$33:$A$776,$A54,СВЦЭМ!$B$33:$B$776,F$47)+'СЕТ СН'!$G$9+СВЦЭМ!$D$10+'СЕТ СН'!$G$5-'СЕТ СН'!$G$17</f>
        <v>3612.4727747300003</v>
      </c>
      <c r="G54" s="36">
        <f>SUMIFS(СВЦЭМ!$C$33:$C$776,СВЦЭМ!$A$33:$A$776,$A54,СВЦЭМ!$B$33:$B$776,G$47)+'СЕТ СН'!$G$9+СВЦЭМ!$D$10+'СЕТ СН'!$G$5-'СЕТ СН'!$G$17</f>
        <v>3609.8240954000003</v>
      </c>
      <c r="H54" s="36">
        <f>SUMIFS(СВЦЭМ!$C$33:$C$776,СВЦЭМ!$A$33:$A$776,$A54,СВЦЭМ!$B$33:$B$776,H$47)+'СЕТ СН'!$G$9+СВЦЭМ!$D$10+'СЕТ СН'!$G$5-'СЕТ СН'!$G$17</f>
        <v>3608.84772961</v>
      </c>
      <c r="I54" s="36">
        <f>SUMIFS(СВЦЭМ!$C$33:$C$776,СВЦЭМ!$A$33:$A$776,$A54,СВЦЭМ!$B$33:$B$776,I$47)+'СЕТ СН'!$G$9+СВЦЭМ!$D$10+'СЕТ СН'!$G$5-'СЕТ СН'!$G$17</f>
        <v>3576.6702522800001</v>
      </c>
      <c r="J54" s="36">
        <f>SUMIFS(СВЦЭМ!$C$33:$C$776,СВЦЭМ!$A$33:$A$776,$A54,СВЦЭМ!$B$33:$B$776,J$47)+'СЕТ СН'!$G$9+СВЦЭМ!$D$10+'СЕТ СН'!$G$5-'СЕТ СН'!$G$17</f>
        <v>3603.7245986600001</v>
      </c>
      <c r="K54" s="36">
        <f>SUMIFS(СВЦЭМ!$C$33:$C$776,СВЦЭМ!$A$33:$A$776,$A54,СВЦЭМ!$B$33:$B$776,K$47)+'СЕТ СН'!$G$9+СВЦЭМ!$D$10+'СЕТ СН'!$G$5-'СЕТ СН'!$G$17</f>
        <v>3531.60568079</v>
      </c>
      <c r="L54" s="36">
        <f>SUMIFS(СВЦЭМ!$C$33:$C$776,СВЦЭМ!$A$33:$A$776,$A54,СВЦЭМ!$B$33:$B$776,L$47)+'СЕТ СН'!$G$9+СВЦЭМ!$D$10+'СЕТ СН'!$G$5-'СЕТ СН'!$G$17</f>
        <v>3497.5252963399998</v>
      </c>
      <c r="M54" s="36">
        <f>SUMIFS(СВЦЭМ!$C$33:$C$776,СВЦЭМ!$A$33:$A$776,$A54,СВЦЭМ!$B$33:$B$776,M$47)+'СЕТ СН'!$G$9+СВЦЭМ!$D$10+'СЕТ СН'!$G$5-'СЕТ СН'!$G$17</f>
        <v>3478.5082633699999</v>
      </c>
      <c r="N54" s="36">
        <f>SUMIFS(СВЦЭМ!$C$33:$C$776,СВЦЭМ!$A$33:$A$776,$A54,СВЦЭМ!$B$33:$B$776,N$47)+'СЕТ СН'!$G$9+СВЦЭМ!$D$10+'СЕТ СН'!$G$5-'СЕТ СН'!$G$17</f>
        <v>3480.6343297600001</v>
      </c>
      <c r="O54" s="36">
        <f>SUMIFS(СВЦЭМ!$C$33:$C$776,СВЦЭМ!$A$33:$A$776,$A54,СВЦЭМ!$B$33:$B$776,O$47)+'СЕТ СН'!$G$9+СВЦЭМ!$D$10+'СЕТ СН'!$G$5-'СЕТ СН'!$G$17</f>
        <v>3485.0116459299998</v>
      </c>
      <c r="P54" s="36">
        <f>SUMIFS(СВЦЭМ!$C$33:$C$776,СВЦЭМ!$A$33:$A$776,$A54,СВЦЭМ!$B$33:$B$776,P$47)+'СЕТ СН'!$G$9+СВЦЭМ!$D$10+'СЕТ СН'!$G$5-'СЕТ СН'!$G$17</f>
        <v>3479.7621307499999</v>
      </c>
      <c r="Q54" s="36">
        <f>SUMIFS(СВЦЭМ!$C$33:$C$776,СВЦЭМ!$A$33:$A$776,$A54,СВЦЭМ!$B$33:$B$776,Q$47)+'СЕТ СН'!$G$9+СВЦЭМ!$D$10+'СЕТ СН'!$G$5-'СЕТ СН'!$G$17</f>
        <v>3486.6916499500003</v>
      </c>
      <c r="R54" s="36">
        <f>SUMIFS(СВЦЭМ!$C$33:$C$776,СВЦЭМ!$A$33:$A$776,$A54,СВЦЭМ!$B$33:$B$776,R$47)+'СЕТ СН'!$G$9+СВЦЭМ!$D$10+'СЕТ СН'!$G$5-'СЕТ СН'!$G$17</f>
        <v>3490.5707343100003</v>
      </c>
      <c r="S54" s="36">
        <f>SUMIFS(СВЦЭМ!$C$33:$C$776,СВЦЭМ!$A$33:$A$776,$A54,СВЦЭМ!$B$33:$B$776,S$47)+'СЕТ СН'!$G$9+СВЦЭМ!$D$10+'СЕТ СН'!$G$5-'СЕТ СН'!$G$17</f>
        <v>3495.7539703399998</v>
      </c>
      <c r="T54" s="36">
        <f>SUMIFS(СВЦЭМ!$C$33:$C$776,СВЦЭМ!$A$33:$A$776,$A54,СВЦЭМ!$B$33:$B$776,T$47)+'СЕТ СН'!$G$9+СВЦЭМ!$D$10+'СЕТ СН'!$G$5-'СЕТ СН'!$G$17</f>
        <v>3497.8487529600002</v>
      </c>
      <c r="U54" s="36">
        <f>SUMIFS(СВЦЭМ!$C$33:$C$776,СВЦЭМ!$A$33:$A$776,$A54,СВЦЭМ!$B$33:$B$776,U$47)+'СЕТ СН'!$G$9+СВЦЭМ!$D$10+'СЕТ СН'!$G$5-'СЕТ СН'!$G$17</f>
        <v>3491.4340379099999</v>
      </c>
      <c r="V54" s="36">
        <f>SUMIFS(СВЦЭМ!$C$33:$C$776,СВЦЭМ!$A$33:$A$776,$A54,СВЦЭМ!$B$33:$B$776,V$47)+'СЕТ СН'!$G$9+СВЦЭМ!$D$10+'СЕТ СН'!$G$5-'СЕТ СН'!$G$17</f>
        <v>3491.6385804900001</v>
      </c>
      <c r="W54" s="36">
        <f>SUMIFS(СВЦЭМ!$C$33:$C$776,СВЦЭМ!$A$33:$A$776,$A54,СВЦЭМ!$B$33:$B$776,W$47)+'СЕТ СН'!$G$9+СВЦЭМ!$D$10+'СЕТ СН'!$G$5-'СЕТ СН'!$G$17</f>
        <v>3479.7623313100003</v>
      </c>
      <c r="X54" s="36">
        <f>SUMIFS(СВЦЭМ!$C$33:$C$776,СВЦЭМ!$A$33:$A$776,$A54,СВЦЭМ!$B$33:$B$776,X$47)+'СЕТ СН'!$G$9+СВЦЭМ!$D$10+'СЕТ СН'!$G$5-'СЕТ СН'!$G$17</f>
        <v>3508.44665351</v>
      </c>
      <c r="Y54" s="36">
        <f>SUMIFS(СВЦЭМ!$C$33:$C$776,СВЦЭМ!$A$33:$A$776,$A54,СВЦЭМ!$B$33:$B$776,Y$47)+'СЕТ СН'!$G$9+СВЦЭМ!$D$10+'СЕТ СН'!$G$5-'СЕТ СН'!$G$17</f>
        <v>3597.4825997600001</v>
      </c>
    </row>
    <row r="55" spans="1:25" ht="15.75" x14ac:dyDescent="0.2">
      <c r="A55" s="35">
        <f t="shared" si="1"/>
        <v>44020</v>
      </c>
      <c r="B55" s="36">
        <f>SUMIFS(СВЦЭМ!$C$33:$C$776,СВЦЭМ!$A$33:$A$776,$A55,СВЦЭМ!$B$33:$B$776,B$47)+'СЕТ СН'!$G$9+СВЦЭМ!$D$10+'СЕТ СН'!$G$5-'СЕТ СН'!$G$17</f>
        <v>3557.4503761999999</v>
      </c>
      <c r="C55" s="36">
        <f>SUMIFS(СВЦЭМ!$C$33:$C$776,СВЦЭМ!$A$33:$A$776,$A55,СВЦЭМ!$B$33:$B$776,C$47)+'СЕТ СН'!$G$9+СВЦЭМ!$D$10+'СЕТ СН'!$G$5-'СЕТ СН'!$G$17</f>
        <v>3571.4406720300003</v>
      </c>
      <c r="D55" s="36">
        <f>SUMIFS(СВЦЭМ!$C$33:$C$776,СВЦЭМ!$A$33:$A$776,$A55,СВЦЭМ!$B$33:$B$776,D$47)+'СЕТ СН'!$G$9+СВЦЭМ!$D$10+'СЕТ СН'!$G$5-'СЕТ СН'!$G$17</f>
        <v>3601.0123933499999</v>
      </c>
      <c r="E55" s="36">
        <f>SUMIFS(СВЦЭМ!$C$33:$C$776,СВЦЭМ!$A$33:$A$776,$A55,СВЦЭМ!$B$33:$B$776,E$47)+'СЕТ СН'!$G$9+СВЦЭМ!$D$10+'СЕТ СН'!$G$5-'СЕТ СН'!$G$17</f>
        <v>3621.3788840400002</v>
      </c>
      <c r="F55" s="36">
        <f>SUMIFS(СВЦЭМ!$C$33:$C$776,СВЦЭМ!$A$33:$A$776,$A55,СВЦЭМ!$B$33:$B$776,F$47)+'СЕТ СН'!$G$9+СВЦЭМ!$D$10+'СЕТ СН'!$G$5-'СЕТ СН'!$G$17</f>
        <v>3631.61418409</v>
      </c>
      <c r="G55" s="36">
        <f>SUMIFS(СВЦЭМ!$C$33:$C$776,СВЦЭМ!$A$33:$A$776,$A55,СВЦЭМ!$B$33:$B$776,G$47)+'СЕТ СН'!$G$9+СВЦЭМ!$D$10+'СЕТ СН'!$G$5-'СЕТ СН'!$G$17</f>
        <v>3631.3229844699999</v>
      </c>
      <c r="H55" s="36">
        <f>SUMIFS(СВЦЭМ!$C$33:$C$776,СВЦЭМ!$A$33:$A$776,$A55,СВЦЭМ!$B$33:$B$776,H$47)+'СЕТ СН'!$G$9+СВЦЭМ!$D$10+'СЕТ СН'!$G$5-'СЕТ СН'!$G$17</f>
        <v>3592.1925041200002</v>
      </c>
      <c r="I55" s="36">
        <f>SUMIFS(СВЦЭМ!$C$33:$C$776,СВЦЭМ!$A$33:$A$776,$A55,СВЦЭМ!$B$33:$B$776,I$47)+'СЕТ СН'!$G$9+СВЦЭМ!$D$10+'СЕТ СН'!$G$5-'СЕТ СН'!$G$17</f>
        <v>3525.7462441500002</v>
      </c>
      <c r="J55" s="36">
        <f>SUMIFS(СВЦЭМ!$C$33:$C$776,СВЦЭМ!$A$33:$A$776,$A55,СВЦЭМ!$B$33:$B$776,J$47)+'СЕТ СН'!$G$9+СВЦЭМ!$D$10+'СЕТ СН'!$G$5-'СЕТ СН'!$G$17</f>
        <v>3478.80379945</v>
      </c>
      <c r="K55" s="36">
        <f>SUMIFS(СВЦЭМ!$C$33:$C$776,СВЦЭМ!$A$33:$A$776,$A55,СВЦЭМ!$B$33:$B$776,K$47)+'СЕТ СН'!$G$9+СВЦЭМ!$D$10+'СЕТ СН'!$G$5-'СЕТ СН'!$G$17</f>
        <v>3494.0131275600002</v>
      </c>
      <c r="L55" s="36">
        <f>SUMIFS(СВЦЭМ!$C$33:$C$776,СВЦЭМ!$A$33:$A$776,$A55,СВЦЭМ!$B$33:$B$776,L$47)+'СЕТ СН'!$G$9+СВЦЭМ!$D$10+'СЕТ СН'!$G$5-'СЕТ СН'!$G$17</f>
        <v>3481.62878284</v>
      </c>
      <c r="M55" s="36">
        <f>SUMIFS(СВЦЭМ!$C$33:$C$776,СВЦЭМ!$A$33:$A$776,$A55,СВЦЭМ!$B$33:$B$776,M$47)+'СЕТ СН'!$G$9+СВЦЭМ!$D$10+'СЕТ СН'!$G$5-'СЕТ СН'!$G$17</f>
        <v>3475.7202028500001</v>
      </c>
      <c r="N55" s="36">
        <f>SUMIFS(СВЦЭМ!$C$33:$C$776,СВЦЭМ!$A$33:$A$776,$A55,СВЦЭМ!$B$33:$B$776,N$47)+'СЕТ СН'!$G$9+СВЦЭМ!$D$10+'СЕТ СН'!$G$5-'СЕТ СН'!$G$17</f>
        <v>3484.0097399000001</v>
      </c>
      <c r="O55" s="36">
        <f>SUMIFS(СВЦЭМ!$C$33:$C$776,СВЦЭМ!$A$33:$A$776,$A55,СВЦЭМ!$B$33:$B$776,O$47)+'СЕТ СН'!$G$9+СВЦЭМ!$D$10+'СЕТ СН'!$G$5-'СЕТ СН'!$G$17</f>
        <v>3492.5525007800002</v>
      </c>
      <c r="P55" s="36">
        <f>SUMIFS(СВЦЭМ!$C$33:$C$776,СВЦЭМ!$A$33:$A$776,$A55,СВЦЭМ!$B$33:$B$776,P$47)+'СЕТ СН'!$G$9+СВЦЭМ!$D$10+'СЕТ СН'!$G$5-'СЕТ СН'!$G$17</f>
        <v>3482.8001292099998</v>
      </c>
      <c r="Q55" s="36">
        <f>SUMIFS(СВЦЭМ!$C$33:$C$776,СВЦЭМ!$A$33:$A$776,$A55,СВЦЭМ!$B$33:$B$776,Q$47)+'СЕТ СН'!$G$9+СВЦЭМ!$D$10+'СЕТ СН'!$G$5-'СЕТ СН'!$G$17</f>
        <v>3487.6249693099999</v>
      </c>
      <c r="R55" s="36">
        <f>SUMIFS(СВЦЭМ!$C$33:$C$776,СВЦЭМ!$A$33:$A$776,$A55,СВЦЭМ!$B$33:$B$776,R$47)+'СЕТ СН'!$G$9+СВЦЭМ!$D$10+'СЕТ СН'!$G$5-'СЕТ СН'!$G$17</f>
        <v>3492.8971193699999</v>
      </c>
      <c r="S55" s="36">
        <f>SUMIFS(СВЦЭМ!$C$33:$C$776,СВЦЭМ!$A$33:$A$776,$A55,СВЦЭМ!$B$33:$B$776,S$47)+'СЕТ СН'!$G$9+СВЦЭМ!$D$10+'СЕТ СН'!$G$5-'СЕТ СН'!$G$17</f>
        <v>3496.6860558100002</v>
      </c>
      <c r="T55" s="36">
        <f>SUMIFS(СВЦЭМ!$C$33:$C$776,СВЦЭМ!$A$33:$A$776,$A55,СВЦЭМ!$B$33:$B$776,T$47)+'СЕТ СН'!$G$9+СВЦЭМ!$D$10+'СЕТ СН'!$G$5-'СЕТ СН'!$G$17</f>
        <v>3498.0274077200002</v>
      </c>
      <c r="U55" s="36">
        <f>SUMIFS(СВЦЭМ!$C$33:$C$776,СВЦЭМ!$A$33:$A$776,$A55,СВЦЭМ!$B$33:$B$776,U$47)+'СЕТ СН'!$G$9+СВЦЭМ!$D$10+'СЕТ СН'!$G$5-'СЕТ СН'!$G$17</f>
        <v>3492.32984197</v>
      </c>
      <c r="V55" s="36">
        <f>SUMIFS(СВЦЭМ!$C$33:$C$776,СВЦЭМ!$A$33:$A$776,$A55,СВЦЭМ!$B$33:$B$776,V$47)+'СЕТ СН'!$G$9+СВЦЭМ!$D$10+'СЕТ СН'!$G$5-'СЕТ СН'!$G$17</f>
        <v>3480.8575793700002</v>
      </c>
      <c r="W55" s="36">
        <f>SUMIFS(СВЦЭМ!$C$33:$C$776,СВЦЭМ!$A$33:$A$776,$A55,СВЦЭМ!$B$33:$B$776,W$47)+'СЕТ СН'!$G$9+СВЦЭМ!$D$10+'СЕТ СН'!$G$5-'СЕТ СН'!$G$17</f>
        <v>3489.9383087000001</v>
      </c>
      <c r="X55" s="36">
        <f>SUMIFS(СВЦЭМ!$C$33:$C$776,СВЦЭМ!$A$33:$A$776,$A55,СВЦЭМ!$B$33:$B$776,X$47)+'СЕТ СН'!$G$9+СВЦЭМ!$D$10+'СЕТ СН'!$G$5-'СЕТ СН'!$G$17</f>
        <v>3472.4900912799999</v>
      </c>
      <c r="Y55" s="36">
        <f>SUMIFS(СВЦЭМ!$C$33:$C$776,СВЦЭМ!$A$33:$A$776,$A55,СВЦЭМ!$B$33:$B$776,Y$47)+'СЕТ СН'!$G$9+СВЦЭМ!$D$10+'СЕТ СН'!$G$5-'СЕТ СН'!$G$17</f>
        <v>3533.1313547099999</v>
      </c>
    </row>
    <row r="56" spans="1:25" ht="15.75" x14ac:dyDescent="0.2">
      <c r="A56" s="35">
        <f t="shared" si="1"/>
        <v>44021</v>
      </c>
      <c r="B56" s="36">
        <f>SUMIFS(СВЦЭМ!$C$33:$C$776,СВЦЭМ!$A$33:$A$776,$A56,СВЦЭМ!$B$33:$B$776,B$47)+'СЕТ СН'!$G$9+СВЦЭМ!$D$10+'СЕТ СН'!$G$5-'СЕТ СН'!$G$17</f>
        <v>3609.21004907</v>
      </c>
      <c r="C56" s="36">
        <f>SUMIFS(СВЦЭМ!$C$33:$C$776,СВЦЭМ!$A$33:$A$776,$A56,СВЦЭМ!$B$33:$B$776,C$47)+'СЕТ СН'!$G$9+СВЦЭМ!$D$10+'СЕТ СН'!$G$5-'СЕТ СН'!$G$17</f>
        <v>3628.7469567600001</v>
      </c>
      <c r="D56" s="36">
        <f>SUMIFS(СВЦЭМ!$C$33:$C$776,СВЦЭМ!$A$33:$A$776,$A56,СВЦЭМ!$B$33:$B$776,D$47)+'СЕТ СН'!$G$9+СВЦЭМ!$D$10+'СЕТ СН'!$G$5-'СЕТ СН'!$G$17</f>
        <v>3623.6700075700001</v>
      </c>
      <c r="E56" s="36">
        <f>SUMIFS(СВЦЭМ!$C$33:$C$776,СВЦЭМ!$A$33:$A$776,$A56,СВЦЭМ!$B$33:$B$776,E$47)+'СЕТ СН'!$G$9+СВЦЭМ!$D$10+'СЕТ СН'!$G$5-'СЕТ СН'!$G$17</f>
        <v>3633.9189890299999</v>
      </c>
      <c r="F56" s="36">
        <f>SUMIFS(СВЦЭМ!$C$33:$C$776,СВЦЭМ!$A$33:$A$776,$A56,СВЦЭМ!$B$33:$B$776,F$47)+'СЕТ СН'!$G$9+СВЦЭМ!$D$10+'СЕТ СН'!$G$5-'СЕТ СН'!$G$17</f>
        <v>3621.8681074300002</v>
      </c>
      <c r="G56" s="36">
        <f>SUMIFS(СВЦЭМ!$C$33:$C$776,СВЦЭМ!$A$33:$A$776,$A56,СВЦЭМ!$B$33:$B$776,G$47)+'СЕТ СН'!$G$9+СВЦЭМ!$D$10+'СЕТ СН'!$G$5-'СЕТ СН'!$G$17</f>
        <v>3629.8991540699999</v>
      </c>
      <c r="H56" s="36">
        <f>SUMIFS(СВЦЭМ!$C$33:$C$776,СВЦЭМ!$A$33:$A$776,$A56,СВЦЭМ!$B$33:$B$776,H$47)+'СЕТ СН'!$G$9+СВЦЭМ!$D$10+'СЕТ СН'!$G$5-'СЕТ СН'!$G$17</f>
        <v>3630.8472581999999</v>
      </c>
      <c r="I56" s="36">
        <f>SUMIFS(СВЦЭМ!$C$33:$C$776,СВЦЭМ!$A$33:$A$776,$A56,СВЦЭМ!$B$33:$B$776,I$47)+'СЕТ СН'!$G$9+СВЦЭМ!$D$10+'СЕТ СН'!$G$5-'СЕТ СН'!$G$17</f>
        <v>3548.2947747899998</v>
      </c>
      <c r="J56" s="36">
        <f>SUMIFS(СВЦЭМ!$C$33:$C$776,СВЦЭМ!$A$33:$A$776,$A56,СВЦЭМ!$B$33:$B$776,J$47)+'СЕТ СН'!$G$9+СВЦЭМ!$D$10+'СЕТ СН'!$G$5-'СЕТ СН'!$G$17</f>
        <v>3533.4667157499998</v>
      </c>
      <c r="K56" s="36">
        <f>SUMIFS(СВЦЭМ!$C$33:$C$776,СВЦЭМ!$A$33:$A$776,$A56,СВЦЭМ!$B$33:$B$776,K$47)+'СЕТ СН'!$G$9+СВЦЭМ!$D$10+'СЕТ СН'!$G$5-'СЕТ СН'!$G$17</f>
        <v>3520.7063760999999</v>
      </c>
      <c r="L56" s="36">
        <f>SUMIFS(СВЦЭМ!$C$33:$C$776,СВЦЭМ!$A$33:$A$776,$A56,СВЦЭМ!$B$33:$B$776,L$47)+'СЕТ СН'!$G$9+СВЦЭМ!$D$10+'СЕТ СН'!$G$5-'СЕТ СН'!$G$17</f>
        <v>3496.3353750199999</v>
      </c>
      <c r="M56" s="36">
        <f>SUMIFS(СВЦЭМ!$C$33:$C$776,СВЦЭМ!$A$33:$A$776,$A56,СВЦЭМ!$B$33:$B$776,M$47)+'СЕТ СН'!$G$9+СВЦЭМ!$D$10+'СЕТ СН'!$G$5-'СЕТ СН'!$G$17</f>
        <v>3507.6954608000001</v>
      </c>
      <c r="N56" s="36">
        <f>SUMIFS(СВЦЭМ!$C$33:$C$776,СВЦЭМ!$A$33:$A$776,$A56,СВЦЭМ!$B$33:$B$776,N$47)+'СЕТ СН'!$G$9+СВЦЭМ!$D$10+'СЕТ СН'!$G$5-'СЕТ СН'!$G$17</f>
        <v>3504.3236453999998</v>
      </c>
      <c r="O56" s="36">
        <f>SUMIFS(СВЦЭМ!$C$33:$C$776,СВЦЭМ!$A$33:$A$776,$A56,СВЦЭМ!$B$33:$B$776,O$47)+'СЕТ СН'!$G$9+СВЦЭМ!$D$10+'СЕТ СН'!$G$5-'СЕТ СН'!$G$17</f>
        <v>3510.9048542199998</v>
      </c>
      <c r="P56" s="36">
        <f>SUMIFS(СВЦЭМ!$C$33:$C$776,СВЦЭМ!$A$33:$A$776,$A56,СВЦЭМ!$B$33:$B$776,P$47)+'СЕТ СН'!$G$9+СВЦЭМ!$D$10+'СЕТ СН'!$G$5-'СЕТ СН'!$G$17</f>
        <v>3497.9716311900002</v>
      </c>
      <c r="Q56" s="36">
        <f>SUMIFS(СВЦЭМ!$C$33:$C$776,СВЦЭМ!$A$33:$A$776,$A56,СВЦЭМ!$B$33:$B$776,Q$47)+'СЕТ СН'!$G$9+СВЦЭМ!$D$10+'СЕТ СН'!$G$5-'СЕТ СН'!$G$17</f>
        <v>3503.4675300700001</v>
      </c>
      <c r="R56" s="36">
        <f>SUMIFS(СВЦЭМ!$C$33:$C$776,СВЦЭМ!$A$33:$A$776,$A56,СВЦЭМ!$B$33:$B$776,R$47)+'СЕТ СН'!$G$9+СВЦЭМ!$D$10+'СЕТ СН'!$G$5-'СЕТ СН'!$G$17</f>
        <v>3516.4825037400001</v>
      </c>
      <c r="S56" s="36">
        <f>SUMIFS(СВЦЭМ!$C$33:$C$776,СВЦЭМ!$A$33:$A$776,$A56,СВЦЭМ!$B$33:$B$776,S$47)+'СЕТ СН'!$G$9+СВЦЭМ!$D$10+'СЕТ СН'!$G$5-'СЕТ СН'!$G$17</f>
        <v>3519.03475269</v>
      </c>
      <c r="T56" s="36">
        <f>SUMIFS(СВЦЭМ!$C$33:$C$776,СВЦЭМ!$A$33:$A$776,$A56,СВЦЭМ!$B$33:$B$776,T$47)+'СЕТ СН'!$G$9+СВЦЭМ!$D$10+'СЕТ СН'!$G$5-'СЕТ СН'!$G$17</f>
        <v>3522.2459876000003</v>
      </c>
      <c r="U56" s="36">
        <f>SUMIFS(СВЦЭМ!$C$33:$C$776,СВЦЭМ!$A$33:$A$776,$A56,СВЦЭМ!$B$33:$B$776,U$47)+'СЕТ СН'!$G$9+СВЦЭМ!$D$10+'СЕТ СН'!$G$5-'СЕТ СН'!$G$17</f>
        <v>3512.71663825</v>
      </c>
      <c r="V56" s="36">
        <f>SUMIFS(СВЦЭМ!$C$33:$C$776,СВЦЭМ!$A$33:$A$776,$A56,СВЦЭМ!$B$33:$B$776,V$47)+'СЕТ СН'!$G$9+СВЦЭМ!$D$10+'СЕТ СН'!$G$5-'СЕТ СН'!$G$17</f>
        <v>3509.1273441100002</v>
      </c>
      <c r="W56" s="36">
        <f>SUMIFS(СВЦЭМ!$C$33:$C$776,СВЦЭМ!$A$33:$A$776,$A56,СВЦЭМ!$B$33:$B$776,W$47)+'СЕТ СН'!$G$9+СВЦЭМ!$D$10+'СЕТ СН'!$G$5-'СЕТ СН'!$G$17</f>
        <v>3505.8067978399999</v>
      </c>
      <c r="X56" s="36">
        <f>SUMIFS(СВЦЭМ!$C$33:$C$776,СВЦЭМ!$A$33:$A$776,$A56,СВЦЭМ!$B$33:$B$776,X$47)+'СЕТ СН'!$G$9+СВЦЭМ!$D$10+'СЕТ СН'!$G$5-'СЕТ СН'!$G$17</f>
        <v>3506.0912780200001</v>
      </c>
      <c r="Y56" s="36">
        <f>SUMIFS(СВЦЭМ!$C$33:$C$776,СВЦЭМ!$A$33:$A$776,$A56,СВЦЭМ!$B$33:$B$776,Y$47)+'СЕТ СН'!$G$9+СВЦЭМ!$D$10+'СЕТ СН'!$G$5-'СЕТ СН'!$G$17</f>
        <v>3525.88141116</v>
      </c>
    </row>
    <row r="57" spans="1:25" ht="15.75" x14ac:dyDescent="0.2">
      <c r="A57" s="35">
        <f t="shared" si="1"/>
        <v>44022</v>
      </c>
      <c r="B57" s="36">
        <f>SUMIFS(СВЦЭМ!$C$33:$C$776,СВЦЭМ!$A$33:$A$776,$A57,СВЦЭМ!$B$33:$B$776,B$47)+'СЕТ СН'!$G$9+СВЦЭМ!$D$10+'СЕТ СН'!$G$5-'СЕТ СН'!$G$17</f>
        <v>3623.2668431800003</v>
      </c>
      <c r="C57" s="36">
        <f>SUMIFS(СВЦЭМ!$C$33:$C$776,СВЦЭМ!$A$33:$A$776,$A57,СВЦЭМ!$B$33:$B$776,C$47)+'СЕТ СН'!$G$9+СВЦЭМ!$D$10+'СЕТ СН'!$G$5-'СЕТ СН'!$G$17</f>
        <v>3600.19978206</v>
      </c>
      <c r="D57" s="36">
        <f>SUMIFS(СВЦЭМ!$C$33:$C$776,СВЦЭМ!$A$33:$A$776,$A57,СВЦЭМ!$B$33:$B$776,D$47)+'СЕТ СН'!$G$9+СВЦЭМ!$D$10+'СЕТ СН'!$G$5-'СЕТ СН'!$G$17</f>
        <v>3595.06299648</v>
      </c>
      <c r="E57" s="36">
        <f>SUMIFS(СВЦЭМ!$C$33:$C$776,СВЦЭМ!$A$33:$A$776,$A57,СВЦЭМ!$B$33:$B$776,E$47)+'СЕТ СН'!$G$9+СВЦЭМ!$D$10+'СЕТ СН'!$G$5-'СЕТ СН'!$G$17</f>
        <v>3614.0807479099999</v>
      </c>
      <c r="F57" s="36">
        <f>SUMIFS(СВЦЭМ!$C$33:$C$776,СВЦЭМ!$A$33:$A$776,$A57,СВЦЭМ!$B$33:$B$776,F$47)+'СЕТ СН'!$G$9+СВЦЭМ!$D$10+'СЕТ СН'!$G$5-'СЕТ СН'!$G$17</f>
        <v>3635.7470205499999</v>
      </c>
      <c r="G57" s="36">
        <f>SUMIFS(СВЦЭМ!$C$33:$C$776,СВЦЭМ!$A$33:$A$776,$A57,СВЦЭМ!$B$33:$B$776,G$47)+'СЕТ СН'!$G$9+СВЦЭМ!$D$10+'СЕТ СН'!$G$5-'СЕТ СН'!$G$17</f>
        <v>3676.4144185200003</v>
      </c>
      <c r="H57" s="36">
        <f>SUMIFS(СВЦЭМ!$C$33:$C$776,СВЦЭМ!$A$33:$A$776,$A57,СВЦЭМ!$B$33:$B$776,H$47)+'СЕТ СН'!$G$9+СВЦЭМ!$D$10+'СЕТ СН'!$G$5-'СЕТ СН'!$G$17</f>
        <v>3700.1855102099998</v>
      </c>
      <c r="I57" s="36">
        <f>SUMIFS(СВЦЭМ!$C$33:$C$776,СВЦЭМ!$A$33:$A$776,$A57,СВЦЭМ!$B$33:$B$776,I$47)+'СЕТ СН'!$G$9+СВЦЭМ!$D$10+'СЕТ СН'!$G$5-'СЕТ СН'!$G$17</f>
        <v>3618.8609749000002</v>
      </c>
      <c r="J57" s="36">
        <f>SUMIFS(СВЦЭМ!$C$33:$C$776,СВЦЭМ!$A$33:$A$776,$A57,СВЦЭМ!$B$33:$B$776,J$47)+'СЕТ СН'!$G$9+СВЦЭМ!$D$10+'СЕТ СН'!$G$5-'СЕТ СН'!$G$17</f>
        <v>3571.9866786900002</v>
      </c>
      <c r="K57" s="36">
        <f>SUMIFS(СВЦЭМ!$C$33:$C$776,СВЦЭМ!$A$33:$A$776,$A57,СВЦЭМ!$B$33:$B$776,K$47)+'СЕТ СН'!$G$9+СВЦЭМ!$D$10+'СЕТ СН'!$G$5-'СЕТ СН'!$G$17</f>
        <v>3499.7938903499999</v>
      </c>
      <c r="L57" s="36">
        <f>SUMIFS(СВЦЭМ!$C$33:$C$776,СВЦЭМ!$A$33:$A$776,$A57,СВЦЭМ!$B$33:$B$776,L$47)+'СЕТ СН'!$G$9+СВЦЭМ!$D$10+'СЕТ СН'!$G$5-'СЕТ СН'!$G$17</f>
        <v>3493.4831344700001</v>
      </c>
      <c r="M57" s="36">
        <f>SUMIFS(СВЦЭМ!$C$33:$C$776,СВЦЭМ!$A$33:$A$776,$A57,СВЦЭМ!$B$33:$B$776,M$47)+'СЕТ СН'!$G$9+СВЦЭМ!$D$10+'СЕТ СН'!$G$5-'СЕТ СН'!$G$17</f>
        <v>3500.7268730400001</v>
      </c>
      <c r="N57" s="36">
        <f>SUMIFS(СВЦЭМ!$C$33:$C$776,СВЦЭМ!$A$33:$A$776,$A57,СВЦЭМ!$B$33:$B$776,N$47)+'СЕТ СН'!$G$9+СВЦЭМ!$D$10+'СЕТ СН'!$G$5-'СЕТ СН'!$G$17</f>
        <v>3488.6103914800001</v>
      </c>
      <c r="O57" s="36">
        <f>SUMIFS(СВЦЭМ!$C$33:$C$776,СВЦЭМ!$A$33:$A$776,$A57,СВЦЭМ!$B$33:$B$776,O$47)+'СЕТ СН'!$G$9+СВЦЭМ!$D$10+'СЕТ СН'!$G$5-'СЕТ СН'!$G$17</f>
        <v>3493.3617210299999</v>
      </c>
      <c r="P57" s="36">
        <f>SUMIFS(СВЦЭМ!$C$33:$C$776,СВЦЭМ!$A$33:$A$776,$A57,СВЦЭМ!$B$33:$B$776,P$47)+'СЕТ СН'!$G$9+СВЦЭМ!$D$10+'СЕТ СН'!$G$5-'СЕТ СН'!$G$17</f>
        <v>3483.21493229</v>
      </c>
      <c r="Q57" s="36">
        <f>SUMIFS(СВЦЭМ!$C$33:$C$776,СВЦЭМ!$A$33:$A$776,$A57,СВЦЭМ!$B$33:$B$776,Q$47)+'СЕТ СН'!$G$9+СВЦЭМ!$D$10+'СЕТ СН'!$G$5-'СЕТ СН'!$G$17</f>
        <v>3494.4199448500003</v>
      </c>
      <c r="R57" s="36">
        <f>SUMIFS(СВЦЭМ!$C$33:$C$776,СВЦЭМ!$A$33:$A$776,$A57,СВЦЭМ!$B$33:$B$776,R$47)+'СЕТ СН'!$G$9+СВЦЭМ!$D$10+'СЕТ СН'!$G$5-'СЕТ СН'!$G$17</f>
        <v>3512.60496427</v>
      </c>
      <c r="S57" s="36">
        <f>SUMIFS(СВЦЭМ!$C$33:$C$776,СВЦЭМ!$A$33:$A$776,$A57,СВЦЭМ!$B$33:$B$776,S$47)+'СЕТ СН'!$G$9+СВЦЭМ!$D$10+'СЕТ СН'!$G$5-'СЕТ СН'!$G$17</f>
        <v>3516.1960576299998</v>
      </c>
      <c r="T57" s="36">
        <f>SUMIFS(СВЦЭМ!$C$33:$C$776,СВЦЭМ!$A$33:$A$776,$A57,СВЦЭМ!$B$33:$B$776,T$47)+'СЕТ СН'!$G$9+СВЦЭМ!$D$10+'СЕТ СН'!$G$5-'СЕТ СН'!$G$17</f>
        <v>3509.5675798399998</v>
      </c>
      <c r="U57" s="36">
        <f>SUMIFS(СВЦЭМ!$C$33:$C$776,СВЦЭМ!$A$33:$A$776,$A57,СВЦЭМ!$B$33:$B$776,U$47)+'СЕТ СН'!$G$9+СВЦЭМ!$D$10+'СЕТ СН'!$G$5-'СЕТ СН'!$G$17</f>
        <v>3494.5797164099999</v>
      </c>
      <c r="V57" s="36">
        <f>SUMIFS(СВЦЭМ!$C$33:$C$776,СВЦЭМ!$A$33:$A$776,$A57,СВЦЭМ!$B$33:$B$776,V$47)+'СЕТ СН'!$G$9+СВЦЭМ!$D$10+'СЕТ СН'!$G$5-'СЕТ СН'!$G$17</f>
        <v>3471.1390980300002</v>
      </c>
      <c r="W57" s="36">
        <f>SUMIFS(СВЦЭМ!$C$33:$C$776,СВЦЭМ!$A$33:$A$776,$A57,СВЦЭМ!$B$33:$B$776,W$47)+'СЕТ СН'!$G$9+СВЦЭМ!$D$10+'СЕТ СН'!$G$5-'СЕТ СН'!$G$17</f>
        <v>3485.9841758600001</v>
      </c>
      <c r="X57" s="36">
        <f>SUMIFS(СВЦЭМ!$C$33:$C$776,СВЦЭМ!$A$33:$A$776,$A57,СВЦЭМ!$B$33:$B$776,X$47)+'СЕТ СН'!$G$9+СВЦЭМ!$D$10+'СЕТ СН'!$G$5-'СЕТ СН'!$G$17</f>
        <v>3474.9448401999998</v>
      </c>
      <c r="Y57" s="36">
        <f>SUMIFS(СВЦЭМ!$C$33:$C$776,СВЦЭМ!$A$33:$A$776,$A57,СВЦЭМ!$B$33:$B$776,Y$47)+'СЕТ СН'!$G$9+СВЦЭМ!$D$10+'СЕТ СН'!$G$5-'СЕТ СН'!$G$17</f>
        <v>3507.9464085200002</v>
      </c>
    </row>
    <row r="58" spans="1:25" ht="15.75" x14ac:dyDescent="0.2">
      <c r="A58" s="35">
        <f t="shared" si="1"/>
        <v>44023</v>
      </c>
      <c r="B58" s="36">
        <f>SUMIFS(СВЦЭМ!$C$33:$C$776,СВЦЭМ!$A$33:$A$776,$A58,СВЦЭМ!$B$33:$B$776,B$47)+'СЕТ СН'!$G$9+СВЦЭМ!$D$10+'СЕТ СН'!$G$5-'СЕТ СН'!$G$17</f>
        <v>3627.2606085500001</v>
      </c>
      <c r="C58" s="36">
        <f>SUMIFS(СВЦЭМ!$C$33:$C$776,СВЦЭМ!$A$33:$A$776,$A58,СВЦЭМ!$B$33:$B$776,C$47)+'СЕТ СН'!$G$9+СВЦЭМ!$D$10+'СЕТ СН'!$G$5-'СЕТ СН'!$G$17</f>
        <v>3600.22411702</v>
      </c>
      <c r="D58" s="36">
        <f>SUMIFS(СВЦЭМ!$C$33:$C$776,СВЦЭМ!$A$33:$A$776,$A58,СВЦЭМ!$B$33:$B$776,D$47)+'СЕТ СН'!$G$9+СВЦЭМ!$D$10+'СЕТ СН'!$G$5-'СЕТ СН'!$G$17</f>
        <v>3625.6411833299999</v>
      </c>
      <c r="E58" s="36">
        <f>SUMIFS(СВЦЭМ!$C$33:$C$776,СВЦЭМ!$A$33:$A$776,$A58,СВЦЭМ!$B$33:$B$776,E$47)+'СЕТ СН'!$G$9+СВЦЭМ!$D$10+'СЕТ СН'!$G$5-'СЕТ СН'!$G$17</f>
        <v>3641.44708141</v>
      </c>
      <c r="F58" s="36">
        <f>SUMIFS(СВЦЭМ!$C$33:$C$776,СВЦЭМ!$A$33:$A$776,$A58,СВЦЭМ!$B$33:$B$776,F$47)+'СЕТ СН'!$G$9+СВЦЭМ!$D$10+'СЕТ СН'!$G$5-'СЕТ СН'!$G$17</f>
        <v>3631.6719746099998</v>
      </c>
      <c r="G58" s="36">
        <f>SUMIFS(СВЦЭМ!$C$33:$C$776,СВЦЭМ!$A$33:$A$776,$A58,СВЦЭМ!$B$33:$B$776,G$47)+'СЕТ СН'!$G$9+СВЦЭМ!$D$10+'СЕТ СН'!$G$5-'СЕТ СН'!$G$17</f>
        <v>3629.76001567</v>
      </c>
      <c r="H58" s="36">
        <f>SUMIFS(СВЦЭМ!$C$33:$C$776,СВЦЭМ!$A$33:$A$776,$A58,СВЦЭМ!$B$33:$B$776,H$47)+'СЕТ СН'!$G$9+СВЦЭМ!$D$10+'СЕТ СН'!$G$5-'СЕТ СН'!$G$17</f>
        <v>3615.1889282000002</v>
      </c>
      <c r="I58" s="36">
        <f>SUMIFS(СВЦЭМ!$C$33:$C$776,СВЦЭМ!$A$33:$A$776,$A58,СВЦЭМ!$B$33:$B$776,I$47)+'СЕТ СН'!$G$9+СВЦЭМ!$D$10+'СЕТ СН'!$G$5-'СЕТ СН'!$G$17</f>
        <v>3615.8633521400002</v>
      </c>
      <c r="J58" s="36">
        <f>SUMIFS(СВЦЭМ!$C$33:$C$776,СВЦЭМ!$A$33:$A$776,$A58,СВЦЭМ!$B$33:$B$776,J$47)+'СЕТ СН'!$G$9+СВЦЭМ!$D$10+'СЕТ СН'!$G$5-'СЕТ СН'!$G$17</f>
        <v>3580.12753195</v>
      </c>
      <c r="K58" s="36">
        <f>SUMIFS(СВЦЭМ!$C$33:$C$776,СВЦЭМ!$A$33:$A$776,$A58,СВЦЭМ!$B$33:$B$776,K$47)+'СЕТ СН'!$G$9+СВЦЭМ!$D$10+'СЕТ СН'!$G$5-'СЕТ СН'!$G$17</f>
        <v>3461.3370974499999</v>
      </c>
      <c r="L58" s="36">
        <f>SUMIFS(СВЦЭМ!$C$33:$C$776,СВЦЭМ!$A$33:$A$776,$A58,СВЦЭМ!$B$33:$B$776,L$47)+'СЕТ СН'!$G$9+СВЦЭМ!$D$10+'СЕТ СН'!$G$5-'СЕТ СН'!$G$17</f>
        <v>3431.6507905399999</v>
      </c>
      <c r="M58" s="36">
        <f>SUMIFS(СВЦЭМ!$C$33:$C$776,СВЦЭМ!$A$33:$A$776,$A58,СВЦЭМ!$B$33:$B$776,M$47)+'СЕТ СН'!$G$9+СВЦЭМ!$D$10+'СЕТ СН'!$G$5-'СЕТ СН'!$G$17</f>
        <v>3424.1465091099999</v>
      </c>
      <c r="N58" s="36">
        <f>SUMIFS(СВЦЭМ!$C$33:$C$776,СВЦЭМ!$A$33:$A$776,$A58,СВЦЭМ!$B$33:$B$776,N$47)+'СЕТ СН'!$G$9+СВЦЭМ!$D$10+'СЕТ СН'!$G$5-'СЕТ СН'!$G$17</f>
        <v>3427.10337643</v>
      </c>
      <c r="O58" s="36">
        <f>SUMIFS(СВЦЭМ!$C$33:$C$776,СВЦЭМ!$A$33:$A$776,$A58,СВЦЭМ!$B$33:$B$776,O$47)+'СЕТ СН'!$G$9+СВЦЭМ!$D$10+'СЕТ СН'!$G$5-'СЕТ СН'!$G$17</f>
        <v>3461.5520034800002</v>
      </c>
      <c r="P58" s="36">
        <f>SUMIFS(СВЦЭМ!$C$33:$C$776,СВЦЭМ!$A$33:$A$776,$A58,СВЦЭМ!$B$33:$B$776,P$47)+'СЕТ СН'!$G$9+СВЦЭМ!$D$10+'СЕТ СН'!$G$5-'СЕТ СН'!$G$17</f>
        <v>3464.8764740000001</v>
      </c>
      <c r="Q58" s="36">
        <f>SUMIFS(СВЦЭМ!$C$33:$C$776,СВЦЭМ!$A$33:$A$776,$A58,СВЦЭМ!$B$33:$B$776,Q$47)+'СЕТ СН'!$G$9+СВЦЭМ!$D$10+'СЕТ СН'!$G$5-'СЕТ СН'!$G$17</f>
        <v>3477.6672139800003</v>
      </c>
      <c r="R58" s="36">
        <f>SUMIFS(СВЦЭМ!$C$33:$C$776,СВЦЭМ!$A$33:$A$776,$A58,СВЦЭМ!$B$33:$B$776,R$47)+'СЕТ СН'!$G$9+СВЦЭМ!$D$10+'СЕТ СН'!$G$5-'СЕТ СН'!$G$17</f>
        <v>3496.4704342499999</v>
      </c>
      <c r="S58" s="36">
        <f>SUMIFS(СВЦЭМ!$C$33:$C$776,СВЦЭМ!$A$33:$A$776,$A58,СВЦЭМ!$B$33:$B$776,S$47)+'СЕТ СН'!$G$9+СВЦЭМ!$D$10+'СЕТ СН'!$G$5-'СЕТ СН'!$G$17</f>
        <v>3498.8370348899998</v>
      </c>
      <c r="T58" s="36">
        <f>SUMIFS(СВЦЭМ!$C$33:$C$776,СВЦЭМ!$A$33:$A$776,$A58,СВЦЭМ!$B$33:$B$776,T$47)+'СЕТ СН'!$G$9+СВЦЭМ!$D$10+'СЕТ СН'!$G$5-'СЕТ СН'!$G$17</f>
        <v>3493.1056060599999</v>
      </c>
      <c r="U58" s="36">
        <f>SUMIFS(СВЦЭМ!$C$33:$C$776,СВЦЭМ!$A$33:$A$776,$A58,СВЦЭМ!$B$33:$B$776,U$47)+'СЕТ СН'!$G$9+СВЦЭМ!$D$10+'СЕТ СН'!$G$5-'СЕТ СН'!$G$17</f>
        <v>3479.2097498100002</v>
      </c>
      <c r="V58" s="36">
        <f>SUMIFS(СВЦЭМ!$C$33:$C$776,СВЦЭМ!$A$33:$A$776,$A58,СВЦЭМ!$B$33:$B$776,V$47)+'СЕТ СН'!$G$9+СВЦЭМ!$D$10+'СЕТ СН'!$G$5-'СЕТ СН'!$G$17</f>
        <v>3461.9652856100001</v>
      </c>
      <c r="W58" s="36">
        <f>SUMIFS(СВЦЭМ!$C$33:$C$776,СВЦЭМ!$A$33:$A$776,$A58,СВЦЭМ!$B$33:$B$776,W$47)+'СЕТ СН'!$G$9+СВЦЭМ!$D$10+'СЕТ СН'!$G$5-'СЕТ СН'!$G$17</f>
        <v>3449.42983172</v>
      </c>
      <c r="X58" s="36">
        <f>SUMIFS(СВЦЭМ!$C$33:$C$776,СВЦЭМ!$A$33:$A$776,$A58,СВЦЭМ!$B$33:$B$776,X$47)+'СЕТ СН'!$G$9+СВЦЭМ!$D$10+'СЕТ СН'!$G$5-'СЕТ СН'!$G$17</f>
        <v>3467.66038144</v>
      </c>
      <c r="Y58" s="36">
        <f>SUMIFS(СВЦЭМ!$C$33:$C$776,СВЦЭМ!$A$33:$A$776,$A58,СВЦЭМ!$B$33:$B$776,Y$47)+'СЕТ СН'!$G$9+СВЦЭМ!$D$10+'СЕТ СН'!$G$5-'СЕТ СН'!$G$17</f>
        <v>3475.7308034400003</v>
      </c>
    </row>
    <row r="59" spans="1:25" ht="15.75" x14ac:dyDescent="0.2">
      <c r="A59" s="35">
        <f t="shared" si="1"/>
        <v>44024</v>
      </c>
      <c r="B59" s="36">
        <f>SUMIFS(СВЦЭМ!$C$33:$C$776,СВЦЭМ!$A$33:$A$776,$A59,СВЦЭМ!$B$33:$B$776,B$47)+'СЕТ СН'!$G$9+СВЦЭМ!$D$10+'СЕТ СН'!$G$5-'СЕТ СН'!$G$17</f>
        <v>3594.6023753899999</v>
      </c>
      <c r="C59" s="36">
        <f>SUMIFS(СВЦЭМ!$C$33:$C$776,СВЦЭМ!$A$33:$A$776,$A59,СВЦЭМ!$B$33:$B$776,C$47)+'СЕТ СН'!$G$9+СВЦЭМ!$D$10+'СЕТ СН'!$G$5-'СЕТ СН'!$G$17</f>
        <v>3660.7455516</v>
      </c>
      <c r="D59" s="36">
        <f>SUMIFS(СВЦЭМ!$C$33:$C$776,СВЦЭМ!$A$33:$A$776,$A59,СВЦЭМ!$B$33:$B$776,D$47)+'СЕТ СН'!$G$9+СВЦЭМ!$D$10+'СЕТ СН'!$G$5-'СЕТ СН'!$G$17</f>
        <v>3683.2290031000002</v>
      </c>
      <c r="E59" s="36">
        <f>SUMIFS(СВЦЭМ!$C$33:$C$776,СВЦЭМ!$A$33:$A$776,$A59,СВЦЭМ!$B$33:$B$776,E$47)+'СЕТ СН'!$G$9+СВЦЭМ!$D$10+'СЕТ СН'!$G$5-'СЕТ СН'!$G$17</f>
        <v>3708.9888721100001</v>
      </c>
      <c r="F59" s="36">
        <f>SUMIFS(СВЦЭМ!$C$33:$C$776,СВЦЭМ!$A$33:$A$776,$A59,СВЦЭМ!$B$33:$B$776,F$47)+'СЕТ СН'!$G$9+СВЦЭМ!$D$10+'СЕТ СН'!$G$5-'СЕТ СН'!$G$17</f>
        <v>3713.3406092599998</v>
      </c>
      <c r="G59" s="36">
        <f>SUMIFS(СВЦЭМ!$C$33:$C$776,СВЦЭМ!$A$33:$A$776,$A59,СВЦЭМ!$B$33:$B$776,G$47)+'СЕТ СН'!$G$9+СВЦЭМ!$D$10+'СЕТ СН'!$G$5-'СЕТ СН'!$G$17</f>
        <v>3720.3357941600002</v>
      </c>
      <c r="H59" s="36">
        <f>SUMIFS(СВЦЭМ!$C$33:$C$776,СВЦЭМ!$A$33:$A$776,$A59,СВЦЭМ!$B$33:$B$776,H$47)+'СЕТ СН'!$G$9+СВЦЭМ!$D$10+'СЕТ СН'!$G$5-'СЕТ СН'!$G$17</f>
        <v>3699.6746272199998</v>
      </c>
      <c r="I59" s="36">
        <f>SUMIFS(СВЦЭМ!$C$33:$C$776,СВЦЭМ!$A$33:$A$776,$A59,СВЦЭМ!$B$33:$B$776,I$47)+'СЕТ СН'!$G$9+СВЦЭМ!$D$10+'СЕТ СН'!$G$5-'СЕТ СН'!$G$17</f>
        <v>3666.8499516400002</v>
      </c>
      <c r="J59" s="36">
        <f>SUMIFS(СВЦЭМ!$C$33:$C$776,СВЦЭМ!$A$33:$A$776,$A59,СВЦЭМ!$B$33:$B$776,J$47)+'СЕТ СН'!$G$9+СВЦЭМ!$D$10+'СЕТ СН'!$G$5-'СЕТ СН'!$G$17</f>
        <v>3577.2812990500001</v>
      </c>
      <c r="K59" s="36">
        <f>SUMIFS(СВЦЭМ!$C$33:$C$776,СВЦЭМ!$A$33:$A$776,$A59,СВЦЭМ!$B$33:$B$776,K$47)+'СЕТ СН'!$G$9+СВЦЭМ!$D$10+'СЕТ СН'!$G$5-'СЕТ СН'!$G$17</f>
        <v>3434.40478712</v>
      </c>
      <c r="L59" s="36">
        <f>SUMIFS(СВЦЭМ!$C$33:$C$776,СВЦЭМ!$A$33:$A$776,$A59,СВЦЭМ!$B$33:$B$776,L$47)+'СЕТ СН'!$G$9+СВЦЭМ!$D$10+'СЕТ СН'!$G$5-'СЕТ СН'!$G$17</f>
        <v>3396.5208186700002</v>
      </c>
      <c r="M59" s="36">
        <f>SUMIFS(СВЦЭМ!$C$33:$C$776,СВЦЭМ!$A$33:$A$776,$A59,СВЦЭМ!$B$33:$B$776,M$47)+'СЕТ СН'!$G$9+СВЦЭМ!$D$10+'СЕТ СН'!$G$5-'СЕТ СН'!$G$17</f>
        <v>3393.36311389</v>
      </c>
      <c r="N59" s="36">
        <f>SUMIFS(СВЦЭМ!$C$33:$C$776,СВЦЭМ!$A$33:$A$776,$A59,СВЦЭМ!$B$33:$B$776,N$47)+'СЕТ СН'!$G$9+СВЦЭМ!$D$10+'СЕТ СН'!$G$5-'СЕТ СН'!$G$17</f>
        <v>3400.93896382</v>
      </c>
      <c r="O59" s="36">
        <f>SUMIFS(СВЦЭМ!$C$33:$C$776,СВЦЭМ!$A$33:$A$776,$A59,СВЦЭМ!$B$33:$B$776,O$47)+'СЕТ СН'!$G$9+СВЦЭМ!$D$10+'СЕТ СН'!$G$5-'СЕТ СН'!$G$17</f>
        <v>3402.9850935100003</v>
      </c>
      <c r="P59" s="36">
        <f>SUMIFS(СВЦЭМ!$C$33:$C$776,СВЦЭМ!$A$33:$A$776,$A59,СВЦЭМ!$B$33:$B$776,P$47)+'СЕТ СН'!$G$9+СВЦЭМ!$D$10+'СЕТ СН'!$G$5-'СЕТ СН'!$G$17</f>
        <v>3410.7195968999999</v>
      </c>
      <c r="Q59" s="36">
        <f>SUMIFS(СВЦЭМ!$C$33:$C$776,СВЦЭМ!$A$33:$A$776,$A59,СВЦЭМ!$B$33:$B$776,Q$47)+'СЕТ СН'!$G$9+СВЦЭМ!$D$10+'СЕТ СН'!$G$5-'СЕТ СН'!$G$17</f>
        <v>3429.9990495000002</v>
      </c>
      <c r="R59" s="36">
        <f>SUMIFS(СВЦЭМ!$C$33:$C$776,СВЦЭМ!$A$33:$A$776,$A59,СВЦЭМ!$B$33:$B$776,R$47)+'СЕТ СН'!$G$9+СВЦЭМ!$D$10+'СЕТ СН'!$G$5-'СЕТ СН'!$G$17</f>
        <v>3427.6555693400001</v>
      </c>
      <c r="S59" s="36">
        <f>SUMIFS(СВЦЭМ!$C$33:$C$776,СВЦЭМ!$A$33:$A$776,$A59,СВЦЭМ!$B$33:$B$776,S$47)+'СЕТ СН'!$G$9+СВЦЭМ!$D$10+'СЕТ СН'!$G$5-'СЕТ СН'!$G$17</f>
        <v>3431.9155530899998</v>
      </c>
      <c r="T59" s="36">
        <f>SUMIFS(СВЦЭМ!$C$33:$C$776,СВЦЭМ!$A$33:$A$776,$A59,СВЦЭМ!$B$33:$B$776,T$47)+'СЕТ СН'!$G$9+СВЦЭМ!$D$10+'СЕТ СН'!$G$5-'СЕТ СН'!$G$17</f>
        <v>3428.1242740299999</v>
      </c>
      <c r="U59" s="36">
        <f>SUMIFS(СВЦЭМ!$C$33:$C$776,СВЦЭМ!$A$33:$A$776,$A59,СВЦЭМ!$B$33:$B$776,U$47)+'СЕТ СН'!$G$9+СВЦЭМ!$D$10+'СЕТ СН'!$G$5-'СЕТ СН'!$G$17</f>
        <v>3404.0494040100002</v>
      </c>
      <c r="V59" s="36">
        <f>SUMIFS(СВЦЭМ!$C$33:$C$776,СВЦЭМ!$A$33:$A$776,$A59,СВЦЭМ!$B$33:$B$776,V$47)+'СЕТ СН'!$G$9+СВЦЭМ!$D$10+'СЕТ СН'!$G$5-'СЕТ СН'!$G$17</f>
        <v>3404.5291732300002</v>
      </c>
      <c r="W59" s="36">
        <f>SUMIFS(СВЦЭМ!$C$33:$C$776,СВЦЭМ!$A$33:$A$776,$A59,СВЦЭМ!$B$33:$B$776,W$47)+'СЕТ СН'!$G$9+СВЦЭМ!$D$10+'СЕТ СН'!$G$5-'СЕТ СН'!$G$17</f>
        <v>3391.7013385499999</v>
      </c>
      <c r="X59" s="36">
        <f>SUMIFS(СВЦЭМ!$C$33:$C$776,СВЦЭМ!$A$33:$A$776,$A59,СВЦЭМ!$B$33:$B$776,X$47)+'СЕТ СН'!$G$9+СВЦЭМ!$D$10+'СЕТ СН'!$G$5-'СЕТ СН'!$G$17</f>
        <v>3402.8111487300002</v>
      </c>
      <c r="Y59" s="36">
        <f>SUMIFS(СВЦЭМ!$C$33:$C$776,СВЦЭМ!$A$33:$A$776,$A59,СВЦЭМ!$B$33:$B$776,Y$47)+'СЕТ СН'!$G$9+СВЦЭМ!$D$10+'СЕТ СН'!$G$5-'СЕТ СН'!$G$17</f>
        <v>3505.7648614099999</v>
      </c>
    </row>
    <row r="60" spans="1:25" ht="15.75" x14ac:dyDescent="0.2">
      <c r="A60" s="35">
        <f t="shared" si="1"/>
        <v>44025</v>
      </c>
      <c r="B60" s="36">
        <f>SUMIFS(СВЦЭМ!$C$33:$C$776,СВЦЭМ!$A$33:$A$776,$A60,СВЦЭМ!$B$33:$B$776,B$47)+'СЕТ СН'!$G$9+СВЦЭМ!$D$10+'СЕТ СН'!$G$5-'СЕТ СН'!$G$17</f>
        <v>3595.8310120300002</v>
      </c>
      <c r="C60" s="36">
        <f>SUMIFS(СВЦЭМ!$C$33:$C$776,СВЦЭМ!$A$33:$A$776,$A60,СВЦЭМ!$B$33:$B$776,C$47)+'СЕТ СН'!$G$9+СВЦЭМ!$D$10+'СЕТ СН'!$G$5-'СЕТ СН'!$G$17</f>
        <v>3566.6640406000001</v>
      </c>
      <c r="D60" s="36">
        <f>SUMIFS(СВЦЭМ!$C$33:$C$776,СВЦЭМ!$A$33:$A$776,$A60,СВЦЭМ!$B$33:$B$776,D$47)+'СЕТ СН'!$G$9+СВЦЭМ!$D$10+'СЕТ СН'!$G$5-'СЕТ СН'!$G$17</f>
        <v>3591.4970864400002</v>
      </c>
      <c r="E60" s="36">
        <f>SUMIFS(СВЦЭМ!$C$33:$C$776,СВЦЭМ!$A$33:$A$776,$A60,СВЦЭМ!$B$33:$B$776,E$47)+'СЕТ СН'!$G$9+СВЦЭМ!$D$10+'СЕТ СН'!$G$5-'СЕТ СН'!$G$17</f>
        <v>3606.7445318999999</v>
      </c>
      <c r="F60" s="36">
        <f>SUMIFS(СВЦЭМ!$C$33:$C$776,СВЦЭМ!$A$33:$A$776,$A60,СВЦЭМ!$B$33:$B$776,F$47)+'СЕТ СН'!$G$9+СВЦЭМ!$D$10+'СЕТ СН'!$G$5-'СЕТ СН'!$G$17</f>
        <v>3597.0881934500003</v>
      </c>
      <c r="G60" s="36">
        <f>SUMIFS(СВЦЭМ!$C$33:$C$776,СВЦЭМ!$A$33:$A$776,$A60,СВЦЭМ!$B$33:$B$776,G$47)+'СЕТ СН'!$G$9+СВЦЭМ!$D$10+'СЕТ СН'!$G$5-'СЕТ СН'!$G$17</f>
        <v>3596.6549685</v>
      </c>
      <c r="H60" s="36">
        <f>SUMIFS(СВЦЭМ!$C$33:$C$776,СВЦЭМ!$A$33:$A$776,$A60,СВЦЭМ!$B$33:$B$776,H$47)+'СЕТ СН'!$G$9+СВЦЭМ!$D$10+'СЕТ СН'!$G$5-'СЕТ СН'!$G$17</f>
        <v>3584.7101796000002</v>
      </c>
      <c r="I60" s="36">
        <f>SUMIFS(СВЦЭМ!$C$33:$C$776,СВЦЭМ!$A$33:$A$776,$A60,СВЦЭМ!$B$33:$B$776,I$47)+'СЕТ СН'!$G$9+СВЦЭМ!$D$10+'СЕТ СН'!$G$5-'СЕТ СН'!$G$17</f>
        <v>3604.8850803300002</v>
      </c>
      <c r="J60" s="36">
        <f>SUMIFS(СВЦЭМ!$C$33:$C$776,СВЦЭМ!$A$33:$A$776,$A60,СВЦЭМ!$B$33:$B$776,J$47)+'СЕТ СН'!$G$9+СВЦЭМ!$D$10+'СЕТ СН'!$G$5-'СЕТ СН'!$G$17</f>
        <v>3632.29045361</v>
      </c>
      <c r="K60" s="36">
        <f>SUMIFS(СВЦЭМ!$C$33:$C$776,СВЦЭМ!$A$33:$A$776,$A60,СВЦЭМ!$B$33:$B$776,K$47)+'СЕТ СН'!$G$9+СВЦЭМ!$D$10+'СЕТ СН'!$G$5-'СЕТ СН'!$G$17</f>
        <v>3530.8193073100001</v>
      </c>
      <c r="L60" s="36">
        <f>SUMIFS(СВЦЭМ!$C$33:$C$776,СВЦЭМ!$A$33:$A$776,$A60,СВЦЭМ!$B$33:$B$776,L$47)+'СЕТ СН'!$G$9+СВЦЭМ!$D$10+'СЕТ СН'!$G$5-'СЕТ СН'!$G$17</f>
        <v>3496.1006299700002</v>
      </c>
      <c r="M60" s="36">
        <f>SUMIFS(СВЦЭМ!$C$33:$C$776,СВЦЭМ!$A$33:$A$776,$A60,СВЦЭМ!$B$33:$B$776,M$47)+'СЕТ СН'!$G$9+СВЦЭМ!$D$10+'СЕТ СН'!$G$5-'СЕТ СН'!$G$17</f>
        <v>3501.63576672</v>
      </c>
      <c r="N60" s="36">
        <f>SUMIFS(СВЦЭМ!$C$33:$C$776,СВЦЭМ!$A$33:$A$776,$A60,СВЦЭМ!$B$33:$B$776,N$47)+'СЕТ СН'!$G$9+СВЦЭМ!$D$10+'СЕТ СН'!$G$5-'СЕТ СН'!$G$17</f>
        <v>3503.3626815100001</v>
      </c>
      <c r="O60" s="36">
        <f>SUMIFS(СВЦЭМ!$C$33:$C$776,СВЦЭМ!$A$33:$A$776,$A60,СВЦЭМ!$B$33:$B$776,O$47)+'СЕТ СН'!$G$9+СВЦЭМ!$D$10+'СЕТ СН'!$G$5-'СЕТ СН'!$G$17</f>
        <v>3503.1330663500003</v>
      </c>
      <c r="P60" s="36">
        <f>SUMIFS(СВЦЭМ!$C$33:$C$776,СВЦЭМ!$A$33:$A$776,$A60,СВЦЭМ!$B$33:$B$776,P$47)+'СЕТ СН'!$G$9+СВЦЭМ!$D$10+'СЕТ СН'!$G$5-'СЕТ СН'!$G$17</f>
        <v>3496.6753501600001</v>
      </c>
      <c r="Q60" s="36">
        <f>SUMIFS(СВЦЭМ!$C$33:$C$776,СВЦЭМ!$A$33:$A$776,$A60,СВЦЭМ!$B$33:$B$776,Q$47)+'СЕТ СН'!$G$9+СВЦЭМ!$D$10+'СЕТ СН'!$G$5-'СЕТ СН'!$G$17</f>
        <v>3477.3619666899999</v>
      </c>
      <c r="R60" s="36">
        <f>SUMIFS(СВЦЭМ!$C$33:$C$776,СВЦЭМ!$A$33:$A$776,$A60,СВЦЭМ!$B$33:$B$776,R$47)+'СЕТ СН'!$G$9+СВЦЭМ!$D$10+'СЕТ СН'!$G$5-'СЕТ СН'!$G$17</f>
        <v>3511.1176355900002</v>
      </c>
      <c r="S60" s="36">
        <f>SUMIFS(СВЦЭМ!$C$33:$C$776,СВЦЭМ!$A$33:$A$776,$A60,СВЦЭМ!$B$33:$B$776,S$47)+'СЕТ СН'!$G$9+СВЦЭМ!$D$10+'СЕТ СН'!$G$5-'СЕТ СН'!$G$17</f>
        <v>3534.1929419100002</v>
      </c>
      <c r="T60" s="36">
        <f>SUMIFS(СВЦЭМ!$C$33:$C$776,СВЦЭМ!$A$33:$A$776,$A60,СВЦЭМ!$B$33:$B$776,T$47)+'СЕТ СН'!$G$9+СВЦЭМ!$D$10+'СЕТ СН'!$G$5-'СЕТ СН'!$G$17</f>
        <v>3504.1091185599998</v>
      </c>
      <c r="U60" s="36">
        <f>SUMIFS(СВЦЭМ!$C$33:$C$776,СВЦЭМ!$A$33:$A$776,$A60,СВЦЭМ!$B$33:$B$776,U$47)+'СЕТ СН'!$G$9+СВЦЭМ!$D$10+'СЕТ СН'!$G$5-'СЕТ СН'!$G$17</f>
        <v>3488.9096548100001</v>
      </c>
      <c r="V60" s="36">
        <f>SUMIFS(СВЦЭМ!$C$33:$C$776,СВЦЭМ!$A$33:$A$776,$A60,СВЦЭМ!$B$33:$B$776,V$47)+'СЕТ СН'!$G$9+СВЦЭМ!$D$10+'СЕТ СН'!$G$5-'СЕТ СН'!$G$17</f>
        <v>3478.4861269100002</v>
      </c>
      <c r="W60" s="36">
        <f>SUMIFS(СВЦЭМ!$C$33:$C$776,СВЦЭМ!$A$33:$A$776,$A60,СВЦЭМ!$B$33:$B$776,W$47)+'СЕТ СН'!$G$9+СВЦЭМ!$D$10+'СЕТ СН'!$G$5-'СЕТ СН'!$G$17</f>
        <v>3461.7615454400002</v>
      </c>
      <c r="X60" s="36">
        <f>SUMIFS(СВЦЭМ!$C$33:$C$776,СВЦЭМ!$A$33:$A$776,$A60,СВЦЭМ!$B$33:$B$776,X$47)+'СЕТ СН'!$G$9+СВЦЭМ!$D$10+'СЕТ СН'!$G$5-'СЕТ СН'!$G$17</f>
        <v>3441.3891546300001</v>
      </c>
      <c r="Y60" s="36">
        <f>SUMIFS(СВЦЭМ!$C$33:$C$776,СВЦЭМ!$A$33:$A$776,$A60,СВЦЭМ!$B$33:$B$776,Y$47)+'СЕТ СН'!$G$9+СВЦЭМ!$D$10+'СЕТ СН'!$G$5-'СЕТ СН'!$G$17</f>
        <v>3515.85998918</v>
      </c>
    </row>
    <row r="61" spans="1:25" ht="15.75" x14ac:dyDescent="0.2">
      <c r="A61" s="35">
        <f t="shared" si="1"/>
        <v>44026</v>
      </c>
      <c r="B61" s="36">
        <f>SUMIFS(СВЦЭМ!$C$33:$C$776,СВЦЭМ!$A$33:$A$776,$A61,СВЦЭМ!$B$33:$B$776,B$47)+'СЕТ СН'!$G$9+СВЦЭМ!$D$10+'СЕТ СН'!$G$5-'СЕТ СН'!$G$17</f>
        <v>3596.0660689800002</v>
      </c>
      <c r="C61" s="36">
        <f>SUMIFS(СВЦЭМ!$C$33:$C$776,СВЦЭМ!$A$33:$A$776,$A61,СВЦЭМ!$B$33:$B$776,C$47)+'СЕТ СН'!$G$9+СВЦЭМ!$D$10+'СЕТ СН'!$G$5-'СЕТ СН'!$G$17</f>
        <v>3566.5885120799999</v>
      </c>
      <c r="D61" s="36">
        <f>SUMIFS(СВЦЭМ!$C$33:$C$776,СВЦЭМ!$A$33:$A$776,$A61,СВЦЭМ!$B$33:$B$776,D$47)+'СЕТ СН'!$G$9+СВЦЭМ!$D$10+'СЕТ СН'!$G$5-'СЕТ СН'!$G$17</f>
        <v>3582.6738298600003</v>
      </c>
      <c r="E61" s="36">
        <f>SUMIFS(СВЦЭМ!$C$33:$C$776,СВЦЭМ!$A$33:$A$776,$A61,СВЦЭМ!$B$33:$B$776,E$47)+'СЕТ СН'!$G$9+СВЦЭМ!$D$10+'СЕТ СН'!$G$5-'СЕТ СН'!$G$17</f>
        <v>3598.0177981300003</v>
      </c>
      <c r="F61" s="36">
        <f>SUMIFS(СВЦЭМ!$C$33:$C$776,СВЦЭМ!$A$33:$A$776,$A61,СВЦЭМ!$B$33:$B$776,F$47)+'СЕТ СН'!$G$9+СВЦЭМ!$D$10+'СЕТ СН'!$G$5-'СЕТ СН'!$G$17</f>
        <v>3598.5746026000002</v>
      </c>
      <c r="G61" s="36">
        <f>SUMIFS(СВЦЭМ!$C$33:$C$776,СВЦЭМ!$A$33:$A$776,$A61,СВЦЭМ!$B$33:$B$776,G$47)+'СЕТ СН'!$G$9+СВЦЭМ!$D$10+'СЕТ СН'!$G$5-'СЕТ СН'!$G$17</f>
        <v>3602.0232021500001</v>
      </c>
      <c r="H61" s="36">
        <f>SUMIFS(СВЦЭМ!$C$33:$C$776,СВЦЭМ!$A$33:$A$776,$A61,СВЦЭМ!$B$33:$B$776,H$47)+'СЕТ СН'!$G$9+СВЦЭМ!$D$10+'СЕТ СН'!$G$5-'СЕТ СН'!$G$17</f>
        <v>3593.31866382</v>
      </c>
      <c r="I61" s="36">
        <f>SUMIFS(СВЦЭМ!$C$33:$C$776,СВЦЭМ!$A$33:$A$776,$A61,СВЦЭМ!$B$33:$B$776,I$47)+'СЕТ СН'!$G$9+СВЦЭМ!$D$10+'СЕТ СН'!$G$5-'СЕТ СН'!$G$17</f>
        <v>3641.4737125299998</v>
      </c>
      <c r="J61" s="36">
        <f>SUMIFS(СВЦЭМ!$C$33:$C$776,СВЦЭМ!$A$33:$A$776,$A61,СВЦЭМ!$B$33:$B$776,J$47)+'СЕТ СН'!$G$9+СВЦЭМ!$D$10+'СЕТ СН'!$G$5-'СЕТ СН'!$G$17</f>
        <v>3590.04271939</v>
      </c>
      <c r="K61" s="36">
        <f>SUMIFS(СВЦЭМ!$C$33:$C$776,СВЦЭМ!$A$33:$A$776,$A61,СВЦЭМ!$B$33:$B$776,K$47)+'СЕТ СН'!$G$9+СВЦЭМ!$D$10+'СЕТ СН'!$G$5-'СЕТ СН'!$G$17</f>
        <v>3513.6084950700001</v>
      </c>
      <c r="L61" s="36">
        <f>SUMIFS(СВЦЭМ!$C$33:$C$776,СВЦЭМ!$A$33:$A$776,$A61,СВЦЭМ!$B$33:$B$776,L$47)+'СЕТ СН'!$G$9+СВЦЭМ!$D$10+'СЕТ СН'!$G$5-'СЕТ СН'!$G$17</f>
        <v>3513.1281677900001</v>
      </c>
      <c r="M61" s="36">
        <f>SUMIFS(СВЦЭМ!$C$33:$C$776,СВЦЭМ!$A$33:$A$776,$A61,СВЦЭМ!$B$33:$B$776,M$47)+'СЕТ СН'!$G$9+СВЦЭМ!$D$10+'СЕТ СН'!$G$5-'СЕТ СН'!$G$17</f>
        <v>3516.4622142600001</v>
      </c>
      <c r="N61" s="36">
        <f>SUMIFS(СВЦЭМ!$C$33:$C$776,СВЦЭМ!$A$33:$A$776,$A61,СВЦЭМ!$B$33:$B$776,N$47)+'СЕТ СН'!$G$9+СВЦЭМ!$D$10+'СЕТ СН'!$G$5-'СЕТ СН'!$G$17</f>
        <v>3514.5933080499999</v>
      </c>
      <c r="O61" s="36">
        <f>SUMIFS(СВЦЭМ!$C$33:$C$776,СВЦЭМ!$A$33:$A$776,$A61,СВЦЭМ!$B$33:$B$776,O$47)+'СЕТ СН'!$G$9+СВЦЭМ!$D$10+'СЕТ СН'!$G$5-'СЕТ СН'!$G$17</f>
        <v>3544.3845006400002</v>
      </c>
      <c r="P61" s="36">
        <f>SUMIFS(СВЦЭМ!$C$33:$C$776,СВЦЭМ!$A$33:$A$776,$A61,СВЦЭМ!$B$33:$B$776,P$47)+'СЕТ СН'!$G$9+СВЦЭМ!$D$10+'СЕТ СН'!$G$5-'СЕТ СН'!$G$17</f>
        <v>3545.45148754</v>
      </c>
      <c r="Q61" s="36">
        <f>SUMIFS(СВЦЭМ!$C$33:$C$776,СВЦЭМ!$A$33:$A$776,$A61,СВЦЭМ!$B$33:$B$776,Q$47)+'СЕТ СН'!$G$9+СВЦЭМ!$D$10+'СЕТ СН'!$G$5-'СЕТ СН'!$G$17</f>
        <v>3545.4987136600002</v>
      </c>
      <c r="R61" s="36">
        <f>SUMIFS(СВЦЭМ!$C$33:$C$776,СВЦЭМ!$A$33:$A$776,$A61,СВЦЭМ!$B$33:$B$776,R$47)+'СЕТ СН'!$G$9+СВЦЭМ!$D$10+'СЕТ СН'!$G$5-'СЕТ СН'!$G$17</f>
        <v>3537.34552704</v>
      </c>
      <c r="S61" s="36">
        <f>SUMIFS(СВЦЭМ!$C$33:$C$776,СВЦЭМ!$A$33:$A$776,$A61,СВЦЭМ!$B$33:$B$776,S$47)+'СЕТ СН'!$G$9+СВЦЭМ!$D$10+'СЕТ СН'!$G$5-'СЕТ СН'!$G$17</f>
        <v>3536.7303866500001</v>
      </c>
      <c r="T61" s="36">
        <f>SUMIFS(СВЦЭМ!$C$33:$C$776,СВЦЭМ!$A$33:$A$776,$A61,СВЦЭМ!$B$33:$B$776,T$47)+'СЕТ СН'!$G$9+СВЦЭМ!$D$10+'СЕТ СН'!$G$5-'СЕТ СН'!$G$17</f>
        <v>3535.4451699400001</v>
      </c>
      <c r="U61" s="36">
        <f>SUMIFS(СВЦЭМ!$C$33:$C$776,СВЦЭМ!$A$33:$A$776,$A61,СВЦЭМ!$B$33:$B$776,U$47)+'СЕТ СН'!$G$9+СВЦЭМ!$D$10+'СЕТ СН'!$G$5-'СЕТ СН'!$G$17</f>
        <v>3532.7644629699998</v>
      </c>
      <c r="V61" s="36">
        <f>SUMIFS(СВЦЭМ!$C$33:$C$776,СВЦЭМ!$A$33:$A$776,$A61,СВЦЭМ!$B$33:$B$776,V$47)+'СЕТ СН'!$G$9+СВЦЭМ!$D$10+'СЕТ СН'!$G$5-'СЕТ СН'!$G$17</f>
        <v>3510.8653773400001</v>
      </c>
      <c r="W61" s="36">
        <f>SUMIFS(СВЦЭМ!$C$33:$C$776,СВЦЭМ!$A$33:$A$776,$A61,СВЦЭМ!$B$33:$B$776,W$47)+'СЕТ СН'!$G$9+СВЦЭМ!$D$10+'СЕТ СН'!$G$5-'СЕТ СН'!$G$17</f>
        <v>3510.6085427100002</v>
      </c>
      <c r="X61" s="36">
        <f>SUMIFS(СВЦЭМ!$C$33:$C$776,СВЦЭМ!$A$33:$A$776,$A61,СВЦЭМ!$B$33:$B$776,X$47)+'СЕТ СН'!$G$9+СВЦЭМ!$D$10+'СЕТ СН'!$G$5-'СЕТ СН'!$G$17</f>
        <v>3498.6196944100002</v>
      </c>
      <c r="Y61" s="36">
        <f>SUMIFS(СВЦЭМ!$C$33:$C$776,СВЦЭМ!$A$33:$A$776,$A61,СВЦЭМ!$B$33:$B$776,Y$47)+'СЕТ СН'!$G$9+СВЦЭМ!$D$10+'СЕТ СН'!$G$5-'СЕТ СН'!$G$17</f>
        <v>3496.76902728</v>
      </c>
    </row>
    <row r="62" spans="1:25" ht="15.75" x14ac:dyDescent="0.2">
      <c r="A62" s="35">
        <f t="shared" si="1"/>
        <v>44027</v>
      </c>
      <c r="B62" s="36">
        <f>SUMIFS(СВЦЭМ!$C$33:$C$776,СВЦЭМ!$A$33:$A$776,$A62,СВЦЭМ!$B$33:$B$776,B$47)+'СЕТ СН'!$G$9+СВЦЭМ!$D$10+'СЕТ СН'!$G$5-'СЕТ СН'!$G$17</f>
        <v>3698.0248056199998</v>
      </c>
      <c r="C62" s="36">
        <f>SUMIFS(СВЦЭМ!$C$33:$C$776,СВЦЭМ!$A$33:$A$776,$A62,СВЦЭМ!$B$33:$B$776,C$47)+'СЕТ СН'!$G$9+СВЦЭМ!$D$10+'СЕТ СН'!$G$5-'СЕТ СН'!$G$17</f>
        <v>3733.3005014099999</v>
      </c>
      <c r="D62" s="36">
        <f>SUMIFS(СВЦЭМ!$C$33:$C$776,СВЦЭМ!$A$33:$A$776,$A62,СВЦЭМ!$B$33:$B$776,D$47)+'СЕТ СН'!$G$9+СВЦЭМ!$D$10+'СЕТ СН'!$G$5-'СЕТ СН'!$G$17</f>
        <v>3715.97755981</v>
      </c>
      <c r="E62" s="36">
        <f>SUMIFS(СВЦЭМ!$C$33:$C$776,СВЦЭМ!$A$33:$A$776,$A62,СВЦЭМ!$B$33:$B$776,E$47)+'СЕТ СН'!$G$9+СВЦЭМ!$D$10+'СЕТ СН'!$G$5-'СЕТ СН'!$G$17</f>
        <v>3722.9384334900001</v>
      </c>
      <c r="F62" s="36">
        <f>SUMIFS(СВЦЭМ!$C$33:$C$776,СВЦЭМ!$A$33:$A$776,$A62,СВЦЭМ!$B$33:$B$776,F$47)+'СЕТ СН'!$G$9+СВЦЭМ!$D$10+'СЕТ СН'!$G$5-'СЕТ СН'!$G$17</f>
        <v>3718.70085634</v>
      </c>
      <c r="G62" s="36">
        <f>SUMIFS(СВЦЭМ!$C$33:$C$776,СВЦЭМ!$A$33:$A$776,$A62,СВЦЭМ!$B$33:$B$776,G$47)+'СЕТ СН'!$G$9+СВЦЭМ!$D$10+'СЕТ СН'!$G$5-'СЕТ СН'!$G$17</f>
        <v>3719.2744807999998</v>
      </c>
      <c r="H62" s="36">
        <f>SUMIFS(СВЦЭМ!$C$33:$C$776,СВЦЭМ!$A$33:$A$776,$A62,СВЦЭМ!$B$33:$B$776,H$47)+'СЕТ СН'!$G$9+СВЦЭМ!$D$10+'СЕТ СН'!$G$5-'СЕТ СН'!$G$17</f>
        <v>3732.85453057</v>
      </c>
      <c r="I62" s="36">
        <f>SUMIFS(СВЦЭМ!$C$33:$C$776,СВЦЭМ!$A$33:$A$776,$A62,СВЦЭМ!$B$33:$B$776,I$47)+'СЕТ СН'!$G$9+СВЦЭМ!$D$10+'СЕТ СН'!$G$5-'СЕТ СН'!$G$17</f>
        <v>3761.5384388000002</v>
      </c>
      <c r="J62" s="36">
        <f>SUMIFS(СВЦЭМ!$C$33:$C$776,СВЦЭМ!$A$33:$A$776,$A62,СВЦЭМ!$B$33:$B$776,J$47)+'СЕТ СН'!$G$9+СВЦЭМ!$D$10+'СЕТ СН'!$G$5-'СЕТ СН'!$G$17</f>
        <v>3641.4578727899998</v>
      </c>
      <c r="K62" s="36">
        <f>SUMIFS(СВЦЭМ!$C$33:$C$776,СВЦЭМ!$A$33:$A$776,$A62,СВЦЭМ!$B$33:$B$776,K$47)+'СЕТ СН'!$G$9+СВЦЭМ!$D$10+'СЕТ СН'!$G$5-'СЕТ СН'!$G$17</f>
        <v>3487.56719299</v>
      </c>
      <c r="L62" s="36">
        <f>SUMIFS(СВЦЭМ!$C$33:$C$776,СВЦЭМ!$A$33:$A$776,$A62,СВЦЭМ!$B$33:$B$776,L$47)+'СЕТ СН'!$G$9+СВЦЭМ!$D$10+'СЕТ СН'!$G$5-'СЕТ СН'!$G$17</f>
        <v>3460.2118601000002</v>
      </c>
      <c r="M62" s="36">
        <f>SUMIFS(СВЦЭМ!$C$33:$C$776,СВЦЭМ!$A$33:$A$776,$A62,СВЦЭМ!$B$33:$B$776,M$47)+'СЕТ СН'!$G$9+СВЦЭМ!$D$10+'СЕТ СН'!$G$5-'СЕТ СН'!$G$17</f>
        <v>3466.9231922999998</v>
      </c>
      <c r="N62" s="36">
        <f>SUMIFS(СВЦЭМ!$C$33:$C$776,СВЦЭМ!$A$33:$A$776,$A62,СВЦЭМ!$B$33:$B$776,N$47)+'СЕТ СН'!$G$9+СВЦЭМ!$D$10+'СЕТ СН'!$G$5-'СЕТ СН'!$G$17</f>
        <v>3464.7454288200001</v>
      </c>
      <c r="O62" s="36">
        <f>SUMIFS(СВЦЭМ!$C$33:$C$776,СВЦЭМ!$A$33:$A$776,$A62,СВЦЭМ!$B$33:$B$776,O$47)+'СЕТ СН'!$G$9+СВЦЭМ!$D$10+'СЕТ СН'!$G$5-'СЕТ СН'!$G$17</f>
        <v>3466.8184861199998</v>
      </c>
      <c r="P62" s="36">
        <f>SUMIFS(СВЦЭМ!$C$33:$C$776,СВЦЭМ!$A$33:$A$776,$A62,СВЦЭМ!$B$33:$B$776,P$47)+'СЕТ СН'!$G$9+СВЦЭМ!$D$10+'СЕТ СН'!$G$5-'СЕТ СН'!$G$17</f>
        <v>3459.8193317999999</v>
      </c>
      <c r="Q62" s="36">
        <f>SUMIFS(СВЦЭМ!$C$33:$C$776,СВЦЭМ!$A$33:$A$776,$A62,СВЦЭМ!$B$33:$B$776,Q$47)+'СЕТ СН'!$G$9+СВЦЭМ!$D$10+'СЕТ СН'!$G$5-'СЕТ СН'!$G$17</f>
        <v>3464.3247929200002</v>
      </c>
      <c r="R62" s="36">
        <f>SUMIFS(СВЦЭМ!$C$33:$C$776,СВЦЭМ!$A$33:$A$776,$A62,СВЦЭМ!$B$33:$B$776,R$47)+'СЕТ СН'!$G$9+СВЦЭМ!$D$10+'СЕТ СН'!$G$5-'СЕТ СН'!$G$17</f>
        <v>3460.5449005099999</v>
      </c>
      <c r="S62" s="36">
        <f>SUMIFS(СВЦЭМ!$C$33:$C$776,СВЦЭМ!$A$33:$A$776,$A62,СВЦЭМ!$B$33:$B$776,S$47)+'СЕТ СН'!$G$9+СВЦЭМ!$D$10+'СЕТ СН'!$G$5-'СЕТ СН'!$G$17</f>
        <v>3461.90505553</v>
      </c>
      <c r="T62" s="36">
        <f>SUMIFS(СВЦЭМ!$C$33:$C$776,СВЦЭМ!$A$33:$A$776,$A62,СВЦЭМ!$B$33:$B$776,T$47)+'СЕТ СН'!$G$9+СВЦЭМ!$D$10+'СЕТ СН'!$G$5-'СЕТ СН'!$G$17</f>
        <v>3462.85053217</v>
      </c>
      <c r="U62" s="36">
        <f>SUMIFS(СВЦЭМ!$C$33:$C$776,СВЦЭМ!$A$33:$A$776,$A62,СВЦЭМ!$B$33:$B$776,U$47)+'СЕТ СН'!$G$9+СВЦЭМ!$D$10+'СЕТ СН'!$G$5-'СЕТ СН'!$G$17</f>
        <v>3448.4649243100002</v>
      </c>
      <c r="V62" s="36">
        <f>SUMIFS(СВЦЭМ!$C$33:$C$776,СВЦЭМ!$A$33:$A$776,$A62,СВЦЭМ!$B$33:$B$776,V$47)+'СЕТ СН'!$G$9+СВЦЭМ!$D$10+'СЕТ СН'!$G$5-'СЕТ СН'!$G$17</f>
        <v>3433.6325319699999</v>
      </c>
      <c r="W62" s="36">
        <f>SUMIFS(СВЦЭМ!$C$33:$C$776,СВЦЭМ!$A$33:$A$776,$A62,СВЦЭМ!$B$33:$B$776,W$47)+'СЕТ СН'!$G$9+СВЦЭМ!$D$10+'СЕТ СН'!$G$5-'СЕТ СН'!$G$17</f>
        <v>3445.1788581999999</v>
      </c>
      <c r="X62" s="36">
        <f>SUMIFS(СВЦЭМ!$C$33:$C$776,СВЦЭМ!$A$33:$A$776,$A62,СВЦЭМ!$B$33:$B$776,X$47)+'СЕТ СН'!$G$9+СВЦЭМ!$D$10+'СЕТ СН'!$G$5-'СЕТ СН'!$G$17</f>
        <v>3469.1869955299999</v>
      </c>
      <c r="Y62" s="36">
        <f>SUMIFS(СВЦЭМ!$C$33:$C$776,СВЦЭМ!$A$33:$A$776,$A62,СВЦЭМ!$B$33:$B$776,Y$47)+'СЕТ СН'!$G$9+СВЦЭМ!$D$10+'СЕТ СН'!$G$5-'СЕТ СН'!$G$17</f>
        <v>3516.0974481600001</v>
      </c>
    </row>
    <row r="63" spans="1:25" ht="15.75" x14ac:dyDescent="0.2">
      <c r="A63" s="35">
        <f t="shared" si="1"/>
        <v>44028</v>
      </c>
      <c r="B63" s="36">
        <f>SUMIFS(СВЦЭМ!$C$33:$C$776,СВЦЭМ!$A$33:$A$776,$A63,СВЦЭМ!$B$33:$B$776,B$47)+'СЕТ СН'!$G$9+СВЦЭМ!$D$10+'СЕТ СН'!$G$5-'СЕТ СН'!$G$17</f>
        <v>3672.4073733</v>
      </c>
      <c r="C63" s="36">
        <f>SUMIFS(СВЦЭМ!$C$33:$C$776,СВЦЭМ!$A$33:$A$776,$A63,СВЦЭМ!$B$33:$B$776,C$47)+'СЕТ СН'!$G$9+СВЦЭМ!$D$10+'СЕТ СН'!$G$5-'СЕТ СН'!$G$17</f>
        <v>3732.7852018000003</v>
      </c>
      <c r="D63" s="36">
        <f>SUMIFS(СВЦЭМ!$C$33:$C$776,СВЦЭМ!$A$33:$A$776,$A63,СВЦЭМ!$B$33:$B$776,D$47)+'СЕТ СН'!$G$9+СВЦЭМ!$D$10+'СЕТ СН'!$G$5-'СЕТ СН'!$G$17</f>
        <v>3717.6647242899999</v>
      </c>
      <c r="E63" s="36">
        <f>SUMIFS(СВЦЭМ!$C$33:$C$776,СВЦЭМ!$A$33:$A$776,$A63,СВЦЭМ!$B$33:$B$776,E$47)+'СЕТ СН'!$G$9+СВЦЭМ!$D$10+'СЕТ СН'!$G$5-'СЕТ СН'!$G$17</f>
        <v>3735.68693011</v>
      </c>
      <c r="F63" s="36">
        <f>SUMIFS(СВЦЭМ!$C$33:$C$776,СВЦЭМ!$A$33:$A$776,$A63,СВЦЭМ!$B$33:$B$776,F$47)+'СЕТ СН'!$G$9+СВЦЭМ!$D$10+'СЕТ СН'!$G$5-'СЕТ СН'!$G$17</f>
        <v>3728.1478801100002</v>
      </c>
      <c r="G63" s="36">
        <f>SUMIFS(СВЦЭМ!$C$33:$C$776,СВЦЭМ!$A$33:$A$776,$A63,СВЦЭМ!$B$33:$B$776,G$47)+'СЕТ СН'!$G$9+СВЦЭМ!$D$10+'СЕТ СН'!$G$5-'СЕТ СН'!$G$17</f>
        <v>3718.9250449199999</v>
      </c>
      <c r="H63" s="36">
        <f>SUMIFS(СВЦЭМ!$C$33:$C$776,СВЦЭМ!$A$33:$A$776,$A63,СВЦЭМ!$B$33:$B$776,H$47)+'СЕТ СН'!$G$9+СВЦЭМ!$D$10+'СЕТ СН'!$G$5-'СЕТ СН'!$G$17</f>
        <v>3734.5814069100002</v>
      </c>
      <c r="I63" s="36">
        <f>SUMIFS(СВЦЭМ!$C$33:$C$776,СВЦЭМ!$A$33:$A$776,$A63,СВЦЭМ!$B$33:$B$776,I$47)+'СЕТ СН'!$G$9+СВЦЭМ!$D$10+'СЕТ СН'!$G$5-'СЕТ СН'!$G$17</f>
        <v>3714.8480485099999</v>
      </c>
      <c r="J63" s="36">
        <f>SUMIFS(СВЦЭМ!$C$33:$C$776,СВЦЭМ!$A$33:$A$776,$A63,СВЦЭМ!$B$33:$B$776,J$47)+'СЕТ СН'!$G$9+СВЦЭМ!$D$10+'СЕТ СН'!$G$5-'СЕТ СН'!$G$17</f>
        <v>3672.8083337600001</v>
      </c>
      <c r="K63" s="36">
        <f>SUMIFS(СВЦЭМ!$C$33:$C$776,СВЦЭМ!$A$33:$A$776,$A63,СВЦЭМ!$B$33:$B$776,K$47)+'СЕТ СН'!$G$9+СВЦЭМ!$D$10+'СЕТ СН'!$G$5-'СЕТ СН'!$G$17</f>
        <v>3491.7823465900001</v>
      </c>
      <c r="L63" s="36">
        <f>SUMIFS(СВЦЭМ!$C$33:$C$776,СВЦЭМ!$A$33:$A$776,$A63,СВЦЭМ!$B$33:$B$776,L$47)+'СЕТ СН'!$G$9+СВЦЭМ!$D$10+'СЕТ СН'!$G$5-'СЕТ СН'!$G$17</f>
        <v>3439.6657102300001</v>
      </c>
      <c r="M63" s="36">
        <f>SUMIFS(СВЦЭМ!$C$33:$C$776,СВЦЭМ!$A$33:$A$776,$A63,СВЦЭМ!$B$33:$B$776,M$47)+'СЕТ СН'!$G$9+СВЦЭМ!$D$10+'СЕТ СН'!$G$5-'СЕТ СН'!$G$17</f>
        <v>3423.6598100599999</v>
      </c>
      <c r="N63" s="36">
        <f>SUMIFS(СВЦЭМ!$C$33:$C$776,СВЦЭМ!$A$33:$A$776,$A63,СВЦЭМ!$B$33:$B$776,N$47)+'СЕТ СН'!$G$9+СВЦЭМ!$D$10+'СЕТ СН'!$G$5-'СЕТ СН'!$G$17</f>
        <v>3447.45713815</v>
      </c>
      <c r="O63" s="36">
        <f>SUMIFS(СВЦЭМ!$C$33:$C$776,СВЦЭМ!$A$33:$A$776,$A63,СВЦЭМ!$B$33:$B$776,O$47)+'СЕТ СН'!$G$9+СВЦЭМ!$D$10+'СЕТ СН'!$G$5-'СЕТ СН'!$G$17</f>
        <v>3442.09589452</v>
      </c>
      <c r="P63" s="36">
        <f>SUMIFS(СВЦЭМ!$C$33:$C$776,СВЦЭМ!$A$33:$A$776,$A63,СВЦЭМ!$B$33:$B$776,P$47)+'СЕТ СН'!$G$9+СВЦЭМ!$D$10+'СЕТ СН'!$G$5-'СЕТ СН'!$G$17</f>
        <v>3443.5503638600003</v>
      </c>
      <c r="Q63" s="36">
        <f>SUMIFS(СВЦЭМ!$C$33:$C$776,СВЦЭМ!$A$33:$A$776,$A63,СВЦЭМ!$B$33:$B$776,Q$47)+'СЕТ СН'!$G$9+СВЦЭМ!$D$10+'СЕТ СН'!$G$5-'СЕТ СН'!$G$17</f>
        <v>3455.3788457700002</v>
      </c>
      <c r="R63" s="36">
        <f>SUMIFS(СВЦЭМ!$C$33:$C$776,СВЦЭМ!$A$33:$A$776,$A63,СВЦЭМ!$B$33:$B$776,R$47)+'СЕТ СН'!$G$9+СВЦЭМ!$D$10+'СЕТ СН'!$G$5-'СЕТ СН'!$G$17</f>
        <v>3446.2253728400001</v>
      </c>
      <c r="S63" s="36">
        <f>SUMIFS(СВЦЭМ!$C$33:$C$776,СВЦЭМ!$A$33:$A$776,$A63,СВЦЭМ!$B$33:$B$776,S$47)+'СЕТ СН'!$G$9+СВЦЭМ!$D$10+'СЕТ СН'!$G$5-'СЕТ СН'!$G$17</f>
        <v>3442.5889113900002</v>
      </c>
      <c r="T63" s="36">
        <f>SUMIFS(СВЦЭМ!$C$33:$C$776,СВЦЭМ!$A$33:$A$776,$A63,СВЦЭМ!$B$33:$B$776,T$47)+'СЕТ СН'!$G$9+СВЦЭМ!$D$10+'СЕТ СН'!$G$5-'СЕТ СН'!$G$17</f>
        <v>3448.5027060800003</v>
      </c>
      <c r="U63" s="36">
        <f>SUMIFS(СВЦЭМ!$C$33:$C$776,СВЦЭМ!$A$33:$A$776,$A63,СВЦЭМ!$B$33:$B$776,U$47)+'СЕТ СН'!$G$9+СВЦЭМ!$D$10+'СЕТ СН'!$G$5-'СЕТ СН'!$G$17</f>
        <v>3448.5095524399999</v>
      </c>
      <c r="V63" s="36">
        <f>SUMIFS(СВЦЭМ!$C$33:$C$776,СВЦЭМ!$A$33:$A$776,$A63,СВЦЭМ!$B$33:$B$776,V$47)+'СЕТ СН'!$G$9+СВЦЭМ!$D$10+'СЕТ СН'!$G$5-'СЕТ СН'!$G$17</f>
        <v>3441.7375378900001</v>
      </c>
      <c r="W63" s="36">
        <f>SUMIFS(СВЦЭМ!$C$33:$C$776,СВЦЭМ!$A$33:$A$776,$A63,СВЦЭМ!$B$33:$B$776,W$47)+'СЕТ СН'!$G$9+СВЦЭМ!$D$10+'СЕТ СН'!$G$5-'СЕТ СН'!$G$17</f>
        <v>3444.4143282099999</v>
      </c>
      <c r="X63" s="36">
        <f>SUMIFS(СВЦЭМ!$C$33:$C$776,СВЦЭМ!$A$33:$A$776,$A63,СВЦЭМ!$B$33:$B$776,X$47)+'СЕТ СН'!$G$9+СВЦЭМ!$D$10+'СЕТ СН'!$G$5-'СЕТ СН'!$G$17</f>
        <v>3489.4787294500002</v>
      </c>
      <c r="Y63" s="36">
        <f>SUMIFS(СВЦЭМ!$C$33:$C$776,СВЦЭМ!$A$33:$A$776,$A63,СВЦЭМ!$B$33:$B$776,Y$47)+'СЕТ СН'!$G$9+СВЦЭМ!$D$10+'СЕТ СН'!$G$5-'СЕТ СН'!$G$17</f>
        <v>3523.3400939000003</v>
      </c>
    </row>
    <row r="64" spans="1:25" ht="15.75" x14ac:dyDescent="0.2">
      <c r="A64" s="35">
        <f t="shared" si="1"/>
        <v>44029</v>
      </c>
      <c r="B64" s="36">
        <f>SUMIFS(СВЦЭМ!$C$33:$C$776,СВЦЭМ!$A$33:$A$776,$A64,СВЦЭМ!$B$33:$B$776,B$47)+'СЕТ СН'!$G$9+СВЦЭМ!$D$10+'СЕТ СН'!$G$5-'СЕТ СН'!$G$17</f>
        <v>3685.03402035</v>
      </c>
      <c r="C64" s="36">
        <f>SUMIFS(СВЦЭМ!$C$33:$C$776,СВЦЭМ!$A$33:$A$776,$A64,СВЦЭМ!$B$33:$B$776,C$47)+'СЕТ СН'!$G$9+СВЦЭМ!$D$10+'СЕТ СН'!$G$5-'СЕТ СН'!$G$17</f>
        <v>3807.7790762300001</v>
      </c>
      <c r="D64" s="36">
        <f>SUMIFS(СВЦЭМ!$C$33:$C$776,СВЦЭМ!$A$33:$A$776,$A64,СВЦЭМ!$B$33:$B$776,D$47)+'СЕТ СН'!$G$9+СВЦЭМ!$D$10+'СЕТ СН'!$G$5-'СЕТ СН'!$G$17</f>
        <v>3776.71085993</v>
      </c>
      <c r="E64" s="36">
        <f>SUMIFS(СВЦЭМ!$C$33:$C$776,СВЦЭМ!$A$33:$A$776,$A64,СВЦЭМ!$B$33:$B$776,E$47)+'СЕТ СН'!$G$9+СВЦЭМ!$D$10+'СЕТ СН'!$G$5-'СЕТ СН'!$G$17</f>
        <v>3754.6526132399999</v>
      </c>
      <c r="F64" s="36">
        <f>SUMIFS(СВЦЭМ!$C$33:$C$776,СВЦЭМ!$A$33:$A$776,$A64,СВЦЭМ!$B$33:$B$776,F$47)+'СЕТ СН'!$G$9+СВЦЭМ!$D$10+'СЕТ СН'!$G$5-'СЕТ СН'!$G$17</f>
        <v>3758.00010316</v>
      </c>
      <c r="G64" s="36">
        <f>SUMIFS(СВЦЭМ!$C$33:$C$776,СВЦЭМ!$A$33:$A$776,$A64,СВЦЭМ!$B$33:$B$776,G$47)+'СЕТ СН'!$G$9+СВЦЭМ!$D$10+'СЕТ СН'!$G$5-'СЕТ СН'!$G$17</f>
        <v>3736.3769056900001</v>
      </c>
      <c r="H64" s="36">
        <f>SUMIFS(СВЦЭМ!$C$33:$C$776,СВЦЭМ!$A$33:$A$776,$A64,СВЦЭМ!$B$33:$B$776,H$47)+'СЕТ СН'!$G$9+СВЦЭМ!$D$10+'СЕТ СН'!$G$5-'СЕТ СН'!$G$17</f>
        <v>3714.7381665000003</v>
      </c>
      <c r="I64" s="36">
        <f>SUMIFS(СВЦЭМ!$C$33:$C$776,СВЦЭМ!$A$33:$A$776,$A64,СВЦЭМ!$B$33:$B$776,I$47)+'СЕТ СН'!$G$9+СВЦЭМ!$D$10+'СЕТ СН'!$G$5-'СЕТ СН'!$G$17</f>
        <v>3666.8484445399999</v>
      </c>
      <c r="J64" s="36">
        <f>SUMIFS(СВЦЭМ!$C$33:$C$776,СВЦЭМ!$A$33:$A$776,$A64,СВЦЭМ!$B$33:$B$776,J$47)+'СЕТ СН'!$G$9+СВЦЭМ!$D$10+'СЕТ СН'!$G$5-'СЕТ СН'!$G$17</f>
        <v>3601.3461465600003</v>
      </c>
      <c r="K64" s="36">
        <f>SUMIFS(СВЦЭМ!$C$33:$C$776,СВЦЭМ!$A$33:$A$776,$A64,СВЦЭМ!$B$33:$B$776,K$47)+'СЕТ СН'!$G$9+СВЦЭМ!$D$10+'СЕТ СН'!$G$5-'СЕТ СН'!$G$17</f>
        <v>3495.1853081700001</v>
      </c>
      <c r="L64" s="36">
        <f>SUMIFS(СВЦЭМ!$C$33:$C$776,СВЦЭМ!$A$33:$A$776,$A64,СВЦЭМ!$B$33:$B$776,L$47)+'СЕТ СН'!$G$9+СВЦЭМ!$D$10+'СЕТ СН'!$G$5-'СЕТ СН'!$G$17</f>
        <v>3405.75230822</v>
      </c>
      <c r="M64" s="36">
        <f>SUMIFS(СВЦЭМ!$C$33:$C$776,СВЦЭМ!$A$33:$A$776,$A64,СВЦЭМ!$B$33:$B$776,M$47)+'СЕТ СН'!$G$9+СВЦЭМ!$D$10+'СЕТ СН'!$G$5-'СЕТ СН'!$G$17</f>
        <v>3375.0950631999999</v>
      </c>
      <c r="N64" s="36">
        <f>SUMIFS(СВЦЭМ!$C$33:$C$776,СВЦЭМ!$A$33:$A$776,$A64,СВЦЭМ!$B$33:$B$776,N$47)+'СЕТ СН'!$G$9+СВЦЭМ!$D$10+'СЕТ СН'!$G$5-'СЕТ СН'!$G$17</f>
        <v>3389.4219040600001</v>
      </c>
      <c r="O64" s="36">
        <f>SUMIFS(СВЦЭМ!$C$33:$C$776,СВЦЭМ!$A$33:$A$776,$A64,СВЦЭМ!$B$33:$B$776,O$47)+'СЕТ СН'!$G$9+СВЦЭМ!$D$10+'СЕТ СН'!$G$5-'СЕТ СН'!$G$17</f>
        <v>3387.3049028300002</v>
      </c>
      <c r="P64" s="36">
        <f>SUMIFS(СВЦЭМ!$C$33:$C$776,СВЦЭМ!$A$33:$A$776,$A64,СВЦЭМ!$B$33:$B$776,P$47)+'СЕТ СН'!$G$9+СВЦЭМ!$D$10+'СЕТ СН'!$G$5-'СЕТ СН'!$G$17</f>
        <v>3391.4508198499998</v>
      </c>
      <c r="Q64" s="36">
        <f>SUMIFS(СВЦЭМ!$C$33:$C$776,СВЦЭМ!$A$33:$A$776,$A64,СВЦЭМ!$B$33:$B$776,Q$47)+'СЕТ СН'!$G$9+СВЦЭМ!$D$10+'СЕТ СН'!$G$5-'СЕТ СН'!$G$17</f>
        <v>3397.0358515500002</v>
      </c>
      <c r="R64" s="36">
        <f>SUMIFS(СВЦЭМ!$C$33:$C$776,СВЦЭМ!$A$33:$A$776,$A64,СВЦЭМ!$B$33:$B$776,R$47)+'СЕТ СН'!$G$9+СВЦЭМ!$D$10+'СЕТ СН'!$G$5-'СЕТ СН'!$G$17</f>
        <v>3419.0945135699999</v>
      </c>
      <c r="S64" s="36">
        <f>SUMIFS(СВЦЭМ!$C$33:$C$776,СВЦЭМ!$A$33:$A$776,$A64,СВЦЭМ!$B$33:$B$776,S$47)+'СЕТ СН'!$G$9+СВЦЭМ!$D$10+'СЕТ СН'!$G$5-'СЕТ СН'!$G$17</f>
        <v>3430.0864761399998</v>
      </c>
      <c r="T64" s="36">
        <f>SUMIFS(СВЦЭМ!$C$33:$C$776,СВЦЭМ!$A$33:$A$776,$A64,СВЦЭМ!$B$33:$B$776,T$47)+'СЕТ СН'!$G$9+СВЦЭМ!$D$10+'СЕТ СН'!$G$5-'СЕТ СН'!$G$17</f>
        <v>3429.1424080400002</v>
      </c>
      <c r="U64" s="36">
        <f>SUMIFS(СВЦЭМ!$C$33:$C$776,СВЦЭМ!$A$33:$A$776,$A64,СВЦЭМ!$B$33:$B$776,U$47)+'СЕТ СН'!$G$9+СВЦЭМ!$D$10+'СЕТ СН'!$G$5-'СЕТ СН'!$G$17</f>
        <v>3422.7659357500002</v>
      </c>
      <c r="V64" s="36">
        <f>SUMIFS(СВЦЭМ!$C$33:$C$776,СВЦЭМ!$A$33:$A$776,$A64,СВЦЭМ!$B$33:$B$776,V$47)+'СЕТ СН'!$G$9+СВЦЭМ!$D$10+'СЕТ СН'!$G$5-'СЕТ СН'!$G$17</f>
        <v>3409.47757903</v>
      </c>
      <c r="W64" s="36">
        <f>SUMIFS(СВЦЭМ!$C$33:$C$776,СВЦЭМ!$A$33:$A$776,$A64,СВЦЭМ!$B$33:$B$776,W$47)+'СЕТ СН'!$G$9+СВЦЭМ!$D$10+'СЕТ СН'!$G$5-'СЕТ СН'!$G$17</f>
        <v>3395.1379827800001</v>
      </c>
      <c r="X64" s="36">
        <f>SUMIFS(СВЦЭМ!$C$33:$C$776,СВЦЭМ!$A$33:$A$776,$A64,СВЦЭМ!$B$33:$B$776,X$47)+'СЕТ СН'!$G$9+СВЦЭМ!$D$10+'СЕТ СН'!$G$5-'СЕТ СН'!$G$17</f>
        <v>3464.0673542</v>
      </c>
      <c r="Y64" s="36">
        <f>SUMIFS(СВЦЭМ!$C$33:$C$776,СВЦЭМ!$A$33:$A$776,$A64,СВЦЭМ!$B$33:$B$776,Y$47)+'СЕТ СН'!$G$9+СВЦЭМ!$D$10+'СЕТ СН'!$G$5-'СЕТ СН'!$G$17</f>
        <v>3537.4900371700001</v>
      </c>
    </row>
    <row r="65" spans="1:27" ht="15.75" x14ac:dyDescent="0.2">
      <c r="A65" s="35">
        <f t="shared" si="1"/>
        <v>44030</v>
      </c>
      <c r="B65" s="36">
        <f>SUMIFS(СВЦЭМ!$C$33:$C$776,СВЦЭМ!$A$33:$A$776,$A65,СВЦЭМ!$B$33:$B$776,B$47)+'СЕТ СН'!$G$9+СВЦЭМ!$D$10+'СЕТ СН'!$G$5-'СЕТ СН'!$G$17</f>
        <v>3709.6018766100001</v>
      </c>
      <c r="C65" s="36">
        <f>SUMIFS(СВЦЭМ!$C$33:$C$776,СВЦЭМ!$A$33:$A$776,$A65,СВЦЭМ!$B$33:$B$776,C$47)+'СЕТ СН'!$G$9+СВЦЭМ!$D$10+'СЕТ СН'!$G$5-'СЕТ СН'!$G$17</f>
        <v>3813.15699623</v>
      </c>
      <c r="D65" s="36">
        <f>SUMIFS(СВЦЭМ!$C$33:$C$776,СВЦЭМ!$A$33:$A$776,$A65,СВЦЭМ!$B$33:$B$776,D$47)+'СЕТ СН'!$G$9+СВЦЭМ!$D$10+'СЕТ СН'!$G$5-'СЕТ СН'!$G$17</f>
        <v>3821.6467403000001</v>
      </c>
      <c r="E65" s="36">
        <f>SUMIFS(СВЦЭМ!$C$33:$C$776,СВЦЭМ!$A$33:$A$776,$A65,СВЦЭМ!$B$33:$B$776,E$47)+'СЕТ СН'!$G$9+СВЦЭМ!$D$10+'СЕТ СН'!$G$5-'СЕТ СН'!$G$17</f>
        <v>3816.3047814199999</v>
      </c>
      <c r="F65" s="36">
        <f>SUMIFS(СВЦЭМ!$C$33:$C$776,СВЦЭМ!$A$33:$A$776,$A65,СВЦЭМ!$B$33:$B$776,F$47)+'СЕТ СН'!$G$9+СВЦЭМ!$D$10+'СЕТ СН'!$G$5-'СЕТ СН'!$G$17</f>
        <v>3808.1379520199998</v>
      </c>
      <c r="G65" s="36">
        <f>SUMIFS(СВЦЭМ!$C$33:$C$776,СВЦЭМ!$A$33:$A$776,$A65,СВЦЭМ!$B$33:$B$776,G$47)+'СЕТ СН'!$G$9+СВЦЭМ!$D$10+'СЕТ СН'!$G$5-'СЕТ СН'!$G$17</f>
        <v>3819.9516955899999</v>
      </c>
      <c r="H65" s="36">
        <f>SUMIFS(СВЦЭМ!$C$33:$C$776,СВЦЭМ!$A$33:$A$776,$A65,СВЦЭМ!$B$33:$B$776,H$47)+'СЕТ СН'!$G$9+СВЦЭМ!$D$10+'СЕТ СН'!$G$5-'СЕТ СН'!$G$17</f>
        <v>3823.2976312400001</v>
      </c>
      <c r="I65" s="36">
        <f>SUMIFS(СВЦЭМ!$C$33:$C$776,СВЦЭМ!$A$33:$A$776,$A65,СВЦЭМ!$B$33:$B$776,I$47)+'СЕТ СН'!$G$9+СВЦЭМ!$D$10+'СЕТ СН'!$G$5-'СЕТ СН'!$G$17</f>
        <v>3807.5823805199998</v>
      </c>
      <c r="J65" s="36">
        <f>SUMIFS(СВЦЭМ!$C$33:$C$776,СВЦЭМ!$A$33:$A$776,$A65,СВЦЭМ!$B$33:$B$776,J$47)+'СЕТ СН'!$G$9+СВЦЭМ!$D$10+'СЕТ СН'!$G$5-'СЕТ СН'!$G$17</f>
        <v>3731.0722053099998</v>
      </c>
      <c r="K65" s="36">
        <f>SUMIFS(СВЦЭМ!$C$33:$C$776,СВЦЭМ!$A$33:$A$776,$A65,СВЦЭМ!$B$33:$B$776,K$47)+'СЕТ СН'!$G$9+СВЦЭМ!$D$10+'СЕТ СН'!$G$5-'СЕТ СН'!$G$17</f>
        <v>3542.00009847</v>
      </c>
      <c r="L65" s="36">
        <f>SUMIFS(СВЦЭМ!$C$33:$C$776,СВЦЭМ!$A$33:$A$776,$A65,СВЦЭМ!$B$33:$B$776,L$47)+'СЕТ СН'!$G$9+СВЦЭМ!$D$10+'СЕТ СН'!$G$5-'СЕТ СН'!$G$17</f>
        <v>3392.5768183</v>
      </c>
      <c r="M65" s="36">
        <f>SUMIFS(СВЦЭМ!$C$33:$C$776,СВЦЭМ!$A$33:$A$776,$A65,СВЦЭМ!$B$33:$B$776,M$47)+'СЕТ СН'!$G$9+СВЦЭМ!$D$10+'СЕТ СН'!$G$5-'СЕТ СН'!$G$17</f>
        <v>3374.8767342000001</v>
      </c>
      <c r="N65" s="36">
        <f>SUMIFS(СВЦЭМ!$C$33:$C$776,СВЦЭМ!$A$33:$A$776,$A65,СВЦЭМ!$B$33:$B$776,N$47)+'СЕТ СН'!$G$9+СВЦЭМ!$D$10+'СЕТ СН'!$G$5-'СЕТ СН'!$G$17</f>
        <v>3391.4767301900001</v>
      </c>
      <c r="O65" s="36">
        <f>SUMIFS(СВЦЭМ!$C$33:$C$776,СВЦЭМ!$A$33:$A$776,$A65,СВЦЭМ!$B$33:$B$776,O$47)+'СЕТ СН'!$G$9+СВЦЭМ!$D$10+'СЕТ СН'!$G$5-'СЕТ СН'!$G$17</f>
        <v>3389.2084071300001</v>
      </c>
      <c r="P65" s="36">
        <f>SUMIFS(СВЦЭМ!$C$33:$C$776,СВЦЭМ!$A$33:$A$776,$A65,СВЦЭМ!$B$33:$B$776,P$47)+'СЕТ СН'!$G$9+СВЦЭМ!$D$10+'СЕТ СН'!$G$5-'СЕТ СН'!$G$17</f>
        <v>3393.1056828300002</v>
      </c>
      <c r="Q65" s="36">
        <f>SUMIFS(СВЦЭМ!$C$33:$C$776,СВЦЭМ!$A$33:$A$776,$A65,СВЦЭМ!$B$33:$B$776,Q$47)+'СЕТ СН'!$G$9+СВЦЭМ!$D$10+'СЕТ СН'!$G$5-'СЕТ СН'!$G$17</f>
        <v>3394.13458696</v>
      </c>
      <c r="R65" s="36">
        <f>SUMIFS(СВЦЭМ!$C$33:$C$776,СВЦЭМ!$A$33:$A$776,$A65,СВЦЭМ!$B$33:$B$776,R$47)+'СЕТ СН'!$G$9+СВЦЭМ!$D$10+'СЕТ СН'!$G$5-'СЕТ СН'!$G$17</f>
        <v>3388.26635902</v>
      </c>
      <c r="S65" s="36">
        <f>SUMIFS(СВЦЭМ!$C$33:$C$776,СВЦЭМ!$A$33:$A$776,$A65,СВЦЭМ!$B$33:$B$776,S$47)+'СЕТ СН'!$G$9+СВЦЭМ!$D$10+'СЕТ СН'!$G$5-'СЕТ СН'!$G$17</f>
        <v>3396.1524464899999</v>
      </c>
      <c r="T65" s="36">
        <f>SUMIFS(СВЦЭМ!$C$33:$C$776,СВЦЭМ!$A$33:$A$776,$A65,СВЦЭМ!$B$33:$B$776,T$47)+'СЕТ СН'!$G$9+СВЦЭМ!$D$10+'СЕТ СН'!$G$5-'СЕТ СН'!$G$17</f>
        <v>3423.2577005100002</v>
      </c>
      <c r="U65" s="36">
        <f>SUMIFS(СВЦЭМ!$C$33:$C$776,СВЦЭМ!$A$33:$A$776,$A65,СВЦЭМ!$B$33:$B$776,U$47)+'СЕТ СН'!$G$9+СВЦЭМ!$D$10+'СЕТ СН'!$G$5-'СЕТ СН'!$G$17</f>
        <v>3419.3666279500003</v>
      </c>
      <c r="V65" s="36">
        <f>SUMIFS(СВЦЭМ!$C$33:$C$776,СВЦЭМ!$A$33:$A$776,$A65,СВЦЭМ!$B$33:$B$776,V$47)+'СЕТ СН'!$G$9+СВЦЭМ!$D$10+'СЕТ СН'!$G$5-'СЕТ СН'!$G$17</f>
        <v>3411.8776895800002</v>
      </c>
      <c r="W65" s="36">
        <f>SUMIFS(СВЦЭМ!$C$33:$C$776,СВЦЭМ!$A$33:$A$776,$A65,СВЦЭМ!$B$33:$B$776,W$47)+'СЕТ СН'!$G$9+СВЦЭМ!$D$10+'СЕТ СН'!$G$5-'СЕТ СН'!$G$17</f>
        <v>3384.1179086299999</v>
      </c>
      <c r="X65" s="36">
        <f>SUMIFS(СВЦЭМ!$C$33:$C$776,СВЦЭМ!$A$33:$A$776,$A65,СВЦЭМ!$B$33:$B$776,X$47)+'СЕТ СН'!$G$9+СВЦЭМ!$D$10+'СЕТ СН'!$G$5-'СЕТ СН'!$G$17</f>
        <v>3453.02699678</v>
      </c>
      <c r="Y65" s="36">
        <f>SUMIFS(СВЦЭМ!$C$33:$C$776,СВЦЭМ!$A$33:$A$776,$A65,СВЦЭМ!$B$33:$B$776,Y$47)+'СЕТ СН'!$G$9+СВЦЭМ!$D$10+'СЕТ СН'!$G$5-'СЕТ СН'!$G$17</f>
        <v>3591.9413129</v>
      </c>
    </row>
    <row r="66" spans="1:27" ht="15.75" x14ac:dyDescent="0.2">
      <c r="A66" s="35">
        <f t="shared" si="1"/>
        <v>44031</v>
      </c>
      <c r="B66" s="36">
        <f>SUMIFS(СВЦЭМ!$C$33:$C$776,СВЦЭМ!$A$33:$A$776,$A66,СВЦЭМ!$B$33:$B$776,B$47)+'СЕТ СН'!$G$9+СВЦЭМ!$D$10+'СЕТ СН'!$G$5-'СЕТ СН'!$G$17</f>
        <v>3650.4643100000003</v>
      </c>
      <c r="C66" s="36">
        <f>SUMIFS(СВЦЭМ!$C$33:$C$776,СВЦЭМ!$A$33:$A$776,$A66,СВЦЭМ!$B$33:$B$776,C$47)+'СЕТ СН'!$G$9+СВЦЭМ!$D$10+'СЕТ СН'!$G$5-'СЕТ СН'!$G$17</f>
        <v>3696.9081736899998</v>
      </c>
      <c r="D66" s="36">
        <f>SUMIFS(СВЦЭМ!$C$33:$C$776,СВЦЭМ!$A$33:$A$776,$A66,СВЦЭМ!$B$33:$B$776,D$47)+'СЕТ СН'!$G$9+СВЦЭМ!$D$10+'СЕТ СН'!$G$5-'СЕТ СН'!$G$17</f>
        <v>3687.2143074400001</v>
      </c>
      <c r="E66" s="36">
        <f>SUMIFS(СВЦЭМ!$C$33:$C$776,СВЦЭМ!$A$33:$A$776,$A66,СВЦЭМ!$B$33:$B$776,E$47)+'СЕТ СН'!$G$9+СВЦЭМ!$D$10+'СЕТ СН'!$G$5-'СЕТ СН'!$G$17</f>
        <v>3671.5259742500002</v>
      </c>
      <c r="F66" s="36">
        <f>SUMIFS(СВЦЭМ!$C$33:$C$776,СВЦЭМ!$A$33:$A$776,$A66,СВЦЭМ!$B$33:$B$776,F$47)+'СЕТ СН'!$G$9+СВЦЭМ!$D$10+'СЕТ СН'!$G$5-'СЕТ СН'!$G$17</f>
        <v>3660.1889092199999</v>
      </c>
      <c r="G66" s="36">
        <f>SUMIFS(СВЦЭМ!$C$33:$C$776,СВЦЭМ!$A$33:$A$776,$A66,СВЦЭМ!$B$33:$B$776,G$47)+'СЕТ СН'!$G$9+СВЦЭМ!$D$10+'СЕТ СН'!$G$5-'СЕТ СН'!$G$17</f>
        <v>3673.6929321600001</v>
      </c>
      <c r="H66" s="36">
        <f>SUMIFS(СВЦЭМ!$C$33:$C$776,СВЦЭМ!$A$33:$A$776,$A66,СВЦЭМ!$B$33:$B$776,H$47)+'СЕТ СН'!$G$9+СВЦЭМ!$D$10+'СЕТ СН'!$G$5-'СЕТ СН'!$G$17</f>
        <v>3695.5967557399999</v>
      </c>
      <c r="I66" s="36">
        <f>SUMIFS(СВЦЭМ!$C$33:$C$776,СВЦЭМ!$A$33:$A$776,$A66,СВЦЭМ!$B$33:$B$776,I$47)+'СЕТ СН'!$G$9+СВЦЭМ!$D$10+'СЕТ СН'!$G$5-'СЕТ СН'!$G$17</f>
        <v>3730.7588144900001</v>
      </c>
      <c r="J66" s="36">
        <f>SUMIFS(СВЦЭМ!$C$33:$C$776,СВЦЭМ!$A$33:$A$776,$A66,СВЦЭМ!$B$33:$B$776,J$47)+'СЕТ СН'!$G$9+СВЦЭМ!$D$10+'СЕТ СН'!$G$5-'СЕТ СН'!$G$17</f>
        <v>3722.2493102100002</v>
      </c>
      <c r="K66" s="36">
        <f>SUMIFS(СВЦЭМ!$C$33:$C$776,СВЦЭМ!$A$33:$A$776,$A66,СВЦЭМ!$B$33:$B$776,K$47)+'СЕТ СН'!$G$9+СВЦЭМ!$D$10+'СЕТ СН'!$G$5-'СЕТ СН'!$G$17</f>
        <v>3555.0980646400003</v>
      </c>
      <c r="L66" s="36">
        <f>SUMIFS(СВЦЭМ!$C$33:$C$776,СВЦЭМ!$A$33:$A$776,$A66,СВЦЭМ!$B$33:$B$776,L$47)+'СЕТ СН'!$G$9+СВЦЭМ!$D$10+'СЕТ СН'!$G$5-'СЕТ СН'!$G$17</f>
        <v>3464.03185712</v>
      </c>
      <c r="M66" s="36">
        <f>SUMIFS(СВЦЭМ!$C$33:$C$776,СВЦЭМ!$A$33:$A$776,$A66,СВЦЭМ!$B$33:$B$776,M$47)+'СЕТ СН'!$G$9+СВЦЭМ!$D$10+'СЕТ СН'!$G$5-'СЕТ СН'!$G$17</f>
        <v>3419.0949030199999</v>
      </c>
      <c r="N66" s="36">
        <f>SUMIFS(СВЦЭМ!$C$33:$C$776,СВЦЭМ!$A$33:$A$776,$A66,СВЦЭМ!$B$33:$B$776,N$47)+'СЕТ СН'!$G$9+СВЦЭМ!$D$10+'СЕТ СН'!$G$5-'СЕТ СН'!$G$17</f>
        <v>3424.1940555700003</v>
      </c>
      <c r="O66" s="36">
        <f>SUMIFS(СВЦЭМ!$C$33:$C$776,СВЦЭМ!$A$33:$A$776,$A66,СВЦЭМ!$B$33:$B$776,O$47)+'СЕТ СН'!$G$9+СВЦЭМ!$D$10+'СЕТ СН'!$G$5-'СЕТ СН'!$G$17</f>
        <v>3426.0007051800003</v>
      </c>
      <c r="P66" s="36">
        <f>SUMIFS(СВЦЭМ!$C$33:$C$776,СВЦЭМ!$A$33:$A$776,$A66,СВЦЭМ!$B$33:$B$776,P$47)+'СЕТ СН'!$G$9+СВЦЭМ!$D$10+'СЕТ СН'!$G$5-'СЕТ СН'!$G$17</f>
        <v>3425.1286973900001</v>
      </c>
      <c r="Q66" s="36">
        <f>SUMIFS(СВЦЭМ!$C$33:$C$776,СВЦЭМ!$A$33:$A$776,$A66,СВЦЭМ!$B$33:$B$776,Q$47)+'СЕТ СН'!$G$9+СВЦЭМ!$D$10+'СЕТ СН'!$G$5-'СЕТ СН'!$G$17</f>
        <v>3426.9286623899998</v>
      </c>
      <c r="R66" s="36">
        <f>SUMIFS(СВЦЭМ!$C$33:$C$776,СВЦЭМ!$A$33:$A$776,$A66,СВЦЭМ!$B$33:$B$776,R$47)+'СЕТ СН'!$G$9+СВЦЭМ!$D$10+'СЕТ СН'!$G$5-'СЕТ СН'!$G$17</f>
        <v>3434.37717922</v>
      </c>
      <c r="S66" s="36">
        <f>SUMIFS(СВЦЭМ!$C$33:$C$776,СВЦЭМ!$A$33:$A$776,$A66,СВЦЭМ!$B$33:$B$776,S$47)+'СЕТ СН'!$G$9+СВЦЭМ!$D$10+'СЕТ СН'!$G$5-'СЕТ СН'!$G$17</f>
        <v>3443.3872397200003</v>
      </c>
      <c r="T66" s="36">
        <f>SUMIFS(СВЦЭМ!$C$33:$C$776,СВЦЭМ!$A$33:$A$776,$A66,СВЦЭМ!$B$33:$B$776,T$47)+'СЕТ СН'!$G$9+СВЦЭМ!$D$10+'СЕТ СН'!$G$5-'СЕТ СН'!$G$17</f>
        <v>3447.1399066200001</v>
      </c>
      <c r="U66" s="36">
        <f>SUMIFS(СВЦЭМ!$C$33:$C$776,СВЦЭМ!$A$33:$A$776,$A66,СВЦЭМ!$B$33:$B$776,U$47)+'СЕТ СН'!$G$9+СВЦЭМ!$D$10+'СЕТ СН'!$G$5-'СЕТ СН'!$G$17</f>
        <v>3446.2261289100002</v>
      </c>
      <c r="V66" s="36">
        <f>SUMIFS(СВЦЭМ!$C$33:$C$776,СВЦЭМ!$A$33:$A$776,$A66,СВЦЭМ!$B$33:$B$776,V$47)+'СЕТ СН'!$G$9+СВЦЭМ!$D$10+'СЕТ СН'!$G$5-'СЕТ СН'!$G$17</f>
        <v>3439.4481808199998</v>
      </c>
      <c r="W66" s="36">
        <f>SUMIFS(СВЦЭМ!$C$33:$C$776,СВЦЭМ!$A$33:$A$776,$A66,СВЦЭМ!$B$33:$B$776,W$47)+'СЕТ СН'!$G$9+СВЦЭМ!$D$10+'СЕТ СН'!$G$5-'СЕТ СН'!$G$17</f>
        <v>3386.09669588</v>
      </c>
      <c r="X66" s="36">
        <f>SUMIFS(СВЦЭМ!$C$33:$C$776,СВЦЭМ!$A$33:$A$776,$A66,СВЦЭМ!$B$33:$B$776,X$47)+'СЕТ СН'!$G$9+СВЦЭМ!$D$10+'СЕТ СН'!$G$5-'СЕТ СН'!$G$17</f>
        <v>3452.8796866800003</v>
      </c>
      <c r="Y66" s="36">
        <f>SUMIFS(СВЦЭМ!$C$33:$C$776,СВЦЭМ!$A$33:$A$776,$A66,СВЦЭМ!$B$33:$B$776,Y$47)+'СЕТ СН'!$G$9+СВЦЭМ!$D$10+'СЕТ СН'!$G$5-'СЕТ СН'!$G$17</f>
        <v>3647.1323242200001</v>
      </c>
    </row>
    <row r="67" spans="1:27" ht="15.75" x14ac:dyDescent="0.2">
      <c r="A67" s="35">
        <f t="shared" si="1"/>
        <v>44032</v>
      </c>
      <c r="B67" s="36">
        <f>SUMIFS(СВЦЭМ!$C$33:$C$776,СВЦЭМ!$A$33:$A$776,$A67,СВЦЭМ!$B$33:$B$776,B$47)+'СЕТ СН'!$G$9+СВЦЭМ!$D$10+'СЕТ СН'!$G$5-'СЕТ СН'!$G$17</f>
        <v>3617.5875650400003</v>
      </c>
      <c r="C67" s="36">
        <f>SUMIFS(СВЦЭМ!$C$33:$C$776,СВЦЭМ!$A$33:$A$776,$A67,СВЦЭМ!$B$33:$B$776,C$47)+'СЕТ СН'!$G$9+СВЦЭМ!$D$10+'СЕТ СН'!$G$5-'СЕТ СН'!$G$17</f>
        <v>3589.6022047400002</v>
      </c>
      <c r="D67" s="36">
        <f>SUMIFS(СВЦЭМ!$C$33:$C$776,СВЦЭМ!$A$33:$A$776,$A67,СВЦЭМ!$B$33:$B$776,D$47)+'СЕТ СН'!$G$9+СВЦЭМ!$D$10+'СЕТ СН'!$G$5-'СЕТ СН'!$G$17</f>
        <v>3720.7747404000002</v>
      </c>
      <c r="E67" s="36">
        <f>SUMIFS(СВЦЭМ!$C$33:$C$776,СВЦЭМ!$A$33:$A$776,$A67,СВЦЭМ!$B$33:$B$776,E$47)+'СЕТ СН'!$G$9+СВЦЭМ!$D$10+'СЕТ СН'!$G$5-'СЕТ СН'!$G$17</f>
        <v>3701.72830372</v>
      </c>
      <c r="F67" s="36">
        <f>SUMIFS(СВЦЭМ!$C$33:$C$776,СВЦЭМ!$A$33:$A$776,$A67,СВЦЭМ!$B$33:$B$776,F$47)+'СЕТ СН'!$G$9+СВЦЭМ!$D$10+'СЕТ СН'!$G$5-'СЕТ СН'!$G$17</f>
        <v>3698.1971530599999</v>
      </c>
      <c r="G67" s="36">
        <f>SUMIFS(СВЦЭМ!$C$33:$C$776,СВЦЭМ!$A$33:$A$776,$A67,СВЦЭМ!$B$33:$B$776,G$47)+'СЕТ СН'!$G$9+СВЦЭМ!$D$10+'СЕТ СН'!$G$5-'СЕТ СН'!$G$17</f>
        <v>3703.4107456000002</v>
      </c>
      <c r="H67" s="36">
        <f>SUMIFS(СВЦЭМ!$C$33:$C$776,СВЦЭМ!$A$33:$A$776,$A67,СВЦЭМ!$B$33:$B$776,H$47)+'СЕТ СН'!$G$9+СВЦЭМ!$D$10+'СЕТ СН'!$G$5-'СЕТ СН'!$G$17</f>
        <v>3739.0357889300003</v>
      </c>
      <c r="I67" s="36">
        <f>SUMIFS(СВЦЭМ!$C$33:$C$776,СВЦЭМ!$A$33:$A$776,$A67,СВЦЭМ!$B$33:$B$776,I$47)+'СЕТ СН'!$G$9+СВЦЭМ!$D$10+'СЕТ СН'!$G$5-'СЕТ СН'!$G$17</f>
        <v>3632.8768003</v>
      </c>
      <c r="J67" s="36">
        <f>SUMIFS(СВЦЭМ!$C$33:$C$776,СВЦЭМ!$A$33:$A$776,$A67,СВЦЭМ!$B$33:$B$776,J$47)+'СЕТ СН'!$G$9+СВЦЭМ!$D$10+'СЕТ СН'!$G$5-'СЕТ СН'!$G$17</f>
        <v>3686.11832026</v>
      </c>
      <c r="K67" s="36">
        <f>SUMIFS(СВЦЭМ!$C$33:$C$776,СВЦЭМ!$A$33:$A$776,$A67,СВЦЭМ!$B$33:$B$776,K$47)+'СЕТ СН'!$G$9+СВЦЭМ!$D$10+'СЕТ СН'!$G$5-'СЕТ СН'!$G$17</f>
        <v>3631.0715023600001</v>
      </c>
      <c r="L67" s="36">
        <f>SUMIFS(СВЦЭМ!$C$33:$C$776,СВЦЭМ!$A$33:$A$776,$A67,СВЦЭМ!$B$33:$B$776,L$47)+'СЕТ СН'!$G$9+СВЦЭМ!$D$10+'СЕТ СН'!$G$5-'СЕТ СН'!$G$17</f>
        <v>3491.5029002199999</v>
      </c>
      <c r="M67" s="36">
        <f>SUMIFS(СВЦЭМ!$C$33:$C$776,СВЦЭМ!$A$33:$A$776,$A67,СВЦЭМ!$B$33:$B$776,M$47)+'СЕТ СН'!$G$9+СВЦЭМ!$D$10+'СЕТ СН'!$G$5-'СЕТ СН'!$G$17</f>
        <v>3476.7759460799998</v>
      </c>
      <c r="N67" s="36">
        <f>SUMIFS(СВЦЭМ!$C$33:$C$776,СВЦЭМ!$A$33:$A$776,$A67,СВЦЭМ!$B$33:$B$776,N$47)+'СЕТ СН'!$G$9+СВЦЭМ!$D$10+'СЕТ СН'!$G$5-'СЕТ СН'!$G$17</f>
        <v>3482.3949344299999</v>
      </c>
      <c r="O67" s="36">
        <f>SUMIFS(СВЦЭМ!$C$33:$C$776,СВЦЭМ!$A$33:$A$776,$A67,СВЦЭМ!$B$33:$B$776,O$47)+'СЕТ СН'!$G$9+СВЦЭМ!$D$10+'СЕТ СН'!$G$5-'СЕТ СН'!$G$17</f>
        <v>3478.3980129000001</v>
      </c>
      <c r="P67" s="36">
        <f>SUMIFS(СВЦЭМ!$C$33:$C$776,СВЦЭМ!$A$33:$A$776,$A67,СВЦЭМ!$B$33:$B$776,P$47)+'СЕТ СН'!$G$9+СВЦЭМ!$D$10+'СЕТ СН'!$G$5-'СЕТ СН'!$G$17</f>
        <v>3462.8136368599999</v>
      </c>
      <c r="Q67" s="36">
        <f>SUMIFS(СВЦЭМ!$C$33:$C$776,СВЦЭМ!$A$33:$A$776,$A67,СВЦЭМ!$B$33:$B$776,Q$47)+'СЕТ СН'!$G$9+СВЦЭМ!$D$10+'СЕТ СН'!$G$5-'СЕТ СН'!$G$17</f>
        <v>3462.76146935</v>
      </c>
      <c r="R67" s="36">
        <f>SUMIFS(СВЦЭМ!$C$33:$C$776,СВЦЭМ!$A$33:$A$776,$A67,СВЦЭМ!$B$33:$B$776,R$47)+'СЕТ СН'!$G$9+СВЦЭМ!$D$10+'СЕТ СН'!$G$5-'СЕТ СН'!$G$17</f>
        <v>3461.6661992600002</v>
      </c>
      <c r="S67" s="36">
        <f>SUMIFS(СВЦЭМ!$C$33:$C$776,СВЦЭМ!$A$33:$A$776,$A67,СВЦЭМ!$B$33:$B$776,S$47)+'СЕТ СН'!$G$9+СВЦЭМ!$D$10+'СЕТ СН'!$G$5-'СЕТ СН'!$G$17</f>
        <v>3461.0494317600001</v>
      </c>
      <c r="T67" s="36">
        <f>SUMIFS(СВЦЭМ!$C$33:$C$776,СВЦЭМ!$A$33:$A$776,$A67,СВЦЭМ!$B$33:$B$776,T$47)+'СЕТ СН'!$G$9+СВЦЭМ!$D$10+'СЕТ СН'!$G$5-'СЕТ СН'!$G$17</f>
        <v>3450.5089192800001</v>
      </c>
      <c r="U67" s="36">
        <f>SUMIFS(СВЦЭМ!$C$33:$C$776,СВЦЭМ!$A$33:$A$776,$A67,СВЦЭМ!$B$33:$B$776,U$47)+'СЕТ СН'!$G$9+СВЦЭМ!$D$10+'СЕТ СН'!$G$5-'СЕТ СН'!$G$17</f>
        <v>3446.3285853699999</v>
      </c>
      <c r="V67" s="36">
        <f>SUMIFS(СВЦЭМ!$C$33:$C$776,СВЦЭМ!$A$33:$A$776,$A67,СВЦЭМ!$B$33:$B$776,V$47)+'СЕТ СН'!$G$9+СВЦЭМ!$D$10+'СЕТ СН'!$G$5-'СЕТ СН'!$G$17</f>
        <v>3456.7636011499999</v>
      </c>
      <c r="W67" s="36">
        <f>SUMIFS(СВЦЭМ!$C$33:$C$776,СВЦЭМ!$A$33:$A$776,$A67,СВЦЭМ!$B$33:$B$776,W$47)+'СЕТ СН'!$G$9+СВЦЭМ!$D$10+'СЕТ СН'!$G$5-'СЕТ СН'!$G$17</f>
        <v>3448.4553941499998</v>
      </c>
      <c r="X67" s="36">
        <f>SUMIFS(СВЦЭМ!$C$33:$C$776,СВЦЭМ!$A$33:$A$776,$A67,СВЦЭМ!$B$33:$B$776,X$47)+'СЕТ СН'!$G$9+СВЦЭМ!$D$10+'СЕТ СН'!$G$5-'СЕТ СН'!$G$17</f>
        <v>3483.0047779800002</v>
      </c>
      <c r="Y67" s="36">
        <f>SUMIFS(СВЦЭМ!$C$33:$C$776,СВЦЭМ!$A$33:$A$776,$A67,СВЦЭМ!$B$33:$B$776,Y$47)+'СЕТ СН'!$G$9+СВЦЭМ!$D$10+'СЕТ СН'!$G$5-'СЕТ СН'!$G$17</f>
        <v>3639.03086523</v>
      </c>
    </row>
    <row r="68" spans="1:27" ht="15.75" x14ac:dyDescent="0.2">
      <c r="A68" s="35">
        <f t="shared" si="1"/>
        <v>44033</v>
      </c>
      <c r="B68" s="36">
        <f>SUMIFS(СВЦЭМ!$C$33:$C$776,СВЦЭМ!$A$33:$A$776,$A68,СВЦЭМ!$B$33:$B$776,B$47)+'СЕТ СН'!$G$9+СВЦЭМ!$D$10+'СЕТ СН'!$G$5-'СЕТ СН'!$G$17</f>
        <v>3664.6050882300001</v>
      </c>
      <c r="C68" s="36">
        <f>SUMIFS(СВЦЭМ!$C$33:$C$776,СВЦЭМ!$A$33:$A$776,$A68,СВЦЭМ!$B$33:$B$776,C$47)+'СЕТ СН'!$G$9+СВЦЭМ!$D$10+'СЕТ СН'!$G$5-'СЕТ СН'!$G$17</f>
        <v>3621.6082090600003</v>
      </c>
      <c r="D68" s="36">
        <f>SUMIFS(СВЦЭМ!$C$33:$C$776,СВЦЭМ!$A$33:$A$776,$A68,СВЦЭМ!$B$33:$B$776,D$47)+'СЕТ СН'!$G$9+СВЦЭМ!$D$10+'СЕТ СН'!$G$5-'СЕТ СН'!$G$17</f>
        <v>3600.8142291300001</v>
      </c>
      <c r="E68" s="36">
        <f>SUMIFS(СВЦЭМ!$C$33:$C$776,СВЦЭМ!$A$33:$A$776,$A68,СВЦЭМ!$B$33:$B$776,E$47)+'СЕТ СН'!$G$9+СВЦЭМ!$D$10+'СЕТ СН'!$G$5-'СЕТ СН'!$G$17</f>
        <v>3599.00442221</v>
      </c>
      <c r="F68" s="36">
        <f>SUMIFS(СВЦЭМ!$C$33:$C$776,СВЦЭМ!$A$33:$A$776,$A68,СВЦЭМ!$B$33:$B$776,F$47)+'СЕТ СН'!$G$9+СВЦЭМ!$D$10+'СЕТ СН'!$G$5-'СЕТ СН'!$G$17</f>
        <v>3594.4930179500002</v>
      </c>
      <c r="G68" s="36">
        <f>SUMIFS(СВЦЭМ!$C$33:$C$776,СВЦЭМ!$A$33:$A$776,$A68,СВЦЭМ!$B$33:$B$776,G$47)+'СЕТ СН'!$G$9+СВЦЭМ!$D$10+'СЕТ СН'!$G$5-'СЕТ СН'!$G$17</f>
        <v>3587.7404142099999</v>
      </c>
      <c r="H68" s="36">
        <f>SUMIFS(СВЦЭМ!$C$33:$C$776,СВЦЭМ!$A$33:$A$776,$A68,СВЦЭМ!$B$33:$B$776,H$47)+'СЕТ СН'!$G$9+СВЦЭМ!$D$10+'СЕТ СН'!$G$5-'СЕТ СН'!$G$17</f>
        <v>3606.9923426099999</v>
      </c>
      <c r="I68" s="36">
        <f>SUMIFS(СВЦЭМ!$C$33:$C$776,СВЦЭМ!$A$33:$A$776,$A68,СВЦЭМ!$B$33:$B$776,I$47)+'СЕТ СН'!$G$9+СВЦЭМ!$D$10+'СЕТ СН'!$G$5-'СЕТ СН'!$G$17</f>
        <v>3656.9857105900001</v>
      </c>
      <c r="J68" s="36">
        <f>SUMIFS(СВЦЭМ!$C$33:$C$776,СВЦЭМ!$A$33:$A$776,$A68,СВЦЭМ!$B$33:$B$776,J$47)+'СЕТ СН'!$G$9+СВЦЭМ!$D$10+'СЕТ СН'!$G$5-'СЕТ СН'!$G$17</f>
        <v>3681.6491239400002</v>
      </c>
      <c r="K68" s="36">
        <f>SUMIFS(СВЦЭМ!$C$33:$C$776,СВЦЭМ!$A$33:$A$776,$A68,СВЦЭМ!$B$33:$B$776,K$47)+'СЕТ СН'!$G$9+СВЦЭМ!$D$10+'СЕТ СН'!$G$5-'СЕТ СН'!$G$17</f>
        <v>3583.4231886600001</v>
      </c>
      <c r="L68" s="36">
        <f>SUMIFS(СВЦЭМ!$C$33:$C$776,СВЦЭМ!$A$33:$A$776,$A68,СВЦЭМ!$B$33:$B$776,L$47)+'СЕТ СН'!$G$9+СВЦЭМ!$D$10+'СЕТ СН'!$G$5-'СЕТ СН'!$G$17</f>
        <v>3480.6432996100002</v>
      </c>
      <c r="M68" s="36">
        <f>SUMIFS(СВЦЭМ!$C$33:$C$776,СВЦЭМ!$A$33:$A$776,$A68,СВЦЭМ!$B$33:$B$776,M$47)+'СЕТ СН'!$G$9+СВЦЭМ!$D$10+'СЕТ СН'!$G$5-'СЕТ СН'!$G$17</f>
        <v>3484.9570432700002</v>
      </c>
      <c r="N68" s="36">
        <f>SUMIFS(СВЦЭМ!$C$33:$C$776,СВЦЭМ!$A$33:$A$776,$A68,СВЦЭМ!$B$33:$B$776,N$47)+'СЕТ СН'!$G$9+СВЦЭМ!$D$10+'СЕТ СН'!$G$5-'СЕТ СН'!$G$17</f>
        <v>3481.78456637</v>
      </c>
      <c r="O68" s="36">
        <f>SUMIFS(СВЦЭМ!$C$33:$C$776,СВЦЭМ!$A$33:$A$776,$A68,СВЦЭМ!$B$33:$B$776,O$47)+'СЕТ СН'!$G$9+СВЦЭМ!$D$10+'СЕТ СН'!$G$5-'СЕТ СН'!$G$17</f>
        <v>3492.6841286899999</v>
      </c>
      <c r="P68" s="36">
        <f>SUMIFS(СВЦЭМ!$C$33:$C$776,СВЦЭМ!$A$33:$A$776,$A68,СВЦЭМ!$B$33:$B$776,P$47)+'СЕТ СН'!$G$9+СВЦЭМ!$D$10+'СЕТ СН'!$G$5-'СЕТ СН'!$G$17</f>
        <v>3497.1813113400003</v>
      </c>
      <c r="Q68" s="36">
        <f>SUMIFS(СВЦЭМ!$C$33:$C$776,СВЦЭМ!$A$33:$A$776,$A68,СВЦЭМ!$B$33:$B$776,Q$47)+'СЕТ СН'!$G$9+СВЦЭМ!$D$10+'СЕТ СН'!$G$5-'СЕТ СН'!$G$17</f>
        <v>3502.7210502299999</v>
      </c>
      <c r="R68" s="36">
        <f>SUMIFS(СВЦЭМ!$C$33:$C$776,СВЦЭМ!$A$33:$A$776,$A68,СВЦЭМ!$B$33:$B$776,R$47)+'СЕТ СН'!$G$9+СВЦЭМ!$D$10+'СЕТ СН'!$G$5-'СЕТ СН'!$G$17</f>
        <v>3491.34545114</v>
      </c>
      <c r="S68" s="36">
        <f>SUMIFS(СВЦЭМ!$C$33:$C$776,СВЦЭМ!$A$33:$A$776,$A68,СВЦЭМ!$B$33:$B$776,S$47)+'СЕТ СН'!$G$9+СВЦЭМ!$D$10+'СЕТ СН'!$G$5-'СЕТ СН'!$G$17</f>
        <v>3492.2552932899998</v>
      </c>
      <c r="T68" s="36">
        <f>SUMIFS(СВЦЭМ!$C$33:$C$776,СВЦЭМ!$A$33:$A$776,$A68,СВЦЭМ!$B$33:$B$776,T$47)+'СЕТ СН'!$G$9+СВЦЭМ!$D$10+'СЕТ СН'!$G$5-'СЕТ СН'!$G$17</f>
        <v>3485.5294114200001</v>
      </c>
      <c r="U68" s="36">
        <f>SUMIFS(СВЦЭМ!$C$33:$C$776,СВЦЭМ!$A$33:$A$776,$A68,СВЦЭМ!$B$33:$B$776,U$47)+'СЕТ СН'!$G$9+СВЦЭМ!$D$10+'СЕТ СН'!$G$5-'СЕТ СН'!$G$17</f>
        <v>3485.67361957</v>
      </c>
      <c r="V68" s="36">
        <f>SUMIFS(СВЦЭМ!$C$33:$C$776,СВЦЭМ!$A$33:$A$776,$A68,СВЦЭМ!$B$33:$B$776,V$47)+'СЕТ СН'!$G$9+СВЦЭМ!$D$10+'СЕТ СН'!$G$5-'СЕТ СН'!$G$17</f>
        <v>3483.8848119499999</v>
      </c>
      <c r="W68" s="36">
        <f>SUMIFS(СВЦЭМ!$C$33:$C$776,СВЦЭМ!$A$33:$A$776,$A68,СВЦЭМ!$B$33:$B$776,W$47)+'СЕТ СН'!$G$9+СВЦЭМ!$D$10+'СЕТ СН'!$G$5-'СЕТ СН'!$G$17</f>
        <v>3492.39872711</v>
      </c>
      <c r="X68" s="36">
        <f>SUMIFS(СВЦЭМ!$C$33:$C$776,СВЦЭМ!$A$33:$A$776,$A68,СВЦЭМ!$B$33:$B$776,X$47)+'СЕТ СН'!$G$9+СВЦЭМ!$D$10+'СЕТ СН'!$G$5-'СЕТ СН'!$G$17</f>
        <v>3537.7981265399999</v>
      </c>
      <c r="Y68" s="36">
        <f>SUMIFS(СВЦЭМ!$C$33:$C$776,СВЦЭМ!$A$33:$A$776,$A68,СВЦЭМ!$B$33:$B$776,Y$47)+'СЕТ СН'!$G$9+СВЦЭМ!$D$10+'СЕТ СН'!$G$5-'СЕТ СН'!$G$17</f>
        <v>3669.13870529</v>
      </c>
    </row>
    <row r="69" spans="1:27" ht="15.75" x14ac:dyDescent="0.2">
      <c r="A69" s="35">
        <f t="shared" si="1"/>
        <v>44034</v>
      </c>
      <c r="B69" s="36">
        <f>SUMIFS(СВЦЭМ!$C$33:$C$776,СВЦЭМ!$A$33:$A$776,$A69,СВЦЭМ!$B$33:$B$776,B$47)+'СЕТ СН'!$G$9+СВЦЭМ!$D$10+'СЕТ СН'!$G$5-'СЕТ СН'!$G$17</f>
        <v>3671.5291483400001</v>
      </c>
      <c r="C69" s="36">
        <f>SUMIFS(СВЦЭМ!$C$33:$C$776,СВЦЭМ!$A$33:$A$776,$A69,СВЦЭМ!$B$33:$B$776,C$47)+'СЕТ СН'!$G$9+СВЦЭМ!$D$10+'СЕТ СН'!$G$5-'СЕТ СН'!$G$17</f>
        <v>3645.5578938799999</v>
      </c>
      <c r="D69" s="36">
        <f>SUMIFS(СВЦЭМ!$C$33:$C$776,СВЦЭМ!$A$33:$A$776,$A69,СВЦЭМ!$B$33:$B$776,D$47)+'СЕТ СН'!$G$9+СВЦЭМ!$D$10+'СЕТ СН'!$G$5-'СЕТ СН'!$G$17</f>
        <v>3637.1383455700002</v>
      </c>
      <c r="E69" s="36">
        <f>SUMIFS(СВЦЭМ!$C$33:$C$776,СВЦЭМ!$A$33:$A$776,$A69,СВЦЭМ!$B$33:$B$776,E$47)+'СЕТ СН'!$G$9+СВЦЭМ!$D$10+'СЕТ СН'!$G$5-'СЕТ СН'!$G$17</f>
        <v>3659.2385083899999</v>
      </c>
      <c r="F69" s="36">
        <f>SUMIFS(СВЦЭМ!$C$33:$C$776,СВЦЭМ!$A$33:$A$776,$A69,СВЦЭМ!$B$33:$B$776,F$47)+'СЕТ СН'!$G$9+СВЦЭМ!$D$10+'СЕТ СН'!$G$5-'СЕТ СН'!$G$17</f>
        <v>3665.0302286599999</v>
      </c>
      <c r="G69" s="36">
        <f>SUMIFS(СВЦЭМ!$C$33:$C$776,СВЦЭМ!$A$33:$A$776,$A69,СВЦЭМ!$B$33:$B$776,G$47)+'СЕТ СН'!$G$9+СВЦЭМ!$D$10+'СЕТ СН'!$G$5-'СЕТ СН'!$G$17</f>
        <v>3664.4282736</v>
      </c>
      <c r="H69" s="36">
        <f>SUMIFS(СВЦЭМ!$C$33:$C$776,СВЦЭМ!$A$33:$A$776,$A69,СВЦЭМ!$B$33:$B$776,H$47)+'СЕТ СН'!$G$9+СВЦЭМ!$D$10+'СЕТ СН'!$G$5-'СЕТ СН'!$G$17</f>
        <v>3646.7200875099998</v>
      </c>
      <c r="I69" s="36">
        <f>SUMIFS(СВЦЭМ!$C$33:$C$776,СВЦЭМ!$A$33:$A$776,$A69,СВЦЭМ!$B$33:$B$776,I$47)+'СЕТ СН'!$G$9+СВЦЭМ!$D$10+'СЕТ СН'!$G$5-'СЕТ СН'!$G$17</f>
        <v>3702.96528326</v>
      </c>
      <c r="J69" s="36">
        <f>SUMIFS(СВЦЭМ!$C$33:$C$776,СВЦЭМ!$A$33:$A$776,$A69,СВЦЭМ!$B$33:$B$776,J$47)+'СЕТ СН'!$G$9+СВЦЭМ!$D$10+'СЕТ СН'!$G$5-'СЕТ СН'!$G$17</f>
        <v>3719.4089206200001</v>
      </c>
      <c r="K69" s="36">
        <f>SUMIFS(СВЦЭМ!$C$33:$C$776,СВЦЭМ!$A$33:$A$776,$A69,СВЦЭМ!$B$33:$B$776,K$47)+'СЕТ СН'!$G$9+СВЦЭМ!$D$10+'СЕТ СН'!$G$5-'СЕТ СН'!$G$17</f>
        <v>3596.4798547099999</v>
      </c>
      <c r="L69" s="36">
        <f>SUMIFS(СВЦЭМ!$C$33:$C$776,СВЦЭМ!$A$33:$A$776,$A69,СВЦЭМ!$B$33:$B$776,L$47)+'СЕТ СН'!$G$9+СВЦЭМ!$D$10+'СЕТ СН'!$G$5-'СЕТ СН'!$G$17</f>
        <v>3455.7166344400002</v>
      </c>
      <c r="M69" s="36">
        <f>SUMIFS(СВЦЭМ!$C$33:$C$776,СВЦЭМ!$A$33:$A$776,$A69,СВЦЭМ!$B$33:$B$776,M$47)+'СЕТ СН'!$G$9+СВЦЭМ!$D$10+'СЕТ СН'!$G$5-'СЕТ СН'!$G$17</f>
        <v>3437.0797047000001</v>
      </c>
      <c r="N69" s="36">
        <f>SUMIFS(СВЦЭМ!$C$33:$C$776,СВЦЭМ!$A$33:$A$776,$A69,СВЦЭМ!$B$33:$B$776,N$47)+'СЕТ СН'!$G$9+СВЦЭМ!$D$10+'СЕТ СН'!$G$5-'СЕТ СН'!$G$17</f>
        <v>3470.7027350799999</v>
      </c>
      <c r="O69" s="36">
        <f>SUMIFS(СВЦЭМ!$C$33:$C$776,СВЦЭМ!$A$33:$A$776,$A69,СВЦЭМ!$B$33:$B$776,O$47)+'СЕТ СН'!$G$9+СВЦЭМ!$D$10+'СЕТ СН'!$G$5-'СЕТ СН'!$G$17</f>
        <v>3467.2678629000002</v>
      </c>
      <c r="P69" s="36">
        <f>SUMIFS(СВЦЭМ!$C$33:$C$776,СВЦЭМ!$A$33:$A$776,$A69,СВЦЭМ!$B$33:$B$776,P$47)+'СЕТ СН'!$G$9+СВЦЭМ!$D$10+'СЕТ СН'!$G$5-'СЕТ СН'!$G$17</f>
        <v>3480.6342542800003</v>
      </c>
      <c r="Q69" s="36">
        <f>SUMIFS(СВЦЭМ!$C$33:$C$776,СВЦЭМ!$A$33:$A$776,$A69,СВЦЭМ!$B$33:$B$776,Q$47)+'СЕТ СН'!$G$9+СВЦЭМ!$D$10+'СЕТ СН'!$G$5-'СЕТ СН'!$G$17</f>
        <v>3491.6944127100001</v>
      </c>
      <c r="R69" s="36">
        <f>SUMIFS(СВЦЭМ!$C$33:$C$776,СВЦЭМ!$A$33:$A$776,$A69,СВЦЭМ!$B$33:$B$776,R$47)+'СЕТ СН'!$G$9+СВЦЭМ!$D$10+'СЕТ СН'!$G$5-'СЕТ СН'!$G$17</f>
        <v>3468.0988049900002</v>
      </c>
      <c r="S69" s="36">
        <f>SUMIFS(СВЦЭМ!$C$33:$C$776,СВЦЭМ!$A$33:$A$776,$A69,СВЦЭМ!$B$33:$B$776,S$47)+'СЕТ СН'!$G$9+СВЦЭМ!$D$10+'СЕТ СН'!$G$5-'СЕТ СН'!$G$17</f>
        <v>3470.5812320200002</v>
      </c>
      <c r="T69" s="36">
        <f>SUMIFS(СВЦЭМ!$C$33:$C$776,СВЦЭМ!$A$33:$A$776,$A69,СВЦЭМ!$B$33:$B$776,T$47)+'СЕТ СН'!$G$9+СВЦЭМ!$D$10+'СЕТ СН'!$G$5-'СЕТ СН'!$G$17</f>
        <v>3504.36810027</v>
      </c>
      <c r="U69" s="36">
        <f>SUMIFS(СВЦЭМ!$C$33:$C$776,СВЦЭМ!$A$33:$A$776,$A69,СВЦЭМ!$B$33:$B$776,U$47)+'СЕТ СН'!$G$9+СВЦЭМ!$D$10+'СЕТ СН'!$G$5-'СЕТ СН'!$G$17</f>
        <v>3522.3970966300003</v>
      </c>
      <c r="V69" s="36">
        <f>SUMIFS(СВЦЭМ!$C$33:$C$776,СВЦЭМ!$A$33:$A$776,$A69,СВЦЭМ!$B$33:$B$776,V$47)+'СЕТ СН'!$G$9+СВЦЭМ!$D$10+'СЕТ СН'!$G$5-'СЕТ СН'!$G$17</f>
        <v>3531.8189516800003</v>
      </c>
      <c r="W69" s="36">
        <f>SUMIFS(СВЦЭМ!$C$33:$C$776,СВЦЭМ!$A$33:$A$776,$A69,СВЦЭМ!$B$33:$B$776,W$47)+'СЕТ СН'!$G$9+СВЦЭМ!$D$10+'СЕТ СН'!$G$5-'СЕТ СН'!$G$17</f>
        <v>3494.2966399400002</v>
      </c>
      <c r="X69" s="36">
        <f>SUMIFS(СВЦЭМ!$C$33:$C$776,СВЦЭМ!$A$33:$A$776,$A69,СВЦЭМ!$B$33:$B$776,X$47)+'СЕТ СН'!$G$9+СВЦЭМ!$D$10+'СЕТ СН'!$G$5-'СЕТ СН'!$G$17</f>
        <v>3560.0505344499998</v>
      </c>
      <c r="Y69" s="36">
        <f>SUMIFS(СВЦЭМ!$C$33:$C$776,СВЦЭМ!$A$33:$A$776,$A69,СВЦЭМ!$B$33:$B$776,Y$47)+'СЕТ СН'!$G$9+СВЦЭМ!$D$10+'СЕТ СН'!$G$5-'СЕТ СН'!$G$17</f>
        <v>3647.4931711500003</v>
      </c>
    </row>
    <row r="70" spans="1:27" ht="15.75" x14ac:dyDescent="0.2">
      <c r="A70" s="35">
        <f t="shared" si="1"/>
        <v>44035</v>
      </c>
      <c r="B70" s="36">
        <f>SUMIFS(СВЦЭМ!$C$33:$C$776,СВЦЭМ!$A$33:$A$776,$A70,СВЦЭМ!$B$33:$B$776,B$47)+'СЕТ СН'!$G$9+СВЦЭМ!$D$10+'СЕТ СН'!$G$5-'СЕТ СН'!$G$17</f>
        <v>3616.5752466200001</v>
      </c>
      <c r="C70" s="36">
        <f>SUMIFS(СВЦЭМ!$C$33:$C$776,СВЦЭМ!$A$33:$A$776,$A70,СВЦЭМ!$B$33:$B$776,C$47)+'СЕТ СН'!$G$9+СВЦЭМ!$D$10+'СЕТ СН'!$G$5-'СЕТ СН'!$G$17</f>
        <v>3622.3154839500003</v>
      </c>
      <c r="D70" s="36">
        <f>SUMIFS(СВЦЭМ!$C$33:$C$776,СВЦЭМ!$A$33:$A$776,$A70,СВЦЭМ!$B$33:$B$776,D$47)+'СЕТ СН'!$G$9+СВЦЭМ!$D$10+'СЕТ СН'!$G$5-'СЕТ СН'!$G$17</f>
        <v>3645.2973821</v>
      </c>
      <c r="E70" s="36">
        <f>SUMIFS(СВЦЭМ!$C$33:$C$776,СВЦЭМ!$A$33:$A$776,$A70,СВЦЭМ!$B$33:$B$776,E$47)+'СЕТ СН'!$G$9+СВЦЭМ!$D$10+'СЕТ СН'!$G$5-'СЕТ СН'!$G$17</f>
        <v>3680.6050900999999</v>
      </c>
      <c r="F70" s="36">
        <f>SUMIFS(СВЦЭМ!$C$33:$C$776,СВЦЭМ!$A$33:$A$776,$A70,СВЦЭМ!$B$33:$B$776,F$47)+'СЕТ СН'!$G$9+СВЦЭМ!$D$10+'СЕТ СН'!$G$5-'СЕТ СН'!$G$17</f>
        <v>3668.8486490599998</v>
      </c>
      <c r="G70" s="36">
        <f>SUMIFS(СВЦЭМ!$C$33:$C$776,СВЦЭМ!$A$33:$A$776,$A70,СВЦЭМ!$B$33:$B$776,G$47)+'СЕТ СН'!$G$9+СВЦЭМ!$D$10+'СЕТ СН'!$G$5-'СЕТ СН'!$G$17</f>
        <v>3660.2728741199999</v>
      </c>
      <c r="H70" s="36">
        <f>SUMIFS(СВЦЭМ!$C$33:$C$776,СВЦЭМ!$A$33:$A$776,$A70,СВЦЭМ!$B$33:$B$776,H$47)+'СЕТ СН'!$G$9+СВЦЭМ!$D$10+'СЕТ СН'!$G$5-'СЕТ СН'!$G$17</f>
        <v>3617.4636226299999</v>
      </c>
      <c r="I70" s="36">
        <f>SUMIFS(СВЦЭМ!$C$33:$C$776,СВЦЭМ!$A$33:$A$776,$A70,СВЦЭМ!$B$33:$B$776,I$47)+'СЕТ СН'!$G$9+СВЦЭМ!$D$10+'СЕТ СН'!$G$5-'СЕТ СН'!$G$17</f>
        <v>3546.6734440800001</v>
      </c>
      <c r="J70" s="36">
        <f>SUMIFS(СВЦЭМ!$C$33:$C$776,СВЦЭМ!$A$33:$A$776,$A70,СВЦЭМ!$B$33:$B$776,J$47)+'СЕТ СН'!$G$9+СВЦЭМ!$D$10+'СЕТ СН'!$G$5-'СЕТ СН'!$G$17</f>
        <v>3573.2975528300003</v>
      </c>
      <c r="K70" s="36">
        <f>SUMIFS(СВЦЭМ!$C$33:$C$776,СВЦЭМ!$A$33:$A$776,$A70,СВЦЭМ!$B$33:$B$776,K$47)+'СЕТ СН'!$G$9+СВЦЭМ!$D$10+'СЕТ СН'!$G$5-'СЕТ СН'!$G$17</f>
        <v>3599.8037027199998</v>
      </c>
      <c r="L70" s="36">
        <f>SUMIFS(СВЦЭМ!$C$33:$C$776,СВЦЭМ!$A$33:$A$776,$A70,СВЦЭМ!$B$33:$B$776,L$47)+'СЕТ СН'!$G$9+СВЦЭМ!$D$10+'СЕТ СН'!$G$5-'СЕТ СН'!$G$17</f>
        <v>3503.9366339100002</v>
      </c>
      <c r="M70" s="36">
        <f>SUMIFS(СВЦЭМ!$C$33:$C$776,СВЦЭМ!$A$33:$A$776,$A70,СВЦЭМ!$B$33:$B$776,M$47)+'СЕТ СН'!$G$9+СВЦЭМ!$D$10+'СЕТ СН'!$G$5-'СЕТ СН'!$G$17</f>
        <v>3483.02888072</v>
      </c>
      <c r="N70" s="36">
        <f>SUMIFS(СВЦЭМ!$C$33:$C$776,СВЦЭМ!$A$33:$A$776,$A70,СВЦЭМ!$B$33:$B$776,N$47)+'СЕТ СН'!$G$9+СВЦЭМ!$D$10+'СЕТ СН'!$G$5-'СЕТ СН'!$G$17</f>
        <v>3500.1306191200001</v>
      </c>
      <c r="O70" s="36">
        <f>SUMIFS(СВЦЭМ!$C$33:$C$776,СВЦЭМ!$A$33:$A$776,$A70,СВЦЭМ!$B$33:$B$776,O$47)+'СЕТ СН'!$G$9+СВЦЭМ!$D$10+'СЕТ СН'!$G$5-'СЕТ СН'!$G$17</f>
        <v>3511.98184477</v>
      </c>
      <c r="P70" s="36">
        <f>SUMIFS(СВЦЭМ!$C$33:$C$776,СВЦЭМ!$A$33:$A$776,$A70,СВЦЭМ!$B$33:$B$776,P$47)+'СЕТ СН'!$G$9+СВЦЭМ!$D$10+'СЕТ СН'!$G$5-'СЕТ СН'!$G$17</f>
        <v>3527.8210202300002</v>
      </c>
      <c r="Q70" s="36">
        <f>SUMIFS(СВЦЭМ!$C$33:$C$776,СВЦЭМ!$A$33:$A$776,$A70,СВЦЭМ!$B$33:$B$776,Q$47)+'СЕТ СН'!$G$9+СВЦЭМ!$D$10+'СЕТ СН'!$G$5-'СЕТ СН'!$G$17</f>
        <v>3547.02003031</v>
      </c>
      <c r="R70" s="36">
        <f>SUMIFS(СВЦЭМ!$C$33:$C$776,СВЦЭМ!$A$33:$A$776,$A70,СВЦЭМ!$B$33:$B$776,R$47)+'СЕТ СН'!$G$9+СВЦЭМ!$D$10+'СЕТ СН'!$G$5-'СЕТ СН'!$G$17</f>
        <v>3544.2035784300001</v>
      </c>
      <c r="S70" s="36">
        <f>SUMIFS(СВЦЭМ!$C$33:$C$776,СВЦЭМ!$A$33:$A$776,$A70,СВЦЭМ!$B$33:$B$776,S$47)+'СЕТ СН'!$G$9+СВЦЭМ!$D$10+'СЕТ СН'!$G$5-'СЕТ СН'!$G$17</f>
        <v>3551.8998366999999</v>
      </c>
      <c r="T70" s="36">
        <f>SUMIFS(СВЦЭМ!$C$33:$C$776,СВЦЭМ!$A$33:$A$776,$A70,СВЦЭМ!$B$33:$B$776,T$47)+'СЕТ СН'!$G$9+СВЦЭМ!$D$10+'СЕТ СН'!$G$5-'СЕТ СН'!$G$17</f>
        <v>3574.4357037199998</v>
      </c>
      <c r="U70" s="36">
        <f>SUMIFS(СВЦЭМ!$C$33:$C$776,СВЦЭМ!$A$33:$A$776,$A70,СВЦЭМ!$B$33:$B$776,U$47)+'СЕТ СН'!$G$9+СВЦЭМ!$D$10+'СЕТ СН'!$G$5-'СЕТ СН'!$G$17</f>
        <v>3564.48385775</v>
      </c>
      <c r="V70" s="36">
        <f>SUMIFS(СВЦЭМ!$C$33:$C$776,СВЦЭМ!$A$33:$A$776,$A70,СВЦЭМ!$B$33:$B$776,V$47)+'СЕТ СН'!$G$9+СВЦЭМ!$D$10+'СЕТ СН'!$G$5-'СЕТ СН'!$G$17</f>
        <v>3550.0260861400002</v>
      </c>
      <c r="W70" s="36">
        <f>SUMIFS(СВЦЭМ!$C$33:$C$776,СВЦЭМ!$A$33:$A$776,$A70,СВЦЭМ!$B$33:$B$776,W$47)+'СЕТ СН'!$G$9+СВЦЭМ!$D$10+'СЕТ СН'!$G$5-'СЕТ СН'!$G$17</f>
        <v>3509.94297491</v>
      </c>
      <c r="X70" s="36">
        <f>SUMIFS(СВЦЭМ!$C$33:$C$776,СВЦЭМ!$A$33:$A$776,$A70,СВЦЭМ!$B$33:$B$776,X$47)+'СЕТ СН'!$G$9+СВЦЭМ!$D$10+'СЕТ СН'!$G$5-'СЕТ СН'!$G$17</f>
        <v>3510.2735146800001</v>
      </c>
      <c r="Y70" s="36">
        <f>SUMIFS(СВЦЭМ!$C$33:$C$776,СВЦЭМ!$A$33:$A$776,$A70,СВЦЭМ!$B$33:$B$776,Y$47)+'СЕТ СН'!$G$9+СВЦЭМ!$D$10+'СЕТ СН'!$G$5-'СЕТ СН'!$G$17</f>
        <v>3636.4163937900003</v>
      </c>
    </row>
    <row r="71" spans="1:27" ht="15.75" x14ac:dyDescent="0.2">
      <c r="A71" s="35">
        <f t="shared" si="1"/>
        <v>44036</v>
      </c>
      <c r="B71" s="36">
        <f>SUMIFS(СВЦЭМ!$C$33:$C$776,СВЦЭМ!$A$33:$A$776,$A71,СВЦЭМ!$B$33:$B$776,B$47)+'СЕТ СН'!$G$9+СВЦЭМ!$D$10+'СЕТ СН'!$G$5-'СЕТ СН'!$G$17</f>
        <v>3603.5633839900001</v>
      </c>
      <c r="C71" s="36">
        <f>SUMIFS(СВЦЭМ!$C$33:$C$776,СВЦЭМ!$A$33:$A$776,$A71,СВЦЭМ!$B$33:$B$776,C$47)+'СЕТ СН'!$G$9+СВЦЭМ!$D$10+'СЕТ СН'!$G$5-'СЕТ СН'!$G$17</f>
        <v>3575.5411186000001</v>
      </c>
      <c r="D71" s="36">
        <f>SUMIFS(СВЦЭМ!$C$33:$C$776,СВЦЭМ!$A$33:$A$776,$A71,СВЦЭМ!$B$33:$B$776,D$47)+'СЕТ СН'!$G$9+СВЦЭМ!$D$10+'СЕТ СН'!$G$5-'СЕТ СН'!$G$17</f>
        <v>3574.9477045399999</v>
      </c>
      <c r="E71" s="36">
        <f>SUMIFS(СВЦЭМ!$C$33:$C$776,СВЦЭМ!$A$33:$A$776,$A71,СВЦЭМ!$B$33:$B$776,E$47)+'СЕТ СН'!$G$9+СВЦЭМ!$D$10+'СЕТ СН'!$G$5-'СЕТ СН'!$G$17</f>
        <v>3614.0782503</v>
      </c>
      <c r="F71" s="36">
        <f>SUMIFS(СВЦЭМ!$C$33:$C$776,СВЦЭМ!$A$33:$A$776,$A71,СВЦЭМ!$B$33:$B$776,F$47)+'СЕТ СН'!$G$9+СВЦЭМ!$D$10+'СЕТ СН'!$G$5-'СЕТ СН'!$G$17</f>
        <v>3617.3815867900003</v>
      </c>
      <c r="G71" s="36">
        <f>SUMIFS(СВЦЭМ!$C$33:$C$776,СВЦЭМ!$A$33:$A$776,$A71,СВЦЭМ!$B$33:$B$776,G$47)+'СЕТ СН'!$G$9+СВЦЭМ!$D$10+'СЕТ СН'!$G$5-'СЕТ СН'!$G$17</f>
        <v>3604.8235995599998</v>
      </c>
      <c r="H71" s="36">
        <f>SUMIFS(СВЦЭМ!$C$33:$C$776,СВЦЭМ!$A$33:$A$776,$A71,СВЦЭМ!$B$33:$B$776,H$47)+'СЕТ СН'!$G$9+СВЦЭМ!$D$10+'СЕТ СН'!$G$5-'СЕТ СН'!$G$17</f>
        <v>3554.86153625</v>
      </c>
      <c r="I71" s="36">
        <f>SUMIFS(СВЦЭМ!$C$33:$C$776,СВЦЭМ!$A$33:$A$776,$A71,СВЦЭМ!$B$33:$B$776,I$47)+'СЕТ СН'!$G$9+СВЦЭМ!$D$10+'СЕТ СН'!$G$5-'СЕТ СН'!$G$17</f>
        <v>3532.75489393</v>
      </c>
      <c r="J71" s="36">
        <f>SUMIFS(СВЦЭМ!$C$33:$C$776,СВЦЭМ!$A$33:$A$776,$A71,СВЦЭМ!$B$33:$B$776,J$47)+'СЕТ СН'!$G$9+СВЦЭМ!$D$10+'СЕТ СН'!$G$5-'СЕТ СН'!$G$17</f>
        <v>3567.63127833</v>
      </c>
      <c r="K71" s="36">
        <f>SUMIFS(СВЦЭМ!$C$33:$C$776,СВЦЭМ!$A$33:$A$776,$A71,СВЦЭМ!$B$33:$B$776,K$47)+'СЕТ СН'!$G$9+СВЦЭМ!$D$10+'СЕТ СН'!$G$5-'СЕТ СН'!$G$17</f>
        <v>3585.2609586200001</v>
      </c>
      <c r="L71" s="36">
        <f>SUMIFS(СВЦЭМ!$C$33:$C$776,СВЦЭМ!$A$33:$A$776,$A71,СВЦЭМ!$B$33:$B$776,L$47)+'СЕТ СН'!$G$9+СВЦЭМ!$D$10+'СЕТ СН'!$G$5-'СЕТ СН'!$G$17</f>
        <v>3509.73684813</v>
      </c>
      <c r="M71" s="36">
        <f>SUMIFS(СВЦЭМ!$C$33:$C$776,СВЦЭМ!$A$33:$A$776,$A71,СВЦЭМ!$B$33:$B$776,M$47)+'СЕТ СН'!$G$9+СВЦЭМ!$D$10+'СЕТ СН'!$G$5-'СЕТ СН'!$G$17</f>
        <v>3502.34413954</v>
      </c>
      <c r="N71" s="36">
        <f>SUMIFS(СВЦЭМ!$C$33:$C$776,СВЦЭМ!$A$33:$A$776,$A71,СВЦЭМ!$B$33:$B$776,N$47)+'СЕТ СН'!$G$9+СВЦЭМ!$D$10+'СЕТ СН'!$G$5-'СЕТ СН'!$G$17</f>
        <v>3518.0526044400003</v>
      </c>
      <c r="O71" s="36">
        <f>SUMIFS(СВЦЭМ!$C$33:$C$776,СВЦЭМ!$A$33:$A$776,$A71,СВЦЭМ!$B$33:$B$776,O$47)+'СЕТ СН'!$G$9+СВЦЭМ!$D$10+'СЕТ СН'!$G$5-'СЕТ СН'!$G$17</f>
        <v>3522.77023869</v>
      </c>
      <c r="P71" s="36">
        <f>SUMIFS(СВЦЭМ!$C$33:$C$776,СВЦЭМ!$A$33:$A$776,$A71,СВЦЭМ!$B$33:$B$776,P$47)+'СЕТ СН'!$G$9+СВЦЭМ!$D$10+'СЕТ СН'!$G$5-'СЕТ СН'!$G$17</f>
        <v>3524.6677647300003</v>
      </c>
      <c r="Q71" s="36">
        <f>SUMIFS(СВЦЭМ!$C$33:$C$776,СВЦЭМ!$A$33:$A$776,$A71,СВЦЭМ!$B$33:$B$776,Q$47)+'СЕТ СН'!$G$9+СВЦЭМ!$D$10+'СЕТ СН'!$G$5-'СЕТ СН'!$G$17</f>
        <v>3527.97570443</v>
      </c>
      <c r="R71" s="36">
        <f>SUMIFS(СВЦЭМ!$C$33:$C$776,СВЦЭМ!$A$33:$A$776,$A71,СВЦЭМ!$B$33:$B$776,R$47)+'СЕТ СН'!$G$9+СВЦЭМ!$D$10+'СЕТ СН'!$G$5-'СЕТ СН'!$G$17</f>
        <v>3531.2002275300001</v>
      </c>
      <c r="S71" s="36">
        <f>SUMIFS(СВЦЭМ!$C$33:$C$776,СВЦЭМ!$A$33:$A$776,$A71,СВЦЭМ!$B$33:$B$776,S$47)+'СЕТ СН'!$G$9+СВЦЭМ!$D$10+'СЕТ СН'!$G$5-'СЕТ СН'!$G$17</f>
        <v>3536.8652985500003</v>
      </c>
      <c r="T71" s="36">
        <f>SUMIFS(СВЦЭМ!$C$33:$C$776,СВЦЭМ!$A$33:$A$776,$A71,СВЦЭМ!$B$33:$B$776,T$47)+'СЕТ СН'!$G$9+СВЦЭМ!$D$10+'СЕТ СН'!$G$5-'СЕТ СН'!$G$17</f>
        <v>3540.8835668199999</v>
      </c>
      <c r="U71" s="36">
        <f>SUMIFS(СВЦЭМ!$C$33:$C$776,СВЦЭМ!$A$33:$A$776,$A71,СВЦЭМ!$B$33:$B$776,U$47)+'СЕТ СН'!$G$9+СВЦЭМ!$D$10+'СЕТ СН'!$G$5-'СЕТ СН'!$G$17</f>
        <v>3531.1085482100002</v>
      </c>
      <c r="V71" s="36">
        <f>SUMIFS(СВЦЭМ!$C$33:$C$776,СВЦЭМ!$A$33:$A$776,$A71,СВЦЭМ!$B$33:$B$776,V$47)+'СЕТ СН'!$G$9+СВЦЭМ!$D$10+'СЕТ СН'!$G$5-'СЕТ СН'!$G$17</f>
        <v>3504.5050840600002</v>
      </c>
      <c r="W71" s="36">
        <f>SUMIFS(СВЦЭМ!$C$33:$C$776,СВЦЭМ!$A$33:$A$776,$A71,СВЦЭМ!$B$33:$B$776,W$47)+'СЕТ СН'!$G$9+СВЦЭМ!$D$10+'СЕТ СН'!$G$5-'СЕТ СН'!$G$17</f>
        <v>3485.9878155699998</v>
      </c>
      <c r="X71" s="36">
        <f>SUMIFS(СВЦЭМ!$C$33:$C$776,СВЦЭМ!$A$33:$A$776,$A71,СВЦЭМ!$B$33:$B$776,X$47)+'СЕТ СН'!$G$9+СВЦЭМ!$D$10+'СЕТ СН'!$G$5-'СЕТ СН'!$G$17</f>
        <v>3551.1570385200002</v>
      </c>
      <c r="Y71" s="36">
        <f>SUMIFS(СВЦЭМ!$C$33:$C$776,СВЦЭМ!$A$33:$A$776,$A71,СВЦЭМ!$B$33:$B$776,Y$47)+'СЕТ СН'!$G$9+СВЦЭМ!$D$10+'СЕТ СН'!$G$5-'СЕТ СН'!$G$17</f>
        <v>3651.71600291</v>
      </c>
    </row>
    <row r="72" spans="1:27" ht="15.75" x14ac:dyDescent="0.2">
      <c r="A72" s="35">
        <f t="shared" si="1"/>
        <v>44037</v>
      </c>
      <c r="B72" s="36">
        <f>SUMIFS(СВЦЭМ!$C$33:$C$776,СВЦЭМ!$A$33:$A$776,$A72,СВЦЭМ!$B$33:$B$776,B$47)+'СЕТ СН'!$G$9+СВЦЭМ!$D$10+'СЕТ СН'!$G$5-'СЕТ СН'!$G$17</f>
        <v>3633.30729066</v>
      </c>
      <c r="C72" s="36">
        <f>SUMIFS(СВЦЭМ!$C$33:$C$776,СВЦЭМ!$A$33:$A$776,$A72,СВЦЭМ!$B$33:$B$776,C$47)+'СЕТ СН'!$G$9+СВЦЭМ!$D$10+'СЕТ СН'!$G$5-'СЕТ СН'!$G$17</f>
        <v>3693.4121188399999</v>
      </c>
      <c r="D72" s="36">
        <f>SUMIFS(СВЦЭМ!$C$33:$C$776,СВЦЭМ!$A$33:$A$776,$A72,СВЦЭМ!$B$33:$B$776,D$47)+'СЕТ СН'!$G$9+СВЦЭМ!$D$10+'СЕТ СН'!$G$5-'СЕТ СН'!$G$17</f>
        <v>3730.3085930900002</v>
      </c>
      <c r="E72" s="36">
        <f>SUMIFS(СВЦЭМ!$C$33:$C$776,СВЦЭМ!$A$33:$A$776,$A72,СВЦЭМ!$B$33:$B$776,E$47)+'СЕТ СН'!$G$9+СВЦЭМ!$D$10+'СЕТ СН'!$G$5-'СЕТ СН'!$G$17</f>
        <v>3752.3711334300001</v>
      </c>
      <c r="F72" s="36">
        <f>SUMIFS(СВЦЭМ!$C$33:$C$776,СВЦЭМ!$A$33:$A$776,$A72,СВЦЭМ!$B$33:$B$776,F$47)+'СЕТ СН'!$G$9+СВЦЭМ!$D$10+'СЕТ СН'!$G$5-'СЕТ СН'!$G$17</f>
        <v>3751.68747863</v>
      </c>
      <c r="G72" s="36">
        <f>SUMIFS(СВЦЭМ!$C$33:$C$776,СВЦЭМ!$A$33:$A$776,$A72,СВЦЭМ!$B$33:$B$776,G$47)+'СЕТ СН'!$G$9+СВЦЭМ!$D$10+'СЕТ СН'!$G$5-'СЕТ СН'!$G$17</f>
        <v>3747.9687329899998</v>
      </c>
      <c r="H72" s="36">
        <f>SUMIFS(СВЦЭМ!$C$33:$C$776,СВЦЭМ!$A$33:$A$776,$A72,СВЦЭМ!$B$33:$B$776,H$47)+'СЕТ СН'!$G$9+СВЦЭМ!$D$10+'СЕТ СН'!$G$5-'СЕТ СН'!$G$17</f>
        <v>3748.5950622999999</v>
      </c>
      <c r="I72" s="36">
        <f>SUMIFS(СВЦЭМ!$C$33:$C$776,СВЦЭМ!$A$33:$A$776,$A72,СВЦЭМ!$B$33:$B$776,I$47)+'СЕТ СН'!$G$9+СВЦЭМ!$D$10+'СЕТ СН'!$G$5-'СЕТ СН'!$G$17</f>
        <v>3771.1943823199999</v>
      </c>
      <c r="J72" s="36">
        <f>SUMIFS(СВЦЭМ!$C$33:$C$776,СВЦЭМ!$A$33:$A$776,$A72,СВЦЭМ!$B$33:$B$776,J$47)+'СЕТ СН'!$G$9+СВЦЭМ!$D$10+'СЕТ СН'!$G$5-'СЕТ СН'!$G$17</f>
        <v>3718.91948576</v>
      </c>
      <c r="K72" s="36">
        <f>SUMIFS(СВЦЭМ!$C$33:$C$776,СВЦЭМ!$A$33:$A$776,$A72,СВЦЭМ!$B$33:$B$776,K$47)+'СЕТ СН'!$G$9+СВЦЭМ!$D$10+'СЕТ СН'!$G$5-'СЕТ СН'!$G$17</f>
        <v>3566.4574900900002</v>
      </c>
      <c r="L72" s="36">
        <f>SUMIFS(СВЦЭМ!$C$33:$C$776,СВЦЭМ!$A$33:$A$776,$A72,СВЦЭМ!$B$33:$B$776,L$47)+'СЕТ СН'!$G$9+СВЦЭМ!$D$10+'СЕТ СН'!$G$5-'СЕТ СН'!$G$17</f>
        <v>3458.5722970100001</v>
      </c>
      <c r="M72" s="36">
        <f>SUMIFS(СВЦЭМ!$C$33:$C$776,СВЦЭМ!$A$33:$A$776,$A72,СВЦЭМ!$B$33:$B$776,M$47)+'СЕТ СН'!$G$9+СВЦЭМ!$D$10+'СЕТ СН'!$G$5-'СЕТ СН'!$G$17</f>
        <v>3435.7464957399998</v>
      </c>
      <c r="N72" s="36">
        <f>SUMIFS(СВЦЭМ!$C$33:$C$776,СВЦЭМ!$A$33:$A$776,$A72,СВЦЭМ!$B$33:$B$776,N$47)+'СЕТ СН'!$G$9+СВЦЭМ!$D$10+'СЕТ СН'!$G$5-'СЕТ СН'!$G$17</f>
        <v>3417.9573042100001</v>
      </c>
      <c r="O72" s="36">
        <f>SUMIFS(СВЦЭМ!$C$33:$C$776,СВЦЭМ!$A$33:$A$776,$A72,СВЦЭМ!$B$33:$B$776,O$47)+'СЕТ СН'!$G$9+СВЦЭМ!$D$10+'СЕТ СН'!$G$5-'СЕТ СН'!$G$17</f>
        <v>3415.78190662</v>
      </c>
      <c r="P72" s="36">
        <f>SUMIFS(СВЦЭМ!$C$33:$C$776,СВЦЭМ!$A$33:$A$776,$A72,СВЦЭМ!$B$33:$B$776,P$47)+'СЕТ СН'!$G$9+СВЦЭМ!$D$10+'СЕТ СН'!$G$5-'СЕТ СН'!$G$17</f>
        <v>3426.22386611</v>
      </c>
      <c r="Q72" s="36">
        <f>SUMIFS(СВЦЭМ!$C$33:$C$776,СВЦЭМ!$A$33:$A$776,$A72,СВЦЭМ!$B$33:$B$776,Q$47)+'СЕТ СН'!$G$9+СВЦЭМ!$D$10+'СЕТ СН'!$G$5-'СЕТ СН'!$G$17</f>
        <v>3432.2311058099999</v>
      </c>
      <c r="R72" s="36">
        <f>SUMIFS(СВЦЭМ!$C$33:$C$776,СВЦЭМ!$A$33:$A$776,$A72,СВЦЭМ!$B$33:$B$776,R$47)+'СЕТ СН'!$G$9+СВЦЭМ!$D$10+'СЕТ СН'!$G$5-'СЕТ СН'!$G$17</f>
        <v>3437.6106656400002</v>
      </c>
      <c r="S72" s="36">
        <f>SUMIFS(СВЦЭМ!$C$33:$C$776,СВЦЭМ!$A$33:$A$776,$A72,СВЦЭМ!$B$33:$B$776,S$47)+'СЕТ СН'!$G$9+СВЦЭМ!$D$10+'СЕТ СН'!$G$5-'СЕТ СН'!$G$17</f>
        <v>3435.7960043100002</v>
      </c>
      <c r="T72" s="36">
        <f>SUMIFS(СВЦЭМ!$C$33:$C$776,СВЦЭМ!$A$33:$A$776,$A72,СВЦЭМ!$B$33:$B$776,T$47)+'СЕТ СН'!$G$9+СВЦЭМ!$D$10+'СЕТ СН'!$G$5-'СЕТ СН'!$G$17</f>
        <v>3449.0115559400001</v>
      </c>
      <c r="U72" s="36">
        <f>SUMIFS(СВЦЭМ!$C$33:$C$776,СВЦЭМ!$A$33:$A$776,$A72,СВЦЭМ!$B$33:$B$776,U$47)+'СЕТ СН'!$G$9+СВЦЭМ!$D$10+'СЕТ СН'!$G$5-'СЕТ СН'!$G$17</f>
        <v>3439.1059232699999</v>
      </c>
      <c r="V72" s="36">
        <f>SUMIFS(СВЦЭМ!$C$33:$C$776,СВЦЭМ!$A$33:$A$776,$A72,СВЦЭМ!$B$33:$B$776,V$47)+'СЕТ СН'!$G$9+СВЦЭМ!$D$10+'СЕТ СН'!$G$5-'СЕТ СН'!$G$17</f>
        <v>3426.40246002</v>
      </c>
      <c r="W72" s="36">
        <f>SUMIFS(СВЦЭМ!$C$33:$C$776,СВЦЭМ!$A$33:$A$776,$A72,СВЦЭМ!$B$33:$B$776,W$47)+'СЕТ СН'!$G$9+СВЦЭМ!$D$10+'СЕТ СН'!$G$5-'СЕТ СН'!$G$17</f>
        <v>3400.46730776</v>
      </c>
      <c r="X72" s="36">
        <f>SUMIFS(СВЦЭМ!$C$33:$C$776,СВЦЭМ!$A$33:$A$776,$A72,СВЦЭМ!$B$33:$B$776,X$47)+'СЕТ СН'!$G$9+СВЦЭМ!$D$10+'СЕТ СН'!$G$5-'СЕТ СН'!$G$17</f>
        <v>3449.9610176400001</v>
      </c>
      <c r="Y72" s="36">
        <f>SUMIFS(СВЦЭМ!$C$33:$C$776,СВЦЭМ!$A$33:$A$776,$A72,СВЦЭМ!$B$33:$B$776,Y$47)+'СЕТ СН'!$G$9+СВЦЭМ!$D$10+'СЕТ СН'!$G$5-'СЕТ СН'!$G$17</f>
        <v>3596.3519826199999</v>
      </c>
    </row>
    <row r="73" spans="1:27" ht="15.75" x14ac:dyDescent="0.2">
      <c r="A73" s="35">
        <f t="shared" si="1"/>
        <v>44038</v>
      </c>
      <c r="B73" s="36">
        <f>SUMIFS(СВЦЭМ!$C$33:$C$776,СВЦЭМ!$A$33:$A$776,$A73,СВЦЭМ!$B$33:$B$776,B$47)+'СЕТ СН'!$G$9+СВЦЭМ!$D$10+'СЕТ СН'!$G$5-'СЕТ СН'!$G$17</f>
        <v>3554.9227550099999</v>
      </c>
      <c r="C73" s="36">
        <f>SUMIFS(СВЦЭМ!$C$33:$C$776,СВЦЭМ!$A$33:$A$776,$A73,СВЦЭМ!$B$33:$B$776,C$47)+'СЕТ СН'!$G$9+СВЦЭМ!$D$10+'СЕТ СН'!$G$5-'СЕТ СН'!$G$17</f>
        <v>3578.7653644699999</v>
      </c>
      <c r="D73" s="36">
        <f>SUMIFS(СВЦЭМ!$C$33:$C$776,СВЦЭМ!$A$33:$A$776,$A73,СВЦЭМ!$B$33:$B$776,D$47)+'СЕТ СН'!$G$9+СВЦЭМ!$D$10+'СЕТ СН'!$G$5-'СЕТ СН'!$G$17</f>
        <v>3578.8945046500003</v>
      </c>
      <c r="E73" s="36">
        <f>SUMIFS(СВЦЭМ!$C$33:$C$776,СВЦЭМ!$A$33:$A$776,$A73,СВЦЭМ!$B$33:$B$776,E$47)+'СЕТ СН'!$G$9+СВЦЭМ!$D$10+'СЕТ СН'!$G$5-'СЕТ СН'!$G$17</f>
        <v>3591.2945513499999</v>
      </c>
      <c r="F73" s="36">
        <f>SUMIFS(СВЦЭМ!$C$33:$C$776,СВЦЭМ!$A$33:$A$776,$A73,СВЦЭМ!$B$33:$B$776,F$47)+'СЕТ СН'!$G$9+СВЦЭМ!$D$10+'СЕТ СН'!$G$5-'СЕТ СН'!$G$17</f>
        <v>3603.2686338799999</v>
      </c>
      <c r="G73" s="36">
        <f>SUMIFS(СВЦЭМ!$C$33:$C$776,СВЦЭМ!$A$33:$A$776,$A73,СВЦЭМ!$B$33:$B$776,G$47)+'СЕТ СН'!$G$9+СВЦЭМ!$D$10+'СЕТ СН'!$G$5-'СЕТ СН'!$G$17</f>
        <v>3610.4861521800003</v>
      </c>
      <c r="H73" s="36">
        <f>SUMIFS(СВЦЭМ!$C$33:$C$776,СВЦЭМ!$A$33:$A$776,$A73,СВЦЭМ!$B$33:$B$776,H$47)+'СЕТ СН'!$G$9+СВЦЭМ!$D$10+'СЕТ СН'!$G$5-'СЕТ СН'!$G$17</f>
        <v>3625.3648010699999</v>
      </c>
      <c r="I73" s="36">
        <f>SUMIFS(СВЦЭМ!$C$33:$C$776,СВЦЭМ!$A$33:$A$776,$A73,СВЦЭМ!$B$33:$B$776,I$47)+'СЕТ СН'!$G$9+СВЦЭМ!$D$10+'СЕТ СН'!$G$5-'СЕТ СН'!$G$17</f>
        <v>3639.7474731500001</v>
      </c>
      <c r="J73" s="36">
        <f>SUMIFS(СВЦЭМ!$C$33:$C$776,СВЦЭМ!$A$33:$A$776,$A73,СВЦЭМ!$B$33:$B$776,J$47)+'СЕТ СН'!$G$9+СВЦЭМ!$D$10+'СЕТ СН'!$G$5-'СЕТ СН'!$G$17</f>
        <v>3578.7221003700001</v>
      </c>
      <c r="K73" s="36">
        <f>SUMIFS(СВЦЭМ!$C$33:$C$776,СВЦЭМ!$A$33:$A$776,$A73,СВЦЭМ!$B$33:$B$776,K$47)+'СЕТ СН'!$G$9+СВЦЭМ!$D$10+'СЕТ СН'!$G$5-'СЕТ СН'!$G$17</f>
        <v>3490.4192010000002</v>
      </c>
      <c r="L73" s="36">
        <f>SUMIFS(СВЦЭМ!$C$33:$C$776,СВЦЭМ!$A$33:$A$776,$A73,СВЦЭМ!$B$33:$B$776,L$47)+'СЕТ СН'!$G$9+СВЦЭМ!$D$10+'СЕТ СН'!$G$5-'СЕТ СН'!$G$17</f>
        <v>3385.0356873400001</v>
      </c>
      <c r="M73" s="36">
        <f>SUMIFS(СВЦЭМ!$C$33:$C$776,СВЦЭМ!$A$33:$A$776,$A73,СВЦЭМ!$B$33:$B$776,M$47)+'СЕТ СН'!$G$9+СВЦЭМ!$D$10+'СЕТ СН'!$G$5-'СЕТ СН'!$G$17</f>
        <v>3353.0702585500003</v>
      </c>
      <c r="N73" s="36">
        <f>SUMIFS(СВЦЭМ!$C$33:$C$776,СВЦЭМ!$A$33:$A$776,$A73,СВЦЭМ!$B$33:$B$776,N$47)+'СЕТ СН'!$G$9+СВЦЭМ!$D$10+'СЕТ СН'!$G$5-'СЕТ СН'!$G$17</f>
        <v>3333.3262747200001</v>
      </c>
      <c r="O73" s="36">
        <f>SUMIFS(СВЦЭМ!$C$33:$C$776,СВЦЭМ!$A$33:$A$776,$A73,СВЦЭМ!$B$33:$B$776,O$47)+'СЕТ СН'!$G$9+СВЦЭМ!$D$10+'СЕТ СН'!$G$5-'СЕТ СН'!$G$17</f>
        <v>3344.2017111200003</v>
      </c>
      <c r="P73" s="36">
        <f>SUMIFS(СВЦЭМ!$C$33:$C$776,СВЦЭМ!$A$33:$A$776,$A73,СВЦЭМ!$B$33:$B$776,P$47)+'СЕТ СН'!$G$9+СВЦЭМ!$D$10+'СЕТ СН'!$G$5-'СЕТ СН'!$G$17</f>
        <v>3348.71898087</v>
      </c>
      <c r="Q73" s="36">
        <f>SUMIFS(СВЦЭМ!$C$33:$C$776,СВЦЭМ!$A$33:$A$776,$A73,СВЦЭМ!$B$33:$B$776,Q$47)+'СЕТ СН'!$G$9+СВЦЭМ!$D$10+'СЕТ СН'!$G$5-'СЕТ СН'!$G$17</f>
        <v>3358.2474610999998</v>
      </c>
      <c r="R73" s="36">
        <f>SUMIFS(СВЦЭМ!$C$33:$C$776,СВЦЭМ!$A$33:$A$776,$A73,СВЦЭМ!$B$33:$B$776,R$47)+'СЕТ СН'!$G$9+СВЦЭМ!$D$10+'СЕТ СН'!$G$5-'СЕТ СН'!$G$17</f>
        <v>3369.8579818200001</v>
      </c>
      <c r="S73" s="36">
        <f>SUMIFS(СВЦЭМ!$C$33:$C$776,СВЦЭМ!$A$33:$A$776,$A73,СВЦЭМ!$B$33:$B$776,S$47)+'СЕТ СН'!$G$9+СВЦЭМ!$D$10+'СЕТ СН'!$G$5-'СЕТ СН'!$G$17</f>
        <v>3373.9688272100002</v>
      </c>
      <c r="T73" s="36">
        <f>SUMIFS(СВЦЭМ!$C$33:$C$776,СВЦЭМ!$A$33:$A$776,$A73,СВЦЭМ!$B$33:$B$776,T$47)+'СЕТ СН'!$G$9+СВЦЭМ!$D$10+'СЕТ СН'!$G$5-'СЕТ СН'!$G$17</f>
        <v>3380.8117397199999</v>
      </c>
      <c r="U73" s="36">
        <f>SUMIFS(СВЦЭМ!$C$33:$C$776,СВЦЭМ!$A$33:$A$776,$A73,СВЦЭМ!$B$33:$B$776,U$47)+'СЕТ СН'!$G$9+СВЦЭМ!$D$10+'СЕТ СН'!$G$5-'СЕТ СН'!$G$17</f>
        <v>3363.7918306299998</v>
      </c>
      <c r="V73" s="36">
        <f>SUMIFS(СВЦЭМ!$C$33:$C$776,СВЦЭМ!$A$33:$A$776,$A73,СВЦЭМ!$B$33:$B$776,V$47)+'СЕТ СН'!$G$9+СВЦЭМ!$D$10+'СЕТ СН'!$G$5-'СЕТ СН'!$G$17</f>
        <v>3349.17381897</v>
      </c>
      <c r="W73" s="36">
        <f>SUMIFS(СВЦЭМ!$C$33:$C$776,СВЦЭМ!$A$33:$A$776,$A73,СВЦЭМ!$B$33:$B$776,W$47)+'СЕТ СН'!$G$9+СВЦЭМ!$D$10+'СЕТ СН'!$G$5-'СЕТ СН'!$G$17</f>
        <v>3332.9069195100001</v>
      </c>
      <c r="X73" s="36">
        <f>SUMIFS(СВЦЭМ!$C$33:$C$776,СВЦЭМ!$A$33:$A$776,$A73,СВЦЭМ!$B$33:$B$776,X$47)+'СЕТ СН'!$G$9+СВЦЭМ!$D$10+'СЕТ СН'!$G$5-'СЕТ СН'!$G$17</f>
        <v>3370.36071571</v>
      </c>
      <c r="Y73" s="36">
        <f>SUMIFS(СВЦЭМ!$C$33:$C$776,СВЦЭМ!$A$33:$A$776,$A73,СВЦЭМ!$B$33:$B$776,Y$47)+'СЕТ СН'!$G$9+СВЦЭМ!$D$10+'СЕТ СН'!$G$5-'СЕТ СН'!$G$17</f>
        <v>3507.1522500800002</v>
      </c>
    </row>
    <row r="74" spans="1:27" ht="15.75" x14ac:dyDescent="0.2">
      <c r="A74" s="35">
        <f t="shared" si="1"/>
        <v>44039</v>
      </c>
      <c r="B74" s="36">
        <f>SUMIFS(СВЦЭМ!$C$33:$C$776,СВЦЭМ!$A$33:$A$776,$A74,СВЦЭМ!$B$33:$B$776,B$47)+'СЕТ СН'!$G$9+СВЦЭМ!$D$10+'СЕТ СН'!$G$5-'СЕТ СН'!$G$17</f>
        <v>3599.27401895</v>
      </c>
      <c r="C74" s="36">
        <f>SUMIFS(СВЦЭМ!$C$33:$C$776,СВЦЭМ!$A$33:$A$776,$A74,СВЦЭМ!$B$33:$B$776,C$47)+'СЕТ СН'!$G$9+СВЦЭМ!$D$10+'СЕТ СН'!$G$5-'СЕТ СН'!$G$17</f>
        <v>3578.7620571699999</v>
      </c>
      <c r="D74" s="36">
        <f>SUMIFS(СВЦЭМ!$C$33:$C$776,СВЦЭМ!$A$33:$A$776,$A74,СВЦЭМ!$B$33:$B$776,D$47)+'СЕТ СН'!$G$9+СВЦЭМ!$D$10+'СЕТ СН'!$G$5-'СЕТ СН'!$G$17</f>
        <v>3574.0675055800002</v>
      </c>
      <c r="E74" s="36">
        <f>SUMIFS(СВЦЭМ!$C$33:$C$776,СВЦЭМ!$A$33:$A$776,$A74,СВЦЭМ!$B$33:$B$776,E$47)+'СЕТ СН'!$G$9+СВЦЭМ!$D$10+'СЕТ СН'!$G$5-'СЕТ СН'!$G$17</f>
        <v>3586.1775177899999</v>
      </c>
      <c r="F74" s="36">
        <f>SUMIFS(СВЦЭМ!$C$33:$C$776,СВЦЭМ!$A$33:$A$776,$A74,СВЦЭМ!$B$33:$B$776,F$47)+'СЕТ СН'!$G$9+СВЦЭМ!$D$10+'СЕТ СН'!$G$5-'СЕТ СН'!$G$17</f>
        <v>3584.70374997</v>
      </c>
      <c r="G74" s="36">
        <f>SUMIFS(СВЦЭМ!$C$33:$C$776,СВЦЭМ!$A$33:$A$776,$A74,СВЦЭМ!$B$33:$B$776,G$47)+'СЕТ СН'!$G$9+СВЦЭМ!$D$10+'СЕТ СН'!$G$5-'СЕТ СН'!$G$17</f>
        <v>3577.3026865699999</v>
      </c>
      <c r="H74" s="36">
        <f>SUMIFS(СВЦЭМ!$C$33:$C$776,СВЦЭМ!$A$33:$A$776,$A74,СВЦЭМ!$B$33:$B$776,H$47)+'СЕТ СН'!$G$9+СВЦЭМ!$D$10+'СЕТ СН'!$G$5-'СЕТ СН'!$G$17</f>
        <v>3567.4982518799998</v>
      </c>
      <c r="I74" s="36">
        <f>SUMIFS(СВЦЭМ!$C$33:$C$776,СВЦЭМ!$A$33:$A$776,$A74,СВЦЭМ!$B$33:$B$776,I$47)+'СЕТ СН'!$G$9+СВЦЭМ!$D$10+'СЕТ СН'!$G$5-'СЕТ СН'!$G$17</f>
        <v>3602.0159968500002</v>
      </c>
      <c r="J74" s="36">
        <f>SUMIFS(СВЦЭМ!$C$33:$C$776,СВЦЭМ!$A$33:$A$776,$A74,СВЦЭМ!$B$33:$B$776,J$47)+'СЕТ СН'!$G$9+СВЦЭМ!$D$10+'СЕТ СН'!$G$5-'СЕТ СН'!$G$17</f>
        <v>3559.8845099700002</v>
      </c>
      <c r="K74" s="36">
        <f>SUMIFS(СВЦЭМ!$C$33:$C$776,СВЦЭМ!$A$33:$A$776,$A74,СВЦЭМ!$B$33:$B$776,K$47)+'СЕТ СН'!$G$9+СВЦЭМ!$D$10+'СЕТ СН'!$G$5-'СЕТ СН'!$G$17</f>
        <v>3440.1919103499999</v>
      </c>
      <c r="L74" s="36">
        <f>SUMIFS(СВЦЭМ!$C$33:$C$776,СВЦЭМ!$A$33:$A$776,$A74,СВЦЭМ!$B$33:$B$776,L$47)+'СЕТ СН'!$G$9+СВЦЭМ!$D$10+'СЕТ СН'!$G$5-'СЕТ СН'!$G$17</f>
        <v>3350.39444374</v>
      </c>
      <c r="M74" s="36">
        <f>SUMIFS(СВЦЭМ!$C$33:$C$776,СВЦЭМ!$A$33:$A$776,$A74,СВЦЭМ!$B$33:$B$776,M$47)+'СЕТ СН'!$G$9+СВЦЭМ!$D$10+'СЕТ СН'!$G$5-'СЕТ СН'!$G$17</f>
        <v>3326.1217333100003</v>
      </c>
      <c r="N74" s="36">
        <f>SUMIFS(СВЦЭМ!$C$33:$C$776,СВЦЭМ!$A$33:$A$776,$A74,СВЦЭМ!$B$33:$B$776,N$47)+'СЕТ СН'!$G$9+СВЦЭМ!$D$10+'СЕТ СН'!$G$5-'СЕТ СН'!$G$17</f>
        <v>3301.0922120800001</v>
      </c>
      <c r="O74" s="36">
        <f>SUMIFS(СВЦЭМ!$C$33:$C$776,СВЦЭМ!$A$33:$A$776,$A74,СВЦЭМ!$B$33:$B$776,O$47)+'СЕТ СН'!$G$9+СВЦЭМ!$D$10+'СЕТ СН'!$G$5-'СЕТ СН'!$G$17</f>
        <v>3307.5480320699999</v>
      </c>
      <c r="P74" s="36">
        <f>SUMIFS(СВЦЭМ!$C$33:$C$776,СВЦЭМ!$A$33:$A$776,$A74,СВЦЭМ!$B$33:$B$776,P$47)+'СЕТ СН'!$G$9+СВЦЭМ!$D$10+'СЕТ СН'!$G$5-'СЕТ СН'!$G$17</f>
        <v>3319.0506200899999</v>
      </c>
      <c r="Q74" s="36">
        <f>SUMIFS(СВЦЭМ!$C$33:$C$776,СВЦЭМ!$A$33:$A$776,$A74,СВЦЭМ!$B$33:$B$776,Q$47)+'СЕТ СН'!$G$9+СВЦЭМ!$D$10+'СЕТ СН'!$G$5-'СЕТ СН'!$G$17</f>
        <v>3334.66895441</v>
      </c>
      <c r="R74" s="36">
        <f>SUMIFS(СВЦЭМ!$C$33:$C$776,СВЦЭМ!$A$33:$A$776,$A74,СВЦЭМ!$B$33:$B$776,R$47)+'СЕТ СН'!$G$9+СВЦЭМ!$D$10+'СЕТ СН'!$G$5-'СЕТ СН'!$G$17</f>
        <v>3336.4636097500002</v>
      </c>
      <c r="S74" s="36">
        <f>SUMIFS(СВЦЭМ!$C$33:$C$776,СВЦЭМ!$A$33:$A$776,$A74,СВЦЭМ!$B$33:$B$776,S$47)+'СЕТ СН'!$G$9+СВЦЭМ!$D$10+'СЕТ СН'!$G$5-'СЕТ СН'!$G$17</f>
        <v>3347.9294367000002</v>
      </c>
      <c r="T74" s="36">
        <f>SUMIFS(СВЦЭМ!$C$33:$C$776,СВЦЭМ!$A$33:$A$776,$A74,СВЦЭМ!$B$33:$B$776,T$47)+'СЕТ СН'!$G$9+СВЦЭМ!$D$10+'СЕТ СН'!$G$5-'СЕТ СН'!$G$17</f>
        <v>3363.7527931200002</v>
      </c>
      <c r="U74" s="36">
        <f>SUMIFS(СВЦЭМ!$C$33:$C$776,СВЦЭМ!$A$33:$A$776,$A74,СВЦЭМ!$B$33:$B$776,U$47)+'СЕТ СН'!$G$9+СВЦЭМ!$D$10+'СЕТ СН'!$G$5-'СЕТ СН'!$G$17</f>
        <v>3350.5492086200002</v>
      </c>
      <c r="V74" s="36">
        <f>SUMIFS(СВЦЭМ!$C$33:$C$776,СВЦЭМ!$A$33:$A$776,$A74,СВЦЭМ!$B$33:$B$776,V$47)+'СЕТ СН'!$G$9+СВЦЭМ!$D$10+'СЕТ СН'!$G$5-'СЕТ СН'!$G$17</f>
        <v>3344.4040575899999</v>
      </c>
      <c r="W74" s="36">
        <f>SUMIFS(СВЦЭМ!$C$33:$C$776,СВЦЭМ!$A$33:$A$776,$A74,СВЦЭМ!$B$33:$B$776,W$47)+'СЕТ СН'!$G$9+СВЦЭМ!$D$10+'СЕТ СН'!$G$5-'СЕТ СН'!$G$17</f>
        <v>3335.2589044400002</v>
      </c>
      <c r="X74" s="36">
        <f>SUMIFS(СВЦЭМ!$C$33:$C$776,СВЦЭМ!$A$33:$A$776,$A74,СВЦЭМ!$B$33:$B$776,X$47)+'СЕТ СН'!$G$9+СВЦЭМ!$D$10+'СЕТ СН'!$G$5-'СЕТ СН'!$G$17</f>
        <v>3401.9923153899999</v>
      </c>
      <c r="Y74" s="36">
        <f>SUMIFS(СВЦЭМ!$C$33:$C$776,СВЦЭМ!$A$33:$A$776,$A74,СВЦЭМ!$B$33:$B$776,Y$47)+'СЕТ СН'!$G$9+СВЦЭМ!$D$10+'СЕТ СН'!$G$5-'СЕТ СН'!$G$17</f>
        <v>3519.2523920799999</v>
      </c>
    </row>
    <row r="75" spans="1:27" ht="15.75" x14ac:dyDescent="0.2">
      <c r="A75" s="35">
        <f t="shared" si="1"/>
        <v>44040</v>
      </c>
      <c r="B75" s="36">
        <f>SUMIFS(СВЦЭМ!$C$33:$C$776,СВЦЭМ!$A$33:$A$776,$A75,СВЦЭМ!$B$33:$B$776,B$47)+'СЕТ СН'!$G$9+СВЦЭМ!$D$10+'СЕТ СН'!$G$5-'СЕТ СН'!$G$17</f>
        <v>3517.11096026</v>
      </c>
      <c r="C75" s="36">
        <f>SUMIFS(СВЦЭМ!$C$33:$C$776,СВЦЭМ!$A$33:$A$776,$A75,СВЦЭМ!$B$33:$B$776,C$47)+'СЕТ СН'!$G$9+СВЦЭМ!$D$10+'СЕТ СН'!$G$5-'СЕТ СН'!$G$17</f>
        <v>3579.12890535</v>
      </c>
      <c r="D75" s="36">
        <f>SUMIFS(СВЦЭМ!$C$33:$C$776,СВЦЭМ!$A$33:$A$776,$A75,СВЦЭМ!$B$33:$B$776,D$47)+'СЕТ СН'!$G$9+СВЦЭМ!$D$10+'СЕТ СН'!$G$5-'СЕТ СН'!$G$17</f>
        <v>3589.4253265400002</v>
      </c>
      <c r="E75" s="36">
        <f>SUMIFS(СВЦЭМ!$C$33:$C$776,СВЦЭМ!$A$33:$A$776,$A75,СВЦЭМ!$B$33:$B$776,E$47)+'СЕТ СН'!$G$9+СВЦЭМ!$D$10+'СЕТ СН'!$G$5-'СЕТ СН'!$G$17</f>
        <v>3603.5220598400001</v>
      </c>
      <c r="F75" s="36">
        <f>SUMIFS(СВЦЭМ!$C$33:$C$776,СВЦЭМ!$A$33:$A$776,$A75,СВЦЭМ!$B$33:$B$776,F$47)+'СЕТ СН'!$G$9+СВЦЭМ!$D$10+'СЕТ СН'!$G$5-'СЕТ СН'!$G$17</f>
        <v>3591.9365653300001</v>
      </c>
      <c r="G75" s="36">
        <f>SUMIFS(СВЦЭМ!$C$33:$C$776,СВЦЭМ!$A$33:$A$776,$A75,СВЦЭМ!$B$33:$B$776,G$47)+'СЕТ СН'!$G$9+СВЦЭМ!$D$10+'СЕТ СН'!$G$5-'СЕТ СН'!$G$17</f>
        <v>3607.8459499000001</v>
      </c>
      <c r="H75" s="36">
        <f>SUMIFS(СВЦЭМ!$C$33:$C$776,СВЦЭМ!$A$33:$A$776,$A75,СВЦЭМ!$B$33:$B$776,H$47)+'СЕТ СН'!$G$9+СВЦЭМ!$D$10+'СЕТ СН'!$G$5-'СЕТ СН'!$G$17</f>
        <v>3610.0380786000001</v>
      </c>
      <c r="I75" s="36">
        <f>SUMIFS(СВЦЭМ!$C$33:$C$776,СВЦЭМ!$A$33:$A$776,$A75,СВЦЭМ!$B$33:$B$776,I$47)+'СЕТ СН'!$G$9+СВЦЭМ!$D$10+'СЕТ СН'!$G$5-'СЕТ СН'!$G$17</f>
        <v>3622.10224913</v>
      </c>
      <c r="J75" s="36">
        <f>SUMIFS(СВЦЭМ!$C$33:$C$776,СВЦЭМ!$A$33:$A$776,$A75,СВЦЭМ!$B$33:$B$776,J$47)+'СЕТ СН'!$G$9+СВЦЭМ!$D$10+'СЕТ СН'!$G$5-'СЕТ СН'!$G$17</f>
        <v>3602.6606336</v>
      </c>
      <c r="K75" s="36">
        <f>SUMIFS(СВЦЭМ!$C$33:$C$776,СВЦЭМ!$A$33:$A$776,$A75,СВЦЭМ!$B$33:$B$776,K$47)+'СЕТ СН'!$G$9+СВЦЭМ!$D$10+'СЕТ СН'!$G$5-'СЕТ СН'!$G$17</f>
        <v>3480.95534361</v>
      </c>
      <c r="L75" s="36">
        <f>SUMIFS(СВЦЭМ!$C$33:$C$776,СВЦЭМ!$A$33:$A$776,$A75,СВЦЭМ!$B$33:$B$776,L$47)+'СЕТ СН'!$G$9+СВЦЭМ!$D$10+'СЕТ СН'!$G$5-'СЕТ СН'!$G$17</f>
        <v>3364.9023463900003</v>
      </c>
      <c r="M75" s="36">
        <f>SUMIFS(СВЦЭМ!$C$33:$C$776,СВЦЭМ!$A$33:$A$776,$A75,СВЦЭМ!$B$33:$B$776,M$47)+'СЕТ СН'!$G$9+СВЦЭМ!$D$10+'СЕТ СН'!$G$5-'СЕТ СН'!$G$17</f>
        <v>3344.2010141199999</v>
      </c>
      <c r="N75" s="36">
        <f>SUMIFS(СВЦЭМ!$C$33:$C$776,СВЦЭМ!$A$33:$A$776,$A75,СВЦЭМ!$B$33:$B$776,N$47)+'СЕТ СН'!$G$9+СВЦЭМ!$D$10+'СЕТ СН'!$G$5-'СЕТ СН'!$G$17</f>
        <v>3341.3618236800003</v>
      </c>
      <c r="O75" s="36">
        <f>SUMIFS(СВЦЭМ!$C$33:$C$776,СВЦЭМ!$A$33:$A$776,$A75,СВЦЭМ!$B$33:$B$776,O$47)+'СЕТ СН'!$G$9+СВЦЭМ!$D$10+'СЕТ СН'!$G$5-'СЕТ СН'!$G$17</f>
        <v>3348.3389918100002</v>
      </c>
      <c r="P75" s="36">
        <f>SUMIFS(СВЦЭМ!$C$33:$C$776,СВЦЭМ!$A$33:$A$776,$A75,СВЦЭМ!$B$33:$B$776,P$47)+'СЕТ СН'!$G$9+СВЦЭМ!$D$10+'СЕТ СН'!$G$5-'СЕТ СН'!$G$17</f>
        <v>3352.8690568800002</v>
      </c>
      <c r="Q75" s="36">
        <f>SUMIFS(СВЦЭМ!$C$33:$C$776,СВЦЭМ!$A$33:$A$776,$A75,СВЦЭМ!$B$33:$B$776,Q$47)+'СЕТ СН'!$G$9+СВЦЭМ!$D$10+'СЕТ СН'!$G$5-'СЕТ СН'!$G$17</f>
        <v>3365.3316846500002</v>
      </c>
      <c r="R75" s="36">
        <f>SUMIFS(СВЦЭМ!$C$33:$C$776,СВЦЭМ!$A$33:$A$776,$A75,СВЦЭМ!$B$33:$B$776,R$47)+'СЕТ СН'!$G$9+СВЦЭМ!$D$10+'СЕТ СН'!$G$5-'СЕТ СН'!$G$17</f>
        <v>3367.2019366899999</v>
      </c>
      <c r="S75" s="36">
        <f>SUMIFS(СВЦЭМ!$C$33:$C$776,СВЦЭМ!$A$33:$A$776,$A75,СВЦЭМ!$B$33:$B$776,S$47)+'СЕТ СН'!$G$9+СВЦЭМ!$D$10+'СЕТ СН'!$G$5-'СЕТ СН'!$G$17</f>
        <v>3372.7196985400001</v>
      </c>
      <c r="T75" s="36">
        <f>SUMIFS(СВЦЭМ!$C$33:$C$776,СВЦЭМ!$A$33:$A$776,$A75,СВЦЭМ!$B$33:$B$776,T$47)+'СЕТ СН'!$G$9+СВЦЭМ!$D$10+'СЕТ СН'!$G$5-'СЕТ СН'!$G$17</f>
        <v>3374.2718180500001</v>
      </c>
      <c r="U75" s="36">
        <f>SUMIFS(СВЦЭМ!$C$33:$C$776,СВЦЭМ!$A$33:$A$776,$A75,СВЦЭМ!$B$33:$B$776,U$47)+'СЕТ СН'!$G$9+СВЦЭМ!$D$10+'СЕТ СН'!$G$5-'СЕТ СН'!$G$17</f>
        <v>3359.67359554</v>
      </c>
      <c r="V75" s="36">
        <f>SUMIFS(СВЦЭМ!$C$33:$C$776,СВЦЭМ!$A$33:$A$776,$A75,СВЦЭМ!$B$33:$B$776,V$47)+'СЕТ СН'!$G$9+СВЦЭМ!$D$10+'СЕТ СН'!$G$5-'СЕТ СН'!$G$17</f>
        <v>3370.8783659000001</v>
      </c>
      <c r="W75" s="36">
        <f>SUMIFS(СВЦЭМ!$C$33:$C$776,СВЦЭМ!$A$33:$A$776,$A75,СВЦЭМ!$B$33:$B$776,W$47)+'СЕТ СН'!$G$9+СВЦЭМ!$D$10+'СЕТ СН'!$G$5-'СЕТ СН'!$G$17</f>
        <v>3373.0463434499998</v>
      </c>
      <c r="X75" s="36">
        <f>SUMIFS(СВЦЭМ!$C$33:$C$776,СВЦЭМ!$A$33:$A$776,$A75,СВЦЭМ!$B$33:$B$776,X$47)+'СЕТ СН'!$G$9+СВЦЭМ!$D$10+'СЕТ СН'!$G$5-'СЕТ СН'!$G$17</f>
        <v>3417.4823956600003</v>
      </c>
      <c r="Y75" s="36">
        <f>SUMIFS(СВЦЭМ!$C$33:$C$776,СВЦЭМ!$A$33:$A$776,$A75,СВЦЭМ!$B$33:$B$776,Y$47)+'СЕТ СН'!$G$9+СВЦЭМ!$D$10+'СЕТ СН'!$G$5-'СЕТ СН'!$G$17</f>
        <v>3533.8115073700001</v>
      </c>
    </row>
    <row r="76" spans="1:27" ht="15.75" x14ac:dyDescent="0.2">
      <c r="A76" s="35">
        <f t="shared" si="1"/>
        <v>44041</v>
      </c>
      <c r="B76" s="36">
        <f>SUMIFS(СВЦЭМ!$C$33:$C$776,СВЦЭМ!$A$33:$A$776,$A76,СВЦЭМ!$B$33:$B$776,B$47)+'СЕТ СН'!$G$9+СВЦЭМ!$D$10+'СЕТ СН'!$G$5-'СЕТ СН'!$G$17</f>
        <v>3640.83748234</v>
      </c>
      <c r="C76" s="36">
        <f>SUMIFS(СВЦЭМ!$C$33:$C$776,СВЦЭМ!$A$33:$A$776,$A76,СВЦЭМ!$B$33:$B$776,C$47)+'СЕТ СН'!$G$9+СВЦЭМ!$D$10+'СЕТ СН'!$G$5-'СЕТ СН'!$G$17</f>
        <v>3678.1852183400001</v>
      </c>
      <c r="D76" s="36">
        <f>SUMIFS(СВЦЭМ!$C$33:$C$776,СВЦЭМ!$A$33:$A$776,$A76,СВЦЭМ!$B$33:$B$776,D$47)+'СЕТ СН'!$G$9+СВЦЭМ!$D$10+'СЕТ СН'!$G$5-'СЕТ СН'!$G$17</f>
        <v>3720.3505892499998</v>
      </c>
      <c r="E76" s="36">
        <f>SUMIFS(СВЦЭМ!$C$33:$C$776,СВЦЭМ!$A$33:$A$776,$A76,СВЦЭМ!$B$33:$B$776,E$47)+'СЕТ СН'!$G$9+СВЦЭМ!$D$10+'СЕТ СН'!$G$5-'СЕТ СН'!$G$17</f>
        <v>3745.4190372100002</v>
      </c>
      <c r="F76" s="36">
        <f>SUMIFS(СВЦЭМ!$C$33:$C$776,СВЦЭМ!$A$33:$A$776,$A76,СВЦЭМ!$B$33:$B$776,F$47)+'СЕТ СН'!$G$9+СВЦЭМ!$D$10+'СЕТ СН'!$G$5-'СЕТ СН'!$G$17</f>
        <v>3707.1104254299999</v>
      </c>
      <c r="G76" s="36">
        <f>SUMIFS(СВЦЭМ!$C$33:$C$776,СВЦЭМ!$A$33:$A$776,$A76,СВЦЭМ!$B$33:$B$776,G$47)+'СЕТ СН'!$G$9+СВЦЭМ!$D$10+'СЕТ СН'!$G$5-'СЕТ СН'!$G$17</f>
        <v>3704.9635712600002</v>
      </c>
      <c r="H76" s="36">
        <f>SUMIFS(СВЦЭМ!$C$33:$C$776,СВЦЭМ!$A$33:$A$776,$A76,СВЦЭМ!$B$33:$B$776,H$47)+'СЕТ СН'!$G$9+СВЦЭМ!$D$10+'СЕТ СН'!$G$5-'СЕТ СН'!$G$17</f>
        <v>3676.2094553500001</v>
      </c>
      <c r="I76" s="36">
        <f>SUMIFS(СВЦЭМ!$C$33:$C$776,СВЦЭМ!$A$33:$A$776,$A76,СВЦЭМ!$B$33:$B$776,I$47)+'СЕТ СН'!$G$9+СВЦЭМ!$D$10+'СЕТ СН'!$G$5-'СЕТ СН'!$G$17</f>
        <v>3657.0844586200001</v>
      </c>
      <c r="J76" s="36">
        <f>SUMIFS(СВЦЭМ!$C$33:$C$776,СВЦЭМ!$A$33:$A$776,$A76,СВЦЭМ!$B$33:$B$776,J$47)+'СЕТ СН'!$G$9+СВЦЭМ!$D$10+'СЕТ СН'!$G$5-'СЕТ СН'!$G$17</f>
        <v>3578.6204986100001</v>
      </c>
      <c r="K76" s="36">
        <f>SUMIFS(СВЦЭМ!$C$33:$C$776,СВЦЭМ!$A$33:$A$776,$A76,СВЦЭМ!$B$33:$B$776,K$47)+'СЕТ СН'!$G$9+СВЦЭМ!$D$10+'СЕТ СН'!$G$5-'СЕТ СН'!$G$17</f>
        <v>3421.5124761699999</v>
      </c>
      <c r="L76" s="36">
        <f>SUMIFS(СВЦЭМ!$C$33:$C$776,СВЦЭМ!$A$33:$A$776,$A76,СВЦЭМ!$B$33:$B$776,L$47)+'СЕТ СН'!$G$9+СВЦЭМ!$D$10+'СЕТ СН'!$G$5-'СЕТ СН'!$G$17</f>
        <v>3362.2439145600001</v>
      </c>
      <c r="M76" s="36">
        <f>SUMIFS(СВЦЭМ!$C$33:$C$776,СВЦЭМ!$A$33:$A$776,$A76,СВЦЭМ!$B$33:$B$776,M$47)+'СЕТ СН'!$G$9+СВЦЭМ!$D$10+'СЕТ СН'!$G$5-'СЕТ СН'!$G$17</f>
        <v>3342.15340354</v>
      </c>
      <c r="N76" s="36">
        <f>SUMIFS(СВЦЭМ!$C$33:$C$776,СВЦЭМ!$A$33:$A$776,$A76,СВЦЭМ!$B$33:$B$776,N$47)+'СЕТ СН'!$G$9+СВЦЭМ!$D$10+'СЕТ СН'!$G$5-'СЕТ СН'!$G$17</f>
        <v>3309.5062703399999</v>
      </c>
      <c r="O76" s="36">
        <f>SUMIFS(СВЦЭМ!$C$33:$C$776,СВЦЭМ!$A$33:$A$776,$A76,СВЦЭМ!$B$33:$B$776,O$47)+'СЕТ СН'!$G$9+СВЦЭМ!$D$10+'СЕТ СН'!$G$5-'СЕТ СН'!$G$17</f>
        <v>3310.7020823100002</v>
      </c>
      <c r="P76" s="36">
        <f>SUMIFS(СВЦЭМ!$C$33:$C$776,СВЦЭМ!$A$33:$A$776,$A76,СВЦЭМ!$B$33:$B$776,P$47)+'СЕТ СН'!$G$9+СВЦЭМ!$D$10+'СЕТ СН'!$G$5-'СЕТ СН'!$G$17</f>
        <v>3311.2474905999998</v>
      </c>
      <c r="Q76" s="36">
        <f>SUMIFS(СВЦЭМ!$C$33:$C$776,СВЦЭМ!$A$33:$A$776,$A76,СВЦЭМ!$B$33:$B$776,Q$47)+'СЕТ СН'!$G$9+СВЦЭМ!$D$10+'СЕТ СН'!$G$5-'СЕТ СН'!$G$17</f>
        <v>3320.0577492900002</v>
      </c>
      <c r="R76" s="36">
        <f>SUMIFS(СВЦЭМ!$C$33:$C$776,СВЦЭМ!$A$33:$A$776,$A76,СВЦЭМ!$B$33:$B$776,R$47)+'СЕТ СН'!$G$9+СВЦЭМ!$D$10+'СЕТ СН'!$G$5-'СЕТ СН'!$G$17</f>
        <v>3329.2123804000003</v>
      </c>
      <c r="S76" s="36">
        <f>SUMIFS(СВЦЭМ!$C$33:$C$776,СВЦЭМ!$A$33:$A$776,$A76,СВЦЭМ!$B$33:$B$776,S$47)+'СЕТ СН'!$G$9+СВЦЭМ!$D$10+'СЕТ СН'!$G$5-'СЕТ СН'!$G$17</f>
        <v>3331.6556438900002</v>
      </c>
      <c r="T76" s="36">
        <f>SUMIFS(СВЦЭМ!$C$33:$C$776,СВЦЭМ!$A$33:$A$776,$A76,СВЦЭМ!$B$33:$B$776,T$47)+'СЕТ СН'!$G$9+СВЦЭМ!$D$10+'СЕТ СН'!$G$5-'СЕТ СН'!$G$17</f>
        <v>3358.79722176</v>
      </c>
      <c r="U76" s="36">
        <f>SUMIFS(СВЦЭМ!$C$33:$C$776,СВЦЭМ!$A$33:$A$776,$A76,СВЦЭМ!$B$33:$B$776,U$47)+'СЕТ СН'!$G$9+СВЦЭМ!$D$10+'СЕТ СН'!$G$5-'СЕТ СН'!$G$17</f>
        <v>3353.1318749299999</v>
      </c>
      <c r="V76" s="36">
        <f>SUMIFS(СВЦЭМ!$C$33:$C$776,СВЦЭМ!$A$33:$A$776,$A76,СВЦЭМ!$B$33:$B$776,V$47)+'СЕТ СН'!$G$9+СВЦЭМ!$D$10+'СЕТ СН'!$G$5-'СЕТ СН'!$G$17</f>
        <v>3337.6494561099998</v>
      </c>
      <c r="W76" s="36">
        <f>SUMIFS(СВЦЭМ!$C$33:$C$776,СВЦЭМ!$A$33:$A$776,$A76,СВЦЭМ!$B$33:$B$776,W$47)+'СЕТ СН'!$G$9+СВЦЭМ!$D$10+'СЕТ СН'!$G$5-'СЕТ СН'!$G$17</f>
        <v>3319.9247462399999</v>
      </c>
      <c r="X76" s="36">
        <f>SUMIFS(СВЦЭМ!$C$33:$C$776,СВЦЭМ!$A$33:$A$776,$A76,СВЦЭМ!$B$33:$B$776,X$47)+'СЕТ СН'!$G$9+СВЦЭМ!$D$10+'СЕТ СН'!$G$5-'СЕТ СН'!$G$17</f>
        <v>3377.4237995200001</v>
      </c>
      <c r="Y76" s="36">
        <f>SUMIFS(СВЦЭМ!$C$33:$C$776,СВЦЭМ!$A$33:$A$776,$A76,СВЦЭМ!$B$33:$B$776,Y$47)+'СЕТ СН'!$G$9+СВЦЭМ!$D$10+'СЕТ СН'!$G$5-'СЕТ СН'!$G$17</f>
        <v>3486.8574494499999</v>
      </c>
    </row>
    <row r="77" spans="1:27" ht="15.75" x14ac:dyDescent="0.2">
      <c r="A77" s="35">
        <f t="shared" si="1"/>
        <v>44042</v>
      </c>
      <c r="B77" s="36">
        <f>SUMIFS(СВЦЭМ!$C$33:$C$776,СВЦЭМ!$A$33:$A$776,$A77,СВЦЭМ!$B$33:$B$776,B$47)+'СЕТ СН'!$G$9+СВЦЭМ!$D$10+'СЕТ СН'!$G$5-'СЕТ СН'!$G$17</f>
        <v>3527.7337600999999</v>
      </c>
      <c r="C77" s="36">
        <f>SUMIFS(СВЦЭМ!$C$33:$C$776,СВЦЭМ!$A$33:$A$776,$A77,СВЦЭМ!$B$33:$B$776,C$47)+'СЕТ СН'!$G$9+СВЦЭМ!$D$10+'СЕТ СН'!$G$5-'СЕТ СН'!$G$17</f>
        <v>3576.2036051499999</v>
      </c>
      <c r="D77" s="36">
        <f>SUMIFS(СВЦЭМ!$C$33:$C$776,СВЦЭМ!$A$33:$A$776,$A77,СВЦЭМ!$B$33:$B$776,D$47)+'СЕТ СН'!$G$9+СВЦЭМ!$D$10+'СЕТ СН'!$G$5-'СЕТ СН'!$G$17</f>
        <v>3591.8670766400001</v>
      </c>
      <c r="E77" s="36">
        <f>SUMIFS(СВЦЭМ!$C$33:$C$776,СВЦЭМ!$A$33:$A$776,$A77,СВЦЭМ!$B$33:$B$776,E$47)+'СЕТ СН'!$G$9+СВЦЭМ!$D$10+'СЕТ СН'!$G$5-'СЕТ СН'!$G$17</f>
        <v>3599.0051251899999</v>
      </c>
      <c r="F77" s="36">
        <f>SUMIFS(СВЦЭМ!$C$33:$C$776,СВЦЭМ!$A$33:$A$776,$A77,СВЦЭМ!$B$33:$B$776,F$47)+'СЕТ СН'!$G$9+СВЦЭМ!$D$10+'СЕТ СН'!$G$5-'СЕТ СН'!$G$17</f>
        <v>3596.0388745099999</v>
      </c>
      <c r="G77" s="36">
        <f>SUMIFS(СВЦЭМ!$C$33:$C$776,СВЦЭМ!$A$33:$A$776,$A77,СВЦЭМ!$B$33:$B$776,G$47)+'СЕТ СН'!$G$9+СВЦЭМ!$D$10+'СЕТ СН'!$G$5-'СЕТ СН'!$G$17</f>
        <v>3604.2837279700002</v>
      </c>
      <c r="H77" s="36">
        <f>SUMIFS(СВЦЭМ!$C$33:$C$776,СВЦЭМ!$A$33:$A$776,$A77,СВЦЭМ!$B$33:$B$776,H$47)+'СЕТ СН'!$G$9+СВЦЭМ!$D$10+'СЕТ СН'!$G$5-'СЕТ СН'!$G$17</f>
        <v>3586.1524983999998</v>
      </c>
      <c r="I77" s="36">
        <f>SUMIFS(СВЦЭМ!$C$33:$C$776,СВЦЭМ!$A$33:$A$776,$A77,СВЦЭМ!$B$33:$B$776,I$47)+'СЕТ СН'!$G$9+СВЦЭМ!$D$10+'СЕТ СН'!$G$5-'СЕТ СН'!$G$17</f>
        <v>3546.0054364400003</v>
      </c>
      <c r="J77" s="36">
        <f>SUMIFS(СВЦЭМ!$C$33:$C$776,СВЦЭМ!$A$33:$A$776,$A77,СВЦЭМ!$B$33:$B$776,J$47)+'СЕТ СН'!$G$9+СВЦЭМ!$D$10+'СЕТ СН'!$G$5-'СЕТ СН'!$G$17</f>
        <v>3459.2741766600002</v>
      </c>
      <c r="K77" s="36">
        <f>SUMIFS(СВЦЭМ!$C$33:$C$776,СВЦЭМ!$A$33:$A$776,$A77,СВЦЭМ!$B$33:$B$776,K$47)+'СЕТ СН'!$G$9+СВЦЭМ!$D$10+'СЕТ СН'!$G$5-'СЕТ СН'!$G$17</f>
        <v>3399.91743898</v>
      </c>
      <c r="L77" s="36">
        <f>SUMIFS(СВЦЭМ!$C$33:$C$776,СВЦЭМ!$A$33:$A$776,$A77,СВЦЭМ!$B$33:$B$776,L$47)+'СЕТ СН'!$G$9+СВЦЭМ!$D$10+'СЕТ СН'!$G$5-'СЕТ СН'!$G$17</f>
        <v>3421.4075334099998</v>
      </c>
      <c r="M77" s="36">
        <f>SUMIFS(СВЦЭМ!$C$33:$C$776,СВЦЭМ!$A$33:$A$776,$A77,СВЦЭМ!$B$33:$B$776,M$47)+'СЕТ СН'!$G$9+СВЦЭМ!$D$10+'СЕТ СН'!$G$5-'СЕТ СН'!$G$17</f>
        <v>3416.2565084899998</v>
      </c>
      <c r="N77" s="36">
        <f>SUMIFS(СВЦЭМ!$C$33:$C$776,СВЦЭМ!$A$33:$A$776,$A77,СВЦЭМ!$B$33:$B$776,N$47)+'СЕТ СН'!$G$9+СВЦЭМ!$D$10+'СЕТ СН'!$G$5-'СЕТ СН'!$G$17</f>
        <v>3404.7267454299999</v>
      </c>
      <c r="O77" s="36">
        <f>SUMIFS(СВЦЭМ!$C$33:$C$776,СВЦЭМ!$A$33:$A$776,$A77,СВЦЭМ!$B$33:$B$776,O$47)+'СЕТ СН'!$G$9+СВЦЭМ!$D$10+'СЕТ СН'!$G$5-'СЕТ СН'!$G$17</f>
        <v>3404.11639332</v>
      </c>
      <c r="P77" s="36">
        <f>SUMIFS(СВЦЭМ!$C$33:$C$776,СВЦЭМ!$A$33:$A$776,$A77,СВЦЭМ!$B$33:$B$776,P$47)+'СЕТ СН'!$G$9+СВЦЭМ!$D$10+'СЕТ СН'!$G$5-'СЕТ СН'!$G$17</f>
        <v>3403.8602074600003</v>
      </c>
      <c r="Q77" s="36">
        <f>SUMIFS(СВЦЭМ!$C$33:$C$776,СВЦЭМ!$A$33:$A$776,$A77,СВЦЭМ!$B$33:$B$776,Q$47)+'СЕТ СН'!$G$9+СВЦЭМ!$D$10+'СЕТ СН'!$G$5-'СЕТ СН'!$G$17</f>
        <v>3406.78764701</v>
      </c>
      <c r="R77" s="36">
        <f>SUMIFS(СВЦЭМ!$C$33:$C$776,СВЦЭМ!$A$33:$A$776,$A77,СВЦЭМ!$B$33:$B$776,R$47)+'СЕТ СН'!$G$9+СВЦЭМ!$D$10+'СЕТ СН'!$G$5-'СЕТ СН'!$G$17</f>
        <v>3402.3528796599999</v>
      </c>
      <c r="S77" s="36">
        <f>SUMIFS(СВЦЭМ!$C$33:$C$776,СВЦЭМ!$A$33:$A$776,$A77,СВЦЭМ!$B$33:$B$776,S$47)+'СЕТ СН'!$G$9+СВЦЭМ!$D$10+'СЕТ СН'!$G$5-'СЕТ СН'!$G$17</f>
        <v>3403.2516929499998</v>
      </c>
      <c r="T77" s="36">
        <f>SUMIFS(СВЦЭМ!$C$33:$C$776,СВЦЭМ!$A$33:$A$776,$A77,СВЦЭМ!$B$33:$B$776,T$47)+'СЕТ СН'!$G$9+СВЦЭМ!$D$10+'СЕТ СН'!$G$5-'СЕТ СН'!$G$17</f>
        <v>3411.7004238200002</v>
      </c>
      <c r="U77" s="36">
        <f>SUMIFS(СВЦЭМ!$C$33:$C$776,СВЦЭМ!$A$33:$A$776,$A77,СВЦЭМ!$B$33:$B$776,U$47)+'СЕТ СН'!$G$9+СВЦЭМ!$D$10+'СЕТ СН'!$G$5-'СЕТ СН'!$G$17</f>
        <v>3406.59155371</v>
      </c>
      <c r="V77" s="36">
        <f>SUMIFS(СВЦЭМ!$C$33:$C$776,СВЦЭМ!$A$33:$A$776,$A77,СВЦЭМ!$B$33:$B$776,V$47)+'СЕТ СН'!$G$9+СВЦЭМ!$D$10+'СЕТ СН'!$G$5-'СЕТ СН'!$G$17</f>
        <v>3398.5288197099999</v>
      </c>
      <c r="W77" s="36">
        <f>SUMIFS(СВЦЭМ!$C$33:$C$776,СВЦЭМ!$A$33:$A$776,$A77,СВЦЭМ!$B$33:$B$776,W$47)+'СЕТ СН'!$G$9+СВЦЭМ!$D$10+'СЕТ СН'!$G$5-'СЕТ СН'!$G$17</f>
        <v>3426.8963832499999</v>
      </c>
      <c r="X77" s="36">
        <f>SUMIFS(СВЦЭМ!$C$33:$C$776,СВЦЭМ!$A$33:$A$776,$A77,СВЦЭМ!$B$33:$B$776,X$47)+'СЕТ СН'!$G$9+СВЦЭМ!$D$10+'СЕТ СН'!$G$5-'СЕТ СН'!$G$17</f>
        <v>3524.39040247</v>
      </c>
      <c r="Y77" s="36">
        <f>SUMIFS(СВЦЭМ!$C$33:$C$776,СВЦЭМ!$A$33:$A$776,$A77,СВЦЭМ!$B$33:$B$776,Y$47)+'СЕТ СН'!$G$9+СВЦЭМ!$D$10+'СЕТ СН'!$G$5-'СЕТ СН'!$G$17</f>
        <v>3484.89868738</v>
      </c>
      <c r="AA77" s="37"/>
    </row>
    <row r="78" spans="1:27" ht="15.75" x14ac:dyDescent="0.2">
      <c r="A78" s="35">
        <f t="shared" si="1"/>
        <v>44043</v>
      </c>
      <c r="B78" s="36">
        <f>SUMIFS(СВЦЭМ!$C$33:$C$776,СВЦЭМ!$A$33:$A$776,$A78,СВЦЭМ!$B$33:$B$776,B$47)+'СЕТ СН'!$G$9+СВЦЭМ!$D$10+'СЕТ СН'!$G$5-'СЕТ СН'!$G$17</f>
        <v>3530.1727634099998</v>
      </c>
      <c r="C78" s="36">
        <f>SUMIFS(СВЦЭМ!$C$33:$C$776,СВЦЭМ!$A$33:$A$776,$A78,СВЦЭМ!$B$33:$B$776,C$47)+'СЕТ СН'!$G$9+СВЦЭМ!$D$10+'СЕТ СН'!$G$5-'СЕТ СН'!$G$17</f>
        <v>3636.7554907100002</v>
      </c>
      <c r="D78" s="36">
        <f>SUMIFS(СВЦЭМ!$C$33:$C$776,СВЦЭМ!$A$33:$A$776,$A78,СВЦЭМ!$B$33:$B$776,D$47)+'СЕТ СН'!$G$9+СВЦЭМ!$D$10+'СЕТ СН'!$G$5-'СЕТ СН'!$G$17</f>
        <v>3652.2052835499999</v>
      </c>
      <c r="E78" s="36">
        <f>SUMIFS(СВЦЭМ!$C$33:$C$776,СВЦЭМ!$A$33:$A$776,$A78,СВЦЭМ!$B$33:$B$776,E$47)+'СЕТ СН'!$G$9+СВЦЭМ!$D$10+'СЕТ СН'!$G$5-'СЕТ СН'!$G$17</f>
        <v>3654.7941966399999</v>
      </c>
      <c r="F78" s="36">
        <f>SUMIFS(СВЦЭМ!$C$33:$C$776,СВЦЭМ!$A$33:$A$776,$A78,СВЦЭМ!$B$33:$B$776,F$47)+'СЕТ СН'!$G$9+СВЦЭМ!$D$10+'СЕТ СН'!$G$5-'СЕТ СН'!$G$17</f>
        <v>3649.2152833800001</v>
      </c>
      <c r="G78" s="36">
        <f>SUMIFS(СВЦЭМ!$C$33:$C$776,СВЦЭМ!$A$33:$A$776,$A78,СВЦЭМ!$B$33:$B$776,G$47)+'СЕТ СН'!$G$9+СВЦЭМ!$D$10+'СЕТ СН'!$G$5-'СЕТ СН'!$G$17</f>
        <v>3681.95524299</v>
      </c>
      <c r="H78" s="36">
        <f>SUMIFS(СВЦЭМ!$C$33:$C$776,СВЦЭМ!$A$33:$A$776,$A78,СВЦЭМ!$B$33:$B$776,H$47)+'СЕТ СН'!$G$9+СВЦЭМ!$D$10+'СЕТ СН'!$G$5-'СЕТ СН'!$G$17</f>
        <v>3629.2614952700001</v>
      </c>
      <c r="I78" s="36">
        <f>SUMIFS(СВЦЭМ!$C$33:$C$776,СВЦЭМ!$A$33:$A$776,$A78,СВЦЭМ!$B$33:$B$776,I$47)+'СЕТ СН'!$G$9+СВЦЭМ!$D$10+'СЕТ СН'!$G$5-'СЕТ СН'!$G$17</f>
        <v>3604.6177517400001</v>
      </c>
      <c r="J78" s="36">
        <f>SUMIFS(СВЦЭМ!$C$33:$C$776,СВЦЭМ!$A$33:$A$776,$A78,СВЦЭМ!$B$33:$B$776,J$47)+'СЕТ СН'!$G$9+СВЦЭМ!$D$10+'СЕТ СН'!$G$5-'СЕТ СН'!$G$17</f>
        <v>3573.1745157999999</v>
      </c>
      <c r="K78" s="36">
        <f>SUMIFS(СВЦЭМ!$C$33:$C$776,СВЦЭМ!$A$33:$A$776,$A78,СВЦЭМ!$B$33:$B$776,K$47)+'СЕТ СН'!$G$9+СВЦЭМ!$D$10+'СЕТ СН'!$G$5-'СЕТ СН'!$G$17</f>
        <v>3490.96724189</v>
      </c>
      <c r="L78" s="36">
        <f>SUMIFS(СВЦЭМ!$C$33:$C$776,СВЦЭМ!$A$33:$A$776,$A78,СВЦЭМ!$B$33:$B$776,L$47)+'СЕТ СН'!$G$9+СВЦЭМ!$D$10+'СЕТ СН'!$G$5-'СЕТ СН'!$G$17</f>
        <v>3362.6603713899999</v>
      </c>
      <c r="M78" s="36">
        <f>SUMIFS(СВЦЭМ!$C$33:$C$776,СВЦЭМ!$A$33:$A$776,$A78,СВЦЭМ!$B$33:$B$776,M$47)+'СЕТ СН'!$G$9+СВЦЭМ!$D$10+'СЕТ СН'!$G$5-'СЕТ СН'!$G$17</f>
        <v>3343.0541993400002</v>
      </c>
      <c r="N78" s="36">
        <f>SUMIFS(СВЦЭМ!$C$33:$C$776,СВЦЭМ!$A$33:$A$776,$A78,СВЦЭМ!$B$33:$B$776,N$47)+'СЕТ СН'!$G$9+СВЦЭМ!$D$10+'СЕТ СН'!$G$5-'СЕТ СН'!$G$17</f>
        <v>3348.6614681199999</v>
      </c>
      <c r="O78" s="36">
        <f>SUMIFS(СВЦЭМ!$C$33:$C$776,СВЦЭМ!$A$33:$A$776,$A78,СВЦЭМ!$B$33:$B$776,O$47)+'СЕТ СН'!$G$9+СВЦЭМ!$D$10+'СЕТ СН'!$G$5-'СЕТ СН'!$G$17</f>
        <v>3348.8806811100003</v>
      </c>
      <c r="P78" s="36">
        <f>SUMIFS(СВЦЭМ!$C$33:$C$776,СВЦЭМ!$A$33:$A$776,$A78,СВЦЭМ!$B$33:$B$776,P$47)+'СЕТ СН'!$G$9+СВЦЭМ!$D$10+'СЕТ СН'!$G$5-'СЕТ СН'!$G$17</f>
        <v>3353.1523852</v>
      </c>
      <c r="Q78" s="36">
        <f>SUMIFS(СВЦЭМ!$C$33:$C$776,СВЦЭМ!$A$33:$A$776,$A78,СВЦЭМ!$B$33:$B$776,Q$47)+'СЕТ СН'!$G$9+СВЦЭМ!$D$10+'СЕТ СН'!$G$5-'СЕТ СН'!$G$17</f>
        <v>3357.30569509</v>
      </c>
      <c r="R78" s="36">
        <f>SUMIFS(СВЦЭМ!$C$33:$C$776,СВЦЭМ!$A$33:$A$776,$A78,СВЦЭМ!$B$33:$B$776,R$47)+'СЕТ СН'!$G$9+СВЦЭМ!$D$10+'СЕТ СН'!$G$5-'СЕТ СН'!$G$17</f>
        <v>3349.3589675399999</v>
      </c>
      <c r="S78" s="36">
        <f>SUMIFS(СВЦЭМ!$C$33:$C$776,СВЦЭМ!$A$33:$A$776,$A78,СВЦЭМ!$B$33:$B$776,S$47)+'СЕТ СН'!$G$9+СВЦЭМ!$D$10+'СЕТ СН'!$G$5-'СЕТ СН'!$G$17</f>
        <v>3362.1745945299999</v>
      </c>
      <c r="T78" s="36">
        <f>SUMIFS(СВЦЭМ!$C$33:$C$776,СВЦЭМ!$A$33:$A$776,$A78,СВЦЭМ!$B$33:$B$776,T$47)+'СЕТ СН'!$G$9+СВЦЭМ!$D$10+'СЕТ СН'!$G$5-'СЕТ СН'!$G$17</f>
        <v>3367.4355558100001</v>
      </c>
      <c r="U78" s="36">
        <f>SUMIFS(СВЦЭМ!$C$33:$C$776,СВЦЭМ!$A$33:$A$776,$A78,СВЦЭМ!$B$33:$B$776,U$47)+'СЕТ СН'!$G$9+СВЦЭМ!$D$10+'СЕТ СН'!$G$5-'СЕТ СН'!$G$17</f>
        <v>3377.5444926700002</v>
      </c>
      <c r="V78" s="36">
        <f>SUMIFS(СВЦЭМ!$C$33:$C$776,СВЦЭМ!$A$33:$A$776,$A78,СВЦЭМ!$B$33:$B$776,V$47)+'СЕТ СН'!$G$9+СВЦЭМ!$D$10+'СЕТ СН'!$G$5-'СЕТ СН'!$G$17</f>
        <v>3374.1451400400001</v>
      </c>
      <c r="W78" s="36">
        <f>SUMIFS(СВЦЭМ!$C$33:$C$776,СВЦЭМ!$A$33:$A$776,$A78,СВЦЭМ!$B$33:$B$776,W$47)+'СЕТ СН'!$G$9+СВЦЭМ!$D$10+'СЕТ СН'!$G$5-'СЕТ СН'!$G$17</f>
        <v>3356.45889764</v>
      </c>
      <c r="X78" s="36">
        <f>SUMIFS(СВЦЭМ!$C$33:$C$776,СВЦЭМ!$A$33:$A$776,$A78,СВЦЭМ!$B$33:$B$776,X$47)+'СЕТ СН'!$G$9+СВЦЭМ!$D$10+'СЕТ СН'!$G$5-'СЕТ СН'!$G$17</f>
        <v>3358.9430860900002</v>
      </c>
      <c r="Y78" s="36">
        <f>SUMIFS(СВЦЭМ!$C$33:$C$776,СВЦЭМ!$A$33:$A$776,$A78,СВЦЭМ!$B$33:$B$776,Y$47)+'СЕТ СН'!$G$9+СВЦЭМ!$D$10+'СЕТ СН'!$G$5-'СЕТ СН'!$G$17</f>
        <v>3419.2841555599998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СН'!$H$9+СВЦЭМ!$D$10+'СЕТ СН'!$H$5-'СЕТ СН'!$H$17</f>
        <v>3792.41251078</v>
      </c>
      <c r="C84" s="36">
        <f>SUMIFS(СВЦЭМ!$C$33:$C$776,СВЦЭМ!$A$33:$A$776,$A84,СВЦЭМ!$B$33:$B$776,C$83)+'СЕТ СН'!$H$9+СВЦЭМ!$D$10+'СЕТ СН'!$H$5-'СЕТ СН'!$H$17</f>
        <v>3801.5645314499998</v>
      </c>
      <c r="D84" s="36">
        <f>SUMIFS(СВЦЭМ!$C$33:$C$776,СВЦЭМ!$A$33:$A$776,$A84,СВЦЭМ!$B$33:$B$776,D$83)+'СЕТ СН'!$H$9+СВЦЭМ!$D$10+'СЕТ СН'!$H$5-'СЕТ СН'!$H$17</f>
        <v>3773.2074541900001</v>
      </c>
      <c r="E84" s="36">
        <f>SUMIFS(СВЦЭМ!$C$33:$C$776,СВЦЭМ!$A$33:$A$776,$A84,СВЦЭМ!$B$33:$B$776,E$83)+'СЕТ СН'!$H$9+СВЦЭМ!$D$10+'СЕТ СН'!$H$5-'СЕТ СН'!$H$17</f>
        <v>3752.9705928000003</v>
      </c>
      <c r="F84" s="36">
        <f>SUMIFS(СВЦЭМ!$C$33:$C$776,СВЦЭМ!$A$33:$A$776,$A84,СВЦЭМ!$B$33:$B$776,F$83)+'СЕТ СН'!$H$9+СВЦЭМ!$D$10+'СЕТ СН'!$H$5-'СЕТ СН'!$H$17</f>
        <v>3738.1586632799999</v>
      </c>
      <c r="G84" s="36">
        <f>SUMIFS(СВЦЭМ!$C$33:$C$776,СВЦЭМ!$A$33:$A$776,$A84,СВЦЭМ!$B$33:$B$776,G$83)+'СЕТ СН'!$H$9+СВЦЭМ!$D$10+'СЕТ СН'!$H$5-'СЕТ СН'!$H$17</f>
        <v>3742.76811572</v>
      </c>
      <c r="H84" s="36">
        <f>SUMIFS(СВЦЭМ!$C$33:$C$776,СВЦЭМ!$A$33:$A$776,$A84,СВЦЭМ!$B$33:$B$776,H$83)+'СЕТ СН'!$H$9+СВЦЭМ!$D$10+'СЕТ СН'!$H$5-'СЕТ СН'!$H$17</f>
        <v>3766.2074201300002</v>
      </c>
      <c r="I84" s="36">
        <f>SUMIFS(СВЦЭМ!$C$33:$C$776,СВЦЭМ!$A$33:$A$776,$A84,СВЦЭМ!$B$33:$B$776,I$83)+'СЕТ СН'!$H$9+СВЦЭМ!$D$10+'СЕТ СН'!$H$5-'СЕТ СН'!$H$17</f>
        <v>3750.57053821</v>
      </c>
      <c r="J84" s="36">
        <f>SUMIFS(СВЦЭМ!$C$33:$C$776,СВЦЭМ!$A$33:$A$776,$A84,СВЦЭМ!$B$33:$B$776,J$83)+'СЕТ СН'!$H$9+СВЦЭМ!$D$10+'СЕТ СН'!$H$5-'СЕТ СН'!$H$17</f>
        <v>3709.40165445</v>
      </c>
      <c r="K84" s="36">
        <f>SUMIFS(СВЦЭМ!$C$33:$C$776,СВЦЭМ!$A$33:$A$776,$A84,СВЦЭМ!$B$33:$B$776,K$83)+'СЕТ СН'!$H$9+СВЦЭМ!$D$10+'СЕТ СН'!$H$5-'СЕТ СН'!$H$17</f>
        <v>3603.3597600900002</v>
      </c>
      <c r="L84" s="36">
        <f>SUMIFS(СВЦЭМ!$C$33:$C$776,СВЦЭМ!$A$33:$A$776,$A84,СВЦЭМ!$B$33:$B$776,L$83)+'СЕТ СН'!$H$9+СВЦЭМ!$D$10+'СЕТ СН'!$H$5-'СЕТ СН'!$H$17</f>
        <v>3506.4072830099999</v>
      </c>
      <c r="M84" s="36">
        <f>SUMIFS(СВЦЭМ!$C$33:$C$776,СВЦЭМ!$A$33:$A$776,$A84,СВЦЭМ!$B$33:$B$776,M$83)+'СЕТ СН'!$H$9+СВЦЭМ!$D$10+'СЕТ СН'!$H$5-'СЕТ СН'!$H$17</f>
        <v>3497.66576012</v>
      </c>
      <c r="N84" s="36">
        <f>SUMIFS(СВЦЭМ!$C$33:$C$776,СВЦЭМ!$A$33:$A$776,$A84,СВЦЭМ!$B$33:$B$776,N$83)+'СЕТ СН'!$H$9+СВЦЭМ!$D$10+'СЕТ СН'!$H$5-'СЕТ СН'!$H$17</f>
        <v>3549.9737334500001</v>
      </c>
      <c r="O84" s="36">
        <f>SUMIFS(СВЦЭМ!$C$33:$C$776,СВЦЭМ!$A$33:$A$776,$A84,СВЦЭМ!$B$33:$B$776,O$83)+'СЕТ СН'!$H$9+СВЦЭМ!$D$10+'СЕТ СН'!$H$5-'СЕТ СН'!$H$17</f>
        <v>3531.7461245100003</v>
      </c>
      <c r="P84" s="36">
        <f>SUMIFS(СВЦЭМ!$C$33:$C$776,СВЦЭМ!$A$33:$A$776,$A84,СВЦЭМ!$B$33:$B$776,P$83)+'СЕТ СН'!$H$9+СВЦЭМ!$D$10+'СЕТ СН'!$H$5-'СЕТ СН'!$H$17</f>
        <v>3454.8862147499999</v>
      </c>
      <c r="Q84" s="36">
        <f>SUMIFS(СВЦЭМ!$C$33:$C$776,СВЦЭМ!$A$33:$A$776,$A84,СВЦЭМ!$B$33:$B$776,Q$83)+'СЕТ СН'!$H$9+СВЦЭМ!$D$10+'СЕТ СН'!$H$5-'СЕТ СН'!$H$17</f>
        <v>3458.5380470099999</v>
      </c>
      <c r="R84" s="36">
        <f>SUMIFS(СВЦЭМ!$C$33:$C$776,СВЦЭМ!$A$33:$A$776,$A84,СВЦЭМ!$B$33:$B$776,R$83)+'СЕТ СН'!$H$9+СВЦЭМ!$D$10+'СЕТ СН'!$H$5-'СЕТ СН'!$H$17</f>
        <v>3471.7070327900001</v>
      </c>
      <c r="S84" s="36">
        <f>SUMIFS(СВЦЭМ!$C$33:$C$776,СВЦЭМ!$A$33:$A$776,$A84,СВЦЭМ!$B$33:$B$776,S$83)+'СЕТ СН'!$H$9+СВЦЭМ!$D$10+'СЕТ СН'!$H$5-'СЕТ СН'!$H$17</f>
        <v>3476.29635646</v>
      </c>
      <c r="T84" s="36">
        <f>SUMIFS(СВЦЭМ!$C$33:$C$776,СВЦЭМ!$A$33:$A$776,$A84,СВЦЭМ!$B$33:$B$776,T$83)+'СЕТ СН'!$H$9+СВЦЭМ!$D$10+'СЕТ СН'!$H$5-'СЕТ СН'!$H$17</f>
        <v>3469.0496422000001</v>
      </c>
      <c r="U84" s="36">
        <f>SUMIFS(СВЦЭМ!$C$33:$C$776,СВЦЭМ!$A$33:$A$776,$A84,СВЦЭМ!$B$33:$B$776,U$83)+'СЕТ СН'!$H$9+СВЦЭМ!$D$10+'СЕТ СН'!$H$5-'СЕТ СН'!$H$17</f>
        <v>3461.6466155100002</v>
      </c>
      <c r="V84" s="36">
        <f>SUMIFS(СВЦЭМ!$C$33:$C$776,СВЦЭМ!$A$33:$A$776,$A84,СВЦЭМ!$B$33:$B$776,V$83)+'СЕТ СН'!$H$9+СВЦЭМ!$D$10+'СЕТ СН'!$H$5-'СЕТ СН'!$H$17</f>
        <v>3458.94943246</v>
      </c>
      <c r="W84" s="36">
        <f>SUMIFS(СВЦЭМ!$C$33:$C$776,СВЦЭМ!$A$33:$A$776,$A84,СВЦЭМ!$B$33:$B$776,W$83)+'СЕТ СН'!$H$9+СВЦЭМ!$D$10+'СЕТ СН'!$H$5-'СЕТ СН'!$H$17</f>
        <v>3436.0146727400002</v>
      </c>
      <c r="X84" s="36">
        <f>SUMIFS(СВЦЭМ!$C$33:$C$776,СВЦЭМ!$A$33:$A$776,$A84,СВЦЭМ!$B$33:$B$776,X$83)+'СЕТ СН'!$H$9+СВЦЭМ!$D$10+'СЕТ СН'!$H$5-'СЕТ СН'!$H$17</f>
        <v>3483.2477370699999</v>
      </c>
      <c r="Y84" s="36">
        <f>SUMIFS(СВЦЭМ!$C$33:$C$776,СВЦЭМ!$A$33:$A$776,$A84,СВЦЭМ!$B$33:$B$776,Y$83)+'СЕТ СН'!$H$9+СВЦЭМ!$D$10+'СЕТ СН'!$H$5-'СЕТ СН'!$H$17</f>
        <v>3639.3312222599998</v>
      </c>
    </row>
    <row r="85" spans="1:25" ht="15.75" x14ac:dyDescent="0.2">
      <c r="A85" s="35">
        <f>A84+1</f>
        <v>44014</v>
      </c>
      <c r="B85" s="36">
        <f>SUMIFS(СВЦЭМ!$C$33:$C$776,СВЦЭМ!$A$33:$A$776,$A85,СВЦЭМ!$B$33:$B$776,B$83)+'СЕТ СН'!$H$9+СВЦЭМ!$D$10+'СЕТ СН'!$H$5-'СЕТ СН'!$H$17</f>
        <v>3733.12328286</v>
      </c>
      <c r="C85" s="36">
        <f>SUMIFS(СВЦЭМ!$C$33:$C$776,СВЦЭМ!$A$33:$A$776,$A85,СВЦЭМ!$B$33:$B$776,C$83)+'СЕТ СН'!$H$9+СВЦЭМ!$D$10+'СЕТ СН'!$H$5-'СЕТ СН'!$H$17</f>
        <v>3708.6408192399999</v>
      </c>
      <c r="D85" s="36">
        <f>SUMIFS(СВЦЭМ!$C$33:$C$776,СВЦЭМ!$A$33:$A$776,$A85,СВЦЭМ!$B$33:$B$776,D$83)+'СЕТ СН'!$H$9+СВЦЭМ!$D$10+'СЕТ СН'!$H$5-'СЕТ СН'!$H$17</f>
        <v>3680.2437342399999</v>
      </c>
      <c r="E85" s="36">
        <f>SUMIFS(СВЦЭМ!$C$33:$C$776,СВЦЭМ!$A$33:$A$776,$A85,СВЦЭМ!$B$33:$B$776,E$83)+'СЕТ СН'!$H$9+СВЦЭМ!$D$10+'СЕТ СН'!$H$5-'СЕТ СН'!$H$17</f>
        <v>3673.7920891799999</v>
      </c>
      <c r="F85" s="36">
        <f>SUMIFS(СВЦЭМ!$C$33:$C$776,СВЦЭМ!$A$33:$A$776,$A85,СВЦЭМ!$B$33:$B$776,F$83)+'СЕТ СН'!$H$9+СВЦЭМ!$D$10+'СЕТ СН'!$H$5-'СЕТ СН'!$H$17</f>
        <v>3659.5680182199999</v>
      </c>
      <c r="G85" s="36">
        <f>SUMIFS(СВЦЭМ!$C$33:$C$776,СВЦЭМ!$A$33:$A$776,$A85,СВЦЭМ!$B$33:$B$776,G$83)+'СЕТ СН'!$H$9+СВЦЭМ!$D$10+'СЕТ СН'!$H$5-'СЕТ СН'!$H$17</f>
        <v>3672.8580322799999</v>
      </c>
      <c r="H85" s="36">
        <f>SUMIFS(СВЦЭМ!$C$33:$C$776,СВЦЭМ!$A$33:$A$776,$A85,СВЦЭМ!$B$33:$B$776,H$83)+'СЕТ СН'!$H$9+СВЦЭМ!$D$10+'СЕТ СН'!$H$5-'СЕТ СН'!$H$17</f>
        <v>3707.1460234000001</v>
      </c>
      <c r="I85" s="36">
        <f>SUMIFS(СВЦЭМ!$C$33:$C$776,СВЦЭМ!$A$33:$A$776,$A85,СВЦЭМ!$B$33:$B$776,I$83)+'СЕТ СН'!$H$9+СВЦЭМ!$D$10+'СЕТ СН'!$H$5-'СЕТ СН'!$H$17</f>
        <v>3723.8883886399999</v>
      </c>
      <c r="J85" s="36">
        <f>SUMIFS(СВЦЭМ!$C$33:$C$776,СВЦЭМ!$A$33:$A$776,$A85,СВЦЭМ!$B$33:$B$776,J$83)+'СЕТ СН'!$H$9+СВЦЭМ!$D$10+'СЕТ СН'!$H$5-'СЕТ СН'!$H$17</f>
        <v>3719.5418687000001</v>
      </c>
      <c r="K85" s="36">
        <f>SUMIFS(СВЦЭМ!$C$33:$C$776,СВЦЭМ!$A$33:$A$776,$A85,СВЦЭМ!$B$33:$B$776,K$83)+'СЕТ СН'!$H$9+СВЦЭМ!$D$10+'СЕТ СН'!$H$5-'СЕТ СН'!$H$17</f>
        <v>3613.07870069</v>
      </c>
      <c r="L85" s="36">
        <f>SUMIFS(СВЦЭМ!$C$33:$C$776,СВЦЭМ!$A$33:$A$776,$A85,СВЦЭМ!$B$33:$B$776,L$83)+'СЕТ СН'!$H$9+СВЦЭМ!$D$10+'СЕТ СН'!$H$5-'СЕТ СН'!$H$17</f>
        <v>3512.7107598299999</v>
      </c>
      <c r="M85" s="36">
        <f>SUMIFS(СВЦЭМ!$C$33:$C$776,СВЦЭМ!$A$33:$A$776,$A85,СВЦЭМ!$B$33:$B$776,M$83)+'СЕТ СН'!$H$9+СВЦЭМ!$D$10+'СЕТ СН'!$H$5-'СЕТ СН'!$H$17</f>
        <v>3497.8124781699998</v>
      </c>
      <c r="N85" s="36">
        <f>SUMIFS(СВЦЭМ!$C$33:$C$776,СВЦЭМ!$A$33:$A$776,$A85,СВЦЭМ!$B$33:$B$776,N$83)+'СЕТ СН'!$H$9+СВЦЭМ!$D$10+'СЕТ СН'!$H$5-'СЕТ СН'!$H$17</f>
        <v>3523.4988961399999</v>
      </c>
      <c r="O85" s="36">
        <f>SUMIFS(СВЦЭМ!$C$33:$C$776,СВЦЭМ!$A$33:$A$776,$A85,СВЦЭМ!$B$33:$B$776,O$83)+'СЕТ СН'!$H$9+СВЦЭМ!$D$10+'СЕТ СН'!$H$5-'СЕТ СН'!$H$17</f>
        <v>3532.9274698999998</v>
      </c>
      <c r="P85" s="36">
        <f>SUMIFS(СВЦЭМ!$C$33:$C$776,СВЦЭМ!$A$33:$A$776,$A85,СВЦЭМ!$B$33:$B$776,P$83)+'СЕТ СН'!$H$9+СВЦЭМ!$D$10+'СЕТ СН'!$H$5-'СЕТ СН'!$H$17</f>
        <v>3511.0133143500002</v>
      </c>
      <c r="Q85" s="36">
        <f>SUMIFS(СВЦЭМ!$C$33:$C$776,СВЦЭМ!$A$33:$A$776,$A85,СВЦЭМ!$B$33:$B$776,Q$83)+'СЕТ СН'!$H$9+СВЦЭМ!$D$10+'СЕТ СН'!$H$5-'СЕТ СН'!$H$17</f>
        <v>3525.79748548</v>
      </c>
      <c r="R85" s="36">
        <f>SUMIFS(СВЦЭМ!$C$33:$C$776,СВЦЭМ!$A$33:$A$776,$A85,СВЦЭМ!$B$33:$B$776,R$83)+'СЕТ СН'!$H$9+СВЦЭМ!$D$10+'СЕТ СН'!$H$5-'СЕТ СН'!$H$17</f>
        <v>3547.9974510800002</v>
      </c>
      <c r="S85" s="36">
        <f>SUMIFS(СВЦЭМ!$C$33:$C$776,СВЦЭМ!$A$33:$A$776,$A85,СВЦЭМ!$B$33:$B$776,S$83)+'СЕТ СН'!$H$9+СВЦЭМ!$D$10+'СЕТ СН'!$H$5-'СЕТ СН'!$H$17</f>
        <v>3548.9546460199999</v>
      </c>
      <c r="T85" s="36">
        <f>SUMIFS(СВЦЭМ!$C$33:$C$776,СВЦЭМ!$A$33:$A$776,$A85,СВЦЭМ!$B$33:$B$776,T$83)+'СЕТ СН'!$H$9+СВЦЭМ!$D$10+'СЕТ СН'!$H$5-'СЕТ СН'!$H$17</f>
        <v>3539.75322426</v>
      </c>
      <c r="U85" s="36">
        <f>SUMIFS(СВЦЭМ!$C$33:$C$776,СВЦЭМ!$A$33:$A$776,$A85,СВЦЭМ!$B$33:$B$776,U$83)+'СЕТ СН'!$H$9+СВЦЭМ!$D$10+'СЕТ СН'!$H$5-'СЕТ СН'!$H$17</f>
        <v>3527.72244856</v>
      </c>
      <c r="V85" s="36">
        <f>SUMIFS(СВЦЭМ!$C$33:$C$776,СВЦЭМ!$A$33:$A$776,$A85,СВЦЭМ!$B$33:$B$776,V$83)+'СЕТ СН'!$H$9+СВЦЭМ!$D$10+'СЕТ СН'!$H$5-'СЕТ СН'!$H$17</f>
        <v>3508.0476207400002</v>
      </c>
      <c r="W85" s="36">
        <f>SUMIFS(СВЦЭМ!$C$33:$C$776,СВЦЭМ!$A$33:$A$776,$A85,СВЦЭМ!$B$33:$B$776,W$83)+'СЕТ СН'!$H$9+СВЦЭМ!$D$10+'СЕТ СН'!$H$5-'СЕТ СН'!$H$17</f>
        <v>3472.1770182199998</v>
      </c>
      <c r="X85" s="36">
        <f>SUMIFS(СВЦЭМ!$C$33:$C$776,СВЦЭМ!$A$33:$A$776,$A85,СВЦЭМ!$B$33:$B$776,X$83)+'СЕТ СН'!$H$9+СВЦЭМ!$D$10+'СЕТ СН'!$H$5-'СЕТ СН'!$H$17</f>
        <v>3526.7146879900001</v>
      </c>
      <c r="Y85" s="36">
        <f>SUMIFS(СВЦЭМ!$C$33:$C$776,СВЦЭМ!$A$33:$A$776,$A85,СВЦЭМ!$B$33:$B$776,Y$83)+'СЕТ СН'!$H$9+СВЦЭМ!$D$10+'СЕТ СН'!$H$5-'СЕТ СН'!$H$17</f>
        <v>3670.7662632900001</v>
      </c>
    </row>
    <row r="86" spans="1:25" ht="15.75" x14ac:dyDescent="0.2">
      <c r="A86" s="35">
        <f t="shared" ref="A86:A114" si="2">A85+1</f>
        <v>44015</v>
      </c>
      <c r="B86" s="36">
        <f>SUMIFS(СВЦЭМ!$C$33:$C$776,СВЦЭМ!$A$33:$A$776,$A86,СВЦЭМ!$B$33:$B$776,B$83)+'СЕТ СН'!$H$9+СВЦЭМ!$D$10+'СЕТ СН'!$H$5-'СЕТ СН'!$H$17</f>
        <v>3778.9384051699999</v>
      </c>
      <c r="C86" s="36">
        <f>SUMIFS(СВЦЭМ!$C$33:$C$776,СВЦЭМ!$A$33:$A$776,$A86,СВЦЭМ!$B$33:$B$776,C$83)+'СЕТ СН'!$H$9+СВЦЭМ!$D$10+'СЕТ СН'!$H$5-'СЕТ СН'!$H$17</f>
        <v>3761.29294144</v>
      </c>
      <c r="D86" s="36">
        <f>SUMIFS(СВЦЭМ!$C$33:$C$776,СВЦЭМ!$A$33:$A$776,$A86,СВЦЭМ!$B$33:$B$776,D$83)+'СЕТ СН'!$H$9+СВЦЭМ!$D$10+'СЕТ СН'!$H$5-'СЕТ СН'!$H$17</f>
        <v>3732.0778571400001</v>
      </c>
      <c r="E86" s="36">
        <f>SUMIFS(СВЦЭМ!$C$33:$C$776,СВЦЭМ!$A$33:$A$776,$A86,СВЦЭМ!$B$33:$B$776,E$83)+'СЕТ СН'!$H$9+СВЦЭМ!$D$10+'СЕТ СН'!$H$5-'СЕТ СН'!$H$17</f>
        <v>3713.7067697100001</v>
      </c>
      <c r="F86" s="36">
        <f>SUMIFS(СВЦЭМ!$C$33:$C$776,СВЦЭМ!$A$33:$A$776,$A86,СВЦЭМ!$B$33:$B$776,F$83)+'СЕТ СН'!$H$9+СВЦЭМ!$D$10+'СЕТ СН'!$H$5-'СЕТ СН'!$H$17</f>
        <v>3699.22254238</v>
      </c>
      <c r="G86" s="36">
        <f>SUMIFS(СВЦЭМ!$C$33:$C$776,СВЦЭМ!$A$33:$A$776,$A86,СВЦЭМ!$B$33:$B$776,G$83)+'СЕТ СН'!$H$9+СВЦЭМ!$D$10+'СЕТ СН'!$H$5-'СЕТ СН'!$H$17</f>
        <v>3715.6193632499999</v>
      </c>
      <c r="H86" s="36">
        <f>SUMIFS(СВЦЭМ!$C$33:$C$776,СВЦЭМ!$A$33:$A$776,$A86,СВЦЭМ!$B$33:$B$776,H$83)+'СЕТ СН'!$H$9+СВЦЭМ!$D$10+'СЕТ СН'!$H$5-'СЕТ СН'!$H$17</f>
        <v>3753.41052739</v>
      </c>
      <c r="I86" s="36">
        <f>SUMIFS(СВЦЭМ!$C$33:$C$776,СВЦЭМ!$A$33:$A$776,$A86,СВЦЭМ!$B$33:$B$776,I$83)+'СЕТ СН'!$H$9+СВЦЭМ!$D$10+'СЕТ СН'!$H$5-'СЕТ СН'!$H$17</f>
        <v>3770.1647035000001</v>
      </c>
      <c r="J86" s="36">
        <f>SUMIFS(СВЦЭМ!$C$33:$C$776,СВЦЭМ!$A$33:$A$776,$A86,СВЦЭМ!$B$33:$B$776,J$83)+'СЕТ СН'!$H$9+СВЦЭМ!$D$10+'СЕТ СН'!$H$5-'СЕТ СН'!$H$17</f>
        <v>3694.6967542100001</v>
      </c>
      <c r="K86" s="36">
        <f>SUMIFS(СВЦЭМ!$C$33:$C$776,СВЦЭМ!$A$33:$A$776,$A86,СВЦЭМ!$B$33:$B$776,K$83)+'СЕТ СН'!$H$9+СВЦЭМ!$D$10+'СЕТ СН'!$H$5-'СЕТ СН'!$H$17</f>
        <v>3558.7389454499998</v>
      </c>
      <c r="L86" s="36">
        <f>SUMIFS(СВЦЭМ!$C$33:$C$776,СВЦЭМ!$A$33:$A$776,$A86,СВЦЭМ!$B$33:$B$776,L$83)+'СЕТ СН'!$H$9+СВЦЭМ!$D$10+'СЕТ СН'!$H$5-'СЕТ СН'!$H$17</f>
        <v>3454.64077228</v>
      </c>
      <c r="M86" s="36">
        <f>SUMIFS(СВЦЭМ!$C$33:$C$776,СВЦЭМ!$A$33:$A$776,$A86,СВЦЭМ!$B$33:$B$776,M$83)+'СЕТ СН'!$H$9+СВЦЭМ!$D$10+'СЕТ СН'!$H$5-'СЕТ СН'!$H$17</f>
        <v>3440.9516306</v>
      </c>
      <c r="N86" s="36">
        <f>SUMIFS(СВЦЭМ!$C$33:$C$776,СВЦЭМ!$A$33:$A$776,$A86,СВЦЭМ!$B$33:$B$776,N$83)+'СЕТ СН'!$H$9+СВЦЭМ!$D$10+'СЕТ СН'!$H$5-'СЕТ СН'!$H$17</f>
        <v>3477.6260073399999</v>
      </c>
      <c r="O86" s="36">
        <f>SUMIFS(СВЦЭМ!$C$33:$C$776,СВЦЭМ!$A$33:$A$776,$A86,СВЦЭМ!$B$33:$B$776,O$83)+'СЕТ СН'!$H$9+СВЦЭМ!$D$10+'СЕТ СН'!$H$5-'СЕТ СН'!$H$17</f>
        <v>3440.1617429500002</v>
      </c>
      <c r="P86" s="36">
        <f>SUMIFS(СВЦЭМ!$C$33:$C$776,СВЦЭМ!$A$33:$A$776,$A86,СВЦЭМ!$B$33:$B$776,P$83)+'СЕТ СН'!$H$9+СВЦЭМ!$D$10+'СЕТ СН'!$H$5-'СЕТ СН'!$H$17</f>
        <v>3466.8756582599999</v>
      </c>
      <c r="Q86" s="36">
        <f>SUMIFS(СВЦЭМ!$C$33:$C$776,СВЦЭМ!$A$33:$A$776,$A86,СВЦЭМ!$B$33:$B$776,Q$83)+'СЕТ СН'!$H$9+СВЦЭМ!$D$10+'СЕТ СН'!$H$5-'СЕТ СН'!$H$17</f>
        <v>3473.78624038</v>
      </c>
      <c r="R86" s="36">
        <f>SUMIFS(СВЦЭМ!$C$33:$C$776,СВЦЭМ!$A$33:$A$776,$A86,СВЦЭМ!$B$33:$B$776,R$83)+'СЕТ СН'!$H$9+СВЦЭМ!$D$10+'СЕТ СН'!$H$5-'СЕТ СН'!$H$17</f>
        <v>3467.4379167299999</v>
      </c>
      <c r="S86" s="36">
        <f>SUMIFS(СВЦЭМ!$C$33:$C$776,СВЦЭМ!$A$33:$A$776,$A86,СВЦЭМ!$B$33:$B$776,S$83)+'СЕТ СН'!$H$9+СВЦЭМ!$D$10+'СЕТ СН'!$H$5-'СЕТ СН'!$H$17</f>
        <v>3475.1353239099999</v>
      </c>
      <c r="T86" s="36">
        <f>SUMIFS(СВЦЭМ!$C$33:$C$776,СВЦЭМ!$A$33:$A$776,$A86,СВЦЭМ!$B$33:$B$776,T$83)+'СЕТ СН'!$H$9+СВЦЭМ!$D$10+'СЕТ СН'!$H$5-'СЕТ СН'!$H$17</f>
        <v>3470.1014843000003</v>
      </c>
      <c r="U86" s="36">
        <f>SUMIFS(СВЦЭМ!$C$33:$C$776,СВЦЭМ!$A$33:$A$776,$A86,СВЦЭМ!$B$33:$B$776,U$83)+'СЕТ СН'!$H$9+СВЦЭМ!$D$10+'СЕТ СН'!$H$5-'СЕТ СН'!$H$17</f>
        <v>3462.2782259699998</v>
      </c>
      <c r="V86" s="36">
        <f>SUMIFS(СВЦЭМ!$C$33:$C$776,СВЦЭМ!$A$33:$A$776,$A86,СВЦЭМ!$B$33:$B$776,V$83)+'СЕТ СН'!$H$9+СВЦЭМ!$D$10+'СЕТ СН'!$H$5-'СЕТ СН'!$H$17</f>
        <v>3430.9126524799999</v>
      </c>
      <c r="W86" s="36">
        <f>SUMIFS(СВЦЭМ!$C$33:$C$776,СВЦЭМ!$A$33:$A$776,$A86,СВЦЭМ!$B$33:$B$776,W$83)+'СЕТ СН'!$H$9+СВЦЭМ!$D$10+'СЕТ СН'!$H$5-'СЕТ СН'!$H$17</f>
        <v>3401.2810473999998</v>
      </c>
      <c r="X86" s="36">
        <f>SUMIFS(СВЦЭМ!$C$33:$C$776,СВЦЭМ!$A$33:$A$776,$A86,СВЦЭМ!$B$33:$B$776,X$83)+'СЕТ СН'!$H$9+СВЦЭМ!$D$10+'СЕТ СН'!$H$5-'СЕТ СН'!$H$17</f>
        <v>3465.8766639300002</v>
      </c>
      <c r="Y86" s="36">
        <f>SUMIFS(СВЦЭМ!$C$33:$C$776,СВЦЭМ!$A$33:$A$776,$A86,СВЦЭМ!$B$33:$B$776,Y$83)+'СЕТ СН'!$H$9+СВЦЭМ!$D$10+'СЕТ СН'!$H$5-'СЕТ СН'!$H$17</f>
        <v>3580.0972239100001</v>
      </c>
    </row>
    <row r="87" spans="1:25" ht="15.75" x14ac:dyDescent="0.2">
      <c r="A87" s="35">
        <f t="shared" si="2"/>
        <v>44016</v>
      </c>
      <c r="B87" s="36">
        <f>SUMIFS(СВЦЭМ!$C$33:$C$776,СВЦЭМ!$A$33:$A$776,$A87,СВЦЭМ!$B$33:$B$776,B$83)+'СЕТ СН'!$H$9+СВЦЭМ!$D$10+'СЕТ СН'!$H$5-'СЕТ СН'!$H$17</f>
        <v>3777.8783410800002</v>
      </c>
      <c r="C87" s="36">
        <f>SUMIFS(СВЦЭМ!$C$33:$C$776,СВЦЭМ!$A$33:$A$776,$A87,СВЦЭМ!$B$33:$B$776,C$83)+'СЕТ СН'!$H$9+СВЦЭМ!$D$10+'СЕТ СН'!$H$5-'СЕТ СН'!$H$17</f>
        <v>3785.7545672300002</v>
      </c>
      <c r="D87" s="36">
        <f>SUMIFS(СВЦЭМ!$C$33:$C$776,СВЦЭМ!$A$33:$A$776,$A87,СВЦЭМ!$B$33:$B$776,D$83)+'СЕТ СН'!$H$9+СВЦЭМ!$D$10+'СЕТ СН'!$H$5-'СЕТ СН'!$H$17</f>
        <v>3801.2848528899999</v>
      </c>
      <c r="E87" s="36">
        <f>SUMIFS(СВЦЭМ!$C$33:$C$776,СВЦЭМ!$A$33:$A$776,$A87,СВЦЭМ!$B$33:$B$776,E$83)+'СЕТ СН'!$H$9+СВЦЭМ!$D$10+'СЕТ СН'!$H$5-'СЕТ СН'!$H$17</f>
        <v>3803.3786721400002</v>
      </c>
      <c r="F87" s="36">
        <f>SUMIFS(СВЦЭМ!$C$33:$C$776,СВЦЭМ!$A$33:$A$776,$A87,СВЦЭМ!$B$33:$B$776,F$83)+'СЕТ СН'!$H$9+СВЦЭМ!$D$10+'СЕТ СН'!$H$5-'СЕТ СН'!$H$17</f>
        <v>3805.59425822</v>
      </c>
      <c r="G87" s="36">
        <f>SUMIFS(СВЦЭМ!$C$33:$C$776,СВЦЭМ!$A$33:$A$776,$A87,СВЦЭМ!$B$33:$B$776,G$83)+'СЕТ СН'!$H$9+СВЦЭМ!$D$10+'СЕТ СН'!$H$5-'СЕТ СН'!$H$17</f>
        <v>3793.0776123400001</v>
      </c>
      <c r="H87" s="36">
        <f>SUMIFS(СВЦЭМ!$C$33:$C$776,СВЦЭМ!$A$33:$A$776,$A87,СВЦЭМ!$B$33:$B$776,H$83)+'СЕТ СН'!$H$9+СВЦЭМ!$D$10+'СЕТ СН'!$H$5-'СЕТ СН'!$H$17</f>
        <v>3766.8711592</v>
      </c>
      <c r="I87" s="36">
        <f>SUMIFS(СВЦЭМ!$C$33:$C$776,СВЦЭМ!$A$33:$A$776,$A87,СВЦЭМ!$B$33:$B$776,I$83)+'СЕТ СН'!$H$9+СВЦЭМ!$D$10+'СЕТ СН'!$H$5-'СЕТ СН'!$H$17</f>
        <v>3774.3415077600002</v>
      </c>
      <c r="J87" s="36">
        <f>SUMIFS(СВЦЭМ!$C$33:$C$776,СВЦЭМ!$A$33:$A$776,$A87,СВЦЭМ!$B$33:$B$776,J$83)+'СЕТ СН'!$H$9+СВЦЭМ!$D$10+'СЕТ СН'!$H$5-'СЕТ СН'!$H$17</f>
        <v>3665.2681861400001</v>
      </c>
      <c r="K87" s="36">
        <f>SUMIFS(СВЦЭМ!$C$33:$C$776,СВЦЭМ!$A$33:$A$776,$A87,СВЦЭМ!$B$33:$B$776,K$83)+'СЕТ СН'!$H$9+СВЦЭМ!$D$10+'СЕТ СН'!$H$5-'СЕТ СН'!$H$17</f>
        <v>3527.2678837499998</v>
      </c>
      <c r="L87" s="36">
        <f>SUMIFS(СВЦЭМ!$C$33:$C$776,СВЦЭМ!$A$33:$A$776,$A87,СВЦЭМ!$B$33:$B$776,L$83)+'СЕТ СН'!$H$9+СВЦЭМ!$D$10+'СЕТ СН'!$H$5-'СЕТ СН'!$H$17</f>
        <v>3451.6952066600002</v>
      </c>
      <c r="M87" s="36">
        <f>SUMIFS(СВЦЭМ!$C$33:$C$776,СВЦЭМ!$A$33:$A$776,$A87,СВЦЭМ!$B$33:$B$776,M$83)+'СЕТ СН'!$H$9+СВЦЭМ!$D$10+'СЕТ СН'!$H$5-'СЕТ СН'!$H$17</f>
        <v>3433.3238196900002</v>
      </c>
      <c r="N87" s="36">
        <f>SUMIFS(СВЦЭМ!$C$33:$C$776,СВЦЭМ!$A$33:$A$776,$A87,СВЦЭМ!$B$33:$B$776,N$83)+'СЕТ СН'!$H$9+СВЦЭМ!$D$10+'СЕТ СН'!$H$5-'СЕТ СН'!$H$17</f>
        <v>3440.9457964900002</v>
      </c>
      <c r="O87" s="36">
        <f>SUMIFS(СВЦЭМ!$C$33:$C$776,СВЦЭМ!$A$33:$A$776,$A87,СВЦЭМ!$B$33:$B$776,O$83)+'СЕТ СН'!$H$9+СВЦЭМ!$D$10+'СЕТ СН'!$H$5-'СЕТ СН'!$H$17</f>
        <v>3433.9065900699998</v>
      </c>
      <c r="P87" s="36">
        <f>SUMIFS(СВЦЭМ!$C$33:$C$776,СВЦЭМ!$A$33:$A$776,$A87,СВЦЭМ!$B$33:$B$776,P$83)+'СЕТ СН'!$H$9+СВЦЭМ!$D$10+'СЕТ СН'!$H$5-'СЕТ СН'!$H$17</f>
        <v>3431.2362845600001</v>
      </c>
      <c r="Q87" s="36">
        <f>SUMIFS(СВЦЭМ!$C$33:$C$776,СВЦЭМ!$A$33:$A$776,$A87,СВЦЭМ!$B$33:$B$776,Q$83)+'СЕТ СН'!$H$9+СВЦЭМ!$D$10+'СЕТ СН'!$H$5-'СЕТ СН'!$H$17</f>
        <v>3435.2919749399998</v>
      </c>
      <c r="R87" s="36">
        <f>SUMIFS(СВЦЭМ!$C$33:$C$776,СВЦЭМ!$A$33:$A$776,$A87,СВЦЭМ!$B$33:$B$776,R$83)+'СЕТ СН'!$H$9+СВЦЭМ!$D$10+'СЕТ СН'!$H$5-'СЕТ СН'!$H$17</f>
        <v>3401.02609377</v>
      </c>
      <c r="S87" s="36">
        <f>SUMIFS(СВЦЭМ!$C$33:$C$776,СВЦЭМ!$A$33:$A$776,$A87,СВЦЭМ!$B$33:$B$776,S$83)+'СЕТ СН'!$H$9+СВЦЭМ!$D$10+'СЕТ СН'!$H$5-'СЕТ СН'!$H$17</f>
        <v>3404.2995918900001</v>
      </c>
      <c r="T87" s="36">
        <f>SUMIFS(СВЦЭМ!$C$33:$C$776,СВЦЭМ!$A$33:$A$776,$A87,СВЦЭМ!$B$33:$B$776,T$83)+'СЕТ СН'!$H$9+СВЦЭМ!$D$10+'СЕТ СН'!$H$5-'СЕТ СН'!$H$17</f>
        <v>3431.1462990099999</v>
      </c>
      <c r="U87" s="36">
        <f>SUMIFS(СВЦЭМ!$C$33:$C$776,СВЦЭМ!$A$33:$A$776,$A87,СВЦЭМ!$B$33:$B$776,U$83)+'СЕТ СН'!$H$9+СВЦЭМ!$D$10+'СЕТ СН'!$H$5-'СЕТ СН'!$H$17</f>
        <v>3441.1391587500002</v>
      </c>
      <c r="V87" s="36">
        <f>SUMIFS(СВЦЭМ!$C$33:$C$776,СВЦЭМ!$A$33:$A$776,$A87,СВЦЭМ!$B$33:$B$776,V$83)+'СЕТ СН'!$H$9+СВЦЭМ!$D$10+'СЕТ СН'!$H$5-'СЕТ СН'!$H$17</f>
        <v>3432.0325991600002</v>
      </c>
      <c r="W87" s="36">
        <f>SUMIFS(СВЦЭМ!$C$33:$C$776,СВЦЭМ!$A$33:$A$776,$A87,СВЦЭМ!$B$33:$B$776,W$83)+'СЕТ СН'!$H$9+СВЦЭМ!$D$10+'СЕТ СН'!$H$5-'СЕТ СН'!$H$17</f>
        <v>3433.08597255</v>
      </c>
      <c r="X87" s="36">
        <f>SUMIFS(СВЦЭМ!$C$33:$C$776,СВЦЭМ!$A$33:$A$776,$A87,СВЦЭМ!$B$33:$B$776,X$83)+'СЕТ СН'!$H$9+СВЦЭМ!$D$10+'СЕТ СН'!$H$5-'СЕТ СН'!$H$17</f>
        <v>3468.06226285</v>
      </c>
      <c r="Y87" s="36">
        <f>SUMIFS(СВЦЭМ!$C$33:$C$776,СВЦЭМ!$A$33:$A$776,$A87,СВЦЭМ!$B$33:$B$776,Y$83)+'СЕТ СН'!$H$9+СВЦЭМ!$D$10+'СЕТ СН'!$H$5-'СЕТ СН'!$H$17</f>
        <v>3575.5790504300003</v>
      </c>
    </row>
    <row r="88" spans="1:25" ht="15.75" x14ac:dyDescent="0.2">
      <c r="A88" s="35">
        <f t="shared" si="2"/>
        <v>44017</v>
      </c>
      <c r="B88" s="36">
        <f>SUMIFS(СВЦЭМ!$C$33:$C$776,СВЦЭМ!$A$33:$A$776,$A88,СВЦЭМ!$B$33:$B$776,B$83)+'СЕТ СН'!$H$9+СВЦЭМ!$D$10+'СЕТ СН'!$H$5-'СЕТ СН'!$H$17</f>
        <v>3658.0614919899999</v>
      </c>
      <c r="C88" s="36">
        <f>SUMIFS(СВЦЭМ!$C$33:$C$776,СВЦЭМ!$A$33:$A$776,$A88,СВЦЭМ!$B$33:$B$776,C$83)+'СЕТ СН'!$H$9+СВЦЭМ!$D$10+'СЕТ СН'!$H$5-'СЕТ СН'!$H$17</f>
        <v>3696.7464391100002</v>
      </c>
      <c r="D88" s="36">
        <f>SUMIFS(СВЦЭМ!$C$33:$C$776,СВЦЭМ!$A$33:$A$776,$A88,СВЦЭМ!$B$33:$B$776,D$83)+'СЕТ СН'!$H$9+СВЦЭМ!$D$10+'СЕТ СН'!$H$5-'СЕТ СН'!$H$17</f>
        <v>3746.8352813700003</v>
      </c>
      <c r="E88" s="36">
        <f>SUMIFS(СВЦЭМ!$C$33:$C$776,СВЦЭМ!$A$33:$A$776,$A88,СВЦЭМ!$B$33:$B$776,E$83)+'СЕТ СН'!$H$9+СВЦЭМ!$D$10+'СЕТ СН'!$H$5-'СЕТ СН'!$H$17</f>
        <v>3719.9549692700002</v>
      </c>
      <c r="F88" s="36">
        <f>SUMIFS(СВЦЭМ!$C$33:$C$776,СВЦЭМ!$A$33:$A$776,$A88,СВЦЭМ!$B$33:$B$776,F$83)+'СЕТ СН'!$H$9+СВЦЭМ!$D$10+'СЕТ СН'!$H$5-'СЕТ СН'!$H$17</f>
        <v>3688.3046647199999</v>
      </c>
      <c r="G88" s="36">
        <f>SUMIFS(СВЦЭМ!$C$33:$C$776,СВЦЭМ!$A$33:$A$776,$A88,СВЦЭМ!$B$33:$B$776,G$83)+'СЕТ СН'!$H$9+СВЦЭМ!$D$10+'СЕТ СН'!$H$5-'СЕТ СН'!$H$17</f>
        <v>3674.1157389499999</v>
      </c>
      <c r="H88" s="36">
        <f>SUMIFS(СВЦЭМ!$C$33:$C$776,СВЦЭМ!$A$33:$A$776,$A88,СВЦЭМ!$B$33:$B$776,H$83)+'СЕТ СН'!$H$9+СВЦЭМ!$D$10+'СЕТ СН'!$H$5-'СЕТ СН'!$H$17</f>
        <v>3655.3248658800003</v>
      </c>
      <c r="I88" s="36">
        <f>SUMIFS(СВЦЭМ!$C$33:$C$776,СВЦЭМ!$A$33:$A$776,$A88,СВЦЭМ!$B$33:$B$776,I$83)+'СЕТ СН'!$H$9+СВЦЭМ!$D$10+'СЕТ СН'!$H$5-'СЕТ СН'!$H$17</f>
        <v>3669.0706475699999</v>
      </c>
      <c r="J88" s="36">
        <f>SUMIFS(СВЦЭМ!$C$33:$C$776,СВЦЭМ!$A$33:$A$776,$A88,СВЦЭМ!$B$33:$B$776,J$83)+'СЕТ СН'!$H$9+СВЦЭМ!$D$10+'СЕТ СН'!$H$5-'СЕТ СН'!$H$17</f>
        <v>3587.9323934100003</v>
      </c>
      <c r="K88" s="36">
        <f>SUMIFS(СВЦЭМ!$C$33:$C$776,СВЦЭМ!$A$33:$A$776,$A88,СВЦЭМ!$B$33:$B$776,K$83)+'СЕТ СН'!$H$9+СВЦЭМ!$D$10+'СЕТ СН'!$H$5-'СЕТ СН'!$H$17</f>
        <v>3477.73620996</v>
      </c>
      <c r="L88" s="36">
        <f>SUMIFS(СВЦЭМ!$C$33:$C$776,СВЦЭМ!$A$33:$A$776,$A88,СВЦЭМ!$B$33:$B$776,L$83)+'СЕТ СН'!$H$9+СВЦЭМ!$D$10+'СЕТ СН'!$H$5-'СЕТ СН'!$H$17</f>
        <v>3413.2359436799998</v>
      </c>
      <c r="M88" s="36">
        <f>SUMIFS(СВЦЭМ!$C$33:$C$776,СВЦЭМ!$A$33:$A$776,$A88,СВЦЭМ!$B$33:$B$776,M$83)+'СЕТ СН'!$H$9+СВЦЭМ!$D$10+'СЕТ СН'!$H$5-'СЕТ СН'!$H$17</f>
        <v>3367.3087468100002</v>
      </c>
      <c r="N88" s="36">
        <f>SUMIFS(СВЦЭМ!$C$33:$C$776,СВЦЭМ!$A$33:$A$776,$A88,СВЦЭМ!$B$33:$B$776,N$83)+'СЕТ СН'!$H$9+СВЦЭМ!$D$10+'СЕТ СН'!$H$5-'СЕТ СН'!$H$17</f>
        <v>3384.8759891600002</v>
      </c>
      <c r="O88" s="36">
        <f>SUMIFS(СВЦЭМ!$C$33:$C$776,СВЦЭМ!$A$33:$A$776,$A88,СВЦЭМ!$B$33:$B$776,O$83)+'СЕТ СН'!$H$9+СВЦЭМ!$D$10+'СЕТ СН'!$H$5-'СЕТ СН'!$H$17</f>
        <v>3395.9347777399998</v>
      </c>
      <c r="P88" s="36">
        <f>SUMIFS(СВЦЭМ!$C$33:$C$776,СВЦЭМ!$A$33:$A$776,$A88,СВЦЭМ!$B$33:$B$776,P$83)+'СЕТ СН'!$H$9+СВЦЭМ!$D$10+'СЕТ СН'!$H$5-'СЕТ СН'!$H$17</f>
        <v>3382.63549706</v>
      </c>
      <c r="Q88" s="36">
        <f>SUMIFS(СВЦЭМ!$C$33:$C$776,СВЦЭМ!$A$33:$A$776,$A88,СВЦЭМ!$B$33:$B$776,Q$83)+'СЕТ СН'!$H$9+СВЦЭМ!$D$10+'СЕТ СН'!$H$5-'СЕТ СН'!$H$17</f>
        <v>3388.5001604399999</v>
      </c>
      <c r="R88" s="36">
        <f>SUMIFS(СВЦЭМ!$C$33:$C$776,СВЦЭМ!$A$33:$A$776,$A88,СВЦЭМ!$B$33:$B$776,R$83)+'СЕТ СН'!$H$9+СВЦЭМ!$D$10+'СЕТ СН'!$H$5-'СЕТ СН'!$H$17</f>
        <v>3408.2464453299999</v>
      </c>
      <c r="S88" s="36">
        <f>SUMIFS(СВЦЭМ!$C$33:$C$776,СВЦЭМ!$A$33:$A$776,$A88,СВЦЭМ!$B$33:$B$776,S$83)+'СЕТ СН'!$H$9+СВЦЭМ!$D$10+'СЕТ СН'!$H$5-'СЕТ СН'!$H$17</f>
        <v>3419.8324974400002</v>
      </c>
      <c r="T88" s="36">
        <f>SUMIFS(СВЦЭМ!$C$33:$C$776,СВЦЭМ!$A$33:$A$776,$A88,СВЦЭМ!$B$33:$B$776,T$83)+'СЕТ СН'!$H$9+СВЦЭМ!$D$10+'СЕТ СН'!$H$5-'СЕТ СН'!$H$17</f>
        <v>3413.7096752699999</v>
      </c>
      <c r="U88" s="36">
        <f>SUMIFS(СВЦЭМ!$C$33:$C$776,СВЦЭМ!$A$33:$A$776,$A88,СВЦЭМ!$B$33:$B$776,U$83)+'СЕТ СН'!$H$9+СВЦЭМ!$D$10+'СЕТ СН'!$H$5-'СЕТ СН'!$H$17</f>
        <v>3405.08154676</v>
      </c>
      <c r="V88" s="36">
        <f>SUMIFS(СВЦЭМ!$C$33:$C$776,СВЦЭМ!$A$33:$A$776,$A88,СВЦЭМ!$B$33:$B$776,V$83)+'СЕТ СН'!$H$9+СВЦЭМ!$D$10+'СЕТ СН'!$H$5-'СЕТ СН'!$H$17</f>
        <v>3387.5209333500002</v>
      </c>
      <c r="W88" s="36">
        <f>SUMIFS(СВЦЭМ!$C$33:$C$776,СВЦЭМ!$A$33:$A$776,$A88,СВЦЭМ!$B$33:$B$776,W$83)+'СЕТ СН'!$H$9+СВЦЭМ!$D$10+'СЕТ СН'!$H$5-'СЕТ СН'!$H$17</f>
        <v>3373.5856996000002</v>
      </c>
      <c r="X88" s="36">
        <f>SUMIFS(СВЦЭМ!$C$33:$C$776,СВЦЭМ!$A$33:$A$776,$A88,СВЦЭМ!$B$33:$B$776,X$83)+'СЕТ СН'!$H$9+СВЦЭМ!$D$10+'СЕТ СН'!$H$5-'СЕТ СН'!$H$17</f>
        <v>3426.03334318</v>
      </c>
      <c r="Y88" s="36">
        <f>SUMIFS(СВЦЭМ!$C$33:$C$776,СВЦЭМ!$A$33:$A$776,$A88,СВЦЭМ!$B$33:$B$776,Y$83)+'СЕТ СН'!$H$9+СВЦЭМ!$D$10+'СЕТ СН'!$H$5-'СЕТ СН'!$H$17</f>
        <v>3572.4824011000001</v>
      </c>
    </row>
    <row r="89" spans="1:25" ht="15.75" x14ac:dyDescent="0.2">
      <c r="A89" s="35">
        <f t="shared" si="2"/>
        <v>44018</v>
      </c>
      <c r="B89" s="36">
        <f>SUMIFS(СВЦЭМ!$C$33:$C$776,СВЦЭМ!$A$33:$A$776,$A89,СВЦЭМ!$B$33:$B$776,B$83)+'СЕТ СН'!$H$9+СВЦЭМ!$D$10+'СЕТ СН'!$H$5-'СЕТ СН'!$H$17</f>
        <v>3624.6822327</v>
      </c>
      <c r="C89" s="36">
        <f>SUMIFS(СВЦЭМ!$C$33:$C$776,СВЦЭМ!$A$33:$A$776,$A89,СВЦЭМ!$B$33:$B$776,C$83)+'СЕТ СН'!$H$9+СВЦЭМ!$D$10+'СЕТ СН'!$H$5-'СЕТ СН'!$H$17</f>
        <v>3726.3333464400002</v>
      </c>
      <c r="D89" s="36">
        <f>SUMIFS(СВЦЭМ!$C$33:$C$776,СВЦЭМ!$A$33:$A$776,$A89,СВЦЭМ!$B$33:$B$776,D$83)+'СЕТ СН'!$H$9+СВЦЭМ!$D$10+'СЕТ СН'!$H$5-'СЕТ СН'!$H$17</f>
        <v>3755.7379668499998</v>
      </c>
      <c r="E89" s="36">
        <f>SUMIFS(СВЦЭМ!$C$33:$C$776,СВЦЭМ!$A$33:$A$776,$A89,СВЦЭМ!$B$33:$B$776,E$83)+'СЕТ СН'!$H$9+СВЦЭМ!$D$10+'СЕТ СН'!$H$5-'СЕТ СН'!$H$17</f>
        <v>3806.5967174500001</v>
      </c>
      <c r="F89" s="36">
        <f>SUMIFS(СВЦЭМ!$C$33:$C$776,СВЦЭМ!$A$33:$A$776,$A89,СВЦЭМ!$B$33:$B$776,F$83)+'СЕТ СН'!$H$9+СВЦЭМ!$D$10+'СЕТ СН'!$H$5-'СЕТ СН'!$H$17</f>
        <v>3805.9517396700003</v>
      </c>
      <c r="G89" s="36">
        <f>SUMIFS(СВЦЭМ!$C$33:$C$776,СВЦЭМ!$A$33:$A$776,$A89,СВЦЭМ!$B$33:$B$776,G$83)+'СЕТ СН'!$H$9+СВЦЭМ!$D$10+'СЕТ СН'!$H$5-'СЕТ СН'!$H$17</f>
        <v>3797.7084093499998</v>
      </c>
      <c r="H89" s="36">
        <f>SUMIFS(СВЦЭМ!$C$33:$C$776,СВЦЭМ!$A$33:$A$776,$A89,СВЦЭМ!$B$33:$B$776,H$83)+'СЕТ СН'!$H$9+СВЦЭМ!$D$10+'СЕТ СН'!$H$5-'СЕТ СН'!$H$17</f>
        <v>3698.8036606400001</v>
      </c>
      <c r="I89" s="36">
        <f>SUMIFS(СВЦЭМ!$C$33:$C$776,СВЦЭМ!$A$33:$A$776,$A89,СВЦЭМ!$B$33:$B$776,I$83)+'СЕТ СН'!$H$9+СВЦЭМ!$D$10+'СЕТ СН'!$H$5-'СЕТ СН'!$H$17</f>
        <v>3734.5900890100002</v>
      </c>
      <c r="J89" s="36">
        <f>SUMIFS(СВЦЭМ!$C$33:$C$776,СВЦЭМ!$A$33:$A$776,$A89,СВЦЭМ!$B$33:$B$776,J$83)+'СЕТ СН'!$H$9+СВЦЭМ!$D$10+'СЕТ СН'!$H$5-'СЕТ СН'!$H$17</f>
        <v>3695.8900370000001</v>
      </c>
      <c r="K89" s="36">
        <f>SUMIFS(СВЦЭМ!$C$33:$C$776,СВЦЭМ!$A$33:$A$776,$A89,СВЦЭМ!$B$33:$B$776,K$83)+'СЕТ СН'!$H$9+СВЦЭМ!$D$10+'СЕТ СН'!$H$5-'СЕТ СН'!$H$17</f>
        <v>3562.14958127</v>
      </c>
      <c r="L89" s="36">
        <f>SUMIFS(СВЦЭМ!$C$33:$C$776,СВЦЭМ!$A$33:$A$776,$A89,СВЦЭМ!$B$33:$B$776,L$83)+'СЕТ СН'!$H$9+СВЦЭМ!$D$10+'СЕТ СН'!$H$5-'СЕТ СН'!$H$17</f>
        <v>3475.3168201399999</v>
      </c>
      <c r="M89" s="36">
        <f>SUMIFS(СВЦЭМ!$C$33:$C$776,СВЦЭМ!$A$33:$A$776,$A89,СВЦЭМ!$B$33:$B$776,M$83)+'СЕТ СН'!$H$9+СВЦЭМ!$D$10+'СЕТ СН'!$H$5-'СЕТ СН'!$H$17</f>
        <v>3437.1074534899999</v>
      </c>
      <c r="N89" s="36">
        <f>SUMIFS(СВЦЭМ!$C$33:$C$776,СВЦЭМ!$A$33:$A$776,$A89,СВЦЭМ!$B$33:$B$776,N$83)+'СЕТ СН'!$H$9+СВЦЭМ!$D$10+'СЕТ СН'!$H$5-'СЕТ СН'!$H$17</f>
        <v>3456.1395320900001</v>
      </c>
      <c r="O89" s="36">
        <f>SUMIFS(СВЦЭМ!$C$33:$C$776,СВЦЭМ!$A$33:$A$776,$A89,СВЦЭМ!$B$33:$B$776,O$83)+'СЕТ СН'!$H$9+СВЦЭМ!$D$10+'СЕТ СН'!$H$5-'СЕТ СН'!$H$17</f>
        <v>3506.5794040400001</v>
      </c>
      <c r="P89" s="36">
        <f>SUMIFS(СВЦЭМ!$C$33:$C$776,СВЦЭМ!$A$33:$A$776,$A89,СВЦЭМ!$B$33:$B$776,P$83)+'СЕТ СН'!$H$9+СВЦЭМ!$D$10+'СЕТ СН'!$H$5-'СЕТ СН'!$H$17</f>
        <v>3481.0045735399999</v>
      </c>
      <c r="Q89" s="36">
        <f>SUMIFS(СВЦЭМ!$C$33:$C$776,СВЦЭМ!$A$33:$A$776,$A89,СВЦЭМ!$B$33:$B$776,Q$83)+'СЕТ СН'!$H$9+СВЦЭМ!$D$10+'СЕТ СН'!$H$5-'СЕТ СН'!$H$17</f>
        <v>3478.1918392900002</v>
      </c>
      <c r="R89" s="36">
        <f>SUMIFS(СВЦЭМ!$C$33:$C$776,СВЦЭМ!$A$33:$A$776,$A89,СВЦЭМ!$B$33:$B$776,R$83)+'СЕТ СН'!$H$9+СВЦЭМ!$D$10+'СЕТ СН'!$H$5-'СЕТ СН'!$H$17</f>
        <v>3515.10750048</v>
      </c>
      <c r="S89" s="36">
        <f>SUMIFS(СВЦЭМ!$C$33:$C$776,СВЦЭМ!$A$33:$A$776,$A89,СВЦЭМ!$B$33:$B$776,S$83)+'СЕТ СН'!$H$9+СВЦЭМ!$D$10+'СЕТ СН'!$H$5-'СЕТ СН'!$H$17</f>
        <v>3519.3835054900001</v>
      </c>
      <c r="T89" s="36">
        <f>SUMIFS(СВЦЭМ!$C$33:$C$776,СВЦЭМ!$A$33:$A$776,$A89,СВЦЭМ!$B$33:$B$776,T$83)+'СЕТ СН'!$H$9+СВЦЭМ!$D$10+'СЕТ СН'!$H$5-'СЕТ СН'!$H$17</f>
        <v>3516.1686454000001</v>
      </c>
      <c r="U89" s="36">
        <f>SUMIFS(СВЦЭМ!$C$33:$C$776,СВЦЭМ!$A$33:$A$776,$A89,СВЦЭМ!$B$33:$B$776,U$83)+'СЕТ СН'!$H$9+СВЦЭМ!$D$10+'СЕТ СН'!$H$5-'СЕТ СН'!$H$17</f>
        <v>3504.7638881900002</v>
      </c>
      <c r="V89" s="36">
        <f>SUMIFS(СВЦЭМ!$C$33:$C$776,СВЦЭМ!$A$33:$A$776,$A89,СВЦЭМ!$B$33:$B$776,V$83)+'СЕТ СН'!$H$9+СВЦЭМ!$D$10+'СЕТ СН'!$H$5-'СЕТ СН'!$H$17</f>
        <v>3497.2071170899999</v>
      </c>
      <c r="W89" s="36">
        <f>SUMIFS(СВЦЭМ!$C$33:$C$776,СВЦЭМ!$A$33:$A$776,$A89,СВЦЭМ!$B$33:$B$776,W$83)+'СЕТ СН'!$H$9+СВЦЭМ!$D$10+'СЕТ СН'!$H$5-'СЕТ СН'!$H$17</f>
        <v>3457.3259090700003</v>
      </c>
      <c r="X89" s="36">
        <f>SUMIFS(СВЦЭМ!$C$33:$C$776,СВЦЭМ!$A$33:$A$776,$A89,СВЦЭМ!$B$33:$B$776,X$83)+'СЕТ СН'!$H$9+СВЦЭМ!$D$10+'СЕТ СН'!$H$5-'СЕТ СН'!$H$17</f>
        <v>3485.7160477400002</v>
      </c>
      <c r="Y89" s="36">
        <f>SUMIFS(СВЦЭМ!$C$33:$C$776,СВЦЭМ!$A$33:$A$776,$A89,СВЦЭМ!$B$33:$B$776,Y$83)+'СЕТ СН'!$H$9+СВЦЭМ!$D$10+'СЕТ СН'!$H$5-'СЕТ СН'!$H$17</f>
        <v>3628.54815727</v>
      </c>
    </row>
    <row r="90" spans="1:25" ht="15.75" x14ac:dyDescent="0.2">
      <c r="A90" s="35">
        <f t="shared" si="2"/>
        <v>44019</v>
      </c>
      <c r="B90" s="36">
        <f>SUMIFS(СВЦЭМ!$C$33:$C$776,СВЦЭМ!$A$33:$A$776,$A90,СВЦЭМ!$B$33:$B$776,B$83)+'СЕТ СН'!$H$9+СВЦЭМ!$D$10+'СЕТ СН'!$H$5-'СЕТ СН'!$H$17</f>
        <v>3657.73679743</v>
      </c>
      <c r="C90" s="36">
        <f>SUMIFS(СВЦЭМ!$C$33:$C$776,СВЦЭМ!$A$33:$A$776,$A90,СВЦЭМ!$B$33:$B$776,C$83)+'СЕТ СН'!$H$9+СВЦЭМ!$D$10+'СЕТ СН'!$H$5-'СЕТ СН'!$H$17</f>
        <v>3667.82047646</v>
      </c>
      <c r="D90" s="36">
        <f>SUMIFS(СВЦЭМ!$C$33:$C$776,СВЦЭМ!$A$33:$A$776,$A90,СВЦЭМ!$B$33:$B$776,D$83)+'СЕТ СН'!$H$9+СВЦЭМ!$D$10+'СЕТ СН'!$H$5-'СЕТ СН'!$H$17</f>
        <v>3674.50543212</v>
      </c>
      <c r="E90" s="36">
        <f>SUMIFS(СВЦЭМ!$C$33:$C$776,СВЦЭМ!$A$33:$A$776,$A90,СВЦЭМ!$B$33:$B$776,E$83)+'СЕТ СН'!$H$9+СВЦЭМ!$D$10+'СЕТ СН'!$H$5-'СЕТ СН'!$H$17</f>
        <v>3681.8398224600001</v>
      </c>
      <c r="F90" s="36">
        <f>SUMIFS(СВЦЭМ!$C$33:$C$776,СВЦЭМ!$A$33:$A$776,$A90,СВЦЭМ!$B$33:$B$776,F$83)+'СЕТ СН'!$H$9+СВЦЭМ!$D$10+'СЕТ СН'!$H$5-'СЕТ СН'!$H$17</f>
        <v>3682.4727747300003</v>
      </c>
      <c r="G90" s="36">
        <f>SUMIFS(СВЦЭМ!$C$33:$C$776,СВЦЭМ!$A$33:$A$776,$A90,СВЦЭМ!$B$33:$B$776,G$83)+'СЕТ СН'!$H$9+СВЦЭМ!$D$10+'СЕТ СН'!$H$5-'СЕТ СН'!$H$17</f>
        <v>3679.8240954000003</v>
      </c>
      <c r="H90" s="36">
        <f>SUMIFS(СВЦЭМ!$C$33:$C$776,СВЦЭМ!$A$33:$A$776,$A90,СВЦЭМ!$B$33:$B$776,H$83)+'СЕТ СН'!$H$9+СВЦЭМ!$D$10+'СЕТ СН'!$H$5-'СЕТ СН'!$H$17</f>
        <v>3678.84772961</v>
      </c>
      <c r="I90" s="36">
        <f>SUMIFS(СВЦЭМ!$C$33:$C$776,СВЦЭМ!$A$33:$A$776,$A90,СВЦЭМ!$B$33:$B$776,I$83)+'СЕТ СН'!$H$9+СВЦЭМ!$D$10+'СЕТ СН'!$H$5-'СЕТ СН'!$H$17</f>
        <v>3646.6702522800001</v>
      </c>
      <c r="J90" s="36">
        <f>SUMIFS(СВЦЭМ!$C$33:$C$776,СВЦЭМ!$A$33:$A$776,$A90,СВЦЭМ!$B$33:$B$776,J$83)+'СЕТ СН'!$H$9+СВЦЭМ!$D$10+'СЕТ СН'!$H$5-'СЕТ СН'!$H$17</f>
        <v>3673.7245986600001</v>
      </c>
      <c r="K90" s="36">
        <f>SUMIFS(СВЦЭМ!$C$33:$C$776,СВЦЭМ!$A$33:$A$776,$A90,СВЦЭМ!$B$33:$B$776,K$83)+'СЕТ СН'!$H$9+СВЦЭМ!$D$10+'СЕТ СН'!$H$5-'СЕТ СН'!$H$17</f>
        <v>3601.60568079</v>
      </c>
      <c r="L90" s="36">
        <f>SUMIFS(СВЦЭМ!$C$33:$C$776,СВЦЭМ!$A$33:$A$776,$A90,СВЦЭМ!$B$33:$B$776,L$83)+'СЕТ СН'!$H$9+СВЦЭМ!$D$10+'СЕТ СН'!$H$5-'СЕТ СН'!$H$17</f>
        <v>3567.5252963399998</v>
      </c>
      <c r="M90" s="36">
        <f>SUMIFS(СВЦЭМ!$C$33:$C$776,СВЦЭМ!$A$33:$A$776,$A90,СВЦЭМ!$B$33:$B$776,M$83)+'СЕТ СН'!$H$9+СВЦЭМ!$D$10+'СЕТ СН'!$H$5-'СЕТ СН'!$H$17</f>
        <v>3548.5082633699999</v>
      </c>
      <c r="N90" s="36">
        <f>SUMIFS(СВЦЭМ!$C$33:$C$776,СВЦЭМ!$A$33:$A$776,$A90,СВЦЭМ!$B$33:$B$776,N$83)+'СЕТ СН'!$H$9+СВЦЭМ!$D$10+'СЕТ СН'!$H$5-'СЕТ СН'!$H$17</f>
        <v>3550.6343297600001</v>
      </c>
      <c r="O90" s="36">
        <f>SUMIFS(СВЦЭМ!$C$33:$C$776,СВЦЭМ!$A$33:$A$776,$A90,СВЦЭМ!$B$33:$B$776,O$83)+'СЕТ СН'!$H$9+СВЦЭМ!$D$10+'СЕТ СН'!$H$5-'СЕТ СН'!$H$17</f>
        <v>3555.0116459299998</v>
      </c>
      <c r="P90" s="36">
        <f>SUMIFS(СВЦЭМ!$C$33:$C$776,СВЦЭМ!$A$33:$A$776,$A90,СВЦЭМ!$B$33:$B$776,P$83)+'СЕТ СН'!$H$9+СВЦЭМ!$D$10+'СЕТ СН'!$H$5-'СЕТ СН'!$H$17</f>
        <v>3549.7621307499999</v>
      </c>
      <c r="Q90" s="36">
        <f>SUMIFS(СВЦЭМ!$C$33:$C$776,СВЦЭМ!$A$33:$A$776,$A90,СВЦЭМ!$B$33:$B$776,Q$83)+'СЕТ СН'!$H$9+СВЦЭМ!$D$10+'СЕТ СН'!$H$5-'СЕТ СН'!$H$17</f>
        <v>3556.6916499500003</v>
      </c>
      <c r="R90" s="36">
        <f>SUMIFS(СВЦЭМ!$C$33:$C$776,СВЦЭМ!$A$33:$A$776,$A90,СВЦЭМ!$B$33:$B$776,R$83)+'СЕТ СН'!$H$9+СВЦЭМ!$D$10+'СЕТ СН'!$H$5-'СЕТ СН'!$H$17</f>
        <v>3560.5707343100003</v>
      </c>
      <c r="S90" s="36">
        <f>SUMIFS(СВЦЭМ!$C$33:$C$776,СВЦЭМ!$A$33:$A$776,$A90,СВЦЭМ!$B$33:$B$776,S$83)+'СЕТ СН'!$H$9+СВЦЭМ!$D$10+'СЕТ СН'!$H$5-'СЕТ СН'!$H$17</f>
        <v>3565.7539703399998</v>
      </c>
      <c r="T90" s="36">
        <f>SUMIFS(СВЦЭМ!$C$33:$C$776,СВЦЭМ!$A$33:$A$776,$A90,СВЦЭМ!$B$33:$B$776,T$83)+'СЕТ СН'!$H$9+СВЦЭМ!$D$10+'СЕТ СН'!$H$5-'СЕТ СН'!$H$17</f>
        <v>3567.8487529600002</v>
      </c>
      <c r="U90" s="36">
        <f>SUMIFS(СВЦЭМ!$C$33:$C$776,СВЦЭМ!$A$33:$A$776,$A90,СВЦЭМ!$B$33:$B$776,U$83)+'СЕТ СН'!$H$9+СВЦЭМ!$D$10+'СЕТ СН'!$H$5-'СЕТ СН'!$H$17</f>
        <v>3561.4340379099999</v>
      </c>
      <c r="V90" s="36">
        <f>SUMIFS(СВЦЭМ!$C$33:$C$776,СВЦЭМ!$A$33:$A$776,$A90,СВЦЭМ!$B$33:$B$776,V$83)+'СЕТ СН'!$H$9+СВЦЭМ!$D$10+'СЕТ СН'!$H$5-'СЕТ СН'!$H$17</f>
        <v>3561.6385804900001</v>
      </c>
      <c r="W90" s="36">
        <f>SUMIFS(СВЦЭМ!$C$33:$C$776,СВЦЭМ!$A$33:$A$776,$A90,СВЦЭМ!$B$33:$B$776,W$83)+'СЕТ СН'!$H$9+СВЦЭМ!$D$10+'СЕТ СН'!$H$5-'СЕТ СН'!$H$17</f>
        <v>3549.7623313100003</v>
      </c>
      <c r="X90" s="36">
        <f>SUMIFS(СВЦЭМ!$C$33:$C$776,СВЦЭМ!$A$33:$A$776,$A90,СВЦЭМ!$B$33:$B$776,X$83)+'СЕТ СН'!$H$9+СВЦЭМ!$D$10+'СЕТ СН'!$H$5-'СЕТ СН'!$H$17</f>
        <v>3578.44665351</v>
      </c>
      <c r="Y90" s="36">
        <f>SUMIFS(СВЦЭМ!$C$33:$C$776,СВЦЭМ!$A$33:$A$776,$A90,СВЦЭМ!$B$33:$B$776,Y$83)+'СЕТ СН'!$H$9+СВЦЭМ!$D$10+'СЕТ СН'!$H$5-'СЕТ СН'!$H$17</f>
        <v>3667.4825997600001</v>
      </c>
    </row>
    <row r="91" spans="1:25" ht="15.75" x14ac:dyDescent="0.2">
      <c r="A91" s="35">
        <f t="shared" si="2"/>
        <v>44020</v>
      </c>
      <c r="B91" s="36">
        <f>SUMIFS(СВЦЭМ!$C$33:$C$776,СВЦЭМ!$A$33:$A$776,$A91,СВЦЭМ!$B$33:$B$776,B$83)+'СЕТ СН'!$H$9+СВЦЭМ!$D$10+'СЕТ СН'!$H$5-'СЕТ СН'!$H$17</f>
        <v>3627.4503761999999</v>
      </c>
      <c r="C91" s="36">
        <f>SUMIFS(СВЦЭМ!$C$33:$C$776,СВЦЭМ!$A$33:$A$776,$A91,СВЦЭМ!$B$33:$B$776,C$83)+'СЕТ СН'!$H$9+СВЦЭМ!$D$10+'СЕТ СН'!$H$5-'СЕТ СН'!$H$17</f>
        <v>3641.4406720300003</v>
      </c>
      <c r="D91" s="36">
        <f>SUMIFS(СВЦЭМ!$C$33:$C$776,СВЦЭМ!$A$33:$A$776,$A91,СВЦЭМ!$B$33:$B$776,D$83)+'СЕТ СН'!$H$9+СВЦЭМ!$D$10+'СЕТ СН'!$H$5-'СЕТ СН'!$H$17</f>
        <v>3671.0123933499999</v>
      </c>
      <c r="E91" s="36">
        <f>SUMIFS(СВЦЭМ!$C$33:$C$776,СВЦЭМ!$A$33:$A$776,$A91,СВЦЭМ!$B$33:$B$776,E$83)+'СЕТ СН'!$H$9+СВЦЭМ!$D$10+'СЕТ СН'!$H$5-'СЕТ СН'!$H$17</f>
        <v>3691.3788840400002</v>
      </c>
      <c r="F91" s="36">
        <f>SUMIFS(СВЦЭМ!$C$33:$C$776,СВЦЭМ!$A$33:$A$776,$A91,СВЦЭМ!$B$33:$B$776,F$83)+'СЕТ СН'!$H$9+СВЦЭМ!$D$10+'СЕТ СН'!$H$5-'СЕТ СН'!$H$17</f>
        <v>3701.61418409</v>
      </c>
      <c r="G91" s="36">
        <f>SUMIFS(СВЦЭМ!$C$33:$C$776,СВЦЭМ!$A$33:$A$776,$A91,СВЦЭМ!$B$33:$B$776,G$83)+'СЕТ СН'!$H$9+СВЦЭМ!$D$10+'СЕТ СН'!$H$5-'СЕТ СН'!$H$17</f>
        <v>3701.3229844699999</v>
      </c>
      <c r="H91" s="36">
        <f>SUMIFS(СВЦЭМ!$C$33:$C$776,СВЦЭМ!$A$33:$A$776,$A91,СВЦЭМ!$B$33:$B$776,H$83)+'СЕТ СН'!$H$9+СВЦЭМ!$D$10+'СЕТ СН'!$H$5-'СЕТ СН'!$H$17</f>
        <v>3662.1925041200002</v>
      </c>
      <c r="I91" s="36">
        <f>SUMIFS(СВЦЭМ!$C$33:$C$776,СВЦЭМ!$A$33:$A$776,$A91,СВЦЭМ!$B$33:$B$776,I$83)+'СЕТ СН'!$H$9+СВЦЭМ!$D$10+'СЕТ СН'!$H$5-'СЕТ СН'!$H$17</f>
        <v>3595.7462441500002</v>
      </c>
      <c r="J91" s="36">
        <f>SUMIFS(СВЦЭМ!$C$33:$C$776,СВЦЭМ!$A$33:$A$776,$A91,СВЦЭМ!$B$33:$B$776,J$83)+'СЕТ СН'!$H$9+СВЦЭМ!$D$10+'СЕТ СН'!$H$5-'СЕТ СН'!$H$17</f>
        <v>3548.80379945</v>
      </c>
      <c r="K91" s="36">
        <f>SUMIFS(СВЦЭМ!$C$33:$C$776,СВЦЭМ!$A$33:$A$776,$A91,СВЦЭМ!$B$33:$B$776,K$83)+'СЕТ СН'!$H$9+СВЦЭМ!$D$10+'СЕТ СН'!$H$5-'СЕТ СН'!$H$17</f>
        <v>3564.0131275600002</v>
      </c>
      <c r="L91" s="36">
        <f>SUMIFS(СВЦЭМ!$C$33:$C$776,СВЦЭМ!$A$33:$A$776,$A91,СВЦЭМ!$B$33:$B$776,L$83)+'СЕТ СН'!$H$9+СВЦЭМ!$D$10+'СЕТ СН'!$H$5-'СЕТ СН'!$H$17</f>
        <v>3551.62878284</v>
      </c>
      <c r="M91" s="36">
        <f>SUMIFS(СВЦЭМ!$C$33:$C$776,СВЦЭМ!$A$33:$A$776,$A91,СВЦЭМ!$B$33:$B$776,M$83)+'СЕТ СН'!$H$9+СВЦЭМ!$D$10+'СЕТ СН'!$H$5-'СЕТ СН'!$H$17</f>
        <v>3545.7202028500001</v>
      </c>
      <c r="N91" s="36">
        <f>SUMIFS(СВЦЭМ!$C$33:$C$776,СВЦЭМ!$A$33:$A$776,$A91,СВЦЭМ!$B$33:$B$776,N$83)+'СЕТ СН'!$H$9+СВЦЭМ!$D$10+'СЕТ СН'!$H$5-'СЕТ СН'!$H$17</f>
        <v>3554.0097399000001</v>
      </c>
      <c r="O91" s="36">
        <f>SUMIFS(СВЦЭМ!$C$33:$C$776,СВЦЭМ!$A$33:$A$776,$A91,СВЦЭМ!$B$33:$B$776,O$83)+'СЕТ СН'!$H$9+СВЦЭМ!$D$10+'СЕТ СН'!$H$5-'СЕТ СН'!$H$17</f>
        <v>3562.5525007800002</v>
      </c>
      <c r="P91" s="36">
        <f>SUMIFS(СВЦЭМ!$C$33:$C$776,СВЦЭМ!$A$33:$A$776,$A91,СВЦЭМ!$B$33:$B$776,P$83)+'СЕТ СН'!$H$9+СВЦЭМ!$D$10+'СЕТ СН'!$H$5-'СЕТ СН'!$H$17</f>
        <v>3552.8001292099998</v>
      </c>
      <c r="Q91" s="36">
        <f>SUMIFS(СВЦЭМ!$C$33:$C$776,СВЦЭМ!$A$33:$A$776,$A91,СВЦЭМ!$B$33:$B$776,Q$83)+'СЕТ СН'!$H$9+СВЦЭМ!$D$10+'СЕТ СН'!$H$5-'СЕТ СН'!$H$17</f>
        <v>3557.6249693099999</v>
      </c>
      <c r="R91" s="36">
        <f>SUMIFS(СВЦЭМ!$C$33:$C$776,СВЦЭМ!$A$33:$A$776,$A91,СВЦЭМ!$B$33:$B$776,R$83)+'СЕТ СН'!$H$9+СВЦЭМ!$D$10+'СЕТ СН'!$H$5-'СЕТ СН'!$H$17</f>
        <v>3562.8971193699999</v>
      </c>
      <c r="S91" s="36">
        <f>SUMIFS(СВЦЭМ!$C$33:$C$776,СВЦЭМ!$A$33:$A$776,$A91,СВЦЭМ!$B$33:$B$776,S$83)+'СЕТ СН'!$H$9+СВЦЭМ!$D$10+'СЕТ СН'!$H$5-'СЕТ СН'!$H$17</f>
        <v>3566.6860558100002</v>
      </c>
      <c r="T91" s="36">
        <f>SUMIFS(СВЦЭМ!$C$33:$C$776,СВЦЭМ!$A$33:$A$776,$A91,СВЦЭМ!$B$33:$B$776,T$83)+'СЕТ СН'!$H$9+СВЦЭМ!$D$10+'СЕТ СН'!$H$5-'СЕТ СН'!$H$17</f>
        <v>3568.0274077200002</v>
      </c>
      <c r="U91" s="36">
        <f>SUMIFS(СВЦЭМ!$C$33:$C$776,СВЦЭМ!$A$33:$A$776,$A91,СВЦЭМ!$B$33:$B$776,U$83)+'СЕТ СН'!$H$9+СВЦЭМ!$D$10+'СЕТ СН'!$H$5-'СЕТ СН'!$H$17</f>
        <v>3562.32984197</v>
      </c>
      <c r="V91" s="36">
        <f>SUMIFS(СВЦЭМ!$C$33:$C$776,СВЦЭМ!$A$33:$A$776,$A91,СВЦЭМ!$B$33:$B$776,V$83)+'СЕТ СН'!$H$9+СВЦЭМ!$D$10+'СЕТ СН'!$H$5-'СЕТ СН'!$H$17</f>
        <v>3550.8575793700002</v>
      </c>
      <c r="W91" s="36">
        <f>SUMIFS(СВЦЭМ!$C$33:$C$776,СВЦЭМ!$A$33:$A$776,$A91,СВЦЭМ!$B$33:$B$776,W$83)+'СЕТ СН'!$H$9+СВЦЭМ!$D$10+'СЕТ СН'!$H$5-'СЕТ СН'!$H$17</f>
        <v>3559.9383087000001</v>
      </c>
      <c r="X91" s="36">
        <f>SUMIFS(СВЦЭМ!$C$33:$C$776,СВЦЭМ!$A$33:$A$776,$A91,СВЦЭМ!$B$33:$B$776,X$83)+'СЕТ СН'!$H$9+СВЦЭМ!$D$10+'СЕТ СН'!$H$5-'СЕТ СН'!$H$17</f>
        <v>3542.4900912799999</v>
      </c>
      <c r="Y91" s="36">
        <f>SUMIFS(СВЦЭМ!$C$33:$C$776,СВЦЭМ!$A$33:$A$776,$A91,СВЦЭМ!$B$33:$B$776,Y$83)+'СЕТ СН'!$H$9+СВЦЭМ!$D$10+'СЕТ СН'!$H$5-'СЕТ СН'!$H$17</f>
        <v>3603.1313547099999</v>
      </c>
    </row>
    <row r="92" spans="1:25" ht="15.75" x14ac:dyDescent="0.2">
      <c r="A92" s="35">
        <f t="shared" si="2"/>
        <v>44021</v>
      </c>
      <c r="B92" s="36">
        <f>SUMIFS(СВЦЭМ!$C$33:$C$776,СВЦЭМ!$A$33:$A$776,$A92,СВЦЭМ!$B$33:$B$776,B$83)+'СЕТ СН'!$H$9+СВЦЭМ!$D$10+'СЕТ СН'!$H$5-'СЕТ СН'!$H$17</f>
        <v>3679.21004907</v>
      </c>
      <c r="C92" s="36">
        <f>SUMIFS(СВЦЭМ!$C$33:$C$776,СВЦЭМ!$A$33:$A$776,$A92,СВЦЭМ!$B$33:$B$776,C$83)+'СЕТ СН'!$H$9+СВЦЭМ!$D$10+'СЕТ СН'!$H$5-'СЕТ СН'!$H$17</f>
        <v>3698.7469567600001</v>
      </c>
      <c r="D92" s="36">
        <f>SUMIFS(СВЦЭМ!$C$33:$C$776,СВЦЭМ!$A$33:$A$776,$A92,СВЦЭМ!$B$33:$B$776,D$83)+'СЕТ СН'!$H$9+СВЦЭМ!$D$10+'СЕТ СН'!$H$5-'СЕТ СН'!$H$17</f>
        <v>3693.6700075700001</v>
      </c>
      <c r="E92" s="36">
        <f>SUMIFS(СВЦЭМ!$C$33:$C$776,СВЦЭМ!$A$33:$A$776,$A92,СВЦЭМ!$B$33:$B$776,E$83)+'СЕТ СН'!$H$9+СВЦЭМ!$D$10+'СЕТ СН'!$H$5-'СЕТ СН'!$H$17</f>
        <v>3703.9189890299999</v>
      </c>
      <c r="F92" s="36">
        <f>SUMIFS(СВЦЭМ!$C$33:$C$776,СВЦЭМ!$A$33:$A$776,$A92,СВЦЭМ!$B$33:$B$776,F$83)+'СЕТ СН'!$H$9+СВЦЭМ!$D$10+'СЕТ СН'!$H$5-'СЕТ СН'!$H$17</f>
        <v>3691.8681074300002</v>
      </c>
      <c r="G92" s="36">
        <f>SUMIFS(СВЦЭМ!$C$33:$C$776,СВЦЭМ!$A$33:$A$776,$A92,СВЦЭМ!$B$33:$B$776,G$83)+'СЕТ СН'!$H$9+СВЦЭМ!$D$10+'СЕТ СН'!$H$5-'СЕТ СН'!$H$17</f>
        <v>3699.8991540699999</v>
      </c>
      <c r="H92" s="36">
        <f>SUMIFS(СВЦЭМ!$C$33:$C$776,СВЦЭМ!$A$33:$A$776,$A92,СВЦЭМ!$B$33:$B$776,H$83)+'СЕТ СН'!$H$9+СВЦЭМ!$D$10+'СЕТ СН'!$H$5-'СЕТ СН'!$H$17</f>
        <v>3700.8472581999999</v>
      </c>
      <c r="I92" s="36">
        <f>SUMIFS(СВЦЭМ!$C$33:$C$776,СВЦЭМ!$A$33:$A$776,$A92,СВЦЭМ!$B$33:$B$776,I$83)+'СЕТ СН'!$H$9+СВЦЭМ!$D$10+'СЕТ СН'!$H$5-'СЕТ СН'!$H$17</f>
        <v>3618.2947747899998</v>
      </c>
      <c r="J92" s="36">
        <f>SUMIFS(СВЦЭМ!$C$33:$C$776,СВЦЭМ!$A$33:$A$776,$A92,СВЦЭМ!$B$33:$B$776,J$83)+'СЕТ СН'!$H$9+СВЦЭМ!$D$10+'СЕТ СН'!$H$5-'СЕТ СН'!$H$17</f>
        <v>3603.4667157499998</v>
      </c>
      <c r="K92" s="36">
        <f>SUMIFS(СВЦЭМ!$C$33:$C$776,СВЦЭМ!$A$33:$A$776,$A92,СВЦЭМ!$B$33:$B$776,K$83)+'СЕТ СН'!$H$9+СВЦЭМ!$D$10+'СЕТ СН'!$H$5-'СЕТ СН'!$H$17</f>
        <v>3590.7063760999999</v>
      </c>
      <c r="L92" s="36">
        <f>SUMIFS(СВЦЭМ!$C$33:$C$776,СВЦЭМ!$A$33:$A$776,$A92,СВЦЭМ!$B$33:$B$776,L$83)+'СЕТ СН'!$H$9+СВЦЭМ!$D$10+'СЕТ СН'!$H$5-'СЕТ СН'!$H$17</f>
        <v>3566.3353750199999</v>
      </c>
      <c r="M92" s="36">
        <f>SUMIFS(СВЦЭМ!$C$33:$C$776,СВЦЭМ!$A$33:$A$776,$A92,СВЦЭМ!$B$33:$B$776,M$83)+'СЕТ СН'!$H$9+СВЦЭМ!$D$10+'СЕТ СН'!$H$5-'СЕТ СН'!$H$17</f>
        <v>3577.6954608000001</v>
      </c>
      <c r="N92" s="36">
        <f>SUMIFS(СВЦЭМ!$C$33:$C$776,СВЦЭМ!$A$33:$A$776,$A92,СВЦЭМ!$B$33:$B$776,N$83)+'СЕТ СН'!$H$9+СВЦЭМ!$D$10+'СЕТ СН'!$H$5-'СЕТ СН'!$H$17</f>
        <v>3574.3236453999998</v>
      </c>
      <c r="O92" s="36">
        <f>SUMIFS(СВЦЭМ!$C$33:$C$776,СВЦЭМ!$A$33:$A$776,$A92,СВЦЭМ!$B$33:$B$776,O$83)+'СЕТ СН'!$H$9+СВЦЭМ!$D$10+'СЕТ СН'!$H$5-'СЕТ СН'!$H$17</f>
        <v>3580.9048542199998</v>
      </c>
      <c r="P92" s="36">
        <f>SUMIFS(СВЦЭМ!$C$33:$C$776,СВЦЭМ!$A$33:$A$776,$A92,СВЦЭМ!$B$33:$B$776,P$83)+'СЕТ СН'!$H$9+СВЦЭМ!$D$10+'СЕТ СН'!$H$5-'СЕТ СН'!$H$17</f>
        <v>3567.9716311900002</v>
      </c>
      <c r="Q92" s="36">
        <f>SUMIFS(СВЦЭМ!$C$33:$C$776,СВЦЭМ!$A$33:$A$776,$A92,СВЦЭМ!$B$33:$B$776,Q$83)+'СЕТ СН'!$H$9+СВЦЭМ!$D$10+'СЕТ СН'!$H$5-'СЕТ СН'!$H$17</f>
        <v>3573.4675300700001</v>
      </c>
      <c r="R92" s="36">
        <f>SUMIFS(СВЦЭМ!$C$33:$C$776,СВЦЭМ!$A$33:$A$776,$A92,СВЦЭМ!$B$33:$B$776,R$83)+'СЕТ СН'!$H$9+СВЦЭМ!$D$10+'СЕТ СН'!$H$5-'СЕТ СН'!$H$17</f>
        <v>3586.4825037400001</v>
      </c>
      <c r="S92" s="36">
        <f>SUMIFS(СВЦЭМ!$C$33:$C$776,СВЦЭМ!$A$33:$A$776,$A92,СВЦЭМ!$B$33:$B$776,S$83)+'СЕТ СН'!$H$9+СВЦЭМ!$D$10+'СЕТ СН'!$H$5-'СЕТ СН'!$H$17</f>
        <v>3589.03475269</v>
      </c>
      <c r="T92" s="36">
        <f>SUMIFS(СВЦЭМ!$C$33:$C$776,СВЦЭМ!$A$33:$A$776,$A92,СВЦЭМ!$B$33:$B$776,T$83)+'СЕТ СН'!$H$9+СВЦЭМ!$D$10+'СЕТ СН'!$H$5-'СЕТ СН'!$H$17</f>
        <v>3592.2459876000003</v>
      </c>
      <c r="U92" s="36">
        <f>SUMIFS(СВЦЭМ!$C$33:$C$776,СВЦЭМ!$A$33:$A$776,$A92,СВЦЭМ!$B$33:$B$776,U$83)+'СЕТ СН'!$H$9+СВЦЭМ!$D$10+'СЕТ СН'!$H$5-'СЕТ СН'!$H$17</f>
        <v>3582.71663825</v>
      </c>
      <c r="V92" s="36">
        <f>SUMIFS(СВЦЭМ!$C$33:$C$776,СВЦЭМ!$A$33:$A$776,$A92,СВЦЭМ!$B$33:$B$776,V$83)+'СЕТ СН'!$H$9+СВЦЭМ!$D$10+'СЕТ СН'!$H$5-'СЕТ СН'!$H$17</f>
        <v>3579.1273441100002</v>
      </c>
      <c r="W92" s="36">
        <f>SUMIFS(СВЦЭМ!$C$33:$C$776,СВЦЭМ!$A$33:$A$776,$A92,СВЦЭМ!$B$33:$B$776,W$83)+'СЕТ СН'!$H$9+СВЦЭМ!$D$10+'СЕТ СН'!$H$5-'СЕТ СН'!$H$17</f>
        <v>3575.8067978399999</v>
      </c>
      <c r="X92" s="36">
        <f>SUMIFS(СВЦЭМ!$C$33:$C$776,СВЦЭМ!$A$33:$A$776,$A92,СВЦЭМ!$B$33:$B$776,X$83)+'СЕТ СН'!$H$9+СВЦЭМ!$D$10+'СЕТ СН'!$H$5-'СЕТ СН'!$H$17</f>
        <v>3576.0912780200001</v>
      </c>
      <c r="Y92" s="36">
        <f>SUMIFS(СВЦЭМ!$C$33:$C$776,СВЦЭМ!$A$33:$A$776,$A92,СВЦЭМ!$B$33:$B$776,Y$83)+'СЕТ СН'!$H$9+СВЦЭМ!$D$10+'СЕТ СН'!$H$5-'СЕТ СН'!$H$17</f>
        <v>3595.88141116</v>
      </c>
    </row>
    <row r="93" spans="1:25" ht="15.75" x14ac:dyDescent="0.2">
      <c r="A93" s="35">
        <f t="shared" si="2"/>
        <v>44022</v>
      </c>
      <c r="B93" s="36">
        <f>SUMIFS(СВЦЭМ!$C$33:$C$776,СВЦЭМ!$A$33:$A$776,$A93,СВЦЭМ!$B$33:$B$776,B$83)+'СЕТ СН'!$H$9+СВЦЭМ!$D$10+'СЕТ СН'!$H$5-'СЕТ СН'!$H$17</f>
        <v>3693.2668431800003</v>
      </c>
      <c r="C93" s="36">
        <f>SUMIFS(СВЦЭМ!$C$33:$C$776,СВЦЭМ!$A$33:$A$776,$A93,СВЦЭМ!$B$33:$B$776,C$83)+'СЕТ СН'!$H$9+СВЦЭМ!$D$10+'СЕТ СН'!$H$5-'СЕТ СН'!$H$17</f>
        <v>3670.19978206</v>
      </c>
      <c r="D93" s="36">
        <f>SUMIFS(СВЦЭМ!$C$33:$C$776,СВЦЭМ!$A$33:$A$776,$A93,СВЦЭМ!$B$33:$B$776,D$83)+'СЕТ СН'!$H$9+СВЦЭМ!$D$10+'СЕТ СН'!$H$5-'СЕТ СН'!$H$17</f>
        <v>3665.06299648</v>
      </c>
      <c r="E93" s="36">
        <f>SUMIFS(СВЦЭМ!$C$33:$C$776,СВЦЭМ!$A$33:$A$776,$A93,СВЦЭМ!$B$33:$B$776,E$83)+'СЕТ СН'!$H$9+СВЦЭМ!$D$10+'СЕТ СН'!$H$5-'СЕТ СН'!$H$17</f>
        <v>3684.0807479099999</v>
      </c>
      <c r="F93" s="36">
        <f>SUMIFS(СВЦЭМ!$C$33:$C$776,СВЦЭМ!$A$33:$A$776,$A93,СВЦЭМ!$B$33:$B$776,F$83)+'СЕТ СН'!$H$9+СВЦЭМ!$D$10+'СЕТ СН'!$H$5-'СЕТ СН'!$H$17</f>
        <v>3705.7470205499999</v>
      </c>
      <c r="G93" s="36">
        <f>SUMIFS(СВЦЭМ!$C$33:$C$776,СВЦЭМ!$A$33:$A$776,$A93,СВЦЭМ!$B$33:$B$776,G$83)+'СЕТ СН'!$H$9+СВЦЭМ!$D$10+'СЕТ СН'!$H$5-'СЕТ СН'!$H$17</f>
        <v>3746.4144185200003</v>
      </c>
      <c r="H93" s="36">
        <f>SUMIFS(СВЦЭМ!$C$33:$C$776,СВЦЭМ!$A$33:$A$776,$A93,СВЦЭМ!$B$33:$B$776,H$83)+'СЕТ СН'!$H$9+СВЦЭМ!$D$10+'СЕТ СН'!$H$5-'СЕТ СН'!$H$17</f>
        <v>3770.1855102099998</v>
      </c>
      <c r="I93" s="36">
        <f>SUMIFS(СВЦЭМ!$C$33:$C$776,СВЦЭМ!$A$33:$A$776,$A93,СВЦЭМ!$B$33:$B$776,I$83)+'СЕТ СН'!$H$9+СВЦЭМ!$D$10+'СЕТ СН'!$H$5-'СЕТ СН'!$H$17</f>
        <v>3688.8609749000002</v>
      </c>
      <c r="J93" s="36">
        <f>SUMIFS(СВЦЭМ!$C$33:$C$776,СВЦЭМ!$A$33:$A$776,$A93,СВЦЭМ!$B$33:$B$776,J$83)+'СЕТ СН'!$H$9+СВЦЭМ!$D$10+'СЕТ СН'!$H$5-'СЕТ СН'!$H$17</f>
        <v>3641.9866786900002</v>
      </c>
      <c r="K93" s="36">
        <f>SUMIFS(СВЦЭМ!$C$33:$C$776,СВЦЭМ!$A$33:$A$776,$A93,СВЦЭМ!$B$33:$B$776,K$83)+'СЕТ СН'!$H$9+СВЦЭМ!$D$10+'СЕТ СН'!$H$5-'СЕТ СН'!$H$17</f>
        <v>3569.7938903499999</v>
      </c>
      <c r="L93" s="36">
        <f>SUMIFS(СВЦЭМ!$C$33:$C$776,СВЦЭМ!$A$33:$A$776,$A93,СВЦЭМ!$B$33:$B$776,L$83)+'СЕТ СН'!$H$9+СВЦЭМ!$D$10+'СЕТ СН'!$H$5-'СЕТ СН'!$H$17</f>
        <v>3563.4831344700001</v>
      </c>
      <c r="M93" s="36">
        <f>SUMIFS(СВЦЭМ!$C$33:$C$776,СВЦЭМ!$A$33:$A$776,$A93,СВЦЭМ!$B$33:$B$776,M$83)+'СЕТ СН'!$H$9+СВЦЭМ!$D$10+'СЕТ СН'!$H$5-'СЕТ СН'!$H$17</f>
        <v>3570.7268730400001</v>
      </c>
      <c r="N93" s="36">
        <f>SUMIFS(СВЦЭМ!$C$33:$C$776,СВЦЭМ!$A$33:$A$776,$A93,СВЦЭМ!$B$33:$B$776,N$83)+'СЕТ СН'!$H$9+СВЦЭМ!$D$10+'СЕТ СН'!$H$5-'СЕТ СН'!$H$17</f>
        <v>3558.6103914800001</v>
      </c>
      <c r="O93" s="36">
        <f>SUMIFS(СВЦЭМ!$C$33:$C$776,СВЦЭМ!$A$33:$A$776,$A93,СВЦЭМ!$B$33:$B$776,O$83)+'СЕТ СН'!$H$9+СВЦЭМ!$D$10+'СЕТ СН'!$H$5-'СЕТ СН'!$H$17</f>
        <v>3563.3617210299999</v>
      </c>
      <c r="P93" s="36">
        <f>SUMIFS(СВЦЭМ!$C$33:$C$776,СВЦЭМ!$A$33:$A$776,$A93,СВЦЭМ!$B$33:$B$776,P$83)+'СЕТ СН'!$H$9+СВЦЭМ!$D$10+'СЕТ СН'!$H$5-'СЕТ СН'!$H$17</f>
        <v>3553.21493229</v>
      </c>
      <c r="Q93" s="36">
        <f>SUMIFS(СВЦЭМ!$C$33:$C$776,СВЦЭМ!$A$33:$A$776,$A93,СВЦЭМ!$B$33:$B$776,Q$83)+'СЕТ СН'!$H$9+СВЦЭМ!$D$10+'СЕТ СН'!$H$5-'СЕТ СН'!$H$17</f>
        <v>3564.4199448500003</v>
      </c>
      <c r="R93" s="36">
        <f>SUMIFS(СВЦЭМ!$C$33:$C$776,СВЦЭМ!$A$33:$A$776,$A93,СВЦЭМ!$B$33:$B$776,R$83)+'СЕТ СН'!$H$9+СВЦЭМ!$D$10+'СЕТ СН'!$H$5-'СЕТ СН'!$H$17</f>
        <v>3582.60496427</v>
      </c>
      <c r="S93" s="36">
        <f>SUMIFS(СВЦЭМ!$C$33:$C$776,СВЦЭМ!$A$33:$A$776,$A93,СВЦЭМ!$B$33:$B$776,S$83)+'СЕТ СН'!$H$9+СВЦЭМ!$D$10+'СЕТ СН'!$H$5-'СЕТ СН'!$H$17</f>
        <v>3586.1960576299998</v>
      </c>
      <c r="T93" s="36">
        <f>SUMIFS(СВЦЭМ!$C$33:$C$776,СВЦЭМ!$A$33:$A$776,$A93,СВЦЭМ!$B$33:$B$776,T$83)+'СЕТ СН'!$H$9+СВЦЭМ!$D$10+'СЕТ СН'!$H$5-'СЕТ СН'!$H$17</f>
        <v>3579.5675798399998</v>
      </c>
      <c r="U93" s="36">
        <f>SUMIFS(СВЦЭМ!$C$33:$C$776,СВЦЭМ!$A$33:$A$776,$A93,СВЦЭМ!$B$33:$B$776,U$83)+'СЕТ СН'!$H$9+СВЦЭМ!$D$10+'СЕТ СН'!$H$5-'СЕТ СН'!$H$17</f>
        <v>3564.5797164099999</v>
      </c>
      <c r="V93" s="36">
        <f>SUMIFS(СВЦЭМ!$C$33:$C$776,СВЦЭМ!$A$33:$A$776,$A93,СВЦЭМ!$B$33:$B$776,V$83)+'СЕТ СН'!$H$9+СВЦЭМ!$D$10+'СЕТ СН'!$H$5-'СЕТ СН'!$H$17</f>
        <v>3541.1390980300002</v>
      </c>
      <c r="W93" s="36">
        <f>SUMIFS(СВЦЭМ!$C$33:$C$776,СВЦЭМ!$A$33:$A$776,$A93,СВЦЭМ!$B$33:$B$776,W$83)+'СЕТ СН'!$H$9+СВЦЭМ!$D$10+'СЕТ СН'!$H$5-'СЕТ СН'!$H$17</f>
        <v>3555.9841758600001</v>
      </c>
      <c r="X93" s="36">
        <f>SUMIFS(СВЦЭМ!$C$33:$C$776,СВЦЭМ!$A$33:$A$776,$A93,СВЦЭМ!$B$33:$B$776,X$83)+'СЕТ СН'!$H$9+СВЦЭМ!$D$10+'СЕТ СН'!$H$5-'СЕТ СН'!$H$17</f>
        <v>3544.9448401999998</v>
      </c>
      <c r="Y93" s="36">
        <f>SUMIFS(СВЦЭМ!$C$33:$C$776,СВЦЭМ!$A$33:$A$776,$A93,СВЦЭМ!$B$33:$B$776,Y$83)+'СЕТ СН'!$H$9+СВЦЭМ!$D$10+'СЕТ СН'!$H$5-'СЕТ СН'!$H$17</f>
        <v>3577.9464085200002</v>
      </c>
    </row>
    <row r="94" spans="1:25" ht="15.75" x14ac:dyDescent="0.2">
      <c r="A94" s="35">
        <f t="shared" si="2"/>
        <v>44023</v>
      </c>
      <c r="B94" s="36">
        <f>SUMIFS(СВЦЭМ!$C$33:$C$776,СВЦЭМ!$A$33:$A$776,$A94,СВЦЭМ!$B$33:$B$776,B$83)+'СЕТ СН'!$H$9+СВЦЭМ!$D$10+'СЕТ СН'!$H$5-'СЕТ СН'!$H$17</f>
        <v>3697.2606085500001</v>
      </c>
      <c r="C94" s="36">
        <f>SUMIFS(СВЦЭМ!$C$33:$C$776,СВЦЭМ!$A$33:$A$776,$A94,СВЦЭМ!$B$33:$B$776,C$83)+'СЕТ СН'!$H$9+СВЦЭМ!$D$10+'СЕТ СН'!$H$5-'СЕТ СН'!$H$17</f>
        <v>3670.22411702</v>
      </c>
      <c r="D94" s="36">
        <f>SUMIFS(СВЦЭМ!$C$33:$C$776,СВЦЭМ!$A$33:$A$776,$A94,СВЦЭМ!$B$33:$B$776,D$83)+'СЕТ СН'!$H$9+СВЦЭМ!$D$10+'СЕТ СН'!$H$5-'СЕТ СН'!$H$17</f>
        <v>3695.6411833299999</v>
      </c>
      <c r="E94" s="36">
        <f>SUMIFS(СВЦЭМ!$C$33:$C$776,СВЦЭМ!$A$33:$A$776,$A94,СВЦЭМ!$B$33:$B$776,E$83)+'СЕТ СН'!$H$9+СВЦЭМ!$D$10+'СЕТ СН'!$H$5-'СЕТ СН'!$H$17</f>
        <v>3711.44708141</v>
      </c>
      <c r="F94" s="36">
        <f>SUMIFS(СВЦЭМ!$C$33:$C$776,СВЦЭМ!$A$33:$A$776,$A94,СВЦЭМ!$B$33:$B$776,F$83)+'СЕТ СН'!$H$9+СВЦЭМ!$D$10+'СЕТ СН'!$H$5-'СЕТ СН'!$H$17</f>
        <v>3701.6719746099998</v>
      </c>
      <c r="G94" s="36">
        <f>SUMIFS(СВЦЭМ!$C$33:$C$776,СВЦЭМ!$A$33:$A$776,$A94,СВЦЭМ!$B$33:$B$776,G$83)+'СЕТ СН'!$H$9+СВЦЭМ!$D$10+'СЕТ СН'!$H$5-'СЕТ СН'!$H$17</f>
        <v>3699.76001567</v>
      </c>
      <c r="H94" s="36">
        <f>SUMIFS(СВЦЭМ!$C$33:$C$776,СВЦЭМ!$A$33:$A$776,$A94,СВЦЭМ!$B$33:$B$776,H$83)+'СЕТ СН'!$H$9+СВЦЭМ!$D$10+'СЕТ СН'!$H$5-'СЕТ СН'!$H$17</f>
        <v>3685.1889282000002</v>
      </c>
      <c r="I94" s="36">
        <f>SUMIFS(СВЦЭМ!$C$33:$C$776,СВЦЭМ!$A$33:$A$776,$A94,СВЦЭМ!$B$33:$B$776,I$83)+'СЕТ СН'!$H$9+СВЦЭМ!$D$10+'СЕТ СН'!$H$5-'СЕТ СН'!$H$17</f>
        <v>3685.8633521400002</v>
      </c>
      <c r="J94" s="36">
        <f>SUMIFS(СВЦЭМ!$C$33:$C$776,СВЦЭМ!$A$33:$A$776,$A94,СВЦЭМ!$B$33:$B$776,J$83)+'СЕТ СН'!$H$9+СВЦЭМ!$D$10+'СЕТ СН'!$H$5-'СЕТ СН'!$H$17</f>
        <v>3650.12753195</v>
      </c>
      <c r="K94" s="36">
        <f>SUMIFS(СВЦЭМ!$C$33:$C$776,СВЦЭМ!$A$33:$A$776,$A94,СВЦЭМ!$B$33:$B$776,K$83)+'СЕТ СН'!$H$9+СВЦЭМ!$D$10+'СЕТ СН'!$H$5-'СЕТ СН'!$H$17</f>
        <v>3531.3370974499999</v>
      </c>
      <c r="L94" s="36">
        <f>SUMIFS(СВЦЭМ!$C$33:$C$776,СВЦЭМ!$A$33:$A$776,$A94,СВЦЭМ!$B$33:$B$776,L$83)+'СЕТ СН'!$H$9+СВЦЭМ!$D$10+'СЕТ СН'!$H$5-'СЕТ СН'!$H$17</f>
        <v>3501.6507905399999</v>
      </c>
      <c r="M94" s="36">
        <f>SUMIFS(СВЦЭМ!$C$33:$C$776,СВЦЭМ!$A$33:$A$776,$A94,СВЦЭМ!$B$33:$B$776,M$83)+'СЕТ СН'!$H$9+СВЦЭМ!$D$10+'СЕТ СН'!$H$5-'СЕТ СН'!$H$17</f>
        <v>3494.1465091099999</v>
      </c>
      <c r="N94" s="36">
        <f>SUMIFS(СВЦЭМ!$C$33:$C$776,СВЦЭМ!$A$33:$A$776,$A94,СВЦЭМ!$B$33:$B$776,N$83)+'СЕТ СН'!$H$9+СВЦЭМ!$D$10+'СЕТ СН'!$H$5-'СЕТ СН'!$H$17</f>
        <v>3497.10337643</v>
      </c>
      <c r="O94" s="36">
        <f>SUMIFS(СВЦЭМ!$C$33:$C$776,СВЦЭМ!$A$33:$A$776,$A94,СВЦЭМ!$B$33:$B$776,O$83)+'СЕТ СН'!$H$9+СВЦЭМ!$D$10+'СЕТ СН'!$H$5-'СЕТ СН'!$H$17</f>
        <v>3531.5520034800002</v>
      </c>
      <c r="P94" s="36">
        <f>SUMIFS(СВЦЭМ!$C$33:$C$776,СВЦЭМ!$A$33:$A$776,$A94,СВЦЭМ!$B$33:$B$776,P$83)+'СЕТ СН'!$H$9+СВЦЭМ!$D$10+'СЕТ СН'!$H$5-'СЕТ СН'!$H$17</f>
        <v>3534.8764740000001</v>
      </c>
      <c r="Q94" s="36">
        <f>SUMIFS(СВЦЭМ!$C$33:$C$776,СВЦЭМ!$A$33:$A$776,$A94,СВЦЭМ!$B$33:$B$776,Q$83)+'СЕТ СН'!$H$9+СВЦЭМ!$D$10+'СЕТ СН'!$H$5-'СЕТ СН'!$H$17</f>
        <v>3547.6672139800003</v>
      </c>
      <c r="R94" s="36">
        <f>SUMIFS(СВЦЭМ!$C$33:$C$776,СВЦЭМ!$A$33:$A$776,$A94,СВЦЭМ!$B$33:$B$776,R$83)+'СЕТ СН'!$H$9+СВЦЭМ!$D$10+'СЕТ СН'!$H$5-'СЕТ СН'!$H$17</f>
        <v>3566.4704342499999</v>
      </c>
      <c r="S94" s="36">
        <f>SUMIFS(СВЦЭМ!$C$33:$C$776,СВЦЭМ!$A$33:$A$776,$A94,СВЦЭМ!$B$33:$B$776,S$83)+'СЕТ СН'!$H$9+СВЦЭМ!$D$10+'СЕТ СН'!$H$5-'СЕТ СН'!$H$17</f>
        <v>3568.8370348899998</v>
      </c>
      <c r="T94" s="36">
        <f>SUMIFS(СВЦЭМ!$C$33:$C$776,СВЦЭМ!$A$33:$A$776,$A94,СВЦЭМ!$B$33:$B$776,T$83)+'СЕТ СН'!$H$9+СВЦЭМ!$D$10+'СЕТ СН'!$H$5-'СЕТ СН'!$H$17</f>
        <v>3563.1056060599999</v>
      </c>
      <c r="U94" s="36">
        <f>SUMIFS(СВЦЭМ!$C$33:$C$776,СВЦЭМ!$A$33:$A$776,$A94,СВЦЭМ!$B$33:$B$776,U$83)+'СЕТ СН'!$H$9+СВЦЭМ!$D$10+'СЕТ СН'!$H$5-'СЕТ СН'!$H$17</f>
        <v>3549.2097498100002</v>
      </c>
      <c r="V94" s="36">
        <f>SUMIFS(СВЦЭМ!$C$33:$C$776,СВЦЭМ!$A$33:$A$776,$A94,СВЦЭМ!$B$33:$B$776,V$83)+'СЕТ СН'!$H$9+СВЦЭМ!$D$10+'СЕТ СН'!$H$5-'СЕТ СН'!$H$17</f>
        <v>3531.9652856100001</v>
      </c>
      <c r="W94" s="36">
        <f>SUMIFS(СВЦЭМ!$C$33:$C$776,СВЦЭМ!$A$33:$A$776,$A94,СВЦЭМ!$B$33:$B$776,W$83)+'СЕТ СН'!$H$9+СВЦЭМ!$D$10+'СЕТ СН'!$H$5-'СЕТ СН'!$H$17</f>
        <v>3519.42983172</v>
      </c>
      <c r="X94" s="36">
        <f>SUMIFS(СВЦЭМ!$C$33:$C$776,СВЦЭМ!$A$33:$A$776,$A94,СВЦЭМ!$B$33:$B$776,X$83)+'СЕТ СН'!$H$9+СВЦЭМ!$D$10+'СЕТ СН'!$H$5-'СЕТ СН'!$H$17</f>
        <v>3537.66038144</v>
      </c>
      <c r="Y94" s="36">
        <f>SUMIFS(СВЦЭМ!$C$33:$C$776,СВЦЭМ!$A$33:$A$776,$A94,СВЦЭМ!$B$33:$B$776,Y$83)+'СЕТ СН'!$H$9+СВЦЭМ!$D$10+'СЕТ СН'!$H$5-'СЕТ СН'!$H$17</f>
        <v>3545.7308034400003</v>
      </c>
    </row>
    <row r="95" spans="1:25" ht="15.75" x14ac:dyDescent="0.2">
      <c r="A95" s="35">
        <f t="shared" si="2"/>
        <v>44024</v>
      </c>
      <c r="B95" s="36">
        <f>SUMIFS(СВЦЭМ!$C$33:$C$776,СВЦЭМ!$A$33:$A$776,$A95,СВЦЭМ!$B$33:$B$776,B$83)+'СЕТ СН'!$H$9+СВЦЭМ!$D$10+'СЕТ СН'!$H$5-'СЕТ СН'!$H$17</f>
        <v>3664.6023753899999</v>
      </c>
      <c r="C95" s="36">
        <f>SUMIFS(СВЦЭМ!$C$33:$C$776,СВЦЭМ!$A$33:$A$776,$A95,СВЦЭМ!$B$33:$B$776,C$83)+'СЕТ СН'!$H$9+СВЦЭМ!$D$10+'СЕТ СН'!$H$5-'СЕТ СН'!$H$17</f>
        <v>3730.7455516</v>
      </c>
      <c r="D95" s="36">
        <f>SUMIFS(СВЦЭМ!$C$33:$C$776,СВЦЭМ!$A$33:$A$776,$A95,СВЦЭМ!$B$33:$B$776,D$83)+'СЕТ СН'!$H$9+СВЦЭМ!$D$10+'СЕТ СН'!$H$5-'СЕТ СН'!$H$17</f>
        <v>3753.2290031000002</v>
      </c>
      <c r="E95" s="36">
        <f>SUMIFS(СВЦЭМ!$C$33:$C$776,СВЦЭМ!$A$33:$A$776,$A95,СВЦЭМ!$B$33:$B$776,E$83)+'СЕТ СН'!$H$9+СВЦЭМ!$D$10+'СЕТ СН'!$H$5-'СЕТ СН'!$H$17</f>
        <v>3778.9888721100001</v>
      </c>
      <c r="F95" s="36">
        <f>SUMIFS(СВЦЭМ!$C$33:$C$776,СВЦЭМ!$A$33:$A$776,$A95,СВЦЭМ!$B$33:$B$776,F$83)+'СЕТ СН'!$H$9+СВЦЭМ!$D$10+'СЕТ СН'!$H$5-'СЕТ СН'!$H$17</f>
        <v>3783.3406092599998</v>
      </c>
      <c r="G95" s="36">
        <f>SUMIFS(СВЦЭМ!$C$33:$C$776,СВЦЭМ!$A$33:$A$776,$A95,СВЦЭМ!$B$33:$B$776,G$83)+'СЕТ СН'!$H$9+СВЦЭМ!$D$10+'СЕТ СН'!$H$5-'СЕТ СН'!$H$17</f>
        <v>3790.3357941600002</v>
      </c>
      <c r="H95" s="36">
        <f>SUMIFS(СВЦЭМ!$C$33:$C$776,СВЦЭМ!$A$33:$A$776,$A95,СВЦЭМ!$B$33:$B$776,H$83)+'СЕТ СН'!$H$9+СВЦЭМ!$D$10+'СЕТ СН'!$H$5-'СЕТ СН'!$H$17</f>
        <v>3769.6746272199998</v>
      </c>
      <c r="I95" s="36">
        <f>SUMIFS(СВЦЭМ!$C$33:$C$776,СВЦЭМ!$A$33:$A$776,$A95,СВЦЭМ!$B$33:$B$776,I$83)+'СЕТ СН'!$H$9+СВЦЭМ!$D$10+'СЕТ СН'!$H$5-'СЕТ СН'!$H$17</f>
        <v>3736.8499516400002</v>
      </c>
      <c r="J95" s="36">
        <f>SUMIFS(СВЦЭМ!$C$33:$C$776,СВЦЭМ!$A$33:$A$776,$A95,СВЦЭМ!$B$33:$B$776,J$83)+'СЕТ СН'!$H$9+СВЦЭМ!$D$10+'СЕТ СН'!$H$5-'СЕТ СН'!$H$17</f>
        <v>3647.2812990500001</v>
      </c>
      <c r="K95" s="36">
        <f>SUMIFS(СВЦЭМ!$C$33:$C$776,СВЦЭМ!$A$33:$A$776,$A95,СВЦЭМ!$B$33:$B$776,K$83)+'СЕТ СН'!$H$9+СВЦЭМ!$D$10+'СЕТ СН'!$H$5-'СЕТ СН'!$H$17</f>
        <v>3504.40478712</v>
      </c>
      <c r="L95" s="36">
        <f>SUMIFS(СВЦЭМ!$C$33:$C$776,СВЦЭМ!$A$33:$A$776,$A95,СВЦЭМ!$B$33:$B$776,L$83)+'СЕТ СН'!$H$9+СВЦЭМ!$D$10+'СЕТ СН'!$H$5-'СЕТ СН'!$H$17</f>
        <v>3466.5208186700002</v>
      </c>
      <c r="M95" s="36">
        <f>SUMIFS(СВЦЭМ!$C$33:$C$776,СВЦЭМ!$A$33:$A$776,$A95,СВЦЭМ!$B$33:$B$776,M$83)+'СЕТ СН'!$H$9+СВЦЭМ!$D$10+'СЕТ СН'!$H$5-'СЕТ СН'!$H$17</f>
        <v>3463.36311389</v>
      </c>
      <c r="N95" s="36">
        <f>SUMIFS(СВЦЭМ!$C$33:$C$776,СВЦЭМ!$A$33:$A$776,$A95,СВЦЭМ!$B$33:$B$776,N$83)+'СЕТ СН'!$H$9+СВЦЭМ!$D$10+'СЕТ СН'!$H$5-'СЕТ СН'!$H$17</f>
        <v>3470.93896382</v>
      </c>
      <c r="O95" s="36">
        <f>SUMIFS(СВЦЭМ!$C$33:$C$776,СВЦЭМ!$A$33:$A$776,$A95,СВЦЭМ!$B$33:$B$776,O$83)+'СЕТ СН'!$H$9+СВЦЭМ!$D$10+'СЕТ СН'!$H$5-'СЕТ СН'!$H$17</f>
        <v>3472.9850935100003</v>
      </c>
      <c r="P95" s="36">
        <f>SUMIFS(СВЦЭМ!$C$33:$C$776,СВЦЭМ!$A$33:$A$776,$A95,СВЦЭМ!$B$33:$B$776,P$83)+'СЕТ СН'!$H$9+СВЦЭМ!$D$10+'СЕТ СН'!$H$5-'СЕТ СН'!$H$17</f>
        <v>3480.7195968999999</v>
      </c>
      <c r="Q95" s="36">
        <f>SUMIFS(СВЦЭМ!$C$33:$C$776,СВЦЭМ!$A$33:$A$776,$A95,СВЦЭМ!$B$33:$B$776,Q$83)+'СЕТ СН'!$H$9+СВЦЭМ!$D$10+'СЕТ СН'!$H$5-'СЕТ СН'!$H$17</f>
        <v>3499.9990495000002</v>
      </c>
      <c r="R95" s="36">
        <f>SUMIFS(СВЦЭМ!$C$33:$C$776,СВЦЭМ!$A$33:$A$776,$A95,СВЦЭМ!$B$33:$B$776,R$83)+'СЕТ СН'!$H$9+СВЦЭМ!$D$10+'СЕТ СН'!$H$5-'СЕТ СН'!$H$17</f>
        <v>3497.6555693400001</v>
      </c>
      <c r="S95" s="36">
        <f>SUMIFS(СВЦЭМ!$C$33:$C$776,СВЦЭМ!$A$33:$A$776,$A95,СВЦЭМ!$B$33:$B$776,S$83)+'СЕТ СН'!$H$9+СВЦЭМ!$D$10+'СЕТ СН'!$H$5-'СЕТ СН'!$H$17</f>
        <v>3501.9155530899998</v>
      </c>
      <c r="T95" s="36">
        <f>SUMIFS(СВЦЭМ!$C$33:$C$776,СВЦЭМ!$A$33:$A$776,$A95,СВЦЭМ!$B$33:$B$776,T$83)+'СЕТ СН'!$H$9+СВЦЭМ!$D$10+'СЕТ СН'!$H$5-'СЕТ СН'!$H$17</f>
        <v>3498.1242740299999</v>
      </c>
      <c r="U95" s="36">
        <f>SUMIFS(СВЦЭМ!$C$33:$C$776,СВЦЭМ!$A$33:$A$776,$A95,СВЦЭМ!$B$33:$B$776,U$83)+'СЕТ СН'!$H$9+СВЦЭМ!$D$10+'СЕТ СН'!$H$5-'СЕТ СН'!$H$17</f>
        <v>3474.0494040100002</v>
      </c>
      <c r="V95" s="36">
        <f>SUMIFS(СВЦЭМ!$C$33:$C$776,СВЦЭМ!$A$33:$A$776,$A95,СВЦЭМ!$B$33:$B$776,V$83)+'СЕТ СН'!$H$9+СВЦЭМ!$D$10+'СЕТ СН'!$H$5-'СЕТ СН'!$H$17</f>
        <v>3474.5291732300002</v>
      </c>
      <c r="W95" s="36">
        <f>SUMIFS(СВЦЭМ!$C$33:$C$776,СВЦЭМ!$A$33:$A$776,$A95,СВЦЭМ!$B$33:$B$776,W$83)+'СЕТ СН'!$H$9+СВЦЭМ!$D$10+'СЕТ СН'!$H$5-'СЕТ СН'!$H$17</f>
        <v>3461.7013385499999</v>
      </c>
      <c r="X95" s="36">
        <f>SUMIFS(СВЦЭМ!$C$33:$C$776,СВЦЭМ!$A$33:$A$776,$A95,СВЦЭМ!$B$33:$B$776,X$83)+'СЕТ СН'!$H$9+СВЦЭМ!$D$10+'СЕТ СН'!$H$5-'СЕТ СН'!$H$17</f>
        <v>3472.8111487300002</v>
      </c>
      <c r="Y95" s="36">
        <f>SUMIFS(СВЦЭМ!$C$33:$C$776,СВЦЭМ!$A$33:$A$776,$A95,СВЦЭМ!$B$33:$B$776,Y$83)+'СЕТ СН'!$H$9+СВЦЭМ!$D$10+'СЕТ СН'!$H$5-'СЕТ СН'!$H$17</f>
        <v>3575.7648614099999</v>
      </c>
    </row>
    <row r="96" spans="1:25" ht="15.75" x14ac:dyDescent="0.2">
      <c r="A96" s="35">
        <f t="shared" si="2"/>
        <v>44025</v>
      </c>
      <c r="B96" s="36">
        <f>SUMIFS(СВЦЭМ!$C$33:$C$776,СВЦЭМ!$A$33:$A$776,$A96,СВЦЭМ!$B$33:$B$776,B$83)+'СЕТ СН'!$H$9+СВЦЭМ!$D$10+'СЕТ СН'!$H$5-'СЕТ СН'!$H$17</f>
        <v>3665.8310120300002</v>
      </c>
      <c r="C96" s="36">
        <f>SUMIFS(СВЦЭМ!$C$33:$C$776,СВЦЭМ!$A$33:$A$776,$A96,СВЦЭМ!$B$33:$B$776,C$83)+'СЕТ СН'!$H$9+СВЦЭМ!$D$10+'СЕТ СН'!$H$5-'СЕТ СН'!$H$17</f>
        <v>3636.6640406000001</v>
      </c>
      <c r="D96" s="36">
        <f>SUMIFS(СВЦЭМ!$C$33:$C$776,СВЦЭМ!$A$33:$A$776,$A96,СВЦЭМ!$B$33:$B$776,D$83)+'СЕТ СН'!$H$9+СВЦЭМ!$D$10+'СЕТ СН'!$H$5-'СЕТ СН'!$H$17</f>
        <v>3661.4970864400002</v>
      </c>
      <c r="E96" s="36">
        <f>SUMIFS(СВЦЭМ!$C$33:$C$776,СВЦЭМ!$A$33:$A$776,$A96,СВЦЭМ!$B$33:$B$776,E$83)+'СЕТ СН'!$H$9+СВЦЭМ!$D$10+'СЕТ СН'!$H$5-'СЕТ СН'!$H$17</f>
        <v>3676.7445318999999</v>
      </c>
      <c r="F96" s="36">
        <f>SUMIFS(СВЦЭМ!$C$33:$C$776,СВЦЭМ!$A$33:$A$776,$A96,СВЦЭМ!$B$33:$B$776,F$83)+'СЕТ СН'!$H$9+СВЦЭМ!$D$10+'СЕТ СН'!$H$5-'СЕТ СН'!$H$17</f>
        <v>3667.0881934500003</v>
      </c>
      <c r="G96" s="36">
        <f>SUMIFS(СВЦЭМ!$C$33:$C$776,СВЦЭМ!$A$33:$A$776,$A96,СВЦЭМ!$B$33:$B$776,G$83)+'СЕТ СН'!$H$9+СВЦЭМ!$D$10+'СЕТ СН'!$H$5-'СЕТ СН'!$H$17</f>
        <v>3666.6549685</v>
      </c>
      <c r="H96" s="36">
        <f>SUMIFS(СВЦЭМ!$C$33:$C$776,СВЦЭМ!$A$33:$A$776,$A96,СВЦЭМ!$B$33:$B$776,H$83)+'СЕТ СН'!$H$9+СВЦЭМ!$D$10+'СЕТ СН'!$H$5-'СЕТ СН'!$H$17</f>
        <v>3654.7101796000002</v>
      </c>
      <c r="I96" s="36">
        <f>SUMIFS(СВЦЭМ!$C$33:$C$776,СВЦЭМ!$A$33:$A$776,$A96,СВЦЭМ!$B$33:$B$776,I$83)+'СЕТ СН'!$H$9+СВЦЭМ!$D$10+'СЕТ СН'!$H$5-'СЕТ СН'!$H$17</f>
        <v>3674.8850803300002</v>
      </c>
      <c r="J96" s="36">
        <f>SUMIFS(СВЦЭМ!$C$33:$C$776,СВЦЭМ!$A$33:$A$776,$A96,СВЦЭМ!$B$33:$B$776,J$83)+'СЕТ СН'!$H$9+СВЦЭМ!$D$10+'СЕТ СН'!$H$5-'СЕТ СН'!$H$17</f>
        <v>3702.29045361</v>
      </c>
      <c r="K96" s="36">
        <f>SUMIFS(СВЦЭМ!$C$33:$C$776,СВЦЭМ!$A$33:$A$776,$A96,СВЦЭМ!$B$33:$B$776,K$83)+'СЕТ СН'!$H$9+СВЦЭМ!$D$10+'СЕТ СН'!$H$5-'СЕТ СН'!$H$17</f>
        <v>3600.8193073100001</v>
      </c>
      <c r="L96" s="36">
        <f>SUMIFS(СВЦЭМ!$C$33:$C$776,СВЦЭМ!$A$33:$A$776,$A96,СВЦЭМ!$B$33:$B$776,L$83)+'СЕТ СН'!$H$9+СВЦЭМ!$D$10+'СЕТ СН'!$H$5-'СЕТ СН'!$H$17</f>
        <v>3566.1006299700002</v>
      </c>
      <c r="M96" s="36">
        <f>SUMIFS(СВЦЭМ!$C$33:$C$776,СВЦЭМ!$A$33:$A$776,$A96,СВЦЭМ!$B$33:$B$776,M$83)+'СЕТ СН'!$H$9+СВЦЭМ!$D$10+'СЕТ СН'!$H$5-'СЕТ СН'!$H$17</f>
        <v>3571.63576672</v>
      </c>
      <c r="N96" s="36">
        <f>SUMIFS(СВЦЭМ!$C$33:$C$776,СВЦЭМ!$A$33:$A$776,$A96,СВЦЭМ!$B$33:$B$776,N$83)+'СЕТ СН'!$H$9+СВЦЭМ!$D$10+'СЕТ СН'!$H$5-'СЕТ СН'!$H$17</f>
        <v>3573.3626815100001</v>
      </c>
      <c r="O96" s="36">
        <f>SUMIFS(СВЦЭМ!$C$33:$C$776,СВЦЭМ!$A$33:$A$776,$A96,СВЦЭМ!$B$33:$B$776,O$83)+'СЕТ СН'!$H$9+СВЦЭМ!$D$10+'СЕТ СН'!$H$5-'СЕТ СН'!$H$17</f>
        <v>3573.1330663500003</v>
      </c>
      <c r="P96" s="36">
        <f>SUMIFS(СВЦЭМ!$C$33:$C$776,СВЦЭМ!$A$33:$A$776,$A96,СВЦЭМ!$B$33:$B$776,P$83)+'СЕТ СН'!$H$9+СВЦЭМ!$D$10+'СЕТ СН'!$H$5-'СЕТ СН'!$H$17</f>
        <v>3566.6753501600001</v>
      </c>
      <c r="Q96" s="36">
        <f>SUMIFS(СВЦЭМ!$C$33:$C$776,СВЦЭМ!$A$33:$A$776,$A96,СВЦЭМ!$B$33:$B$776,Q$83)+'СЕТ СН'!$H$9+СВЦЭМ!$D$10+'СЕТ СН'!$H$5-'СЕТ СН'!$H$17</f>
        <v>3547.3619666899999</v>
      </c>
      <c r="R96" s="36">
        <f>SUMIFS(СВЦЭМ!$C$33:$C$776,СВЦЭМ!$A$33:$A$776,$A96,СВЦЭМ!$B$33:$B$776,R$83)+'СЕТ СН'!$H$9+СВЦЭМ!$D$10+'СЕТ СН'!$H$5-'СЕТ СН'!$H$17</f>
        <v>3581.1176355900002</v>
      </c>
      <c r="S96" s="36">
        <f>SUMIFS(СВЦЭМ!$C$33:$C$776,СВЦЭМ!$A$33:$A$776,$A96,СВЦЭМ!$B$33:$B$776,S$83)+'СЕТ СН'!$H$9+СВЦЭМ!$D$10+'СЕТ СН'!$H$5-'СЕТ СН'!$H$17</f>
        <v>3604.1929419100002</v>
      </c>
      <c r="T96" s="36">
        <f>SUMIFS(СВЦЭМ!$C$33:$C$776,СВЦЭМ!$A$33:$A$776,$A96,СВЦЭМ!$B$33:$B$776,T$83)+'СЕТ СН'!$H$9+СВЦЭМ!$D$10+'СЕТ СН'!$H$5-'СЕТ СН'!$H$17</f>
        <v>3574.1091185599998</v>
      </c>
      <c r="U96" s="36">
        <f>SUMIFS(СВЦЭМ!$C$33:$C$776,СВЦЭМ!$A$33:$A$776,$A96,СВЦЭМ!$B$33:$B$776,U$83)+'СЕТ СН'!$H$9+СВЦЭМ!$D$10+'СЕТ СН'!$H$5-'СЕТ СН'!$H$17</f>
        <v>3558.9096548100001</v>
      </c>
      <c r="V96" s="36">
        <f>SUMIFS(СВЦЭМ!$C$33:$C$776,СВЦЭМ!$A$33:$A$776,$A96,СВЦЭМ!$B$33:$B$776,V$83)+'СЕТ СН'!$H$9+СВЦЭМ!$D$10+'СЕТ СН'!$H$5-'СЕТ СН'!$H$17</f>
        <v>3548.4861269100002</v>
      </c>
      <c r="W96" s="36">
        <f>SUMIFS(СВЦЭМ!$C$33:$C$776,СВЦЭМ!$A$33:$A$776,$A96,СВЦЭМ!$B$33:$B$776,W$83)+'СЕТ СН'!$H$9+СВЦЭМ!$D$10+'СЕТ СН'!$H$5-'СЕТ СН'!$H$17</f>
        <v>3531.7615454400002</v>
      </c>
      <c r="X96" s="36">
        <f>SUMIFS(СВЦЭМ!$C$33:$C$776,СВЦЭМ!$A$33:$A$776,$A96,СВЦЭМ!$B$33:$B$776,X$83)+'СЕТ СН'!$H$9+СВЦЭМ!$D$10+'СЕТ СН'!$H$5-'СЕТ СН'!$H$17</f>
        <v>3511.3891546300001</v>
      </c>
      <c r="Y96" s="36">
        <f>SUMIFS(СВЦЭМ!$C$33:$C$776,СВЦЭМ!$A$33:$A$776,$A96,СВЦЭМ!$B$33:$B$776,Y$83)+'СЕТ СН'!$H$9+СВЦЭМ!$D$10+'СЕТ СН'!$H$5-'СЕТ СН'!$H$17</f>
        <v>3585.85998918</v>
      </c>
    </row>
    <row r="97" spans="1:25" ht="15.75" x14ac:dyDescent="0.2">
      <c r="A97" s="35">
        <f t="shared" si="2"/>
        <v>44026</v>
      </c>
      <c r="B97" s="36">
        <f>SUMIFS(СВЦЭМ!$C$33:$C$776,СВЦЭМ!$A$33:$A$776,$A97,СВЦЭМ!$B$33:$B$776,B$83)+'СЕТ СН'!$H$9+СВЦЭМ!$D$10+'СЕТ СН'!$H$5-'СЕТ СН'!$H$17</f>
        <v>3666.0660689800002</v>
      </c>
      <c r="C97" s="36">
        <f>SUMIFS(СВЦЭМ!$C$33:$C$776,СВЦЭМ!$A$33:$A$776,$A97,СВЦЭМ!$B$33:$B$776,C$83)+'СЕТ СН'!$H$9+СВЦЭМ!$D$10+'СЕТ СН'!$H$5-'СЕТ СН'!$H$17</f>
        <v>3636.5885120799999</v>
      </c>
      <c r="D97" s="36">
        <f>SUMIFS(СВЦЭМ!$C$33:$C$776,СВЦЭМ!$A$33:$A$776,$A97,СВЦЭМ!$B$33:$B$776,D$83)+'СЕТ СН'!$H$9+СВЦЭМ!$D$10+'СЕТ СН'!$H$5-'СЕТ СН'!$H$17</f>
        <v>3652.6738298600003</v>
      </c>
      <c r="E97" s="36">
        <f>SUMIFS(СВЦЭМ!$C$33:$C$776,СВЦЭМ!$A$33:$A$776,$A97,СВЦЭМ!$B$33:$B$776,E$83)+'СЕТ СН'!$H$9+СВЦЭМ!$D$10+'СЕТ СН'!$H$5-'СЕТ СН'!$H$17</f>
        <v>3668.0177981300003</v>
      </c>
      <c r="F97" s="36">
        <f>SUMIFS(СВЦЭМ!$C$33:$C$776,СВЦЭМ!$A$33:$A$776,$A97,СВЦЭМ!$B$33:$B$776,F$83)+'СЕТ СН'!$H$9+СВЦЭМ!$D$10+'СЕТ СН'!$H$5-'СЕТ СН'!$H$17</f>
        <v>3668.5746026000002</v>
      </c>
      <c r="G97" s="36">
        <f>SUMIFS(СВЦЭМ!$C$33:$C$776,СВЦЭМ!$A$33:$A$776,$A97,СВЦЭМ!$B$33:$B$776,G$83)+'СЕТ СН'!$H$9+СВЦЭМ!$D$10+'СЕТ СН'!$H$5-'СЕТ СН'!$H$17</f>
        <v>3672.0232021500001</v>
      </c>
      <c r="H97" s="36">
        <f>SUMIFS(СВЦЭМ!$C$33:$C$776,СВЦЭМ!$A$33:$A$776,$A97,СВЦЭМ!$B$33:$B$776,H$83)+'СЕТ СН'!$H$9+СВЦЭМ!$D$10+'СЕТ СН'!$H$5-'СЕТ СН'!$H$17</f>
        <v>3663.31866382</v>
      </c>
      <c r="I97" s="36">
        <f>SUMIFS(СВЦЭМ!$C$33:$C$776,СВЦЭМ!$A$33:$A$776,$A97,СВЦЭМ!$B$33:$B$776,I$83)+'СЕТ СН'!$H$9+СВЦЭМ!$D$10+'СЕТ СН'!$H$5-'СЕТ СН'!$H$17</f>
        <v>3711.4737125299998</v>
      </c>
      <c r="J97" s="36">
        <f>SUMIFS(СВЦЭМ!$C$33:$C$776,СВЦЭМ!$A$33:$A$776,$A97,СВЦЭМ!$B$33:$B$776,J$83)+'СЕТ СН'!$H$9+СВЦЭМ!$D$10+'СЕТ СН'!$H$5-'СЕТ СН'!$H$17</f>
        <v>3660.04271939</v>
      </c>
      <c r="K97" s="36">
        <f>SUMIFS(СВЦЭМ!$C$33:$C$776,СВЦЭМ!$A$33:$A$776,$A97,СВЦЭМ!$B$33:$B$776,K$83)+'СЕТ СН'!$H$9+СВЦЭМ!$D$10+'СЕТ СН'!$H$5-'СЕТ СН'!$H$17</f>
        <v>3583.6084950700001</v>
      </c>
      <c r="L97" s="36">
        <f>SUMIFS(СВЦЭМ!$C$33:$C$776,СВЦЭМ!$A$33:$A$776,$A97,СВЦЭМ!$B$33:$B$776,L$83)+'СЕТ СН'!$H$9+СВЦЭМ!$D$10+'СЕТ СН'!$H$5-'СЕТ СН'!$H$17</f>
        <v>3583.1281677900001</v>
      </c>
      <c r="M97" s="36">
        <f>SUMIFS(СВЦЭМ!$C$33:$C$776,СВЦЭМ!$A$33:$A$776,$A97,СВЦЭМ!$B$33:$B$776,M$83)+'СЕТ СН'!$H$9+СВЦЭМ!$D$10+'СЕТ СН'!$H$5-'СЕТ СН'!$H$17</f>
        <v>3586.4622142600001</v>
      </c>
      <c r="N97" s="36">
        <f>SUMIFS(СВЦЭМ!$C$33:$C$776,СВЦЭМ!$A$33:$A$776,$A97,СВЦЭМ!$B$33:$B$776,N$83)+'СЕТ СН'!$H$9+СВЦЭМ!$D$10+'СЕТ СН'!$H$5-'СЕТ СН'!$H$17</f>
        <v>3584.5933080499999</v>
      </c>
      <c r="O97" s="36">
        <f>SUMIFS(СВЦЭМ!$C$33:$C$776,СВЦЭМ!$A$33:$A$776,$A97,СВЦЭМ!$B$33:$B$776,O$83)+'СЕТ СН'!$H$9+СВЦЭМ!$D$10+'СЕТ СН'!$H$5-'СЕТ СН'!$H$17</f>
        <v>3614.3845006400002</v>
      </c>
      <c r="P97" s="36">
        <f>SUMIFS(СВЦЭМ!$C$33:$C$776,СВЦЭМ!$A$33:$A$776,$A97,СВЦЭМ!$B$33:$B$776,P$83)+'СЕТ СН'!$H$9+СВЦЭМ!$D$10+'СЕТ СН'!$H$5-'СЕТ СН'!$H$17</f>
        <v>3615.45148754</v>
      </c>
      <c r="Q97" s="36">
        <f>SUMIFS(СВЦЭМ!$C$33:$C$776,СВЦЭМ!$A$33:$A$776,$A97,СВЦЭМ!$B$33:$B$776,Q$83)+'СЕТ СН'!$H$9+СВЦЭМ!$D$10+'СЕТ СН'!$H$5-'СЕТ СН'!$H$17</f>
        <v>3615.4987136600002</v>
      </c>
      <c r="R97" s="36">
        <f>SUMIFS(СВЦЭМ!$C$33:$C$776,СВЦЭМ!$A$33:$A$776,$A97,СВЦЭМ!$B$33:$B$776,R$83)+'СЕТ СН'!$H$9+СВЦЭМ!$D$10+'СЕТ СН'!$H$5-'СЕТ СН'!$H$17</f>
        <v>3607.34552704</v>
      </c>
      <c r="S97" s="36">
        <f>SUMIFS(СВЦЭМ!$C$33:$C$776,СВЦЭМ!$A$33:$A$776,$A97,СВЦЭМ!$B$33:$B$776,S$83)+'СЕТ СН'!$H$9+СВЦЭМ!$D$10+'СЕТ СН'!$H$5-'СЕТ СН'!$H$17</f>
        <v>3606.7303866500001</v>
      </c>
      <c r="T97" s="36">
        <f>SUMIFS(СВЦЭМ!$C$33:$C$776,СВЦЭМ!$A$33:$A$776,$A97,СВЦЭМ!$B$33:$B$776,T$83)+'СЕТ СН'!$H$9+СВЦЭМ!$D$10+'СЕТ СН'!$H$5-'СЕТ СН'!$H$17</f>
        <v>3605.4451699400001</v>
      </c>
      <c r="U97" s="36">
        <f>SUMIFS(СВЦЭМ!$C$33:$C$776,СВЦЭМ!$A$33:$A$776,$A97,СВЦЭМ!$B$33:$B$776,U$83)+'СЕТ СН'!$H$9+СВЦЭМ!$D$10+'СЕТ СН'!$H$5-'СЕТ СН'!$H$17</f>
        <v>3602.7644629699998</v>
      </c>
      <c r="V97" s="36">
        <f>SUMIFS(СВЦЭМ!$C$33:$C$776,СВЦЭМ!$A$33:$A$776,$A97,СВЦЭМ!$B$33:$B$776,V$83)+'СЕТ СН'!$H$9+СВЦЭМ!$D$10+'СЕТ СН'!$H$5-'СЕТ СН'!$H$17</f>
        <v>3580.8653773400001</v>
      </c>
      <c r="W97" s="36">
        <f>SUMIFS(СВЦЭМ!$C$33:$C$776,СВЦЭМ!$A$33:$A$776,$A97,СВЦЭМ!$B$33:$B$776,W$83)+'СЕТ СН'!$H$9+СВЦЭМ!$D$10+'СЕТ СН'!$H$5-'СЕТ СН'!$H$17</f>
        <v>3580.6085427100002</v>
      </c>
      <c r="X97" s="36">
        <f>SUMIFS(СВЦЭМ!$C$33:$C$776,СВЦЭМ!$A$33:$A$776,$A97,СВЦЭМ!$B$33:$B$776,X$83)+'СЕТ СН'!$H$9+СВЦЭМ!$D$10+'СЕТ СН'!$H$5-'СЕТ СН'!$H$17</f>
        <v>3568.6196944100002</v>
      </c>
      <c r="Y97" s="36">
        <f>SUMIFS(СВЦЭМ!$C$33:$C$776,СВЦЭМ!$A$33:$A$776,$A97,СВЦЭМ!$B$33:$B$776,Y$83)+'СЕТ СН'!$H$9+СВЦЭМ!$D$10+'СЕТ СН'!$H$5-'СЕТ СН'!$H$17</f>
        <v>3566.76902728</v>
      </c>
    </row>
    <row r="98" spans="1:25" ht="15.75" x14ac:dyDescent="0.2">
      <c r="A98" s="35">
        <f t="shared" si="2"/>
        <v>44027</v>
      </c>
      <c r="B98" s="36">
        <f>SUMIFS(СВЦЭМ!$C$33:$C$776,СВЦЭМ!$A$33:$A$776,$A98,СВЦЭМ!$B$33:$B$776,B$83)+'СЕТ СН'!$H$9+СВЦЭМ!$D$10+'СЕТ СН'!$H$5-'СЕТ СН'!$H$17</f>
        <v>3768.0248056199998</v>
      </c>
      <c r="C98" s="36">
        <f>SUMIFS(СВЦЭМ!$C$33:$C$776,СВЦЭМ!$A$33:$A$776,$A98,СВЦЭМ!$B$33:$B$776,C$83)+'СЕТ СН'!$H$9+СВЦЭМ!$D$10+'СЕТ СН'!$H$5-'СЕТ СН'!$H$17</f>
        <v>3803.3005014099999</v>
      </c>
      <c r="D98" s="36">
        <f>SUMIFS(СВЦЭМ!$C$33:$C$776,СВЦЭМ!$A$33:$A$776,$A98,СВЦЭМ!$B$33:$B$776,D$83)+'СЕТ СН'!$H$9+СВЦЭМ!$D$10+'СЕТ СН'!$H$5-'СЕТ СН'!$H$17</f>
        <v>3785.97755981</v>
      </c>
      <c r="E98" s="36">
        <f>SUMIFS(СВЦЭМ!$C$33:$C$776,СВЦЭМ!$A$33:$A$776,$A98,СВЦЭМ!$B$33:$B$776,E$83)+'СЕТ СН'!$H$9+СВЦЭМ!$D$10+'СЕТ СН'!$H$5-'СЕТ СН'!$H$17</f>
        <v>3792.9384334900001</v>
      </c>
      <c r="F98" s="36">
        <f>SUMIFS(СВЦЭМ!$C$33:$C$776,СВЦЭМ!$A$33:$A$776,$A98,СВЦЭМ!$B$33:$B$776,F$83)+'СЕТ СН'!$H$9+СВЦЭМ!$D$10+'СЕТ СН'!$H$5-'СЕТ СН'!$H$17</f>
        <v>3788.70085634</v>
      </c>
      <c r="G98" s="36">
        <f>SUMIFS(СВЦЭМ!$C$33:$C$776,СВЦЭМ!$A$33:$A$776,$A98,СВЦЭМ!$B$33:$B$776,G$83)+'СЕТ СН'!$H$9+СВЦЭМ!$D$10+'СЕТ СН'!$H$5-'СЕТ СН'!$H$17</f>
        <v>3789.2744807999998</v>
      </c>
      <c r="H98" s="36">
        <f>SUMIFS(СВЦЭМ!$C$33:$C$776,СВЦЭМ!$A$33:$A$776,$A98,СВЦЭМ!$B$33:$B$776,H$83)+'СЕТ СН'!$H$9+СВЦЭМ!$D$10+'СЕТ СН'!$H$5-'СЕТ СН'!$H$17</f>
        <v>3802.85453057</v>
      </c>
      <c r="I98" s="36">
        <f>SUMIFS(СВЦЭМ!$C$33:$C$776,СВЦЭМ!$A$33:$A$776,$A98,СВЦЭМ!$B$33:$B$776,I$83)+'СЕТ СН'!$H$9+СВЦЭМ!$D$10+'СЕТ СН'!$H$5-'СЕТ СН'!$H$17</f>
        <v>3831.5384388000002</v>
      </c>
      <c r="J98" s="36">
        <f>SUMIFS(СВЦЭМ!$C$33:$C$776,СВЦЭМ!$A$33:$A$776,$A98,СВЦЭМ!$B$33:$B$776,J$83)+'СЕТ СН'!$H$9+СВЦЭМ!$D$10+'СЕТ СН'!$H$5-'СЕТ СН'!$H$17</f>
        <v>3711.4578727899998</v>
      </c>
      <c r="K98" s="36">
        <f>SUMIFS(СВЦЭМ!$C$33:$C$776,СВЦЭМ!$A$33:$A$776,$A98,СВЦЭМ!$B$33:$B$776,K$83)+'СЕТ СН'!$H$9+СВЦЭМ!$D$10+'СЕТ СН'!$H$5-'СЕТ СН'!$H$17</f>
        <v>3557.56719299</v>
      </c>
      <c r="L98" s="36">
        <f>SUMIFS(СВЦЭМ!$C$33:$C$776,СВЦЭМ!$A$33:$A$776,$A98,СВЦЭМ!$B$33:$B$776,L$83)+'СЕТ СН'!$H$9+СВЦЭМ!$D$10+'СЕТ СН'!$H$5-'СЕТ СН'!$H$17</f>
        <v>3530.2118601000002</v>
      </c>
      <c r="M98" s="36">
        <f>SUMIFS(СВЦЭМ!$C$33:$C$776,СВЦЭМ!$A$33:$A$776,$A98,СВЦЭМ!$B$33:$B$776,M$83)+'СЕТ СН'!$H$9+СВЦЭМ!$D$10+'СЕТ СН'!$H$5-'СЕТ СН'!$H$17</f>
        <v>3536.9231922999998</v>
      </c>
      <c r="N98" s="36">
        <f>SUMIFS(СВЦЭМ!$C$33:$C$776,СВЦЭМ!$A$33:$A$776,$A98,СВЦЭМ!$B$33:$B$776,N$83)+'СЕТ СН'!$H$9+СВЦЭМ!$D$10+'СЕТ СН'!$H$5-'СЕТ СН'!$H$17</f>
        <v>3534.7454288200001</v>
      </c>
      <c r="O98" s="36">
        <f>SUMIFS(СВЦЭМ!$C$33:$C$776,СВЦЭМ!$A$33:$A$776,$A98,СВЦЭМ!$B$33:$B$776,O$83)+'СЕТ СН'!$H$9+СВЦЭМ!$D$10+'СЕТ СН'!$H$5-'СЕТ СН'!$H$17</f>
        <v>3536.8184861199998</v>
      </c>
      <c r="P98" s="36">
        <f>SUMIFS(СВЦЭМ!$C$33:$C$776,СВЦЭМ!$A$33:$A$776,$A98,СВЦЭМ!$B$33:$B$776,P$83)+'СЕТ СН'!$H$9+СВЦЭМ!$D$10+'СЕТ СН'!$H$5-'СЕТ СН'!$H$17</f>
        <v>3529.8193317999999</v>
      </c>
      <c r="Q98" s="36">
        <f>SUMIFS(СВЦЭМ!$C$33:$C$776,СВЦЭМ!$A$33:$A$776,$A98,СВЦЭМ!$B$33:$B$776,Q$83)+'СЕТ СН'!$H$9+СВЦЭМ!$D$10+'СЕТ СН'!$H$5-'СЕТ СН'!$H$17</f>
        <v>3534.3247929200002</v>
      </c>
      <c r="R98" s="36">
        <f>SUMIFS(СВЦЭМ!$C$33:$C$776,СВЦЭМ!$A$33:$A$776,$A98,СВЦЭМ!$B$33:$B$776,R$83)+'СЕТ СН'!$H$9+СВЦЭМ!$D$10+'СЕТ СН'!$H$5-'СЕТ СН'!$H$17</f>
        <v>3530.5449005099999</v>
      </c>
      <c r="S98" s="36">
        <f>SUMIFS(СВЦЭМ!$C$33:$C$776,СВЦЭМ!$A$33:$A$776,$A98,СВЦЭМ!$B$33:$B$776,S$83)+'СЕТ СН'!$H$9+СВЦЭМ!$D$10+'СЕТ СН'!$H$5-'СЕТ СН'!$H$17</f>
        <v>3531.90505553</v>
      </c>
      <c r="T98" s="36">
        <f>SUMIFS(СВЦЭМ!$C$33:$C$776,СВЦЭМ!$A$33:$A$776,$A98,СВЦЭМ!$B$33:$B$776,T$83)+'СЕТ СН'!$H$9+СВЦЭМ!$D$10+'СЕТ СН'!$H$5-'СЕТ СН'!$H$17</f>
        <v>3532.85053217</v>
      </c>
      <c r="U98" s="36">
        <f>SUMIFS(СВЦЭМ!$C$33:$C$776,СВЦЭМ!$A$33:$A$776,$A98,СВЦЭМ!$B$33:$B$776,U$83)+'СЕТ СН'!$H$9+СВЦЭМ!$D$10+'СЕТ СН'!$H$5-'СЕТ СН'!$H$17</f>
        <v>3518.4649243100002</v>
      </c>
      <c r="V98" s="36">
        <f>SUMIFS(СВЦЭМ!$C$33:$C$776,СВЦЭМ!$A$33:$A$776,$A98,СВЦЭМ!$B$33:$B$776,V$83)+'СЕТ СН'!$H$9+СВЦЭМ!$D$10+'СЕТ СН'!$H$5-'СЕТ СН'!$H$17</f>
        <v>3503.6325319699999</v>
      </c>
      <c r="W98" s="36">
        <f>SUMIFS(СВЦЭМ!$C$33:$C$776,СВЦЭМ!$A$33:$A$776,$A98,СВЦЭМ!$B$33:$B$776,W$83)+'СЕТ СН'!$H$9+СВЦЭМ!$D$10+'СЕТ СН'!$H$5-'СЕТ СН'!$H$17</f>
        <v>3515.1788581999999</v>
      </c>
      <c r="X98" s="36">
        <f>SUMIFS(СВЦЭМ!$C$33:$C$776,СВЦЭМ!$A$33:$A$776,$A98,СВЦЭМ!$B$33:$B$776,X$83)+'СЕТ СН'!$H$9+СВЦЭМ!$D$10+'СЕТ СН'!$H$5-'СЕТ СН'!$H$17</f>
        <v>3539.1869955299999</v>
      </c>
      <c r="Y98" s="36">
        <f>SUMIFS(СВЦЭМ!$C$33:$C$776,СВЦЭМ!$A$33:$A$776,$A98,СВЦЭМ!$B$33:$B$776,Y$83)+'СЕТ СН'!$H$9+СВЦЭМ!$D$10+'СЕТ СН'!$H$5-'СЕТ СН'!$H$17</f>
        <v>3586.0974481600001</v>
      </c>
    </row>
    <row r="99" spans="1:25" ht="15.75" x14ac:dyDescent="0.2">
      <c r="A99" s="35">
        <f t="shared" si="2"/>
        <v>44028</v>
      </c>
      <c r="B99" s="36">
        <f>SUMIFS(СВЦЭМ!$C$33:$C$776,СВЦЭМ!$A$33:$A$776,$A99,СВЦЭМ!$B$33:$B$776,B$83)+'СЕТ СН'!$H$9+СВЦЭМ!$D$10+'СЕТ СН'!$H$5-'СЕТ СН'!$H$17</f>
        <v>3742.4073733</v>
      </c>
      <c r="C99" s="36">
        <f>SUMIFS(СВЦЭМ!$C$33:$C$776,СВЦЭМ!$A$33:$A$776,$A99,СВЦЭМ!$B$33:$B$776,C$83)+'СЕТ СН'!$H$9+СВЦЭМ!$D$10+'СЕТ СН'!$H$5-'СЕТ СН'!$H$17</f>
        <v>3802.7852018000003</v>
      </c>
      <c r="D99" s="36">
        <f>SUMIFS(СВЦЭМ!$C$33:$C$776,СВЦЭМ!$A$33:$A$776,$A99,СВЦЭМ!$B$33:$B$776,D$83)+'СЕТ СН'!$H$9+СВЦЭМ!$D$10+'СЕТ СН'!$H$5-'СЕТ СН'!$H$17</f>
        <v>3787.6647242899999</v>
      </c>
      <c r="E99" s="36">
        <f>SUMIFS(СВЦЭМ!$C$33:$C$776,СВЦЭМ!$A$33:$A$776,$A99,СВЦЭМ!$B$33:$B$776,E$83)+'СЕТ СН'!$H$9+СВЦЭМ!$D$10+'СЕТ СН'!$H$5-'СЕТ СН'!$H$17</f>
        <v>3805.68693011</v>
      </c>
      <c r="F99" s="36">
        <f>SUMIFS(СВЦЭМ!$C$33:$C$776,СВЦЭМ!$A$33:$A$776,$A99,СВЦЭМ!$B$33:$B$776,F$83)+'СЕТ СН'!$H$9+СВЦЭМ!$D$10+'СЕТ СН'!$H$5-'СЕТ СН'!$H$17</f>
        <v>3798.1478801100002</v>
      </c>
      <c r="G99" s="36">
        <f>SUMIFS(СВЦЭМ!$C$33:$C$776,СВЦЭМ!$A$33:$A$776,$A99,СВЦЭМ!$B$33:$B$776,G$83)+'СЕТ СН'!$H$9+СВЦЭМ!$D$10+'СЕТ СН'!$H$5-'СЕТ СН'!$H$17</f>
        <v>3788.9250449199999</v>
      </c>
      <c r="H99" s="36">
        <f>SUMIFS(СВЦЭМ!$C$33:$C$776,СВЦЭМ!$A$33:$A$776,$A99,СВЦЭМ!$B$33:$B$776,H$83)+'СЕТ СН'!$H$9+СВЦЭМ!$D$10+'СЕТ СН'!$H$5-'СЕТ СН'!$H$17</f>
        <v>3804.5814069100002</v>
      </c>
      <c r="I99" s="36">
        <f>SUMIFS(СВЦЭМ!$C$33:$C$776,СВЦЭМ!$A$33:$A$776,$A99,СВЦЭМ!$B$33:$B$776,I$83)+'СЕТ СН'!$H$9+СВЦЭМ!$D$10+'СЕТ СН'!$H$5-'СЕТ СН'!$H$17</f>
        <v>3784.8480485099999</v>
      </c>
      <c r="J99" s="36">
        <f>SUMIFS(СВЦЭМ!$C$33:$C$776,СВЦЭМ!$A$33:$A$776,$A99,СВЦЭМ!$B$33:$B$776,J$83)+'СЕТ СН'!$H$9+СВЦЭМ!$D$10+'СЕТ СН'!$H$5-'СЕТ СН'!$H$17</f>
        <v>3742.8083337600001</v>
      </c>
      <c r="K99" s="36">
        <f>SUMIFS(СВЦЭМ!$C$33:$C$776,СВЦЭМ!$A$33:$A$776,$A99,СВЦЭМ!$B$33:$B$776,K$83)+'СЕТ СН'!$H$9+СВЦЭМ!$D$10+'СЕТ СН'!$H$5-'СЕТ СН'!$H$17</f>
        <v>3561.7823465900001</v>
      </c>
      <c r="L99" s="36">
        <f>SUMIFS(СВЦЭМ!$C$33:$C$776,СВЦЭМ!$A$33:$A$776,$A99,СВЦЭМ!$B$33:$B$776,L$83)+'СЕТ СН'!$H$9+СВЦЭМ!$D$10+'СЕТ СН'!$H$5-'СЕТ СН'!$H$17</f>
        <v>3509.6657102300001</v>
      </c>
      <c r="M99" s="36">
        <f>SUMIFS(СВЦЭМ!$C$33:$C$776,СВЦЭМ!$A$33:$A$776,$A99,СВЦЭМ!$B$33:$B$776,M$83)+'СЕТ СН'!$H$9+СВЦЭМ!$D$10+'СЕТ СН'!$H$5-'СЕТ СН'!$H$17</f>
        <v>3493.6598100599999</v>
      </c>
      <c r="N99" s="36">
        <f>SUMIFS(СВЦЭМ!$C$33:$C$776,СВЦЭМ!$A$33:$A$776,$A99,СВЦЭМ!$B$33:$B$776,N$83)+'СЕТ СН'!$H$9+СВЦЭМ!$D$10+'СЕТ СН'!$H$5-'СЕТ СН'!$H$17</f>
        <v>3517.45713815</v>
      </c>
      <c r="O99" s="36">
        <f>SUMIFS(СВЦЭМ!$C$33:$C$776,СВЦЭМ!$A$33:$A$776,$A99,СВЦЭМ!$B$33:$B$776,O$83)+'СЕТ СН'!$H$9+СВЦЭМ!$D$10+'СЕТ СН'!$H$5-'СЕТ СН'!$H$17</f>
        <v>3512.09589452</v>
      </c>
      <c r="P99" s="36">
        <f>SUMIFS(СВЦЭМ!$C$33:$C$776,СВЦЭМ!$A$33:$A$776,$A99,СВЦЭМ!$B$33:$B$776,P$83)+'СЕТ СН'!$H$9+СВЦЭМ!$D$10+'СЕТ СН'!$H$5-'СЕТ СН'!$H$17</f>
        <v>3513.5503638600003</v>
      </c>
      <c r="Q99" s="36">
        <f>SUMIFS(СВЦЭМ!$C$33:$C$776,СВЦЭМ!$A$33:$A$776,$A99,СВЦЭМ!$B$33:$B$776,Q$83)+'СЕТ СН'!$H$9+СВЦЭМ!$D$10+'СЕТ СН'!$H$5-'СЕТ СН'!$H$17</f>
        <v>3525.3788457700002</v>
      </c>
      <c r="R99" s="36">
        <f>SUMIFS(СВЦЭМ!$C$33:$C$776,СВЦЭМ!$A$33:$A$776,$A99,СВЦЭМ!$B$33:$B$776,R$83)+'СЕТ СН'!$H$9+СВЦЭМ!$D$10+'СЕТ СН'!$H$5-'СЕТ СН'!$H$17</f>
        <v>3516.2253728400001</v>
      </c>
      <c r="S99" s="36">
        <f>SUMIFS(СВЦЭМ!$C$33:$C$776,СВЦЭМ!$A$33:$A$776,$A99,СВЦЭМ!$B$33:$B$776,S$83)+'СЕТ СН'!$H$9+СВЦЭМ!$D$10+'СЕТ СН'!$H$5-'СЕТ СН'!$H$17</f>
        <v>3512.5889113900002</v>
      </c>
      <c r="T99" s="36">
        <f>SUMIFS(СВЦЭМ!$C$33:$C$776,СВЦЭМ!$A$33:$A$776,$A99,СВЦЭМ!$B$33:$B$776,T$83)+'СЕТ СН'!$H$9+СВЦЭМ!$D$10+'СЕТ СН'!$H$5-'СЕТ СН'!$H$17</f>
        <v>3518.5027060800003</v>
      </c>
      <c r="U99" s="36">
        <f>SUMIFS(СВЦЭМ!$C$33:$C$776,СВЦЭМ!$A$33:$A$776,$A99,СВЦЭМ!$B$33:$B$776,U$83)+'СЕТ СН'!$H$9+СВЦЭМ!$D$10+'СЕТ СН'!$H$5-'СЕТ СН'!$H$17</f>
        <v>3518.5095524399999</v>
      </c>
      <c r="V99" s="36">
        <f>SUMIFS(СВЦЭМ!$C$33:$C$776,СВЦЭМ!$A$33:$A$776,$A99,СВЦЭМ!$B$33:$B$776,V$83)+'СЕТ СН'!$H$9+СВЦЭМ!$D$10+'СЕТ СН'!$H$5-'СЕТ СН'!$H$17</f>
        <v>3511.7375378900001</v>
      </c>
      <c r="W99" s="36">
        <f>SUMIFS(СВЦЭМ!$C$33:$C$776,СВЦЭМ!$A$33:$A$776,$A99,СВЦЭМ!$B$33:$B$776,W$83)+'СЕТ СН'!$H$9+СВЦЭМ!$D$10+'СЕТ СН'!$H$5-'СЕТ СН'!$H$17</f>
        <v>3514.4143282099999</v>
      </c>
      <c r="X99" s="36">
        <f>SUMIFS(СВЦЭМ!$C$33:$C$776,СВЦЭМ!$A$33:$A$776,$A99,СВЦЭМ!$B$33:$B$776,X$83)+'СЕТ СН'!$H$9+СВЦЭМ!$D$10+'СЕТ СН'!$H$5-'СЕТ СН'!$H$17</f>
        <v>3559.4787294500002</v>
      </c>
      <c r="Y99" s="36">
        <f>SUMIFS(СВЦЭМ!$C$33:$C$776,СВЦЭМ!$A$33:$A$776,$A99,СВЦЭМ!$B$33:$B$776,Y$83)+'СЕТ СН'!$H$9+СВЦЭМ!$D$10+'СЕТ СН'!$H$5-'СЕТ СН'!$H$17</f>
        <v>3593.3400939000003</v>
      </c>
    </row>
    <row r="100" spans="1:25" ht="15.75" x14ac:dyDescent="0.2">
      <c r="A100" s="35">
        <f t="shared" si="2"/>
        <v>44029</v>
      </c>
      <c r="B100" s="36">
        <f>SUMIFS(СВЦЭМ!$C$33:$C$776,СВЦЭМ!$A$33:$A$776,$A100,СВЦЭМ!$B$33:$B$776,B$83)+'СЕТ СН'!$H$9+СВЦЭМ!$D$10+'СЕТ СН'!$H$5-'СЕТ СН'!$H$17</f>
        <v>3755.03402035</v>
      </c>
      <c r="C100" s="36">
        <f>SUMIFS(СВЦЭМ!$C$33:$C$776,СВЦЭМ!$A$33:$A$776,$A100,СВЦЭМ!$B$33:$B$776,C$83)+'СЕТ СН'!$H$9+СВЦЭМ!$D$10+'СЕТ СН'!$H$5-'СЕТ СН'!$H$17</f>
        <v>3877.7790762300001</v>
      </c>
      <c r="D100" s="36">
        <f>SUMIFS(СВЦЭМ!$C$33:$C$776,СВЦЭМ!$A$33:$A$776,$A100,СВЦЭМ!$B$33:$B$776,D$83)+'СЕТ СН'!$H$9+СВЦЭМ!$D$10+'СЕТ СН'!$H$5-'СЕТ СН'!$H$17</f>
        <v>3846.71085993</v>
      </c>
      <c r="E100" s="36">
        <f>SUMIFS(СВЦЭМ!$C$33:$C$776,СВЦЭМ!$A$33:$A$776,$A100,СВЦЭМ!$B$33:$B$776,E$83)+'СЕТ СН'!$H$9+СВЦЭМ!$D$10+'СЕТ СН'!$H$5-'СЕТ СН'!$H$17</f>
        <v>3824.6526132399999</v>
      </c>
      <c r="F100" s="36">
        <f>SUMIFS(СВЦЭМ!$C$33:$C$776,СВЦЭМ!$A$33:$A$776,$A100,СВЦЭМ!$B$33:$B$776,F$83)+'СЕТ СН'!$H$9+СВЦЭМ!$D$10+'СЕТ СН'!$H$5-'СЕТ СН'!$H$17</f>
        <v>3828.00010316</v>
      </c>
      <c r="G100" s="36">
        <f>SUMIFS(СВЦЭМ!$C$33:$C$776,СВЦЭМ!$A$33:$A$776,$A100,СВЦЭМ!$B$33:$B$776,G$83)+'СЕТ СН'!$H$9+СВЦЭМ!$D$10+'СЕТ СН'!$H$5-'СЕТ СН'!$H$17</f>
        <v>3806.3769056900001</v>
      </c>
      <c r="H100" s="36">
        <f>SUMIFS(СВЦЭМ!$C$33:$C$776,СВЦЭМ!$A$33:$A$776,$A100,СВЦЭМ!$B$33:$B$776,H$83)+'СЕТ СН'!$H$9+СВЦЭМ!$D$10+'СЕТ СН'!$H$5-'СЕТ СН'!$H$17</f>
        <v>3784.7381665000003</v>
      </c>
      <c r="I100" s="36">
        <f>SUMIFS(СВЦЭМ!$C$33:$C$776,СВЦЭМ!$A$33:$A$776,$A100,СВЦЭМ!$B$33:$B$776,I$83)+'СЕТ СН'!$H$9+СВЦЭМ!$D$10+'СЕТ СН'!$H$5-'СЕТ СН'!$H$17</f>
        <v>3736.8484445399999</v>
      </c>
      <c r="J100" s="36">
        <f>SUMIFS(СВЦЭМ!$C$33:$C$776,СВЦЭМ!$A$33:$A$776,$A100,СВЦЭМ!$B$33:$B$776,J$83)+'СЕТ СН'!$H$9+СВЦЭМ!$D$10+'СЕТ СН'!$H$5-'СЕТ СН'!$H$17</f>
        <v>3671.3461465600003</v>
      </c>
      <c r="K100" s="36">
        <f>SUMIFS(СВЦЭМ!$C$33:$C$776,СВЦЭМ!$A$33:$A$776,$A100,СВЦЭМ!$B$33:$B$776,K$83)+'СЕТ СН'!$H$9+СВЦЭМ!$D$10+'СЕТ СН'!$H$5-'СЕТ СН'!$H$17</f>
        <v>3565.1853081700001</v>
      </c>
      <c r="L100" s="36">
        <f>SUMIFS(СВЦЭМ!$C$33:$C$776,СВЦЭМ!$A$33:$A$776,$A100,СВЦЭМ!$B$33:$B$776,L$83)+'СЕТ СН'!$H$9+СВЦЭМ!$D$10+'СЕТ СН'!$H$5-'СЕТ СН'!$H$17</f>
        <v>3475.75230822</v>
      </c>
      <c r="M100" s="36">
        <f>SUMIFS(СВЦЭМ!$C$33:$C$776,СВЦЭМ!$A$33:$A$776,$A100,СВЦЭМ!$B$33:$B$776,M$83)+'СЕТ СН'!$H$9+СВЦЭМ!$D$10+'СЕТ СН'!$H$5-'СЕТ СН'!$H$17</f>
        <v>3445.0950631999999</v>
      </c>
      <c r="N100" s="36">
        <f>SUMIFS(СВЦЭМ!$C$33:$C$776,СВЦЭМ!$A$33:$A$776,$A100,СВЦЭМ!$B$33:$B$776,N$83)+'СЕТ СН'!$H$9+СВЦЭМ!$D$10+'СЕТ СН'!$H$5-'СЕТ СН'!$H$17</f>
        <v>3459.4219040600001</v>
      </c>
      <c r="O100" s="36">
        <f>SUMIFS(СВЦЭМ!$C$33:$C$776,СВЦЭМ!$A$33:$A$776,$A100,СВЦЭМ!$B$33:$B$776,O$83)+'СЕТ СН'!$H$9+СВЦЭМ!$D$10+'СЕТ СН'!$H$5-'СЕТ СН'!$H$17</f>
        <v>3457.3049028300002</v>
      </c>
      <c r="P100" s="36">
        <f>SUMIFS(СВЦЭМ!$C$33:$C$776,СВЦЭМ!$A$33:$A$776,$A100,СВЦЭМ!$B$33:$B$776,P$83)+'СЕТ СН'!$H$9+СВЦЭМ!$D$10+'СЕТ СН'!$H$5-'СЕТ СН'!$H$17</f>
        <v>3461.4508198499998</v>
      </c>
      <c r="Q100" s="36">
        <f>SUMIFS(СВЦЭМ!$C$33:$C$776,СВЦЭМ!$A$33:$A$776,$A100,СВЦЭМ!$B$33:$B$776,Q$83)+'СЕТ СН'!$H$9+СВЦЭМ!$D$10+'СЕТ СН'!$H$5-'СЕТ СН'!$H$17</f>
        <v>3467.0358515500002</v>
      </c>
      <c r="R100" s="36">
        <f>SUMIFS(СВЦЭМ!$C$33:$C$776,СВЦЭМ!$A$33:$A$776,$A100,СВЦЭМ!$B$33:$B$776,R$83)+'СЕТ СН'!$H$9+СВЦЭМ!$D$10+'СЕТ СН'!$H$5-'СЕТ СН'!$H$17</f>
        <v>3489.0945135699999</v>
      </c>
      <c r="S100" s="36">
        <f>SUMIFS(СВЦЭМ!$C$33:$C$776,СВЦЭМ!$A$33:$A$776,$A100,СВЦЭМ!$B$33:$B$776,S$83)+'СЕТ СН'!$H$9+СВЦЭМ!$D$10+'СЕТ СН'!$H$5-'СЕТ СН'!$H$17</f>
        <v>3500.0864761399998</v>
      </c>
      <c r="T100" s="36">
        <f>SUMIFS(СВЦЭМ!$C$33:$C$776,СВЦЭМ!$A$33:$A$776,$A100,СВЦЭМ!$B$33:$B$776,T$83)+'СЕТ СН'!$H$9+СВЦЭМ!$D$10+'СЕТ СН'!$H$5-'СЕТ СН'!$H$17</f>
        <v>3499.1424080400002</v>
      </c>
      <c r="U100" s="36">
        <f>SUMIFS(СВЦЭМ!$C$33:$C$776,СВЦЭМ!$A$33:$A$776,$A100,СВЦЭМ!$B$33:$B$776,U$83)+'СЕТ СН'!$H$9+СВЦЭМ!$D$10+'СЕТ СН'!$H$5-'СЕТ СН'!$H$17</f>
        <v>3492.7659357500002</v>
      </c>
      <c r="V100" s="36">
        <f>SUMIFS(СВЦЭМ!$C$33:$C$776,СВЦЭМ!$A$33:$A$776,$A100,СВЦЭМ!$B$33:$B$776,V$83)+'СЕТ СН'!$H$9+СВЦЭМ!$D$10+'СЕТ СН'!$H$5-'СЕТ СН'!$H$17</f>
        <v>3479.47757903</v>
      </c>
      <c r="W100" s="36">
        <f>SUMIFS(СВЦЭМ!$C$33:$C$776,СВЦЭМ!$A$33:$A$776,$A100,СВЦЭМ!$B$33:$B$776,W$83)+'СЕТ СН'!$H$9+СВЦЭМ!$D$10+'СЕТ СН'!$H$5-'СЕТ СН'!$H$17</f>
        <v>3465.1379827800001</v>
      </c>
      <c r="X100" s="36">
        <f>SUMIFS(СВЦЭМ!$C$33:$C$776,СВЦЭМ!$A$33:$A$776,$A100,СВЦЭМ!$B$33:$B$776,X$83)+'СЕТ СН'!$H$9+СВЦЭМ!$D$10+'СЕТ СН'!$H$5-'СЕТ СН'!$H$17</f>
        <v>3534.0673542</v>
      </c>
      <c r="Y100" s="36">
        <f>SUMIFS(СВЦЭМ!$C$33:$C$776,СВЦЭМ!$A$33:$A$776,$A100,СВЦЭМ!$B$33:$B$776,Y$83)+'СЕТ СН'!$H$9+СВЦЭМ!$D$10+'СЕТ СН'!$H$5-'СЕТ СН'!$H$17</f>
        <v>3607.4900371700001</v>
      </c>
    </row>
    <row r="101" spans="1:25" ht="15.75" x14ac:dyDescent="0.2">
      <c r="A101" s="35">
        <f t="shared" si="2"/>
        <v>44030</v>
      </c>
      <c r="B101" s="36">
        <f>SUMIFS(СВЦЭМ!$C$33:$C$776,СВЦЭМ!$A$33:$A$776,$A101,СВЦЭМ!$B$33:$B$776,B$83)+'СЕТ СН'!$H$9+СВЦЭМ!$D$10+'СЕТ СН'!$H$5-'СЕТ СН'!$H$17</f>
        <v>3779.6018766100001</v>
      </c>
      <c r="C101" s="36">
        <f>SUMIFS(СВЦЭМ!$C$33:$C$776,СВЦЭМ!$A$33:$A$776,$A101,СВЦЭМ!$B$33:$B$776,C$83)+'СЕТ СН'!$H$9+СВЦЭМ!$D$10+'СЕТ СН'!$H$5-'СЕТ СН'!$H$17</f>
        <v>3883.15699623</v>
      </c>
      <c r="D101" s="36">
        <f>SUMIFS(СВЦЭМ!$C$33:$C$776,СВЦЭМ!$A$33:$A$776,$A101,СВЦЭМ!$B$33:$B$776,D$83)+'СЕТ СН'!$H$9+СВЦЭМ!$D$10+'СЕТ СН'!$H$5-'СЕТ СН'!$H$17</f>
        <v>3891.6467403000001</v>
      </c>
      <c r="E101" s="36">
        <f>SUMIFS(СВЦЭМ!$C$33:$C$776,СВЦЭМ!$A$33:$A$776,$A101,СВЦЭМ!$B$33:$B$776,E$83)+'СЕТ СН'!$H$9+СВЦЭМ!$D$10+'СЕТ СН'!$H$5-'СЕТ СН'!$H$17</f>
        <v>3886.3047814199999</v>
      </c>
      <c r="F101" s="36">
        <f>SUMIFS(СВЦЭМ!$C$33:$C$776,СВЦЭМ!$A$33:$A$776,$A101,СВЦЭМ!$B$33:$B$776,F$83)+'СЕТ СН'!$H$9+СВЦЭМ!$D$10+'СЕТ СН'!$H$5-'СЕТ СН'!$H$17</f>
        <v>3878.1379520199998</v>
      </c>
      <c r="G101" s="36">
        <f>SUMIFS(СВЦЭМ!$C$33:$C$776,СВЦЭМ!$A$33:$A$776,$A101,СВЦЭМ!$B$33:$B$776,G$83)+'СЕТ СН'!$H$9+СВЦЭМ!$D$10+'СЕТ СН'!$H$5-'СЕТ СН'!$H$17</f>
        <v>3889.9516955899999</v>
      </c>
      <c r="H101" s="36">
        <f>SUMIFS(СВЦЭМ!$C$33:$C$776,СВЦЭМ!$A$33:$A$776,$A101,СВЦЭМ!$B$33:$B$776,H$83)+'СЕТ СН'!$H$9+СВЦЭМ!$D$10+'СЕТ СН'!$H$5-'СЕТ СН'!$H$17</f>
        <v>3893.2976312400001</v>
      </c>
      <c r="I101" s="36">
        <f>SUMIFS(СВЦЭМ!$C$33:$C$776,СВЦЭМ!$A$33:$A$776,$A101,СВЦЭМ!$B$33:$B$776,I$83)+'СЕТ СН'!$H$9+СВЦЭМ!$D$10+'СЕТ СН'!$H$5-'СЕТ СН'!$H$17</f>
        <v>3877.5823805199998</v>
      </c>
      <c r="J101" s="36">
        <f>SUMIFS(СВЦЭМ!$C$33:$C$776,СВЦЭМ!$A$33:$A$776,$A101,СВЦЭМ!$B$33:$B$776,J$83)+'СЕТ СН'!$H$9+СВЦЭМ!$D$10+'СЕТ СН'!$H$5-'СЕТ СН'!$H$17</f>
        <v>3801.0722053099998</v>
      </c>
      <c r="K101" s="36">
        <f>SUMIFS(СВЦЭМ!$C$33:$C$776,СВЦЭМ!$A$33:$A$776,$A101,СВЦЭМ!$B$33:$B$776,K$83)+'СЕТ СН'!$H$9+СВЦЭМ!$D$10+'СЕТ СН'!$H$5-'СЕТ СН'!$H$17</f>
        <v>3612.00009847</v>
      </c>
      <c r="L101" s="36">
        <f>SUMIFS(СВЦЭМ!$C$33:$C$776,СВЦЭМ!$A$33:$A$776,$A101,СВЦЭМ!$B$33:$B$776,L$83)+'СЕТ СН'!$H$9+СВЦЭМ!$D$10+'СЕТ СН'!$H$5-'СЕТ СН'!$H$17</f>
        <v>3462.5768183</v>
      </c>
      <c r="M101" s="36">
        <f>SUMIFS(СВЦЭМ!$C$33:$C$776,СВЦЭМ!$A$33:$A$776,$A101,СВЦЭМ!$B$33:$B$776,M$83)+'СЕТ СН'!$H$9+СВЦЭМ!$D$10+'СЕТ СН'!$H$5-'СЕТ СН'!$H$17</f>
        <v>3444.8767342000001</v>
      </c>
      <c r="N101" s="36">
        <f>SUMIFS(СВЦЭМ!$C$33:$C$776,СВЦЭМ!$A$33:$A$776,$A101,СВЦЭМ!$B$33:$B$776,N$83)+'СЕТ СН'!$H$9+СВЦЭМ!$D$10+'СЕТ СН'!$H$5-'СЕТ СН'!$H$17</f>
        <v>3461.4767301900001</v>
      </c>
      <c r="O101" s="36">
        <f>SUMIFS(СВЦЭМ!$C$33:$C$776,СВЦЭМ!$A$33:$A$776,$A101,СВЦЭМ!$B$33:$B$776,O$83)+'СЕТ СН'!$H$9+СВЦЭМ!$D$10+'СЕТ СН'!$H$5-'СЕТ СН'!$H$17</f>
        <v>3459.2084071300001</v>
      </c>
      <c r="P101" s="36">
        <f>SUMIFS(СВЦЭМ!$C$33:$C$776,СВЦЭМ!$A$33:$A$776,$A101,СВЦЭМ!$B$33:$B$776,P$83)+'СЕТ СН'!$H$9+СВЦЭМ!$D$10+'СЕТ СН'!$H$5-'СЕТ СН'!$H$17</f>
        <v>3463.1056828300002</v>
      </c>
      <c r="Q101" s="36">
        <f>SUMIFS(СВЦЭМ!$C$33:$C$776,СВЦЭМ!$A$33:$A$776,$A101,СВЦЭМ!$B$33:$B$776,Q$83)+'СЕТ СН'!$H$9+СВЦЭМ!$D$10+'СЕТ СН'!$H$5-'СЕТ СН'!$H$17</f>
        <v>3464.13458696</v>
      </c>
      <c r="R101" s="36">
        <f>SUMIFS(СВЦЭМ!$C$33:$C$776,СВЦЭМ!$A$33:$A$776,$A101,СВЦЭМ!$B$33:$B$776,R$83)+'СЕТ СН'!$H$9+СВЦЭМ!$D$10+'СЕТ СН'!$H$5-'СЕТ СН'!$H$17</f>
        <v>3458.26635902</v>
      </c>
      <c r="S101" s="36">
        <f>SUMIFS(СВЦЭМ!$C$33:$C$776,СВЦЭМ!$A$33:$A$776,$A101,СВЦЭМ!$B$33:$B$776,S$83)+'СЕТ СН'!$H$9+СВЦЭМ!$D$10+'СЕТ СН'!$H$5-'СЕТ СН'!$H$17</f>
        <v>3466.1524464899999</v>
      </c>
      <c r="T101" s="36">
        <f>SUMIFS(СВЦЭМ!$C$33:$C$776,СВЦЭМ!$A$33:$A$776,$A101,СВЦЭМ!$B$33:$B$776,T$83)+'СЕТ СН'!$H$9+СВЦЭМ!$D$10+'СЕТ СН'!$H$5-'СЕТ СН'!$H$17</f>
        <v>3493.2577005100002</v>
      </c>
      <c r="U101" s="36">
        <f>SUMIFS(СВЦЭМ!$C$33:$C$776,СВЦЭМ!$A$33:$A$776,$A101,СВЦЭМ!$B$33:$B$776,U$83)+'СЕТ СН'!$H$9+СВЦЭМ!$D$10+'СЕТ СН'!$H$5-'СЕТ СН'!$H$17</f>
        <v>3489.3666279500003</v>
      </c>
      <c r="V101" s="36">
        <f>SUMIFS(СВЦЭМ!$C$33:$C$776,СВЦЭМ!$A$33:$A$776,$A101,СВЦЭМ!$B$33:$B$776,V$83)+'СЕТ СН'!$H$9+СВЦЭМ!$D$10+'СЕТ СН'!$H$5-'СЕТ СН'!$H$17</f>
        <v>3481.8776895800002</v>
      </c>
      <c r="W101" s="36">
        <f>SUMIFS(СВЦЭМ!$C$33:$C$776,СВЦЭМ!$A$33:$A$776,$A101,СВЦЭМ!$B$33:$B$776,W$83)+'СЕТ СН'!$H$9+СВЦЭМ!$D$10+'СЕТ СН'!$H$5-'СЕТ СН'!$H$17</f>
        <v>3454.1179086299999</v>
      </c>
      <c r="X101" s="36">
        <f>SUMIFS(СВЦЭМ!$C$33:$C$776,СВЦЭМ!$A$33:$A$776,$A101,СВЦЭМ!$B$33:$B$776,X$83)+'СЕТ СН'!$H$9+СВЦЭМ!$D$10+'СЕТ СН'!$H$5-'СЕТ СН'!$H$17</f>
        <v>3523.02699678</v>
      </c>
      <c r="Y101" s="36">
        <f>SUMIFS(СВЦЭМ!$C$33:$C$776,СВЦЭМ!$A$33:$A$776,$A101,СВЦЭМ!$B$33:$B$776,Y$83)+'СЕТ СН'!$H$9+СВЦЭМ!$D$10+'СЕТ СН'!$H$5-'СЕТ СН'!$H$17</f>
        <v>3661.9413129</v>
      </c>
    </row>
    <row r="102" spans="1:25" ht="15.75" x14ac:dyDescent="0.2">
      <c r="A102" s="35">
        <f t="shared" si="2"/>
        <v>44031</v>
      </c>
      <c r="B102" s="36">
        <f>SUMIFS(СВЦЭМ!$C$33:$C$776,СВЦЭМ!$A$33:$A$776,$A102,СВЦЭМ!$B$33:$B$776,B$83)+'СЕТ СН'!$H$9+СВЦЭМ!$D$10+'СЕТ СН'!$H$5-'СЕТ СН'!$H$17</f>
        <v>3720.4643100000003</v>
      </c>
      <c r="C102" s="36">
        <f>SUMIFS(СВЦЭМ!$C$33:$C$776,СВЦЭМ!$A$33:$A$776,$A102,СВЦЭМ!$B$33:$B$776,C$83)+'СЕТ СН'!$H$9+СВЦЭМ!$D$10+'СЕТ СН'!$H$5-'СЕТ СН'!$H$17</f>
        <v>3766.9081736899998</v>
      </c>
      <c r="D102" s="36">
        <f>SUMIFS(СВЦЭМ!$C$33:$C$776,СВЦЭМ!$A$33:$A$776,$A102,СВЦЭМ!$B$33:$B$776,D$83)+'СЕТ СН'!$H$9+СВЦЭМ!$D$10+'СЕТ СН'!$H$5-'СЕТ СН'!$H$17</f>
        <v>3757.2143074400001</v>
      </c>
      <c r="E102" s="36">
        <f>SUMIFS(СВЦЭМ!$C$33:$C$776,СВЦЭМ!$A$33:$A$776,$A102,СВЦЭМ!$B$33:$B$776,E$83)+'СЕТ СН'!$H$9+СВЦЭМ!$D$10+'СЕТ СН'!$H$5-'СЕТ СН'!$H$17</f>
        <v>3741.5259742500002</v>
      </c>
      <c r="F102" s="36">
        <f>SUMIFS(СВЦЭМ!$C$33:$C$776,СВЦЭМ!$A$33:$A$776,$A102,СВЦЭМ!$B$33:$B$776,F$83)+'СЕТ СН'!$H$9+СВЦЭМ!$D$10+'СЕТ СН'!$H$5-'СЕТ СН'!$H$17</f>
        <v>3730.1889092199999</v>
      </c>
      <c r="G102" s="36">
        <f>SUMIFS(СВЦЭМ!$C$33:$C$776,СВЦЭМ!$A$33:$A$776,$A102,СВЦЭМ!$B$33:$B$776,G$83)+'СЕТ СН'!$H$9+СВЦЭМ!$D$10+'СЕТ СН'!$H$5-'СЕТ СН'!$H$17</f>
        <v>3743.6929321600001</v>
      </c>
      <c r="H102" s="36">
        <f>SUMIFS(СВЦЭМ!$C$33:$C$776,СВЦЭМ!$A$33:$A$776,$A102,СВЦЭМ!$B$33:$B$776,H$83)+'СЕТ СН'!$H$9+СВЦЭМ!$D$10+'СЕТ СН'!$H$5-'СЕТ СН'!$H$17</f>
        <v>3765.5967557399999</v>
      </c>
      <c r="I102" s="36">
        <f>SUMIFS(СВЦЭМ!$C$33:$C$776,СВЦЭМ!$A$33:$A$776,$A102,СВЦЭМ!$B$33:$B$776,I$83)+'СЕТ СН'!$H$9+СВЦЭМ!$D$10+'СЕТ СН'!$H$5-'СЕТ СН'!$H$17</f>
        <v>3800.7588144900001</v>
      </c>
      <c r="J102" s="36">
        <f>SUMIFS(СВЦЭМ!$C$33:$C$776,СВЦЭМ!$A$33:$A$776,$A102,СВЦЭМ!$B$33:$B$776,J$83)+'СЕТ СН'!$H$9+СВЦЭМ!$D$10+'СЕТ СН'!$H$5-'СЕТ СН'!$H$17</f>
        <v>3792.2493102100002</v>
      </c>
      <c r="K102" s="36">
        <f>SUMIFS(СВЦЭМ!$C$33:$C$776,СВЦЭМ!$A$33:$A$776,$A102,СВЦЭМ!$B$33:$B$776,K$83)+'СЕТ СН'!$H$9+СВЦЭМ!$D$10+'СЕТ СН'!$H$5-'СЕТ СН'!$H$17</f>
        <v>3625.0980646400003</v>
      </c>
      <c r="L102" s="36">
        <f>SUMIFS(СВЦЭМ!$C$33:$C$776,СВЦЭМ!$A$33:$A$776,$A102,СВЦЭМ!$B$33:$B$776,L$83)+'СЕТ СН'!$H$9+СВЦЭМ!$D$10+'СЕТ СН'!$H$5-'СЕТ СН'!$H$17</f>
        <v>3534.03185712</v>
      </c>
      <c r="M102" s="36">
        <f>SUMIFS(СВЦЭМ!$C$33:$C$776,СВЦЭМ!$A$33:$A$776,$A102,СВЦЭМ!$B$33:$B$776,M$83)+'СЕТ СН'!$H$9+СВЦЭМ!$D$10+'СЕТ СН'!$H$5-'СЕТ СН'!$H$17</f>
        <v>3489.0949030199999</v>
      </c>
      <c r="N102" s="36">
        <f>SUMIFS(СВЦЭМ!$C$33:$C$776,СВЦЭМ!$A$33:$A$776,$A102,СВЦЭМ!$B$33:$B$776,N$83)+'СЕТ СН'!$H$9+СВЦЭМ!$D$10+'СЕТ СН'!$H$5-'СЕТ СН'!$H$17</f>
        <v>3494.1940555700003</v>
      </c>
      <c r="O102" s="36">
        <f>SUMIFS(СВЦЭМ!$C$33:$C$776,СВЦЭМ!$A$33:$A$776,$A102,СВЦЭМ!$B$33:$B$776,O$83)+'СЕТ СН'!$H$9+СВЦЭМ!$D$10+'СЕТ СН'!$H$5-'СЕТ СН'!$H$17</f>
        <v>3496.0007051800003</v>
      </c>
      <c r="P102" s="36">
        <f>SUMIFS(СВЦЭМ!$C$33:$C$776,СВЦЭМ!$A$33:$A$776,$A102,СВЦЭМ!$B$33:$B$776,P$83)+'СЕТ СН'!$H$9+СВЦЭМ!$D$10+'СЕТ СН'!$H$5-'СЕТ СН'!$H$17</f>
        <v>3495.1286973900001</v>
      </c>
      <c r="Q102" s="36">
        <f>SUMIFS(СВЦЭМ!$C$33:$C$776,СВЦЭМ!$A$33:$A$776,$A102,СВЦЭМ!$B$33:$B$776,Q$83)+'СЕТ СН'!$H$9+СВЦЭМ!$D$10+'СЕТ СН'!$H$5-'СЕТ СН'!$H$17</f>
        <v>3496.9286623899998</v>
      </c>
      <c r="R102" s="36">
        <f>SUMIFS(СВЦЭМ!$C$33:$C$776,СВЦЭМ!$A$33:$A$776,$A102,СВЦЭМ!$B$33:$B$776,R$83)+'СЕТ СН'!$H$9+СВЦЭМ!$D$10+'СЕТ СН'!$H$5-'СЕТ СН'!$H$17</f>
        <v>3504.37717922</v>
      </c>
      <c r="S102" s="36">
        <f>SUMIFS(СВЦЭМ!$C$33:$C$776,СВЦЭМ!$A$33:$A$776,$A102,СВЦЭМ!$B$33:$B$776,S$83)+'СЕТ СН'!$H$9+СВЦЭМ!$D$10+'СЕТ СН'!$H$5-'СЕТ СН'!$H$17</f>
        <v>3513.3872397200003</v>
      </c>
      <c r="T102" s="36">
        <f>SUMIFS(СВЦЭМ!$C$33:$C$776,СВЦЭМ!$A$33:$A$776,$A102,СВЦЭМ!$B$33:$B$776,T$83)+'СЕТ СН'!$H$9+СВЦЭМ!$D$10+'СЕТ СН'!$H$5-'СЕТ СН'!$H$17</f>
        <v>3517.1399066200001</v>
      </c>
      <c r="U102" s="36">
        <f>SUMIFS(СВЦЭМ!$C$33:$C$776,СВЦЭМ!$A$33:$A$776,$A102,СВЦЭМ!$B$33:$B$776,U$83)+'СЕТ СН'!$H$9+СВЦЭМ!$D$10+'СЕТ СН'!$H$5-'СЕТ СН'!$H$17</f>
        <v>3516.2261289100002</v>
      </c>
      <c r="V102" s="36">
        <f>SUMIFS(СВЦЭМ!$C$33:$C$776,СВЦЭМ!$A$33:$A$776,$A102,СВЦЭМ!$B$33:$B$776,V$83)+'СЕТ СН'!$H$9+СВЦЭМ!$D$10+'СЕТ СН'!$H$5-'СЕТ СН'!$H$17</f>
        <v>3509.4481808199998</v>
      </c>
      <c r="W102" s="36">
        <f>SUMIFS(СВЦЭМ!$C$33:$C$776,СВЦЭМ!$A$33:$A$776,$A102,СВЦЭМ!$B$33:$B$776,W$83)+'СЕТ СН'!$H$9+СВЦЭМ!$D$10+'СЕТ СН'!$H$5-'СЕТ СН'!$H$17</f>
        <v>3456.09669588</v>
      </c>
      <c r="X102" s="36">
        <f>SUMIFS(СВЦЭМ!$C$33:$C$776,СВЦЭМ!$A$33:$A$776,$A102,СВЦЭМ!$B$33:$B$776,X$83)+'СЕТ СН'!$H$9+СВЦЭМ!$D$10+'СЕТ СН'!$H$5-'СЕТ СН'!$H$17</f>
        <v>3522.8796866800003</v>
      </c>
      <c r="Y102" s="36">
        <f>SUMIFS(СВЦЭМ!$C$33:$C$776,СВЦЭМ!$A$33:$A$776,$A102,СВЦЭМ!$B$33:$B$776,Y$83)+'СЕТ СН'!$H$9+СВЦЭМ!$D$10+'СЕТ СН'!$H$5-'СЕТ СН'!$H$17</f>
        <v>3717.1323242200001</v>
      </c>
    </row>
    <row r="103" spans="1:25" ht="15.75" x14ac:dyDescent="0.2">
      <c r="A103" s="35">
        <f t="shared" si="2"/>
        <v>44032</v>
      </c>
      <c r="B103" s="36">
        <f>SUMIFS(СВЦЭМ!$C$33:$C$776,СВЦЭМ!$A$33:$A$776,$A103,СВЦЭМ!$B$33:$B$776,B$83)+'СЕТ СН'!$H$9+СВЦЭМ!$D$10+'СЕТ СН'!$H$5-'СЕТ СН'!$H$17</f>
        <v>3687.5875650400003</v>
      </c>
      <c r="C103" s="36">
        <f>SUMIFS(СВЦЭМ!$C$33:$C$776,СВЦЭМ!$A$33:$A$776,$A103,СВЦЭМ!$B$33:$B$776,C$83)+'СЕТ СН'!$H$9+СВЦЭМ!$D$10+'СЕТ СН'!$H$5-'СЕТ СН'!$H$17</f>
        <v>3659.6022047400002</v>
      </c>
      <c r="D103" s="36">
        <f>SUMIFS(СВЦЭМ!$C$33:$C$776,СВЦЭМ!$A$33:$A$776,$A103,СВЦЭМ!$B$33:$B$776,D$83)+'СЕТ СН'!$H$9+СВЦЭМ!$D$10+'СЕТ СН'!$H$5-'СЕТ СН'!$H$17</f>
        <v>3790.7747404000002</v>
      </c>
      <c r="E103" s="36">
        <f>SUMIFS(СВЦЭМ!$C$33:$C$776,СВЦЭМ!$A$33:$A$776,$A103,СВЦЭМ!$B$33:$B$776,E$83)+'СЕТ СН'!$H$9+СВЦЭМ!$D$10+'СЕТ СН'!$H$5-'СЕТ СН'!$H$17</f>
        <v>3771.72830372</v>
      </c>
      <c r="F103" s="36">
        <f>SUMIFS(СВЦЭМ!$C$33:$C$776,СВЦЭМ!$A$33:$A$776,$A103,СВЦЭМ!$B$33:$B$776,F$83)+'СЕТ СН'!$H$9+СВЦЭМ!$D$10+'СЕТ СН'!$H$5-'СЕТ СН'!$H$17</f>
        <v>3768.1971530599999</v>
      </c>
      <c r="G103" s="36">
        <f>SUMIFS(СВЦЭМ!$C$33:$C$776,СВЦЭМ!$A$33:$A$776,$A103,СВЦЭМ!$B$33:$B$776,G$83)+'СЕТ СН'!$H$9+СВЦЭМ!$D$10+'СЕТ СН'!$H$5-'СЕТ СН'!$H$17</f>
        <v>3773.4107456000002</v>
      </c>
      <c r="H103" s="36">
        <f>SUMIFS(СВЦЭМ!$C$33:$C$776,СВЦЭМ!$A$33:$A$776,$A103,СВЦЭМ!$B$33:$B$776,H$83)+'СЕТ СН'!$H$9+СВЦЭМ!$D$10+'СЕТ СН'!$H$5-'СЕТ СН'!$H$17</f>
        <v>3809.0357889300003</v>
      </c>
      <c r="I103" s="36">
        <f>SUMIFS(СВЦЭМ!$C$33:$C$776,СВЦЭМ!$A$33:$A$776,$A103,СВЦЭМ!$B$33:$B$776,I$83)+'СЕТ СН'!$H$9+СВЦЭМ!$D$10+'СЕТ СН'!$H$5-'СЕТ СН'!$H$17</f>
        <v>3702.8768003</v>
      </c>
      <c r="J103" s="36">
        <f>SUMIFS(СВЦЭМ!$C$33:$C$776,СВЦЭМ!$A$33:$A$776,$A103,СВЦЭМ!$B$33:$B$776,J$83)+'СЕТ СН'!$H$9+СВЦЭМ!$D$10+'СЕТ СН'!$H$5-'СЕТ СН'!$H$17</f>
        <v>3756.11832026</v>
      </c>
      <c r="K103" s="36">
        <f>SUMIFS(СВЦЭМ!$C$33:$C$776,СВЦЭМ!$A$33:$A$776,$A103,СВЦЭМ!$B$33:$B$776,K$83)+'СЕТ СН'!$H$9+СВЦЭМ!$D$10+'СЕТ СН'!$H$5-'СЕТ СН'!$H$17</f>
        <v>3701.0715023600001</v>
      </c>
      <c r="L103" s="36">
        <f>SUMIFS(СВЦЭМ!$C$33:$C$776,СВЦЭМ!$A$33:$A$776,$A103,СВЦЭМ!$B$33:$B$776,L$83)+'СЕТ СН'!$H$9+СВЦЭМ!$D$10+'СЕТ СН'!$H$5-'СЕТ СН'!$H$17</f>
        <v>3561.5029002199999</v>
      </c>
      <c r="M103" s="36">
        <f>SUMIFS(СВЦЭМ!$C$33:$C$776,СВЦЭМ!$A$33:$A$776,$A103,СВЦЭМ!$B$33:$B$776,M$83)+'СЕТ СН'!$H$9+СВЦЭМ!$D$10+'СЕТ СН'!$H$5-'СЕТ СН'!$H$17</f>
        <v>3546.7759460799998</v>
      </c>
      <c r="N103" s="36">
        <f>SUMIFS(СВЦЭМ!$C$33:$C$776,СВЦЭМ!$A$33:$A$776,$A103,СВЦЭМ!$B$33:$B$776,N$83)+'СЕТ СН'!$H$9+СВЦЭМ!$D$10+'СЕТ СН'!$H$5-'СЕТ СН'!$H$17</f>
        <v>3552.3949344299999</v>
      </c>
      <c r="O103" s="36">
        <f>SUMIFS(СВЦЭМ!$C$33:$C$776,СВЦЭМ!$A$33:$A$776,$A103,СВЦЭМ!$B$33:$B$776,O$83)+'СЕТ СН'!$H$9+СВЦЭМ!$D$10+'СЕТ СН'!$H$5-'СЕТ СН'!$H$17</f>
        <v>3548.3980129000001</v>
      </c>
      <c r="P103" s="36">
        <f>SUMIFS(СВЦЭМ!$C$33:$C$776,СВЦЭМ!$A$33:$A$776,$A103,СВЦЭМ!$B$33:$B$776,P$83)+'СЕТ СН'!$H$9+СВЦЭМ!$D$10+'СЕТ СН'!$H$5-'СЕТ СН'!$H$17</f>
        <v>3532.8136368599999</v>
      </c>
      <c r="Q103" s="36">
        <f>SUMIFS(СВЦЭМ!$C$33:$C$776,СВЦЭМ!$A$33:$A$776,$A103,СВЦЭМ!$B$33:$B$776,Q$83)+'СЕТ СН'!$H$9+СВЦЭМ!$D$10+'СЕТ СН'!$H$5-'СЕТ СН'!$H$17</f>
        <v>3532.76146935</v>
      </c>
      <c r="R103" s="36">
        <f>SUMIFS(СВЦЭМ!$C$33:$C$776,СВЦЭМ!$A$33:$A$776,$A103,СВЦЭМ!$B$33:$B$776,R$83)+'СЕТ СН'!$H$9+СВЦЭМ!$D$10+'СЕТ СН'!$H$5-'СЕТ СН'!$H$17</f>
        <v>3531.6661992600002</v>
      </c>
      <c r="S103" s="36">
        <f>SUMIFS(СВЦЭМ!$C$33:$C$776,СВЦЭМ!$A$33:$A$776,$A103,СВЦЭМ!$B$33:$B$776,S$83)+'СЕТ СН'!$H$9+СВЦЭМ!$D$10+'СЕТ СН'!$H$5-'СЕТ СН'!$H$17</f>
        <v>3531.0494317600001</v>
      </c>
      <c r="T103" s="36">
        <f>SUMIFS(СВЦЭМ!$C$33:$C$776,СВЦЭМ!$A$33:$A$776,$A103,СВЦЭМ!$B$33:$B$776,T$83)+'СЕТ СН'!$H$9+СВЦЭМ!$D$10+'СЕТ СН'!$H$5-'СЕТ СН'!$H$17</f>
        <v>3520.5089192800001</v>
      </c>
      <c r="U103" s="36">
        <f>SUMIFS(СВЦЭМ!$C$33:$C$776,СВЦЭМ!$A$33:$A$776,$A103,СВЦЭМ!$B$33:$B$776,U$83)+'СЕТ СН'!$H$9+СВЦЭМ!$D$10+'СЕТ СН'!$H$5-'СЕТ СН'!$H$17</f>
        <v>3516.3285853699999</v>
      </c>
      <c r="V103" s="36">
        <f>SUMIFS(СВЦЭМ!$C$33:$C$776,СВЦЭМ!$A$33:$A$776,$A103,СВЦЭМ!$B$33:$B$776,V$83)+'СЕТ СН'!$H$9+СВЦЭМ!$D$10+'СЕТ СН'!$H$5-'СЕТ СН'!$H$17</f>
        <v>3526.7636011499999</v>
      </c>
      <c r="W103" s="36">
        <f>SUMIFS(СВЦЭМ!$C$33:$C$776,СВЦЭМ!$A$33:$A$776,$A103,СВЦЭМ!$B$33:$B$776,W$83)+'СЕТ СН'!$H$9+СВЦЭМ!$D$10+'СЕТ СН'!$H$5-'СЕТ СН'!$H$17</f>
        <v>3518.4553941499998</v>
      </c>
      <c r="X103" s="36">
        <f>SUMIFS(СВЦЭМ!$C$33:$C$776,СВЦЭМ!$A$33:$A$776,$A103,СВЦЭМ!$B$33:$B$776,X$83)+'СЕТ СН'!$H$9+СВЦЭМ!$D$10+'СЕТ СН'!$H$5-'СЕТ СН'!$H$17</f>
        <v>3553.0047779800002</v>
      </c>
      <c r="Y103" s="36">
        <f>SUMIFS(СВЦЭМ!$C$33:$C$776,СВЦЭМ!$A$33:$A$776,$A103,СВЦЭМ!$B$33:$B$776,Y$83)+'СЕТ СН'!$H$9+СВЦЭМ!$D$10+'СЕТ СН'!$H$5-'СЕТ СН'!$H$17</f>
        <v>3709.03086523</v>
      </c>
    </row>
    <row r="104" spans="1:25" ht="15.75" x14ac:dyDescent="0.2">
      <c r="A104" s="35">
        <f t="shared" si="2"/>
        <v>44033</v>
      </c>
      <c r="B104" s="36">
        <f>SUMIFS(СВЦЭМ!$C$33:$C$776,СВЦЭМ!$A$33:$A$776,$A104,СВЦЭМ!$B$33:$B$776,B$83)+'СЕТ СН'!$H$9+СВЦЭМ!$D$10+'СЕТ СН'!$H$5-'СЕТ СН'!$H$17</f>
        <v>3734.6050882300001</v>
      </c>
      <c r="C104" s="36">
        <f>SUMIFS(СВЦЭМ!$C$33:$C$776,СВЦЭМ!$A$33:$A$776,$A104,СВЦЭМ!$B$33:$B$776,C$83)+'СЕТ СН'!$H$9+СВЦЭМ!$D$10+'СЕТ СН'!$H$5-'СЕТ СН'!$H$17</f>
        <v>3691.6082090600003</v>
      </c>
      <c r="D104" s="36">
        <f>SUMIFS(СВЦЭМ!$C$33:$C$776,СВЦЭМ!$A$33:$A$776,$A104,СВЦЭМ!$B$33:$B$776,D$83)+'СЕТ СН'!$H$9+СВЦЭМ!$D$10+'СЕТ СН'!$H$5-'СЕТ СН'!$H$17</f>
        <v>3670.8142291300001</v>
      </c>
      <c r="E104" s="36">
        <f>SUMIFS(СВЦЭМ!$C$33:$C$776,СВЦЭМ!$A$33:$A$776,$A104,СВЦЭМ!$B$33:$B$776,E$83)+'СЕТ СН'!$H$9+СВЦЭМ!$D$10+'СЕТ СН'!$H$5-'СЕТ СН'!$H$17</f>
        <v>3669.00442221</v>
      </c>
      <c r="F104" s="36">
        <f>SUMIFS(СВЦЭМ!$C$33:$C$776,СВЦЭМ!$A$33:$A$776,$A104,СВЦЭМ!$B$33:$B$776,F$83)+'СЕТ СН'!$H$9+СВЦЭМ!$D$10+'СЕТ СН'!$H$5-'СЕТ СН'!$H$17</f>
        <v>3664.4930179500002</v>
      </c>
      <c r="G104" s="36">
        <f>SUMIFS(СВЦЭМ!$C$33:$C$776,СВЦЭМ!$A$33:$A$776,$A104,СВЦЭМ!$B$33:$B$776,G$83)+'СЕТ СН'!$H$9+СВЦЭМ!$D$10+'СЕТ СН'!$H$5-'СЕТ СН'!$H$17</f>
        <v>3657.7404142099999</v>
      </c>
      <c r="H104" s="36">
        <f>SUMIFS(СВЦЭМ!$C$33:$C$776,СВЦЭМ!$A$33:$A$776,$A104,СВЦЭМ!$B$33:$B$776,H$83)+'СЕТ СН'!$H$9+СВЦЭМ!$D$10+'СЕТ СН'!$H$5-'СЕТ СН'!$H$17</f>
        <v>3676.9923426099999</v>
      </c>
      <c r="I104" s="36">
        <f>SUMIFS(СВЦЭМ!$C$33:$C$776,СВЦЭМ!$A$33:$A$776,$A104,СВЦЭМ!$B$33:$B$776,I$83)+'СЕТ СН'!$H$9+СВЦЭМ!$D$10+'СЕТ СН'!$H$5-'СЕТ СН'!$H$17</f>
        <v>3726.9857105900001</v>
      </c>
      <c r="J104" s="36">
        <f>SUMIFS(СВЦЭМ!$C$33:$C$776,СВЦЭМ!$A$33:$A$776,$A104,СВЦЭМ!$B$33:$B$776,J$83)+'СЕТ СН'!$H$9+СВЦЭМ!$D$10+'СЕТ СН'!$H$5-'СЕТ СН'!$H$17</f>
        <v>3751.6491239400002</v>
      </c>
      <c r="K104" s="36">
        <f>SUMIFS(СВЦЭМ!$C$33:$C$776,СВЦЭМ!$A$33:$A$776,$A104,СВЦЭМ!$B$33:$B$776,K$83)+'СЕТ СН'!$H$9+СВЦЭМ!$D$10+'СЕТ СН'!$H$5-'СЕТ СН'!$H$17</f>
        <v>3653.4231886600001</v>
      </c>
      <c r="L104" s="36">
        <f>SUMIFS(СВЦЭМ!$C$33:$C$776,СВЦЭМ!$A$33:$A$776,$A104,СВЦЭМ!$B$33:$B$776,L$83)+'СЕТ СН'!$H$9+СВЦЭМ!$D$10+'СЕТ СН'!$H$5-'СЕТ СН'!$H$17</f>
        <v>3550.6432996100002</v>
      </c>
      <c r="M104" s="36">
        <f>SUMIFS(СВЦЭМ!$C$33:$C$776,СВЦЭМ!$A$33:$A$776,$A104,СВЦЭМ!$B$33:$B$776,M$83)+'СЕТ СН'!$H$9+СВЦЭМ!$D$10+'СЕТ СН'!$H$5-'СЕТ СН'!$H$17</f>
        <v>3554.9570432700002</v>
      </c>
      <c r="N104" s="36">
        <f>SUMIFS(СВЦЭМ!$C$33:$C$776,СВЦЭМ!$A$33:$A$776,$A104,СВЦЭМ!$B$33:$B$776,N$83)+'СЕТ СН'!$H$9+СВЦЭМ!$D$10+'СЕТ СН'!$H$5-'СЕТ СН'!$H$17</f>
        <v>3551.78456637</v>
      </c>
      <c r="O104" s="36">
        <f>SUMIFS(СВЦЭМ!$C$33:$C$776,СВЦЭМ!$A$33:$A$776,$A104,СВЦЭМ!$B$33:$B$776,O$83)+'СЕТ СН'!$H$9+СВЦЭМ!$D$10+'СЕТ СН'!$H$5-'СЕТ СН'!$H$17</f>
        <v>3562.6841286899999</v>
      </c>
      <c r="P104" s="36">
        <f>SUMIFS(СВЦЭМ!$C$33:$C$776,СВЦЭМ!$A$33:$A$776,$A104,СВЦЭМ!$B$33:$B$776,P$83)+'СЕТ СН'!$H$9+СВЦЭМ!$D$10+'СЕТ СН'!$H$5-'СЕТ СН'!$H$17</f>
        <v>3567.1813113400003</v>
      </c>
      <c r="Q104" s="36">
        <f>SUMIFS(СВЦЭМ!$C$33:$C$776,СВЦЭМ!$A$33:$A$776,$A104,СВЦЭМ!$B$33:$B$776,Q$83)+'СЕТ СН'!$H$9+СВЦЭМ!$D$10+'СЕТ СН'!$H$5-'СЕТ СН'!$H$17</f>
        <v>3572.7210502299999</v>
      </c>
      <c r="R104" s="36">
        <f>SUMIFS(СВЦЭМ!$C$33:$C$776,СВЦЭМ!$A$33:$A$776,$A104,СВЦЭМ!$B$33:$B$776,R$83)+'СЕТ СН'!$H$9+СВЦЭМ!$D$10+'СЕТ СН'!$H$5-'СЕТ СН'!$H$17</f>
        <v>3561.34545114</v>
      </c>
      <c r="S104" s="36">
        <f>SUMIFS(СВЦЭМ!$C$33:$C$776,СВЦЭМ!$A$33:$A$776,$A104,СВЦЭМ!$B$33:$B$776,S$83)+'СЕТ СН'!$H$9+СВЦЭМ!$D$10+'СЕТ СН'!$H$5-'СЕТ СН'!$H$17</f>
        <v>3562.2552932899998</v>
      </c>
      <c r="T104" s="36">
        <f>SUMIFS(СВЦЭМ!$C$33:$C$776,СВЦЭМ!$A$33:$A$776,$A104,СВЦЭМ!$B$33:$B$776,T$83)+'СЕТ СН'!$H$9+СВЦЭМ!$D$10+'СЕТ СН'!$H$5-'СЕТ СН'!$H$17</f>
        <v>3555.5294114200001</v>
      </c>
      <c r="U104" s="36">
        <f>SUMIFS(СВЦЭМ!$C$33:$C$776,СВЦЭМ!$A$33:$A$776,$A104,СВЦЭМ!$B$33:$B$776,U$83)+'СЕТ СН'!$H$9+СВЦЭМ!$D$10+'СЕТ СН'!$H$5-'СЕТ СН'!$H$17</f>
        <v>3555.67361957</v>
      </c>
      <c r="V104" s="36">
        <f>SUMIFS(СВЦЭМ!$C$33:$C$776,СВЦЭМ!$A$33:$A$776,$A104,СВЦЭМ!$B$33:$B$776,V$83)+'СЕТ СН'!$H$9+СВЦЭМ!$D$10+'СЕТ СН'!$H$5-'СЕТ СН'!$H$17</f>
        <v>3553.8848119499999</v>
      </c>
      <c r="W104" s="36">
        <f>SUMIFS(СВЦЭМ!$C$33:$C$776,СВЦЭМ!$A$33:$A$776,$A104,СВЦЭМ!$B$33:$B$776,W$83)+'СЕТ СН'!$H$9+СВЦЭМ!$D$10+'СЕТ СН'!$H$5-'СЕТ СН'!$H$17</f>
        <v>3562.39872711</v>
      </c>
      <c r="X104" s="36">
        <f>SUMIFS(СВЦЭМ!$C$33:$C$776,СВЦЭМ!$A$33:$A$776,$A104,СВЦЭМ!$B$33:$B$776,X$83)+'СЕТ СН'!$H$9+СВЦЭМ!$D$10+'СЕТ СН'!$H$5-'СЕТ СН'!$H$17</f>
        <v>3607.7981265399999</v>
      </c>
      <c r="Y104" s="36">
        <f>SUMIFS(СВЦЭМ!$C$33:$C$776,СВЦЭМ!$A$33:$A$776,$A104,СВЦЭМ!$B$33:$B$776,Y$83)+'СЕТ СН'!$H$9+СВЦЭМ!$D$10+'СЕТ СН'!$H$5-'СЕТ СН'!$H$17</f>
        <v>3739.13870529</v>
      </c>
    </row>
    <row r="105" spans="1:25" ht="15.75" x14ac:dyDescent="0.2">
      <c r="A105" s="35">
        <f t="shared" si="2"/>
        <v>44034</v>
      </c>
      <c r="B105" s="36">
        <f>SUMIFS(СВЦЭМ!$C$33:$C$776,СВЦЭМ!$A$33:$A$776,$A105,СВЦЭМ!$B$33:$B$776,B$83)+'СЕТ СН'!$H$9+СВЦЭМ!$D$10+'СЕТ СН'!$H$5-'СЕТ СН'!$H$17</f>
        <v>3741.5291483400001</v>
      </c>
      <c r="C105" s="36">
        <f>SUMIFS(СВЦЭМ!$C$33:$C$776,СВЦЭМ!$A$33:$A$776,$A105,СВЦЭМ!$B$33:$B$776,C$83)+'СЕТ СН'!$H$9+СВЦЭМ!$D$10+'СЕТ СН'!$H$5-'СЕТ СН'!$H$17</f>
        <v>3715.5578938799999</v>
      </c>
      <c r="D105" s="36">
        <f>SUMIFS(СВЦЭМ!$C$33:$C$776,СВЦЭМ!$A$33:$A$776,$A105,СВЦЭМ!$B$33:$B$776,D$83)+'СЕТ СН'!$H$9+СВЦЭМ!$D$10+'СЕТ СН'!$H$5-'СЕТ СН'!$H$17</f>
        <v>3707.1383455700002</v>
      </c>
      <c r="E105" s="36">
        <f>SUMIFS(СВЦЭМ!$C$33:$C$776,СВЦЭМ!$A$33:$A$776,$A105,СВЦЭМ!$B$33:$B$776,E$83)+'СЕТ СН'!$H$9+СВЦЭМ!$D$10+'СЕТ СН'!$H$5-'СЕТ СН'!$H$17</f>
        <v>3729.2385083899999</v>
      </c>
      <c r="F105" s="36">
        <f>SUMIFS(СВЦЭМ!$C$33:$C$776,СВЦЭМ!$A$33:$A$776,$A105,СВЦЭМ!$B$33:$B$776,F$83)+'СЕТ СН'!$H$9+СВЦЭМ!$D$10+'СЕТ СН'!$H$5-'СЕТ СН'!$H$17</f>
        <v>3735.0302286599999</v>
      </c>
      <c r="G105" s="36">
        <f>SUMIFS(СВЦЭМ!$C$33:$C$776,СВЦЭМ!$A$33:$A$776,$A105,СВЦЭМ!$B$33:$B$776,G$83)+'СЕТ СН'!$H$9+СВЦЭМ!$D$10+'СЕТ СН'!$H$5-'СЕТ СН'!$H$17</f>
        <v>3734.4282736</v>
      </c>
      <c r="H105" s="36">
        <f>SUMIFS(СВЦЭМ!$C$33:$C$776,СВЦЭМ!$A$33:$A$776,$A105,СВЦЭМ!$B$33:$B$776,H$83)+'СЕТ СН'!$H$9+СВЦЭМ!$D$10+'СЕТ СН'!$H$5-'СЕТ СН'!$H$17</f>
        <v>3716.7200875099998</v>
      </c>
      <c r="I105" s="36">
        <f>SUMIFS(СВЦЭМ!$C$33:$C$776,СВЦЭМ!$A$33:$A$776,$A105,СВЦЭМ!$B$33:$B$776,I$83)+'СЕТ СН'!$H$9+СВЦЭМ!$D$10+'СЕТ СН'!$H$5-'СЕТ СН'!$H$17</f>
        <v>3772.96528326</v>
      </c>
      <c r="J105" s="36">
        <f>SUMIFS(СВЦЭМ!$C$33:$C$776,СВЦЭМ!$A$33:$A$776,$A105,СВЦЭМ!$B$33:$B$776,J$83)+'СЕТ СН'!$H$9+СВЦЭМ!$D$10+'СЕТ СН'!$H$5-'СЕТ СН'!$H$17</f>
        <v>3789.4089206200001</v>
      </c>
      <c r="K105" s="36">
        <f>SUMIFS(СВЦЭМ!$C$33:$C$776,СВЦЭМ!$A$33:$A$776,$A105,СВЦЭМ!$B$33:$B$776,K$83)+'СЕТ СН'!$H$9+СВЦЭМ!$D$10+'СЕТ СН'!$H$5-'СЕТ СН'!$H$17</f>
        <v>3666.4798547099999</v>
      </c>
      <c r="L105" s="36">
        <f>SUMIFS(СВЦЭМ!$C$33:$C$776,СВЦЭМ!$A$33:$A$776,$A105,СВЦЭМ!$B$33:$B$776,L$83)+'СЕТ СН'!$H$9+СВЦЭМ!$D$10+'СЕТ СН'!$H$5-'СЕТ СН'!$H$17</f>
        <v>3525.7166344400002</v>
      </c>
      <c r="M105" s="36">
        <f>SUMIFS(СВЦЭМ!$C$33:$C$776,СВЦЭМ!$A$33:$A$776,$A105,СВЦЭМ!$B$33:$B$776,M$83)+'СЕТ СН'!$H$9+СВЦЭМ!$D$10+'СЕТ СН'!$H$5-'СЕТ СН'!$H$17</f>
        <v>3507.0797047000001</v>
      </c>
      <c r="N105" s="36">
        <f>SUMIFS(СВЦЭМ!$C$33:$C$776,СВЦЭМ!$A$33:$A$776,$A105,СВЦЭМ!$B$33:$B$776,N$83)+'СЕТ СН'!$H$9+СВЦЭМ!$D$10+'СЕТ СН'!$H$5-'СЕТ СН'!$H$17</f>
        <v>3540.7027350799999</v>
      </c>
      <c r="O105" s="36">
        <f>SUMIFS(СВЦЭМ!$C$33:$C$776,СВЦЭМ!$A$33:$A$776,$A105,СВЦЭМ!$B$33:$B$776,O$83)+'СЕТ СН'!$H$9+СВЦЭМ!$D$10+'СЕТ СН'!$H$5-'СЕТ СН'!$H$17</f>
        <v>3537.2678629000002</v>
      </c>
      <c r="P105" s="36">
        <f>SUMIFS(СВЦЭМ!$C$33:$C$776,СВЦЭМ!$A$33:$A$776,$A105,СВЦЭМ!$B$33:$B$776,P$83)+'СЕТ СН'!$H$9+СВЦЭМ!$D$10+'СЕТ СН'!$H$5-'СЕТ СН'!$H$17</f>
        <v>3550.6342542800003</v>
      </c>
      <c r="Q105" s="36">
        <f>SUMIFS(СВЦЭМ!$C$33:$C$776,СВЦЭМ!$A$33:$A$776,$A105,СВЦЭМ!$B$33:$B$776,Q$83)+'СЕТ СН'!$H$9+СВЦЭМ!$D$10+'СЕТ СН'!$H$5-'СЕТ СН'!$H$17</f>
        <v>3561.6944127100001</v>
      </c>
      <c r="R105" s="36">
        <f>SUMIFS(СВЦЭМ!$C$33:$C$776,СВЦЭМ!$A$33:$A$776,$A105,СВЦЭМ!$B$33:$B$776,R$83)+'СЕТ СН'!$H$9+СВЦЭМ!$D$10+'СЕТ СН'!$H$5-'СЕТ СН'!$H$17</f>
        <v>3538.0988049900002</v>
      </c>
      <c r="S105" s="36">
        <f>SUMIFS(СВЦЭМ!$C$33:$C$776,СВЦЭМ!$A$33:$A$776,$A105,СВЦЭМ!$B$33:$B$776,S$83)+'СЕТ СН'!$H$9+СВЦЭМ!$D$10+'СЕТ СН'!$H$5-'СЕТ СН'!$H$17</f>
        <v>3540.5812320200002</v>
      </c>
      <c r="T105" s="36">
        <f>SUMIFS(СВЦЭМ!$C$33:$C$776,СВЦЭМ!$A$33:$A$776,$A105,СВЦЭМ!$B$33:$B$776,T$83)+'СЕТ СН'!$H$9+СВЦЭМ!$D$10+'СЕТ СН'!$H$5-'СЕТ СН'!$H$17</f>
        <v>3574.36810027</v>
      </c>
      <c r="U105" s="36">
        <f>SUMIFS(СВЦЭМ!$C$33:$C$776,СВЦЭМ!$A$33:$A$776,$A105,СВЦЭМ!$B$33:$B$776,U$83)+'СЕТ СН'!$H$9+СВЦЭМ!$D$10+'СЕТ СН'!$H$5-'СЕТ СН'!$H$17</f>
        <v>3592.3970966300003</v>
      </c>
      <c r="V105" s="36">
        <f>SUMIFS(СВЦЭМ!$C$33:$C$776,СВЦЭМ!$A$33:$A$776,$A105,СВЦЭМ!$B$33:$B$776,V$83)+'СЕТ СН'!$H$9+СВЦЭМ!$D$10+'СЕТ СН'!$H$5-'СЕТ СН'!$H$17</f>
        <v>3601.8189516800003</v>
      </c>
      <c r="W105" s="36">
        <f>SUMIFS(СВЦЭМ!$C$33:$C$776,СВЦЭМ!$A$33:$A$776,$A105,СВЦЭМ!$B$33:$B$776,W$83)+'СЕТ СН'!$H$9+СВЦЭМ!$D$10+'СЕТ СН'!$H$5-'СЕТ СН'!$H$17</f>
        <v>3564.2966399400002</v>
      </c>
      <c r="X105" s="36">
        <f>SUMIFS(СВЦЭМ!$C$33:$C$776,СВЦЭМ!$A$33:$A$776,$A105,СВЦЭМ!$B$33:$B$776,X$83)+'СЕТ СН'!$H$9+СВЦЭМ!$D$10+'СЕТ СН'!$H$5-'СЕТ СН'!$H$17</f>
        <v>3630.0505344499998</v>
      </c>
      <c r="Y105" s="36">
        <f>SUMIFS(СВЦЭМ!$C$33:$C$776,СВЦЭМ!$A$33:$A$776,$A105,СВЦЭМ!$B$33:$B$776,Y$83)+'СЕТ СН'!$H$9+СВЦЭМ!$D$10+'СЕТ СН'!$H$5-'СЕТ СН'!$H$17</f>
        <v>3717.4931711500003</v>
      </c>
    </row>
    <row r="106" spans="1:25" ht="15.75" x14ac:dyDescent="0.2">
      <c r="A106" s="35">
        <f t="shared" si="2"/>
        <v>44035</v>
      </c>
      <c r="B106" s="36">
        <f>SUMIFS(СВЦЭМ!$C$33:$C$776,СВЦЭМ!$A$33:$A$776,$A106,СВЦЭМ!$B$33:$B$776,B$83)+'СЕТ СН'!$H$9+СВЦЭМ!$D$10+'СЕТ СН'!$H$5-'СЕТ СН'!$H$17</f>
        <v>3686.5752466200001</v>
      </c>
      <c r="C106" s="36">
        <f>SUMIFS(СВЦЭМ!$C$33:$C$776,СВЦЭМ!$A$33:$A$776,$A106,СВЦЭМ!$B$33:$B$776,C$83)+'СЕТ СН'!$H$9+СВЦЭМ!$D$10+'СЕТ СН'!$H$5-'СЕТ СН'!$H$17</f>
        <v>3692.3154839500003</v>
      </c>
      <c r="D106" s="36">
        <f>SUMIFS(СВЦЭМ!$C$33:$C$776,СВЦЭМ!$A$33:$A$776,$A106,СВЦЭМ!$B$33:$B$776,D$83)+'СЕТ СН'!$H$9+СВЦЭМ!$D$10+'СЕТ СН'!$H$5-'СЕТ СН'!$H$17</f>
        <v>3715.2973821</v>
      </c>
      <c r="E106" s="36">
        <f>SUMIFS(СВЦЭМ!$C$33:$C$776,СВЦЭМ!$A$33:$A$776,$A106,СВЦЭМ!$B$33:$B$776,E$83)+'СЕТ СН'!$H$9+СВЦЭМ!$D$10+'СЕТ СН'!$H$5-'СЕТ СН'!$H$17</f>
        <v>3750.6050900999999</v>
      </c>
      <c r="F106" s="36">
        <f>SUMIFS(СВЦЭМ!$C$33:$C$776,СВЦЭМ!$A$33:$A$776,$A106,СВЦЭМ!$B$33:$B$776,F$83)+'СЕТ СН'!$H$9+СВЦЭМ!$D$10+'СЕТ СН'!$H$5-'СЕТ СН'!$H$17</f>
        <v>3738.8486490599998</v>
      </c>
      <c r="G106" s="36">
        <f>SUMIFS(СВЦЭМ!$C$33:$C$776,СВЦЭМ!$A$33:$A$776,$A106,СВЦЭМ!$B$33:$B$776,G$83)+'СЕТ СН'!$H$9+СВЦЭМ!$D$10+'СЕТ СН'!$H$5-'СЕТ СН'!$H$17</f>
        <v>3730.2728741199999</v>
      </c>
      <c r="H106" s="36">
        <f>SUMIFS(СВЦЭМ!$C$33:$C$776,СВЦЭМ!$A$33:$A$776,$A106,СВЦЭМ!$B$33:$B$776,H$83)+'СЕТ СН'!$H$9+СВЦЭМ!$D$10+'СЕТ СН'!$H$5-'СЕТ СН'!$H$17</f>
        <v>3687.4636226299999</v>
      </c>
      <c r="I106" s="36">
        <f>SUMIFS(СВЦЭМ!$C$33:$C$776,СВЦЭМ!$A$33:$A$776,$A106,СВЦЭМ!$B$33:$B$776,I$83)+'СЕТ СН'!$H$9+СВЦЭМ!$D$10+'СЕТ СН'!$H$5-'СЕТ СН'!$H$17</f>
        <v>3616.6734440800001</v>
      </c>
      <c r="J106" s="36">
        <f>SUMIFS(СВЦЭМ!$C$33:$C$776,СВЦЭМ!$A$33:$A$776,$A106,СВЦЭМ!$B$33:$B$776,J$83)+'СЕТ СН'!$H$9+СВЦЭМ!$D$10+'СЕТ СН'!$H$5-'СЕТ СН'!$H$17</f>
        <v>3643.2975528300003</v>
      </c>
      <c r="K106" s="36">
        <f>SUMIFS(СВЦЭМ!$C$33:$C$776,СВЦЭМ!$A$33:$A$776,$A106,СВЦЭМ!$B$33:$B$776,K$83)+'СЕТ СН'!$H$9+СВЦЭМ!$D$10+'СЕТ СН'!$H$5-'СЕТ СН'!$H$17</f>
        <v>3669.8037027199998</v>
      </c>
      <c r="L106" s="36">
        <f>SUMIFS(СВЦЭМ!$C$33:$C$776,СВЦЭМ!$A$33:$A$776,$A106,СВЦЭМ!$B$33:$B$776,L$83)+'СЕТ СН'!$H$9+СВЦЭМ!$D$10+'СЕТ СН'!$H$5-'СЕТ СН'!$H$17</f>
        <v>3573.9366339100002</v>
      </c>
      <c r="M106" s="36">
        <f>SUMIFS(СВЦЭМ!$C$33:$C$776,СВЦЭМ!$A$33:$A$776,$A106,СВЦЭМ!$B$33:$B$776,M$83)+'СЕТ СН'!$H$9+СВЦЭМ!$D$10+'СЕТ СН'!$H$5-'СЕТ СН'!$H$17</f>
        <v>3553.02888072</v>
      </c>
      <c r="N106" s="36">
        <f>SUMIFS(СВЦЭМ!$C$33:$C$776,СВЦЭМ!$A$33:$A$776,$A106,СВЦЭМ!$B$33:$B$776,N$83)+'СЕТ СН'!$H$9+СВЦЭМ!$D$10+'СЕТ СН'!$H$5-'СЕТ СН'!$H$17</f>
        <v>3570.1306191200001</v>
      </c>
      <c r="O106" s="36">
        <f>SUMIFS(СВЦЭМ!$C$33:$C$776,СВЦЭМ!$A$33:$A$776,$A106,СВЦЭМ!$B$33:$B$776,O$83)+'СЕТ СН'!$H$9+СВЦЭМ!$D$10+'СЕТ СН'!$H$5-'СЕТ СН'!$H$17</f>
        <v>3581.98184477</v>
      </c>
      <c r="P106" s="36">
        <f>SUMIFS(СВЦЭМ!$C$33:$C$776,СВЦЭМ!$A$33:$A$776,$A106,СВЦЭМ!$B$33:$B$776,P$83)+'СЕТ СН'!$H$9+СВЦЭМ!$D$10+'СЕТ СН'!$H$5-'СЕТ СН'!$H$17</f>
        <v>3597.8210202300002</v>
      </c>
      <c r="Q106" s="36">
        <f>SUMIFS(СВЦЭМ!$C$33:$C$776,СВЦЭМ!$A$33:$A$776,$A106,СВЦЭМ!$B$33:$B$776,Q$83)+'СЕТ СН'!$H$9+СВЦЭМ!$D$10+'СЕТ СН'!$H$5-'СЕТ СН'!$H$17</f>
        <v>3617.02003031</v>
      </c>
      <c r="R106" s="36">
        <f>SUMIFS(СВЦЭМ!$C$33:$C$776,СВЦЭМ!$A$33:$A$776,$A106,СВЦЭМ!$B$33:$B$776,R$83)+'СЕТ СН'!$H$9+СВЦЭМ!$D$10+'СЕТ СН'!$H$5-'СЕТ СН'!$H$17</f>
        <v>3614.2035784300001</v>
      </c>
      <c r="S106" s="36">
        <f>SUMIFS(СВЦЭМ!$C$33:$C$776,СВЦЭМ!$A$33:$A$776,$A106,СВЦЭМ!$B$33:$B$776,S$83)+'СЕТ СН'!$H$9+СВЦЭМ!$D$10+'СЕТ СН'!$H$5-'СЕТ СН'!$H$17</f>
        <v>3621.8998366999999</v>
      </c>
      <c r="T106" s="36">
        <f>SUMIFS(СВЦЭМ!$C$33:$C$776,СВЦЭМ!$A$33:$A$776,$A106,СВЦЭМ!$B$33:$B$776,T$83)+'СЕТ СН'!$H$9+СВЦЭМ!$D$10+'СЕТ СН'!$H$5-'СЕТ СН'!$H$17</f>
        <v>3644.4357037199998</v>
      </c>
      <c r="U106" s="36">
        <f>SUMIFS(СВЦЭМ!$C$33:$C$776,СВЦЭМ!$A$33:$A$776,$A106,СВЦЭМ!$B$33:$B$776,U$83)+'СЕТ СН'!$H$9+СВЦЭМ!$D$10+'СЕТ СН'!$H$5-'СЕТ СН'!$H$17</f>
        <v>3634.48385775</v>
      </c>
      <c r="V106" s="36">
        <f>SUMIFS(СВЦЭМ!$C$33:$C$776,СВЦЭМ!$A$33:$A$776,$A106,СВЦЭМ!$B$33:$B$776,V$83)+'СЕТ СН'!$H$9+СВЦЭМ!$D$10+'СЕТ СН'!$H$5-'СЕТ СН'!$H$17</f>
        <v>3620.0260861400002</v>
      </c>
      <c r="W106" s="36">
        <f>SUMIFS(СВЦЭМ!$C$33:$C$776,СВЦЭМ!$A$33:$A$776,$A106,СВЦЭМ!$B$33:$B$776,W$83)+'СЕТ СН'!$H$9+СВЦЭМ!$D$10+'СЕТ СН'!$H$5-'СЕТ СН'!$H$17</f>
        <v>3579.94297491</v>
      </c>
      <c r="X106" s="36">
        <f>SUMIFS(СВЦЭМ!$C$33:$C$776,СВЦЭМ!$A$33:$A$776,$A106,СВЦЭМ!$B$33:$B$776,X$83)+'СЕТ СН'!$H$9+СВЦЭМ!$D$10+'СЕТ СН'!$H$5-'СЕТ СН'!$H$17</f>
        <v>3580.2735146800001</v>
      </c>
      <c r="Y106" s="36">
        <f>SUMIFS(СВЦЭМ!$C$33:$C$776,СВЦЭМ!$A$33:$A$776,$A106,СВЦЭМ!$B$33:$B$776,Y$83)+'СЕТ СН'!$H$9+СВЦЭМ!$D$10+'СЕТ СН'!$H$5-'СЕТ СН'!$H$17</f>
        <v>3706.4163937900003</v>
      </c>
    </row>
    <row r="107" spans="1:25" ht="15.75" x14ac:dyDescent="0.2">
      <c r="A107" s="35">
        <f t="shared" si="2"/>
        <v>44036</v>
      </c>
      <c r="B107" s="36">
        <f>SUMIFS(СВЦЭМ!$C$33:$C$776,СВЦЭМ!$A$33:$A$776,$A107,СВЦЭМ!$B$33:$B$776,B$83)+'СЕТ СН'!$H$9+СВЦЭМ!$D$10+'СЕТ СН'!$H$5-'СЕТ СН'!$H$17</f>
        <v>3673.5633839900001</v>
      </c>
      <c r="C107" s="36">
        <f>SUMIFS(СВЦЭМ!$C$33:$C$776,СВЦЭМ!$A$33:$A$776,$A107,СВЦЭМ!$B$33:$B$776,C$83)+'СЕТ СН'!$H$9+СВЦЭМ!$D$10+'СЕТ СН'!$H$5-'СЕТ СН'!$H$17</f>
        <v>3645.5411186000001</v>
      </c>
      <c r="D107" s="36">
        <f>SUMIFS(СВЦЭМ!$C$33:$C$776,СВЦЭМ!$A$33:$A$776,$A107,СВЦЭМ!$B$33:$B$776,D$83)+'СЕТ СН'!$H$9+СВЦЭМ!$D$10+'СЕТ СН'!$H$5-'СЕТ СН'!$H$17</f>
        <v>3644.9477045399999</v>
      </c>
      <c r="E107" s="36">
        <f>SUMIFS(СВЦЭМ!$C$33:$C$776,СВЦЭМ!$A$33:$A$776,$A107,СВЦЭМ!$B$33:$B$776,E$83)+'СЕТ СН'!$H$9+СВЦЭМ!$D$10+'СЕТ СН'!$H$5-'СЕТ СН'!$H$17</f>
        <v>3684.0782503</v>
      </c>
      <c r="F107" s="36">
        <f>SUMIFS(СВЦЭМ!$C$33:$C$776,СВЦЭМ!$A$33:$A$776,$A107,СВЦЭМ!$B$33:$B$776,F$83)+'СЕТ СН'!$H$9+СВЦЭМ!$D$10+'СЕТ СН'!$H$5-'СЕТ СН'!$H$17</f>
        <v>3687.3815867900003</v>
      </c>
      <c r="G107" s="36">
        <f>SUMIFS(СВЦЭМ!$C$33:$C$776,СВЦЭМ!$A$33:$A$776,$A107,СВЦЭМ!$B$33:$B$776,G$83)+'СЕТ СН'!$H$9+СВЦЭМ!$D$10+'СЕТ СН'!$H$5-'СЕТ СН'!$H$17</f>
        <v>3674.8235995599998</v>
      </c>
      <c r="H107" s="36">
        <f>SUMIFS(СВЦЭМ!$C$33:$C$776,СВЦЭМ!$A$33:$A$776,$A107,СВЦЭМ!$B$33:$B$776,H$83)+'СЕТ СН'!$H$9+СВЦЭМ!$D$10+'СЕТ СН'!$H$5-'СЕТ СН'!$H$17</f>
        <v>3624.86153625</v>
      </c>
      <c r="I107" s="36">
        <f>SUMIFS(СВЦЭМ!$C$33:$C$776,СВЦЭМ!$A$33:$A$776,$A107,СВЦЭМ!$B$33:$B$776,I$83)+'СЕТ СН'!$H$9+СВЦЭМ!$D$10+'СЕТ СН'!$H$5-'СЕТ СН'!$H$17</f>
        <v>3602.75489393</v>
      </c>
      <c r="J107" s="36">
        <f>SUMIFS(СВЦЭМ!$C$33:$C$776,СВЦЭМ!$A$33:$A$776,$A107,СВЦЭМ!$B$33:$B$776,J$83)+'СЕТ СН'!$H$9+СВЦЭМ!$D$10+'СЕТ СН'!$H$5-'СЕТ СН'!$H$17</f>
        <v>3637.63127833</v>
      </c>
      <c r="K107" s="36">
        <f>SUMIFS(СВЦЭМ!$C$33:$C$776,СВЦЭМ!$A$33:$A$776,$A107,СВЦЭМ!$B$33:$B$776,K$83)+'СЕТ СН'!$H$9+СВЦЭМ!$D$10+'СЕТ СН'!$H$5-'СЕТ СН'!$H$17</f>
        <v>3655.2609586200001</v>
      </c>
      <c r="L107" s="36">
        <f>SUMIFS(СВЦЭМ!$C$33:$C$776,СВЦЭМ!$A$33:$A$776,$A107,СВЦЭМ!$B$33:$B$776,L$83)+'СЕТ СН'!$H$9+СВЦЭМ!$D$10+'СЕТ СН'!$H$5-'СЕТ СН'!$H$17</f>
        <v>3579.73684813</v>
      </c>
      <c r="M107" s="36">
        <f>SUMIFS(СВЦЭМ!$C$33:$C$776,СВЦЭМ!$A$33:$A$776,$A107,СВЦЭМ!$B$33:$B$776,M$83)+'СЕТ СН'!$H$9+СВЦЭМ!$D$10+'СЕТ СН'!$H$5-'СЕТ СН'!$H$17</f>
        <v>3572.34413954</v>
      </c>
      <c r="N107" s="36">
        <f>SUMIFS(СВЦЭМ!$C$33:$C$776,СВЦЭМ!$A$33:$A$776,$A107,СВЦЭМ!$B$33:$B$776,N$83)+'СЕТ СН'!$H$9+СВЦЭМ!$D$10+'СЕТ СН'!$H$5-'СЕТ СН'!$H$17</f>
        <v>3588.0526044400003</v>
      </c>
      <c r="O107" s="36">
        <f>SUMIFS(СВЦЭМ!$C$33:$C$776,СВЦЭМ!$A$33:$A$776,$A107,СВЦЭМ!$B$33:$B$776,O$83)+'СЕТ СН'!$H$9+СВЦЭМ!$D$10+'СЕТ СН'!$H$5-'СЕТ СН'!$H$17</f>
        <v>3592.77023869</v>
      </c>
      <c r="P107" s="36">
        <f>SUMIFS(СВЦЭМ!$C$33:$C$776,СВЦЭМ!$A$33:$A$776,$A107,СВЦЭМ!$B$33:$B$776,P$83)+'СЕТ СН'!$H$9+СВЦЭМ!$D$10+'СЕТ СН'!$H$5-'СЕТ СН'!$H$17</f>
        <v>3594.6677647300003</v>
      </c>
      <c r="Q107" s="36">
        <f>SUMIFS(СВЦЭМ!$C$33:$C$776,СВЦЭМ!$A$33:$A$776,$A107,СВЦЭМ!$B$33:$B$776,Q$83)+'СЕТ СН'!$H$9+СВЦЭМ!$D$10+'СЕТ СН'!$H$5-'СЕТ СН'!$H$17</f>
        <v>3597.97570443</v>
      </c>
      <c r="R107" s="36">
        <f>SUMIFS(СВЦЭМ!$C$33:$C$776,СВЦЭМ!$A$33:$A$776,$A107,СВЦЭМ!$B$33:$B$776,R$83)+'СЕТ СН'!$H$9+СВЦЭМ!$D$10+'СЕТ СН'!$H$5-'СЕТ СН'!$H$17</f>
        <v>3601.2002275300001</v>
      </c>
      <c r="S107" s="36">
        <f>SUMIFS(СВЦЭМ!$C$33:$C$776,СВЦЭМ!$A$33:$A$776,$A107,СВЦЭМ!$B$33:$B$776,S$83)+'СЕТ СН'!$H$9+СВЦЭМ!$D$10+'СЕТ СН'!$H$5-'СЕТ СН'!$H$17</f>
        <v>3606.8652985500003</v>
      </c>
      <c r="T107" s="36">
        <f>SUMIFS(СВЦЭМ!$C$33:$C$776,СВЦЭМ!$A$33:$A$776,$A107,СВЦЭМ!$B$33:$B$776,T$83)+'СЕТ СН'!$H$9+СВЦЭМ!$D$10+'СЕТ СН'!$H$5-'СЕТ СН'!$H$17</f>
        <v>3610.8835668199999</v>
      </c>
      <c r="U107" s="36">
        <f>SUMIFS(СВЦЭМ!$C$33:$C$776,СВЦЭМ!$A$33:$A$776,$A107,СВЦЭМ!$B$33:$B$776,U$83)+'СЕТ СН'!$H$9+СВЦЭМ!$D$10+'СЕТ СН'!$H$5-'СЕТ СН'!$H$17</f>
        <v>3601.1085482100002</v>
      </c>
      <c r="V107" s="36">
        <f>SUMIFS(СВЦЭМ!$C$33:$C$776,СВЦЭМ!$A$33:$A$776,$A107,СВЦЭМ!$B$33:$B$776,V$83)+'СЕТ СН'!$H$9+СВЦЭМ!$D$10+'СЕТ СН'!$H$5-'СЕТ СН'!$H$17</f>
        <v>3574.5050840600002</v>
      </c>
      <c r="W107" s="36">
        <f>SUMIFS(СВЦЭМ!$C$33:$C$776,СВЦЭМ!$A$33:$A$776,$A107,СВЦЭМ!$B$33:$B$776,W$83)+'СЕТ СН'!$H$9+СВЦЭМ!$D$10+'СЕТ СН'!$H$5-'СЕТ СН'!$H$17</f>
        <v>3555.9878155699998</v>
      </c>
      <c r="X107" s="36">
        <f>SUMIFS(СВЦЭМ!$C$33:$C$776,СВЦЭМ!$A$33:$A$776,$A107,СВЦЭМ!$B$33:$B$776,X$83)+'СЕТ СН'!$H$9+СВЦЭМ!$D$10+'СЕТ СН'!$H$5-'СЕТ СН'!$H$17</f>
        <v>3621.1570385200002</v>
      </c>
      <c r="Y107" s="36">
        <f>SUMIFS(СВЦЭМ!$C$33:$C$776,СВЦЭМ!$A$33:$A$776,$A107,СВЦЭМ!$B$33:$B$776,Y$83)+'СЕТ СН'!$H$9+СВЦЭМ!$D$10+'СЕТ СН'!$H$5-'СЕТ СН'!$H$17</f>
        <v>3721.71600291</v>
      </c>
    </row>
    <row r="108" spans="1:25" ht="15.75" x14ac:dyDescent="0.2">
      <c r="A108" s="35">
        <f t="shared" si="2"/>
        <v>44037</v>
      </c>
      <c r="B108" s="36">
        <f>SUMIFS(СВЦЭМ!$C$33:$C$776,СВЦЭМ!$A$33:$A$776,$A108,СВЦЭМ!$B$33:$B$776,B$83)+'СЕТ СН'!$H$9+СВЦЭМ!$D$10+'СЕТ СН'!$H$5-'СЕТ СН'!$H$17</f>
        <v>3703.30729066</v>
      </c>
      <c r="C108" s="36">
        <f>SUMIFS(СВЦЭМ!$C$33:$C$776,СВЦЭМ!$A$33:$A$776,$A108,СВЦЭМ!$B$33:$B$776,C$83)+'СЕТ СН'!$H$9+СВЦЭМ!$D$10+'СЕТ СН'!$H$5-'СЕТ СН'!$H$17</f>
        <v>3763.4121188399999</v>
      </c>
      <c r="D108" s="36">
        <f>SUMIFS(СВЦЭМ!$C$33:$C$776,СВЦЭМ!$A$33:$A$776,$A108,СВЦЭМ!$B$33:$B$776,D$83)+'СЕТ СН'!$H$9+СВЦЭМ!$D$10+'СЕТ СН'!$H$5-'СЕТ СН'!$H$17</f>
        <v>3800.3085930900002</v>
      </c>
      <c r="E108" s="36">
        <f>SUMIFS(СВЦЭМ!$C$33:$C$776,СВЦЭМ!$A$33:$A$776,$A108,СВЦЭМ!$B$33:$B$776,E$83)+'СЕТ СН'!$H$9+СВЦЭМ!$D$10+'СЕТ СН'!$H$5-'СЕТ СН'!$H$17</f>
        <v>3822.3711334300001</v>
      </c>
      <c r="F108" s="36">
        <f>SUMIFS(СВЦЭМ!$C$33:$C$776,СВЦЭМ!$A$33:$A$776,$A108,СВЦЭМ!$B$33:$B$776,F$83)+'СЕТ СН'!$H$9+СВЦЭМ!$D$10+'СЕТ СН'!$H$5-'СЕТ СН'!$H$17</f>
        <v>3821.68747863</v>
      </c>
      <c r="G108" s="36">
        <f>SUMIFS(СВЦЭМ!$C$33:$C$776,СВЦЭМ!$A$33:$A$776,$A108,СВЦЭМ!$B$33:$B$776,G$83)+'СЕТ СН'!$H$9+СВЦЭМ!$D$10+'СЕТ СН'!$H$5-'СЕТ СН'!$H$17</f>
        <v>3817.9687329899998</v>
      </c>
      <c r="H108" s="36">
        <f>SUMIFS(СВЦЭМ!$C$33:$C$776,СВЦЭМ!$A$33:$A$776,$A108,СВЦЭМ!$B$33:$B$776,H$83)+'СЕТ СН'!$H$9+СВЦЭМ!$D$10+'СЕТ СН'!$H$5-'СЕТ СН'!$H$17</f>
        <v>3818.5950622999999</v>
      </c>
      <c r="I108" s="36">
        <f>SUMIFS(СВЦЭМ!$C$33:$C$776,СВЦЭМ!$A$33:$A$776,$A108,СВЦЭМ!$B$33:$B$776,I$83)+'СЕТ СН'!$H$9+СВЦЭМ!$D$10+'СЕТ СН'!$H$5-'СЕТ СН'!$H$17</f>
        <v>3841.1943823199999</v>
      </c>
      <c r="J108" s="36">
        <f>SUMIFS(СВЦЭМ!$C$33:$C$776,СВЦЭМ!$A$33:$A$776,$A108,СВЦЭМ!$B$33:$B$776,J$83)+'СЕТ СН'!$H$9+СВЦЭМ!$D$10+'СЕТ СН'!$H$5-'СЕТ СН'!$H$17</f>
        <v>3788.91948576</v>
      </c>
      <c r="K108" s="36">
        <f>SUMIFS(СВЦЭМ!$C$33:$C$776,СВЦЭМ!$A$33:$A$776,$A108,СВЦЭМ!$B$33:$B$776,K$83)+'СЕТ СН'!$H$9+СВЦЭМ!$D$10+'СЕТ СН'!$H$5-'СЕТ СН'!$H$17</f>
        <v>3636.4574900900002</v>
      </c>
      <c r="L108" s="36">
        <f>SUMIFS(СВЦЭМ!$C$33:$C$776,СВЦЭМ!$A$33:$A$776,$A108,СВЦЭМ!$B$33:$B$776,L$83)+'СЕТ СН'!$H$9+СВЦЭМ!$D$10+'СЕТ СН'!$H$5-'СЕТ СН'!$H$17</f>
        <v>3528.5722970100001</v>
      </c>
      <c r="M108" s="36">
        <f>SUMIFS(СВЦЭМ!$C$33:$C$776,СВЦЭМ!$A$33:$A$776,$A108,СВЦЭМ!$B$33:$B$776,M$83)+'СЕТ СН'!$H$9+СВЦЭМ!$D$10+'СЕТ СН'!$H$5-'СЕТ СН'!$H$17</f>
        <v>3505.7464957399998</v>
      </c>
      <c r="N108" s="36">
        <f>SUMIFS(СВЦЭМ!$C$33:$C$776,СВЦЭМ!$A$33:$A$776,$A108,СВЦЭМ!$B$33:$B$776,N$83)+'СЕТ СН'!$H$9+СВЦЭМ!$D$10+'СЕТ СН'!$H$5-'СЕТ СН'!$H$17</f>
        <v>3487.9573042100001</v>
      </c>
      <c r="O108" s="36">
        <f>SUMIFS(СВЦЭМ!$C$33:$C$776,СВЦЭМ!$A$33:$A$776,$A108,СВЦЭМ!$B$33:$B$776,O$83)+'СЕТ СН'!$H$9+СВЦЭМ!$D$10+'СЕТ СН'!$H$5-'СЕТ СН'!$H$17</f>
        <v>3485.78190662</v>
      </c>
      <c r="P108" s="36">
        <f>SUMIFS(СВЦЭМ!$C$33:$C$776,СВЦЭМ!$A$33:$A$776,$A108,СВЦЭМ!$B$33:$B$776,P$83)+'СЕТ СН'!$H$9+СВЦЭМ!$D$10+'СЕТ СН'!$H$5-'СЕТ СН'!$H$17</f>
        <v>3496.22386611</v>
      </c>
      <c r="Q108" s="36">
        <f>SUMIFS(СВЦЭМ!$C$33:$C$776,СВЦЭМ!$A$33:$A$776,$A108,СВЦЭМ!$B$33:$B$776,Q$83)+'СЕТ СН'!$H$9+СВЦЭМ!$D$10+'СЕТ СН'!$H$5-'СЕТ СН'!$H$17</f>
        <v>3502.2311058099999</v>
      </c>
      <c r="R108" s="36">
        <f>SUMIFS(СВЦЭМ!$C$33:$C$776,СВЦЭМ!$A$33:$A$776,$A108,СВЦЭМ!$B$33:$B$776,R$83)+'СЕТ СН'!$H$9+СВЦЭМ!$D$10+'СЕТ СН'!$H$5-'СЕТ СН'!$H$17</f>
        <v>3507.6106656400002</v>
      </c>
      <c r="S108" s="36">
        <f>SUMIFS(СВЦЭМ!$C$33:$C$776,СВЦЭМ!$A$33:$A$776,$A108,СВЦЭМ!$B$33:$B$776,S$83)+'СЕТ СН'!$H$9+СВЦЭМ!$D$10+'СЕТ СН'!$H$5-'СЕТ СН'!$H$17</f>
        <v>3505.7960043100002</v>
      </c>
      <c r="T108" s="36">
        <f>SUMIFS(СВЦЭМ!$C$33:$C$776,СВЦЭМ!$A$33:$A$776,$A108,СВЦЭМ!$B$33:$B$776,T$83)+'СЕТ СН'!$H$9+СВЦЭМ!$D$10+'СЕТ СН'!$H$5-'СЕТ СН'!$H$17</f>
        <v>3519.0115559400001</v>
      </c>
      <c r="U108" s="36">
        <f>SUMIFS(СВЦЭМ!$C$33:$C$776,СВЦЭМ!$A$33:$A$776,$A108,СВЦЭМ!$B$33:$B$776,U$83)+'СЕТ СН'!$H$9+СВЦЭМ!$D$10+'СЕТ СН'!$H$5-'СЕТ СН'!$H$17</f>
        <v>3509.1059232699999</v>
      </c>
      <c r="V108" s="36">
        <f>SUMIFS(СВЦЭМ!$C$33:$C$776,СВЦЭМ!$A$33:$A$776,$A108,СВЦЭМ!$B$33:$B$776,V$83)+'СЕТ СН'!$H$9+СВЦЭМ!$D$10+'СЕТ СН'!$H$5-'СЕТ СН'!$H$17</f>
        <v>3496.40246002</v>
      </c>
      <c r="W108" s="36">
        <f>SUMIFS(СВЦЭМ!$C$33:$C$776,СВЦЭМ!$A$33:$A$776,$A108,СВЦЭМ!$B$33:$B$776,W$83)+'СЕТ СН'!$H$9+СВЦЭМ!$D$10+'СЕТ СН'!$H$5-'СЕТ СН'!$H$17</f>
        <v>3470.46730776</v>
      </c>
      <c r="X108" s="36">
        <f>SUMIFS(СВЦЭМ!$C$33:$C$776,СВЦЭМ!$A$33:$A$776,$A108,СВЦЭМ!$B$33:$B$776,X$83)+'СЕТ СН'!$H$9+СВЦЭМ!$D$10+'СЕТ СН'!$H$5-'СЕТ СН'!$H$17</f>
        <v>3519.9610176400001</v>
      </c>
      <c r="Y108" s="36">
        <f>SUMIFS(СВЦЭМ!$C$33:$C$776,СВЦЭМ!$A$33:$A$776,$A108,СВЦЭМ!$B$33:$B$776,Y$83)+'СЕТ СН'!$H$9+СВЦЭМ!$D$10+'СЕТ СН'!$H$5-'СЕТ СН'!$H$17</f>
        <v>3666.3519826199999</v>
      </c>
    </row>
    <row r="109" spans="1:25" ht="15.75" x14ac:dyDescent="0.2">
      <c r="A109" s="35">
        <f t="shared" si="2"/>
        <v>44038</v>
      </c>
      <c r="B109" s="36">
        <f>SUMIFS(СВЦЭМ!$C$33:$C$776,СВЦЭМ!$A$33:$A$776,$A109,СВЦЭМ!$B$33:$B$776,B$83)+'СЕТ СН'!$H$9+СВЦЭМ!$D$10+'СЕТ СН'!$H$5-'СЕТ СН'!$H$17</f>
        <v>3624.9227550099999</v>
      </c>
      <c r="C109" s="36">
        <f>SUMIFS(СВЦЭМ!$C$33:$C$776,СВЦЭМ!$A$33:$A$776,$A109,СВЦЭМ!$B$33:$B$776,C$83)+'СЕТ СН'!$H$9+СВЦЭМ!$D$10+'СЕТ СН'!$H$5-'СЕТ СН'!$H$17</f>
        <v>3648.7653644699999</v>
      </c>
      <c r="D109" s="36">
        <f>SUMIFS(СВЦЭМ!$C$33:$C$776,СВЦЭМ!$A$33:$A$776,$A109,СВЦЭМ!$B$33:$B$776,D$83)+'СЕТ СН'!$H$9+СВЦЭМ!$D$10+'СЕТ СН'!$H$5-'СЕТ СН'!$H$17</f>
        <v>3648.8945046500003</v>
      </c>
      <c r="E109" s="36">
        <f>SUMIFS(СВЦЭМ!$C$33:$C$776,СВЦЭМ!$A$33:$A$776,$A109,СВЦЭМ!$B$33:$B$776,E$83)+'СЕТ СН'!$H$9+СВЦЭМ!$D$10+'СЕТ СН'!$H$5-'СЕТ СН'!$H$17</f>
        <v>3661.2945513499999</v>
      </c>
      <c r="F109" s="36">
        <f>SUMIFS(СВЦЭМ!$C$33:$C$776,СВЦЭМ!$A$33:$A$776,$A109,СВЦЭМ!$B$33:$B$776,F$83)+'СЕТ СН'!$H$9+СВЦЭМ!$D$10+'СЕТ СН'!$H$5-'СЕТ СН'!$H$17</f>
        <v>3673.2686338799999</v>
      </c>
      <c r="G109" s="36">
        <f>SUMIFS(СВЦЭМ!$C$33:$C$776,СВЦЭМ!$A$33:$A$776,$A109,СВЦЭМ!$B$33:$B$776,G$83)+'СЕТ СН'!$H$9+СВЦЭМ!$D$10+'СЕТ СН'!$H$5-'СЕТ СН'!$H$17</f>
        <v>3680.4861521800003</v>
      </c>
      <c r="H109" s="36">
        <f>SUMIFS(СВЦЭМ!$C$33:$C$776,СВЦЭМ!$A$33:$A$776,$A109,СВЦЭМ!$B$33:$B$776,H$83)+'СЕТ СН'!$H$9+СВЦЭМ!$D$10+'СЕТ СН'!$H$5-'СЕТ СН'!$H$17</f>
        <v>3695.3648010699999</v>
      </c>
      <c r="I109" s="36">
        <f>SUMIFS(СВЦЭМ!$C$33:$C$776,СВЦЭМ!$A$33:$A$776,$A109,СВЦЭМ!$B$33:$B$776,I$83)+'СЕТ СН'!$H$9+СВЦЭМ!$D$10+'СЕТ СН'!$H$5-'СЕТ СН'!$H$17</f>
        <v>3709.7474731500001</v>
      </c>
      <c r="J109" s="36">
        <f>SUMIFS(СВЦЭМ!$C$33:$C$776,СВЦЭМ!$A$33:$A$776,$A109,СВЦЭМ!$B$33:$B$776,J$83)+'СЕТ СН'!$H$9+СВЦЭМ!$D$10+'СЕТ СН'!$H$5-'СЕТ СН'!$H$17</f>
        <v>3648.7221003700001</v>
      </c>
      <c r="K109" s="36">
        <f>SUMIFS(СВЦЭМ!$C$33:$C$776,СВЦЭМ!$A$33:$A$776,$A109,СВЦЭМ!$B$33:$B$776,K$83)+'СЕТ СН'!$H$9+СВЦЭМ!$D$10+'СЕТ СН'!$H$5-'СЕТ СН'!$H$17</f>
        <v>3560.4192010000002</v>
      </c>
      <c r="L109" s="36">
        <f>SUMIFS(СВЦЭМ!$C$33:$C$776,СВЦЭМ!$A$33:$A$776,$A109,СВЦЭМ!$B$33:$B$776,L$83)+'СЕТ СН'!$H$9+СВЦЭМ!$D$10+'СЕТ СН'!$H$5-'СЕТ СН'!$H$17</f>
        <v>3455.0356873400001</v>
      </c>
      <c r="M109" s="36">
        <f>SUMIFS(СВЦЭМ!$C$33:$C$776,СВЦЭМ!$A$33:$A$776,$A109,СВЦЭМ!$B$33:$B$776,M$83)+'СЕТ СН'!$H$9+СВЦЭМ!$D$10+'СЕТ СН'!$H$5-'СЕТ СН'!$H$17</f>
        <v>3423.0702585500003</v>
      </c>
      <c r="N109" s="36">
        <f>SUMIFS(СВЦЭМ!$C$33:$C$776,СВЦЭМ!$A$33:$A$776,$A109,СВЦЭМ!$B$33:$B$776,N$83)+'СЕТ СН'!$H$9+СВЦЭМ!$D$10+'СЕТ СН'!$H$5-'СЕТ СН'!$H$17</f>
        <v>3403.3262747200001</v>
      </c>
      <c r="O109" s="36">
        <f>SUMIFS(СВЦЭМ!$C$33:$C$776,СВЦЭМ!$A$33:$A$776,$A109,СВЦЭМ!$B$33:$B$776,O$83)+'СЕТ СН'!$H$9+СВЦЭМ!$D$10+'СЕТ СН'!$H$5-'СЕТ СН'!$H$17</f>
        <v>3414.2017111200003</v>
      </c>
      <c r="P109" s="36">
        <f>SUMIFS(СВЦЭМ!$C$33:$C$776,СВЦЭМ!$A$33:$A$776,$A109,СВЦЭМ!$B$33:$B$776,P$83)+'СЕТ СН'!$H$9+СВЦЭМ!$D$10+'СЕТ СН'!$H$5-'СЕТ СН'!$H$17</f>
        <v>3418.71898087</v>
      </c>
      <c r="Q109" s="36">
        <f>SUMIFS(СВЦЭМ!$C$33:$C$776,СВЦЭМ!$A$33:$A$776,$A109,СВЦЭМ!$B$33:$B$776,Q$83)+'СЕТ СН'!$H$9+СВЦЭМ!$D$10+'СЕТ СН'!$H$5-'СЕТ СН'!$H$17</f>
        <v>3428.2474610999998</v>
      </c>
      <c r="R109" s="36">
        <f>SUMIFS(СВЦЭМ!$C$33:$C$776,СВЦЭМ!$A$33:$A$776,$A109,СВЦЭМ!$B$33:$B$776,R$83)+'СЕТ СН'!$H$9+СВЦЭМ!$D$10+'СЕТ СН'!$H$5-'СЕТ СН'!$H$17</f>
        <v>3439.8579818200001</v>
      </c>
      <c r="S109" s="36">
        <f>SUMIFS(СВЦЭМ!$C$33:$C$776,СВЦЭМ!$A$33:$A$776,$A109,СВЦЭМ!$B$33:$B$776,S$83)+'СЕТ СН'!$H$9+СВЦЭМ!$D$10+'СЕТ СН'!$H$5-'СЕТ СН'!$H$17</f>
        <v>3443.9688272100002</v>
      </c>
      <c r="T109" s="36">
        <f>SUMIFS(СВЦЭМ!$C$33:$C$776,СВЦЭМ!$A$33:$A$776,$A109,СВЦЭМ!$B$33:$B$776,T$83)+'СЕТ СН'!$H$9+СВЦЭМ!$D$10+'СЕТ СН'!$H$5-'СЕТ СН'!$H$17</f>
        <v>3450.8117397199999</v>
      </c>
      <c r="U109" s="36">
        <f>SUMIFS(СВЦЭМ!$C$33:$C$776,СВЦЭМ!$A$33:$A$776,$A109,СВЦЭМ!$B$33:$B$776,U$83)+'СЕТ СН'!$H$9+СВЦЭМ!$D$10+'СЕТ СН'!$H$5-'СЕТ СН'!$H$17</f>
        <v>3433.7918306299998</v>
      </c>
      <c r="V109" s="36">
        <f>SUMIFS(СВЦЭМ!$C$33:$C$776,СВЦЭМ!$A$33:$A$776,$A109,СВЦЭМ!$B$33:$B$776,V$83)+'СЕТ СН'!$H$9+СВЦЭМ!$D$10+'СЕТ СН'!$H$5-'СЕТ СН'!$H$17</f>
        <v>3419.17381897</v>
      </c>
      <c r="W109" s="36">
        <f>SUMIFS(СВЦЭМ!$C$33:$C$776,СВЦЭМ!$A$33:$A$776,$A109,СВЦЭМ!$B$33:$B$776,W$83)+'СЕТ СН'!$H$9+СВЦЭМ!$D$10+'СЕТ СН'!$H$5-'СЕТ СН'!$H$17</f>
        <v>3402.9069195100001</v>
      </c>
      <c r="X109" s="36">
        <f>SUMIFS(СВЦЭМ!$C$33:$C$776,СВЦЭМ!$A$33:$A$776,$A109,СВЦЭМ!$B$33:$B$776,X$83)+'СЕТ СН'!$H$9+СВЦЭМ!$D$10+'СЕТ СН'!$H$5-'СЕТ СН'!$H$17</f>
        <v>3440.36071571</v>
      </c>
      <c r="Y109" s="36">
        <f>SUMIFS(СВЦЭМ!$C$33:$C$776,СВЦЭМ!$A$33:$A$776,$A109,СВЦЭМ!$B$33:$B$776,Y$83)+'СЕТ СН'!$H$9+СВЦЭМ!$D$10+'СЕТ СН'!$H$5-'СЕТ СН'!$H$17</f>
        <v>3577.1522500800002</v>
      </c>
    </row>
    <row r="110" spans="1:25" ht="15.75" x14ac:dyDescent="0.2">
      <c r="A110" s="35">
        <f t="shared" si="2"/>
        <v>44039</v>
      </c>
      <c r="B110" s="36">
        <f>SUMIFS(СВЦЭМ!$C$33:$C$776,СВЦЭМ!$A$33:$A$776,$A110,СВЦЭМ!$B$33:$B$776,B$83)+'СЕТ СН'!$H$9+СВЦЭМ!$D$10+'СЕТ СН'!$H$5-'СЕТ СН'!$H$17</f>
        <v>3669.27401895</v>
      </c>
      <c r="C110" s="36">
        <f>SUMIFS(СВЦЭМ!$C$33:$C$776,СВЦЭМ!$A$33:$A$776,$A110,СВЦЭМ!$B$33:$B$776,C$83)+'СЕТ СН'!$H$9+СВЦЭМ!$D$10+'СЕТ СН'!$H$5-'СЕТ СН'!$H$17</f>
        <v>3648.7620571699999</v>
      </c>
      <c r="D110" s="36">
        <f>SUMIFS(СВЦЭМ!$C$33:$C$776,СВЦЭМ!$A$33:$A$776,$A110,СВЦЭМ!$B$33:$B$776,D$83)+'СЕТ СН'!$H$9+СВЦЭМ!$D$10+'СЕТ СН'!$H$5-'СЕТ СН'!$H$17</f>
        <v>3644.0675055800002</v>
      </c>
      <c r="E110" s="36">
        <f>SUMIFS(СВЦЭМ!$C$33:$C$776,СВЦЭМ!$A$33:$A$776,$A110,СВЦЭМ!$B$33:$B$776,E$83)+'СЕТ СН'!$H$9+СВЦЭМ!$D$10+'СЕТ СН'!$H$5-'СЕТ СН'!$H$17</f>
        <v>3656.1775177899999</v>
      </c>
      <c r="F110" s="36">
        <f>SUMIFS(СВЦЭМ!$C$33:$C$776,СВЦЭМ!$A$33:$A$776,$A110,СВЦЭМ!$B$33:$B$776,F$83)+'СЕТ СН'!$H$9+СВЦЭМ!$D$10+'СЕТ СН'!$H$5-'СЕТ СН'!$H$17</f>
        <v>3654.70374997</v>
      </c>
      <c r="G110" s="36">
        <f>SUMIFS(СВЦЭМ!$C$33:$C$776,СВЦЭМ!$A$33:$A$776,$A110,СВЦЭМ!$B$33:$B$776,G$83)+'СЕТ СН'!$H$9+СВЦЭМ!$D$10+'СЕТ СН'!$H$5-'СЕТ СН'!$H$17</f>
        <v>3647.3026865699999</v>
      </c>
      <c r="H110" s="36">
        <f>SUMIFS(СВЦЭМ!$C$33:$C$776,СВЦЭМ!$A$33:$A$776,$A110,СВЦЭМ!$B$33:$B$776,H$83)+'СЕТ СН'!$H$9+СВЦЭМ!$D$10+'СЕТ СН'!$H$5-'СЕТ СН'!$H$17</f>
        <v>3637.4982518799998</v>
      </c>
      <c r="I110" s="36">
        <f>SUMIFS(СВЦЭМ!$C$33:$C$776,СВЦЭМ!$A$33:$A$776,$A110,СВЦЭМ!$B$33:$B$776,I$83)+'СЕТ СН'!$H$9+СВЦЭМ!$D$10+'СЕТ СН'!$H$5-'СЕТ СН'!$H$17</f>
        <v>3672.0159968500002</v>
      </c>
      <c r="J110" s="36">
        <f>SUMIFS(СВЦЭМ!$C$33:$C$776,СВЦЭМ!$A$33:$A$776,$A110,СВЦЭМ!$B$33:$B$776,J$83)+'СЕТ СН'!$H$9+СВЦЭМ!$D$10+'СЕТ СН'!$H$5-'СЕТ СН'!$H$17</f>
        <v>3629.8845099700002</v>
      </c>
      <c r="K110" s="36">
        <f>SUMIFS(СВЦЭМ!$C$33:$C$776,СВЦЭМ!$A$33:$A$776,$A110,СВЦЭМ!$B$33:$B$776,K$83)+'СЕТ СН'!$H$9+СВЦЭМ!$D$10+'СЕТ СН'!$H$5-'СЕТ СН'!$H$17</f>
        <v>3510.1919103499999</v>
      </c>
      <c r="L110" s="36">
        <f>SUMIFS(СВЦЭМ!$C$33:$C$776,СВЦЭМ!$A$33:$A$776,$A110,СВЦЭМ!$B$33:$B$776,L$83)+'СЕТ СН'!$H$9+СВЦЭМ!$D$10+'СЕТ СН'!$H$5-'СЕТ СН'!$H$17</f>
        <v>3420.39444374</v>
      </c>
      <c r="M110" s="36">
        <f>SUMIFS(СВЦЭМ!$C$33:$C$776,СВЦЭМ!$A$33:$A$776,$A110,СВЦЭМ!$B$33:$B$776,M$83)+'СЕТ СН'!$H$9+СВЦЭМ!$D$10+'СЕТ СН'!$H$5-'СЕТ СН'!$H$17</f>
        <v>3396.1217333100003</v>
      </c>
      <c r="N110" s="36">
        <f>SUMIFS(СВЦЭМ!$C$33:$C$776,СВЦЭМ!$A$33:$A$776,$A110,СВЦЭМ!$B$33:$B$776,N$83)+'СЕТ СН'!$H$9+СВЦЭМ!$D$10+'СЕТ СН'!$H$5-'СЕТ СН'!$H$17</f>
        <v>3371.0922120800001</v>
      </c>
      <c r="O110" s="36">
        <f>SUMIFS(СВЦЭМ!$C$33:$C$776,СВЦЭМ!$A$33:$A$776,$A110,СВЦЭМ!$B$33:$B$776,O$83)+'СЕТ СН'!$H$9+СВЦЭМ!$D$10+'СЕТ СН'!$H$5-'СЕТ СН'!$H$17</f>
        <v>3377.5480320699999</v>
      </c>
      <c r="P110" s="36">
        <f>SUMIFS(СВЦЭМ!$C$33:$C$776,СВЦЭМ!$A$33:$A$776,$A110,СВЦЭМ!$B$33:$B$776,P$83)+'СЕТ СН'!$H$9+СВЦЭМ!$D$10+'СЕТ СН'!$H$5-'СЕТ СН'!$H$17</f>
        <v>3389.0506200899999</v>
      </c>
      <c r="Q110" s="36">
        <f>SUMIFS(СВЦЭМ!$C$33:$C$776,СВЦЭМ!$A$33:$A$776,$A110,СВЦЭМ!$B$33:$B$776,Q$83)+'СЕТ СН'!$H$9+СВЦЭМ!$D$10+'СЕТ СН'!$H$5-'СЕТ СН'!$H$17</f>
        <v>3404.66895441</v>
      </c>
      <c r="R110" s="36">
        <f>SUMIFS(СВЦЭМ!$C$33:$C$776,СВЦЭМ!$A$33:$A$776,$A110,СВЦЭМ!$B$33:$B$776,R$83)+'СЕТ СН'!$H$9+СВЦЭМ!$D$10+'СЕТ СН'!$H$5-'СЕТ СН'!$H$17</f>
        <v>3406.4636097500002</v>
      </c>
      <c r="S110" s="36">
        <f>SUMIFS(СВЦЭМ!$C$33:$C$776,СВЦЭМ!$A$33:$A$776,$A110,СВЦЭМ!$B$33:$B$776,S$83)+'СЕТ СН'!$H$9+СВЦЭМ!$D$10+'СЕТ СН'!$H$5-'СЕТ СН'!$H$17</f>
        <v>3417.9294367000002</v>
      </c>
      <c r="T110" s="36">
        <f>SUMIFS(СВЦЭМ!$C$33:$C$776,СВЦЭМ!$A$33:$A$776,$A110,СВЦЭМ!$B$33:$B$776,T$83)+'СЕТ СН'!$H$9+СВЦЭМ!$D$10+'СЕТ СН'!$H$5-'СЕТ СН'!$H$17</f>
        <v>3433.7527931200002</v>
      </c>
      <c r="U110" s="36">
        <f>SUMIFS(СВЦЭМ!$C$33:$C$776,СВЦЭМ!$A$33:$A$776,$A110,СВЦЭМ!$B$33:$B$776,U$83)+'СЕТ СН'!$H$9+СВЦЭМ!$D$10+'СЕТ СН'!$H$5-'СЕТ СН'!$H$17</f>
        <v>3420.5492086200002</v>
      </c>
      <c r="V110" s="36">
        <f>SUMIFS(СВЦЭМ!$C$33:$C$776,СВЦЭМ!$A$33:$A$776,$A110,СВЦЭМ!$B$33:$B$776,V$83)+'СЕТ СН'!$H$9+СВЦЭМ!$D$10+'СЕТ СН'!$H$5-'СЕТ СН'!$H$17</f>
        <v>3414.4040575899999</v>
      </c>
      <c r="W110" s="36">
        <f>SUMIFS(СВЦЭМ!$C$33:$C$776,СВЦЭМ!$A$33:$A$776,$A110,СВЦЭМ!$B$33:$B$776,W$83)+'СЕТ СН'!$H$9+СВЦЭМ!$D$10+'СЕТ СН'!$H$5-'СЕТ СН'!$H$17</f>
        <v>3405.2589044400002</v>
      </c>
      <c r="X110" s="36">
        <f>SUMIFS(СВЦЭМ!$C$33:$C$776,СВЦЭМ!$A$33:$A$776,$A110,СВЦЭМ!$B$33:$B$776,X$83)+'СЕТ СН'!$H$9+СВЦЭМ!$D$10+'СЕТ СН'!$H$5-'СЕТ СН'!$H$17</f>
        <v>3471.9923153899999</v>
      </c>
      <c r="Y110" s="36">
        <f>SUMIFS(СВЦЭМ!$C$33:$C$776,СВЦЭМ!$A$33:$A$776,$A110,СВЦЭМ!$B$33:$B$776,Y$83)+'СЕТ СН'!$H$9+СВЦЭМ!$D$10+'СЕТ СН'!$H$5-'СЕТ СН'!$H$17</f>
        <v>3589.2523920799999</v>
      </c>
    </row>
    <row r="111" spans="1:25" ht="15.75" x14ac:dyDescent="0.2">
      <c r="A111" s="35">
        <f t="shared" si="2"/>
        <v>44040</v>
      </c>
      <c r="B111" s="36">
        <f>SUMIFS(СВЦЭМ!$C$33:$C$776,СВЦЭМ!$A$33:$A$776,$A111,СВЦЭМ!$B$33:$B$776,B$83)+'СЕТ СН'!$H$9+СВЦЭМ!$D$10+'СЕТ СН'!$H$5-'СЕТ СН'!$H$17</f>
        <v>3587.11096026</v>
      </c>
      <c r="C111" s="36">
        <f>SUMIFS(СВЦЭМ!$C$33:$C$776,СВЦЭМ!$A$33:$A$776,$A111,СВЦЭМ!$B$33:$B$776,C$83)+'СЕТ СН'!$H$9+СВЦЭМ!$D$10+'СЕТ СН'!$H$5-'СЕТ СН'!$H$17</f>
        <v>3649.12890535</v>
      </c>
      <c r="D111" s="36">
        <f>SUMIFS(СВЦЭМ!$C$33:$C$776,СВЦЭМ!$A$33:$A$776,$A111,СВЦЭМ!$B$33:$B$776,D$83)+'СЕТ СН'!$H$9+СВЦЭМ!$D$10+'СЕТ СН'!$H$5-'СЕТ СН'!$H$17</f>
        <v>3659.4253265400002</v>
      </c>
      <c r="E111" s="36">
        <f>SUMIFS(СВЦЭМ!$C$33:$C$776,СВЦЭМ!$A$33:$A$776,$A111,СВЦЭМ!$B$33:$B$776,E$83)+'СЕТ СН'!$H$9+СВЦЭМ!$D$10+'СЕТ СН'!$H$5-'СЕТ СН'!$H$17</f>
        <v>3673.5220598400001</v>
      </c>
      <c r="F111" s="36">
        <f>SUMIFS(СВЦЭМ!$C$33:$C$776,СВЦЭМ!$A$33:$A$776,$A111,СВЦЭМ!$B$33:$B$776,F$83)+'СЕТ СН'!$H$9+СВЦЭМ!$D$10+'СЕТ СН'!$H$5-'СЕТ СН'!$H$17</f>
        <v>3661.9365653300001</v>
      </c>
      <c r="G111" s="36">
        <f>SUMIFS(СВЦЭМ!$C$33:$C$776,СВЦЭМ!$A$33:$A$776,$A111,СВЦЭМ!$B$33:$B$776,G$83)+'СЕТ СН'!$H$9+СВЦЭМ!$D$10+'СЕТ СН'!$H$5-'СЕТ СН'!$H$17</f>
        <v>3677.8459499000001</v>
      </c>
      <c r="H111" s="36">
        <f>SUMIFS(СВЦЭМ!$C$33:$C$776,СВЦЭМ!$A$33:$A$776,$A111,СВЦЭМ!$B$33:$B$776,H$83)+'СЕТ СН'!$H$9+СВЦЭМ!$D$10+'СЕТ СН'!$H$5-'СЕТ СН'!$H$17</f>
        <v>3680.0380786000001</v>
      </c>
      <c r="I111" s="36">
        <f>SUMIFS(СВЦЭМ!$C$33:$C$776,СВЦЭМ!$A$33:$A$776,$A111,СВЦЭМ!$B$33:$B$776,I$83)+'СЕТ СН'!$H$9+СВЦЭМ!$D$10+'СЕТ СН'!$H$5-'СЕТ СН'!$H$17</f>
        <v>3692.10224913</v>
      </c>
      <c r="J111" s="36">
        <f>SUMIFS(СВЦЭМ!$C$33:$C$776,СВЦЭМ!$A$33:$A$776,$A111,СВЦЭМ!$B$33:$B$776,J$83)+'СЕТ СН'!$H$9+СВЦЭМ!$D$10+'СЕТ СН'!$H$5-'СЕТ СН'!$H$17</f>
        <v>3672.6606336</v>
      </c>
      <c r="K111" s="36">
        <f>SUMIFS(СВЦЭМ!$C$33:$C$776,СВЦЭМ!$A$33:$A$776,$A111,СВЦЭМ!$B$33:$B$776,K$83)+'СЕТ СН'!$H$9+СВЦЭМ!$D$10+'СЕТ СН'!$H$5-'СЕТ СН'!$H$17</f>
        <v>3550.95534361</v>
      </c>
      <c r="L111" s="36">
        <f>SUMIFS(СВЦЭМ!$C$33:$C$776,СВЦЭМ!$A$33:$A$776,$A111,СВЦЭМ!$B$33:$B$776,L$83)+'СЕТ СН'!$H$9+СВЦЭМ!$D$10+'СЕТ СН'!$H$5-'СЕТ СН'!$H$17</f>
        <v>3434.9023463900003</v>
      </c>
      <c r="M111" s="36">
        <f>SUMIFS(СВЦЭМ!$C$33:$C$776,СВЦЭМ!$A$33:$A$776,$A111,СВЦЭМ!$B$33:$B$776,M$83)+'СЕТ СН'!$H$9+СВЦЭМ!$D$10+'СЕТ СН'!$H$5-'СЕТ СН'!$H$17</f>
        <v>3414.2010141199999</v>
      </c>
      <c r="N111" s="36">
        <f>SUMIFS(СВЦЭМ!$C$33:$C$776,СВЦЭМ!$A$33:$A$776,$A111,СВЦЭМ!$B$33:$B$776,N$83)+'СЕТ СН'!$H$9+СВЦЭМ!$D$10+'СЕТ СН'!$H$5-'СЕТ СН'!$H$17</f>
        <v>3411.3618236800003</v>
      </c>
      <c r="O111" s="36">
        <f>SUMIFS(СВЦЭМ!$C$33:$C$776,СВЦЭМ!$A$33:$A$776,$A111,СВЦЭМ!$B$33:$B$776,O$83)+'СЕТ СН'!$H$9+СВЦЭМ!$D$10+'СЕТ СН'!$H$5-'СЕТ СН'!$H$17</f>
        <v>3418.3389918100002</v>
      </c>
      <c r="P111" s="36">
        <f>SUMIFS(СВЦЭМ!$C$33:$C$776,СВЦЭМ!$A$33:$A$776,$A111,СВЦЭМ!$B$33:$B$776,P$83)+'СЕТ СН'!$H$9+СВЦЭМ!$D$10+'СЕТ СН'!$H$5-'СЕТ СН'!$H$17</f>
        <v>3422.8690568800002</v>
      </c>
      <c r="Q111" s="36">
        <f>SUMIFS(СВЦЭМ!$C$33:$C$776,СВЦЭМ!$A$33:$A$776,$A111,СВЦЭМ!$B$33:$B$776,Q$83)+'СЕТ СН'!$H$9+СВЦЭМ!$D$10+'СЕТ СН'!$H$5-'СЕТ СН'!$H$17</f>
        <v>3435.3316846500002</v>
      </c>
      <c r="R111" s="36">
        <f>SUMIFS(СВЦЭМ!$C$33:$C$776,СВЦЭМ!$A$33:$A$776,$A111,СВЦЭМ!$B$33:$B$776,R$83)+'СЕТ СН'!$H$9+СВЦЭМ!$D$10+'СЕТ СН'!$H$5-'СЕТ СН'!$H$17</f>
        <v>3437.2019366899999</v>
      </c>
      <c r="S111" s="36">
        <f>SUMIFS(СВЦЭМ!$C$33:$C$776,СВЦЭМ!$A$33:$A$776,$A111,СВЦЭМ!$B$33:$B$776,S$83)+'СЕТ СН'!$H$9+СВЦЭМ!$D$10+'СЕТ СН'!$H$5-'СЕТ СН'!$H$17</f>
        <v>3442.7196985400001</v>
      </c>
      <c r="T111" s="36">
        <f>SUMIFS(СВЦЭМ!$C$33:$C$776,СВЦЭМ!$A$33:$A$776,$A111,СВЦЭМ!$B$33:$B$776,T$83)+'СЕТ СН'!$H$9+СВЦЭМ!$D$10+'СЕТ СН'!$H$5-'СЕТ СН'!$H$17</f>
        <v>3444.2718180500001</v>
      </c>
      <c r="U111" s="36">
        <f>SUMIFS(СВЦЭМ!$C$33:$C$776,СВЦЭМ!$A$33:$A$776,$A111,СВЦЭМ!$B$33:$B$776,U$83)+'СЕТ СН'!$H$9+СВЦЭМ!$D$10+'СЕТ СН'!$H$5-'СЕТ СН'!$H$17</f>
        <v>3429.67359554</v>
      </c>
      <c r="V111" s="36">
        <f>SUMIFS(СВЦЭМ!$C$33:$C$776,СВЦЭМ!$A$33:$A$776,$A111,СВЦЭМ!$B$33:$B$776,V$83)+'СЕТ СН'!$H$9+СВЦЭМ!$D$10+'СЕТ СН'!$H$5-'СЕТ СН'!$H$17</f>
        <v>3440.8783659000001</v>
      </c>
      <c r="W111" s="36">
        <f>SUMIFS(СВЦЭМ!$C$33:$C$776,СВЦЭМ!$A$33:$A$776,$A111,СВЦЭМ!$B$33:$B$776,W$83)+'СЕТ СН'!$H$9+СВЦЭМ!$D$10+'СЕТ СН'!$H$5-'СЕТ СН'!$H$17</f>
        <v>3443.0463434499998</v>
      </c>
      <c r="X111" s="36">
        <f>SUMIFS(СВЦЭМ!$C$33:$C$776,СВЦЭМ!$A$33:$A$776,$A111,СВЦЭМ!$B$33:$B$776,X$83)+'СЕТ СН'!$H$9+СВЦЭМ!$D$10+'СЕТ СН'!$H$5-'СЕТ СН'!$H$17</f>
        <v>3487.4823956600003</v>
      </c>
      <c r="Y111" s="36">
        <f>SUMIFS(СВЦЭМ!$C$33:$C$776,СВЦЭМ!$A$33:$A$776,$A111,СВЦЭМ!$B$33:$B$776,Y$83)+'СЕТ СН'!$H$9+СВЦЭМ!$D$10+'СЕТ СН'!$H$5-'СЕТ СН'!$H$17</f>
        <v>3603.8115073700001</v>
      </c>
    </row>
    <row r="112" spans="1:25" ht="15.75" x14ac:dyDescent="0.2">
      <c r="A112" s="35">
        <f t="shared" si="2"/>
        <v>44041</v>
      </c>
      <c r="B112" s="36">
        <f>SUMIFS(СВЦЭМ!$C$33:$C$776,СВЦЭМ!$A$33:$A$776,$A112,СВЦЭМ!$B$33:$B$776,B$83)+'СЕТ СН'!$H$9+СВЦЭМ!$D$10+'СЕТ СН'!$H$5-'СЕТ СН'!$H$17</f>
        <v>3710.83748234</v>
      </c>
      <c r="C112" s="36">
        <f>SUMIFS(СВЦЭМ!$C$33:$C$776,СВЦЭМ!$A$33:$A$776,$A112,СВЦЭМ!$B$33:$B$776,C$83)+'СЕТ СН'!$H$9+СВЦЭМ!$D$10+'СЕТ СН'!$H$5-'СЕТ СН'!$H$17</f>
        <v>3748.1852183400001</v>
      </c>
      <c r="D112" s="36">
        <f>SUMIFS(СВЦЭМ!$C$33:$C$776,СВЦЭМ!$A$33:$A$776,$A112,СВЦЭМ!$B$33:$B$776,D$83)+'СЕТ СН'!$H$9+СВЦЭМ!$D$10+'СЕТ СН'!$H$5-'СЕТ СН'!$H$17</f>
        <v>3790.3505892499998</v>
      </c>
      <c r="E112" s="36">
        <f>SUMIFS(СВЦЭМ!$C$33:$C$776,СВЦЭМ!$A$33:$A$776,$A112,СВЦЭМ!$B$33:$B$776,E$83)+'СЕТ СН'!$H$9+СВЦЭМ!$D$10+'СЕТ СН'!$H$5-'СЕТ СН'!$H$17</f>
        <v>3815.4190372100002</v>
      </c>
      <c r="F112" s="36">
        <f>SUMIFS(СВЦЭМ!$C$33:$C$776,СВЦЭМ!$A$33:$A$776,$A112,СВЦЭМ!$B$33:$B$776,F$83)+'СЕТ СН'!$H$9+СВЦЭМ!$D$10+'СЕТ СН'!$H$5-'СЕТ СН'!$H$17</f>
        <v>3777.1104254299999</v>
      </c>
      <c r="G112" s="36">
        <f>SUMIFS(СВЦЭМ!$C$33:$C$776,СВЦЭМ!$A$33:$A$776,$A112,СВЦЭМ!$B$33:$B$776,G$83)+'СЕТ СН'!$H$9+СВЦЭМ!$D$10+'СЕТ СН'!$H$5-'СЕТ СН'!$H$17</f>
        <v>3774.9635712600002</v>
      </c>
      <c r="H112" s="36">
        <f>SUMIFS(СВЦЭМ!$C$33:$C$776,СВЦЭМ!$A$33:$A$776,$A112,СВЦЭМ!$B$33:$B$776,H$83)+'СЕТ СН'!$H$9+СВЦЭМ!$D$10+'СЕТ СН'!$H$5-'СЕТ СН'!$H$17</f>
        <v>3746.2094553500001</v>
      </c>
      <c r="I112" s="36">
        <f>SUMIFS(СВЦЭМ!$C$33:$C$776,СВЦЭМ!$A$33:$A$776,$A112,СВЦЭМ!$B$33:$B$776,I$83)+'СЕТ СН'!$H$9+СВЦЭМ!$D$10+'СЕТ СН'!$H$5-'СЕТ СН'!$H$17</f>
        <v>3727.0844586200001</v>
      </c>
      <c r="J112" s="36">
        <f>SUMIFS(СВЦЭМ!$C$33:$C$776,СВЦЭМ!$A$33:$A$776,$A112,СВЦЭМ!$B$33:$B$776,J$83)+'СЕТ СН'!$H$9+СВЦЭМ!$D$10+'СЕТ СН'!$H$5-'СЕТ СН'!$H$17</f>
        <v>3648.6204986100001</v>
      </c>
      <c r="K112" s="36">
        <f>SUMIFS(СВЦЭМ!$C$33:$C$776,СВЦЭМ!$A$33:$A$776,$A112,СВЦЭМ!$B$33:$B$776,K$83)+'СЕТ СН'!$H$9+СВЦЭМ!$D$10+'СЕТ СН'!$H$5-'СЕТ СН'!$H$17</f>
        <v>3491.5124761699999</v>
      </c>
      <c r="L112" s="36">
        <f>SUMIFS(СВЦЭМ!$C$33:$C$776,СВЦЭМ!$A$33:$A$776,$A112,СВЦЭМ!$B$33:$B$776,L$83)+'СЕТ СН'!$H$9+СВЦЭМ!$D$10+'СЕТ СН'!$H$5-'СЕТ СН'!$H$17</f>
        <v>3432.2439145600001</v>
      </c>
      <c r="M112" s="36">
        <f>SUMIFS(СВЦЭМ!$C$33:$C$776,СВЦЭМ!$A$33:$A$776,$A112,СВЦЭМ!$B$33:$B$776,M$83)+'СЕТ СН'!$H$9+СВЦЭМ!$D$10+'СЕТ СН'!$H$5-'СЕТ СН'!$H$17</f>
        <v>3412.15340354</v>
      </c>
      <c r="N112" s="36">
        <f>SUMIFS(СВЦЭМ!$C$33:$C$776,СВЦЭМ!$A$33:$A$776,$A112,СВЦЭМ!$B$33:$B$776,N$83)+'СЕТ СН'!$H$9+СВЦЭМ!$D$10+'СЕТ СН'!$H$5-'СЕТ СН'!$H$17</f>
        <v>3379.5062703399999</v>
      </c>
      <c r="O112" s="36">
        <f>SUMIFS(СВЦЭМ!$C$33:$C$776,СВЦЭМ!$A$33:$A$776,$A112,СВЦЭМ!$B$33:$B$776,O$83)+'СЕТ СН'!$H$9+СВЦЭМ!$D$10+'СЕТ СН'!$H$5-'СЕТ СН'!$H$17</f>
        <v>3380.7020823100002</v>
      </c>
      <c r="P112" s="36">
        <f>SUMIFS(СВЦЭМ!$C$33:$C$776,СВЦЭМ!$A$33:$A$776,$A112,СВЦЭМ!$B$33:$B$776,P$83)+'СЕТ СН'!$H$9+СВЦЭМ!$D$10+'СЕТ СН'!$H$5-'СЕТ СН'!$H$17</f>
        <v>3381.2474905999998</v>
      </c>
      <c r="Q112" s="36">
        <f>SUMIFS(СВЦЭМ!$C$33:$C$776,СВЦЭМ!$A$33:$A$776,$A112,СВЦЭМ!$B$33:$B$776,Q$83)+'СЕТ СН'!$H$9+СВЦЭМ!$D$10+'СЕТ СН'!$H$5-'СЕТ СН'!$H$17</f>
        <v>3390.0577492900002</v>
      </c>
      <c r="R112" s="36">
        <f>SUMIFS(СВЦЭМ!$C$33:$C$776,СВЦЭМ!$A$33:$A$776,$A112,СВЦЭМ!$B$33:$B$776,R$83)+'СЕТ СН'!$H$9+СВЦЭМ!$D$10+'СЕТ СН'!$H$5-'СЕТ СН'!$H$17</f>
        <v>3399.2123804000003</v>
      </c>
      <c r="S112" s="36">
        <f>SUMIFS(СВЦЭМ!$C$33:$C$776,СВЦЭМ!$A$33:$A$776,$A112,СВЦЭМ!$B$33:$B$776,S$83)+'СЕТ СН'!$H$9+СВЦЭМ!$D$10+'СЕТ СН'!$H$5-'СЕТ СН'!$H$17</f>
        <v>3401.6556438900002</v>
      </c>
      <c r="T112" s="36">
        <f>SUMIFS(СВЦЭМ!$C$33:$C$776,СВЦЭМ!$A$33:$A$776,$A112,СВЦЭМ!$B$33:$B$776,T$83)+'СЕТ СН'!$H$9+СВЦЭМ!$D$10+'СЕТ СН'!$H$5-'СЕТ СН'!$H$17</f>
        <v>3428.79722176</v>
      </c>
      <c r="U112" s="36">
        <f>SUMIFS(СВЦЭМ!$C$33:$C$776,СВЦЭМ!$A$33:$A$776,$A112,СВЦЭМ!$B$33:$B$776,U$83)+'СЕТ СН'!$H$9+СВЦЭМ!$D$10+'СЕТ СН'!$H$5-'СЕТ СН'!$H$17</f>
        <v>3423.1318749299999</v>
      </c>
      <c r="V112" s="36">
        <f>SUMIFS(СВЦЭМ!$C$33:$C$776,СВЦЭМ!$A$33:$A$776,$A112,СВЦЭМ!$B$33:$B$776,V$83)+'СЕТ СН'!$H$9+СВЦЭМ!$D$10+'СЕТ СН'!$H$5-'СЕТ СН'!$H$17</f>
        <v>3407.6494561099998</v>
      </c>
      <c r="W112" s="36">
        <f>SUMIFS(СВЦЭМ!$C$33:$C$776,СВЦЭМ!$A$33:$A$776,$A112,СВЦЭМ!$B$33:$B$776,W$83)+'СЕТ СН'!$H$9+СВЦЭМ!$D$10+'СЕТ СН'!$H$5-'СЕТ СН'!$H$17</f>
        <v>3389.9247462399999</v>
      </c>
      <c r="X112" s="36">
        <f>SUMIFS(СВЦЭМ!$C$33:$C$776,СВЦЭМ!$A$33:$A$776,$A112,СВЦЭМ!$B$33:$B$776,X$83)+'СЕТ СН'!$H$9+СВЦЭМ!$D$10+'СЕТ СН'!$H$5-'СЕТ СН'!$H$17</f>
        <v>3447.4237995200001</v>
      </c>
      <c r="Y112" s="36">
        <f>SUMIFS(СВЦЭМ!$C$33:$C$776,СВЦЭМ!$A$33:$A$776,$A112,СВЦЭМ!$B$33:$B$776,Y$83)+'СЕТ СН'!$H$9+СВЦЭМ!$D$10+'СЕТ СН'!$H$5-'СЕТ СН'!$H$17</f>
        <v>3556.8574494499999</v>
      </c>
    </row>
    <row r="113" spans="1:27" ht="15.75" x14ac:dyDescent="0.2">
      <c r="A113" s="35">
        <f t="shared" si="2"/>
        <v>44042</v>
      </c>
      <c r="B113" s="36">
        <f>SUMIFS(СВЦЭМ!$C$33:$C$776,СВЦЭМ!$A$33:$A$776,$A113,СВЦЭМ!$B$33:$B$776,B$83)+'СЕТ СН'!$H$9+СВЦЭМ!$D$10+'СЕТ СН'!$H$5-'СЕТ СН'!$H$17</f>
        <v>3597.7337600999999</v>
      </c>
      <c r="C113" s="36">
        <f>SUMIFS(СВЦЭМ!$C$33:$C$776,СВЦЭМ!$A$33:$A$776,$A113,СВЦЭМ!$B$33:$B$776,C$83)+'СЕТ СН'!$H$9+СВЦЭМ!$D$10+'СЕТ СН'!$H$5-'СЕТ СН'!$H$17</f>
        <v>3646.2036051499999</v>
      </c>
      <c r="D113" s="36">
        <f>SUMIFS(СВЦЭМ!$C$33:$C$776,СВЦЭМ!$A$33:$A$776,$A113,СВЦЭМ!$B$33:$B$776,D$83)+'СЕТ СН'!$H$9+СВЦЭМ!$D$10+'СЕТ СН'!$H$5-'СЕТ СН'!$H$17</f>
        <v>3661.8670766400001</v>
      </c>
      <c r="E113" s="36">
        <f>SUMIFS(СВЦЭМ!$C$33:$C$776,СВЦЭМ!$A$33:$A$776,$A113,СВЦЭМ!$B$33:$B$776,E$83)+'СЕТ СН'!$H$9+СВЦЭМ!$D$10+'СЕТ СН'!$H$5-'СЕТ СН'!$H$17</f>
        <v>3669.0051251899999</v>
      </c>
      <c r="F113" s="36">
        <f>SUMIFS(СВЦЭМ!$C$33:$C$776,СВЦЭМ!$A$33:$A$776,$A113,СВЦЭМ!$B$33:$B$776,F$83)+'СЕТ СН'!$H$9+СВЦЭМ!$D$10+'СЕТ СН'!$H$5-'СЕТ СН'!$H$17</f>
        <v>3666.0388745099999</v>
      </c>
      <c r="G113" s="36">
        <f>SUMIFS(СВЦЭМ!$C$33:$C$776,СВЦЭМ!$A$33:$A$776,$A113,СВЦЭМ!$B$33:$B$776,G$83)+'СЕТ СН'!$H$9+СВЦЭМ!$D$10+'СЕТ СН'!$H$5-'СЕТ СН'!$H$17</f>
        <v>3674.2837279700002</v>
      </c>
      <c r="H113" s="36">
        <f>SUMIFS(СВЦЭМ!$C$33:$C$776,СВЦЭМ!$A$33:$A$776,$A113,СВЦЭМ!$B$33:$B$776,H$83)+'СЕТ СН'!$H$9+СВЦЭМ!$D$10+'СЕТ СН'!$H$5-'СЕТ СН'!$H$17</f>
        <v>3656.1524983999998</v>
      </c>
      <c r="I113" s="36">
        <f>SUMIFS(СВЦЭМ!$C$33:$C$776,СВЦЭМ!$A$33:$A$776,$A113,СВЦЭМ!$B$33:$B$776,I$83)+'СЕТ СН'!$H$9+СВЦЭМ!$D$10+'СЕТ СН'!$H$5-'СЕТ СН'!$H$17</f>
        <v>3616.0054364400003</v>
      </c>
      <c r="J113" s="36">
        <f>SUMIFS(СВЦЭМ!$C$33:$C$776,СВЦЭМ!$A$33:$A$776,$A113,СВЦЭМ!$B$33:$B$776,J$83)+'СЕТ СН'!$H$9+СВЦЭМ!$D$10+'СЕТ СН'!$H$5-'СЕТ СН'!$H$17</f>
        <v>3529.2741766600002</v>
      </c>
      <c r="K113" s="36">
        <f>SUMIFS(СВЦЭМ!$C$33:$C$776,СВЦЭМ!$A$33:$A$776,$A113,СВЦЭМ!$B$33:$B$776,K$83)+'СЕТ СН'!$H$9+СВЦЭМ!$D$10+'СЕТ СН'!$H$5-'СЕТ СН'!$H$17</f>
        <v>3469.91743898</v>
      </c>
      <c r="L113" s="36">
        <f>SUMIFS(СВЦЭМ!$C$33:$C$776,СВЦЭМ!$A$33:$A$776,$A113,СВЦЭМ!$B$33:$B$776,L$83)+'СЕТ СН'!$H$9+СВЦЭМ!$D$10+'СЕТ СН'!$H$5-'СЕТ СН'!$H$17</f>
        <v>3491.4075334099998</v>
      </c>
      <c r="M113" s="36">
        <f>SUMIFS(СВЦЭМ!$C$33:$C$776,СВЦЭМ!$A$33:$A$776,$A113,СВЦЭМ!$B$33:$B$776,M$83)+'СЕТ СН'!$H$9+СВЦЭМ!$D$10+'СЕТ СН'!$H$5-'СЕТ СН'!$H$17</f>
        <v>3486.2565084899998</v>
      </c>
      <c r="N113" s="36">
        <f>SUMIFS(СВЦЭМ!$C$33:$C$776,СВЦЭМ!$A$33:$A$776,$A113,СВЦЭМ!$B$33:$B$776,N$83)+'СЕТ СН'!$H$9+СВЦЭМ!$D$10+'СЕТ СН'!$H$5-'СЕТ СН'!$H$17</f>
        <v>3474.7267454299999</v>
      </c>
      <c r="O113" s="36">
        <f>SUMIFS(СВЦЭМ!$C$33:$C$776,СВЦЭМ!$A$33:$A$776,$A113,СВЦЭМ!$B$33:$B$776,O$83)+'СЕТ СН'!$H$9+СВЦЭМ!$D$10+'СЕТ СН'!$H$5-'СЕТ СН'!$H$17</f>
        <v>3474.11639332</v>
      </c>
      <c r="P113" s="36">
        <f>SUMIFS(СВЦЭМ!$C$33:$C$776,СВЦЭМ!$A$33:$A$776,$A113,СВЦЭМ!$B$33:$B$776,P$83)+'СЕТ СН'!$H$9+СВЦЭМ!$D$10+'СЕТ СН'!$H$5-'СЕТ СН'!$H$17</f>
        <v>3473.8602074600003</v>
      </c>
      <c r="Q113" s="36">
        <f>SUMIFS(СВЦЭМ!$C$33:$C$776,СВЦЭМ!$A$33:$A$776,$A113,СВЦЭМ!$B$33:$B$776,Q$83)+'СЕТ СН'!$H$9+СВЦЭМ!$D$10+'СЕТ СН'!$H$5-'СЕТ СН'!$H$17</f>
        <v>3476.78764701</v>
      </c>
      <c r="R113" s="36">
        <f>SUMIFS(СВЦЭМ!$C$33:$C$776,СВЦЭМ!$A$33:$A$776,$A113,СВЦЭМ!$B$33:$B$776,R$83)+'СЕТ СН'!$H$9+СВЦЭМ!$D$10+'СЕТ СН'!$H$5-'СЕТ СН'!$H$17</f>
        <v>3472.3528796599999</v>
      </c>
      <c r="S113" s="36">
        <f>SUMIFS(СВЦЭМ!$C$33:$C$776,СВЦЭМ!$A$33:$A$776,$A113,СВЦЭМ!$B$33:$B$776,S$83)+'СЕТ СН'!$H$9+СВЦЭМ!$D$10+'СЕТ СН'!$H$5-'СЕТ СН'!$H$17</f>
        <v>3473.2516929499998</v>
      </c>
      <c r="T113" s="36">
        <f>SUMIFS(СВЦЭМ!$C$33:$C$776,СВЦЭМ!$A$33:$A$776,$A113,СВЦЭМ!$B$33:$B$776,T$83)+'СЕТ СН'!$H$9+СВЦЭМ!$D$10+'СЕТ СН'!$H$5-'СЕТ СН'!$H$17</f>
        <v>3481.7004238200002</v>
      </c>
      <c r="U113" s="36">
        <f>SUMIFS(СВЦЭМ!$C$33:$C$776,СВЦЭМ!$A$33:$A$776,$A113,СВЦЭМ!$B$33:$B$776,U$83)+'СЕТ СН'!$H$9+СВЦЭМ!$D$10+'СЕТ СН'!$H$5-'СЕТ СН'!$H$17</f>
        <v>3476.59155371</v>
      </c>
      <c r="V113" s="36">
        <f>SUMIFS(СВЦЭМ!$C$33:$C$776,СВЦЭМ!$A$33:$A$776,$A113,СВЦЭМ!$B$33:$B$776,V$83)+'СЕТ СН'!$H$9+СВЦЭМ!$D$10+'СЕТ СН'!$H$5-'СЕТ СН'!$H$17</f>
        <v>3468.5288197099999</v>
      </c>
      <c r="W113" s="36">
        <f>SUMIFS(СВЦЭМ!$C$33:$C$776,СВЦЭМ!$A$33:$A$776,$A113,СВЦЭМ!$B$33:$B$776,W$83)+'СЕТ СН'!$H$9+СВЦЭМ!$D$10+'СЕТ СН'!$H$5-'СЕТ СН'!$H$17</f>
        <v>3496.8963832499999</v>
      </c>
      <c r="X113" s="36">
        <f>SUMIFS(СВЦЭМ!$C$33:$C$776,СВЦЭМ!$A$33:$A$776,$A113,СВЦЭМ!$B$33:$B$776,X$83)+'СЕТ СН'!$H$9+СВЦЭМ!$D$10+'СЕТ СН'!$H$5-'СЕТ СН'!$H$17</f>
        <v>3594.39040247</v>
      </c>
      <c r="Y113" s="36">
        <f>SUMIFS(СВЦЭМ!$C$33:$C$776,СВЦЭМ!$A$33:$A$776,$A113,СВЦЭМ!$B$33:$B$776,Y$83)+'СЕТ СН'!$H$9+СВЦЭМ!$D$10+'СЕТ СН'!$H$5-'СЕТ СН'!$H$17</f>
        <v>3554.89868738</v>
      </c>
      <c r="AA113" s="37"/>
    </row>
    <row r="114" spans="1:27" ht="15.75" x14ac:dyDescent="0.2">
      <c r="A114" s="35">
        <f t="shared" si="2"/>
        <v>44043</v>
      </c>
      <c r="B114" s="36">
        <f>SUMIFS(СВЦЭМ!$C$33:$C$776,СВЦЭМ!$A$33:$A$776,$A114,СВЦЭМ!$B$33:$B$776,B$83)+'СЕТ СН'!$H$9+СВЦЭМ!$D$10+'СЕТ СН'!$H$5-'СЕТ СН'!$H$17</f>
        <v>3600.1727634099998</v>
      </c>
      <c r="C114" s="36">
        <f>SUMIFS(СВЦЭМ!$C$33:$C$776,СВЦЭМ!$A$33:$A$776,$A114,СВЦЭМ!$B$33:$B$776,C$83)+'СЕТ СН'!$H$9+СВЦЭМ!$D$10+'СЕТ СН'!$H$5-'СЕТ СН'!$H$17</f>
        <v>3706.7554907100002</v>
      </c>
      <c r="D114" s="36">
        <f>SUMIFS(СВЦЭМ!$C$33:$C$776,СВЦЭМ!$A$33:$A$776,$A114,СВЦЭМ!$B$33:$B$776,D$83)+'СЕТ СН'!$H$9+СВЦЭМ!$D$10+'СЕТ СН'!$H$5-'СЕТ СН'!$H$17</f>
        <v>3722.2052835499999</v>
      </c>
      <c r="E114" s="36">
        <f>SUMIFS(СВЦЭМ!$C$33:$C$776,СВЦЭМ!$A$33:$A$776,$A114,СВЦЭМ!$B$33:$B$776,E$83)+'СЕТ СН'!$H$9+СВЦЭМ!$D$10+'СЕТ СН'!$H$5-'СЕТ СН'!$H$17</f>
        <v>3724.7941966399999</v>
      </c>
      <c r="F114" s="36">
        <f>SUMIFS(СВЦЭМ!$C$33:$C$776,СВЦЭМ!$A$33:$A$776,$A114,СВЦЭМ!$B$33:$B$776,F$83)+'СЕТ СН'!$H$9+СВЦЭМ!$D$10+'СЕТ СН'!$H$5-'СЕТ СН'!$H$17</f>
        <v>3719.2152833800001</v>
      </c>
      <c r="G114" s="36">
        <f>SUMIFS(СВЦЭМ!$C$33:$C$776,СВЦЭМ!$A$33:$A$776,$A114,СВЦЭМ!$B$33:$B$776,G$83)+'СЕТ СН'!$H$9+СВЦЭМ!$D$10+'СЕТ СН'!$H$5-'СЕТ СН'!$H$17</f>
        <v>3751.95524299</v>
      </c>
      <c r="H114" s="36">
        <f>SUMIFS(СВЦЭМ!$C$33:$C$776,СВЦЭМ!$A$33:$A$776,$A114,СВЦЭМ!$B$33:$B$776,H$83)+'СЕТ СН'!$H$9+СВЦЭМ!$D$10+'СЕТ СН'!$H$5-'СЕТ СН'!$H$17</f>
        <v>3699.2614952700001</v>
      </c>
      <c r="I114" s="36">
        <f>SUMIFS(СВЦЭМ!$C$33:$C$776,СВЦЭМ!$A$33:$A$776,$A114,СВЦЭМ!$B$33:$B$776,I$83)+'СЕТ СН'!$H$9+СВЦЭМ!$D$10+'СЕТ СН'!$H$5-'СЕТ СН'!$H$17</f>
        <v>3674.6177517400001</v>
      </c>
      <c r="J114" s="36">
        <f>SUMIFS(СВЦЭМ!$C$33:$C$776,СВЦЭМ!$A$33:$A$776,$A114,СВЦЭМ!$B$33:$B$776,J$83)+'СЕТ СН'!$H$9+СВЦЭМ!$D$10+'СЕТ СН'!$H$5-'СЕТ СН'!$H$17</f>
        <v>3643.1745157999999</v>
      </c>
      <c r="K114" s="36">
        <f>SUMIFS(СВЦЭМ!$C$33:$C$776,СВЦЭМ!$A$33:$A$776,$A114,СВЦЭМ!$B$33:$B$776,K$83)+'СЕТ СН'!$H$9+СВЦЭМ!$D$10+'СЕТ СН'!$H$5-'СЕТ СН'!$H$17</f>
        <v>3560.96724189</v>
      </c>
      <c r="L114" s="36">
        <f>SUMIFS(СВЦЭМ!$C$33:$C$776,СВЦЭМ!$A$33:$A$776,$A114,СВЦЭМ!$B$33:$B$776,L$83)+'СЕТ СН'!$H$9+СВЦЭМ!$D$10+'СЕТ СН'!$H$5-'СЕТ СН'!$H$17</f>
        <v>3432.6603713899999</v>
      </c>
      <c r="M114" s="36">
        <f>SUMIFS(СВЦЭМ!$C$33:$C$776,СВЦЭМ!$A$33:$A$776,$A114,СВЦЭМ!$B$33:$B$776,M$83)+'СЕТ СН'!$H$9+СВЦЭМ!$D$10+'СЕТ СН'!$H$5-'СЕТ СН'!$H$17</f>
        <v>3413.0541993400002</v>
      </c>
      <c r="N114" s="36">
        <f>SUMIFS(СВЦЭМ!$C$33:$C$776,СВЦЭМ!$A$33:$A$776,$A114,СВЦЭМ!$B$33:$B$776,N$83)+'СЕТ СН'!$H$9+СВЦЭМ!$D$10+'СЕТ СН'!$H$5-'СЕТ СН'!$H$17</f>
        <v>3418.6614681199999</v>
      </c>
      <c r="O114" s="36">
        <f>SUMIFS(СВЦЭМ!$C$33:$C$776,СВЦЭМ!$A$33:$A$776,$A114,СВЦЭМ!$B$33:$B$776,O$83)+'СЕТ СН'!$H$9+СВЦЭМ!$D$10+'СЕТ СН'!$H$5-'СЕТ СН'!$H$17</f>
        <v>3418.8806811100003</v>
      </c>
      <c r="P114" s="36">
        <f>SUMIFS(СВЦЭМ!$C$33:$C$776,СВЦЭМ!$A$33:$A$776,$A114,СВЦЭМ!$B$33:$B$776,P$83)+'СЕТ СН'!$H$9+СВЦЭМ!$D$10+'СЕТ СН'!$H$5-'СЕТ СН'!$H$17</f>
        <v>3423.1523852</v>
      </c>
      <c r="Q114" s="36">
        <f>SUMIFS(СВЦЭМ!$C$33:$C$776,СВЦЭМ!$A$33:$A$776,$A114,СВЦЭМ!$B$33:$B$776,Q$83)+'СЕТ СН'!$H$9+СВЦЭМ!$D$10+'СЕТ СН'!$H$5-'СЕТ СН'!$H$17</f>
        <v>3427.30569509</v>
      </c>
      <c r="R114" s="36">
        <f>SUMIFS(СВЦЭМ!$C$33:$C$776,СВЦЭМ!$A$33:$A$776,$A114,СВЦЭМ!$B$33:$B$776,R$83)+'СЕТ СН'!$H$9+СВЦЭМ!$D$10+'СЕТ СН'!$H$5-'СЕТ СН'!$H$17</f>
        <v>3419.3589675399999</v>
      </c>
      <c r="S114" s="36">
        <f>SUMIFS(СВЦЭМ!$C$33:$C$776,СВЦЭМ!$A$33:$A$776,$A114,СВЦЭМ!$B$33:$B$776,S$83)+'СЕТ СН'!$H$9+СВЦЭМ!$D$10+'СЕТ СН'!$H$5-'СЕТ СН'!$H$17</f>
        <v>3432.1745945299999</v>
      </c>
      <c r="T114" s="36">
        <f>SUMIFS(СВЦЭМ!$C$33:$C$776,СВЦЭМ!$A$33:$A$776,$A114,СВЦЭМ!$B$33:$B$776,T$83)+'СЕТ СН'!$H$9+СВЦЭМ!$D$10+'СЕТ СН'!$H$5-'СЕТ СН'!$H$17</f>
        <v>3437.4355558100001</v>
      </c>
      <c r="U114" s="36">
        <f>SUMIFS(СВЦЭМ!$C$33:$C$776,СВЦЭМ!$A$33:$A$776,$A114,СВЦЭМ!$B$33:$B$776,U$83)+'СЕТ СН'!$H$9+СВЦЭМ!$D$10+'СЕТ СН'!$H$5-'СЕТ СН'!$H$17</f>
        <v>3447.5444926700002</v>
      </c>
      <c r="V114" s="36">
        <f>SUMIFS(СВЦЭМ!$C$33:$C$776,СВЦЭМ!$A$33:$A$776,$A114,СВЦЭМ!$B$33:$B$776,V$83)+'СЕТ СН'!$H$9+СВЦЭМ!$D$10+'СЕТ СН'!$H$5-'СЕТ СН'!$H$17</f>
        <v>3444.1451400400001</v>
      </c>
      <c r="W114" s="36">
        <f>SUMIFS(СВЦЭМ!$C$33:$C$776,СВЦЭМ!$A$33:$A$776,$A114,СВЦЭМ!$B$33:$B$776,W$83)+'СЕТ СН'!$H$9+СВЦЭМ!$D$10+'СЕТ СН'!$H$5-'СЕТ СН'!$H$17</f>
        <v>3426.45889764</v>
      </c>
      <c r="X114" s="36">
        <f>SUMIFS(СВЦЭМ!$C$33:$C$776,СВЦЭМ!$A$33:$A$776,$A114,СВЦЭМ!$B$33:$B$776,X$83)+'СЕТ СН'!$H$9+СВЦЭМ!$D$10+'СЕТ СН'!$H$5-'СЕТ СН'!$H$17</f>
        <v>3428.9430860900002</v>
      </c>
      <c r="Y114" s="36">
        <f>SUMIFS(СВЦЭМ!$C$33:$C$776,СВЦЭМ!$A$33:$A$776,$A114,СВЦЭМ!$B$33:$B$776,Y$83)+'СЕТ СН'!$H$9+СВЦЭМ!$D$10+'СЕТ СН'!$H$5-'СЕТ СН'!$H$17</f>
        <v>3489.2841555599998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СН'!$I$9+СВЦЭМ!$D$10+'СЕТ СН'!$I$5-'СЕТ СН'!$I$17</f>
        <v>3792.41251078</v>
      </c>
      <c r="C120" s="36">
        <f>SUMIFS(СВЦЭМ!$C$33:$C$776,СВЦЭМ!$A$33:$A$776,$A120,СВЦЭМ!$B$33:$B$776,C$119)+'СЕТ СН'!$I$9+СВЦЭМ!$D$10+'СЕТ СН'!$I$5-'СЕТ СН'!$I$17</f>
        <v>3801.5645314499998</v>
      </c>
      <c r="D120" s="36">
        <f>SUMIFS(СВЦЭМ!$C$33:$C$776,СВЦЭМ!$A$33:$A$776,$A120,СВЦЭМ!$B$33:$B$776,D$119)+'СЕТ СН'!$I$9+СВЦЭМ!$D$10+'СЕТ СН'!$I$5-'СЕТ СН'!$I$17</f>
        <v>3773.2074541900001</v>
      </c>
      <c r="E120" s="36">
        <f>SUMIFS(СВЦЭМ!$C$33:$C$776,СВЦЭМ!$A$33:$A$776,$A120,СВЦЭМ!$B$33:$B$776,E$119)+'СЕТ СН'!$I$9+СВЦЭМ!$D$10+'СЕТ СН'!$I$5-'СЕТ СН'!$I$17</f>
        <v>3752.9705928000003</v>
      </c>
      <c r="F120" s="36">
        <f>SUMIFS(СВЦЭМ!$C$33:$C$776,СВЦЭМ!$A$33:$A$776,$A120,СВЦЭМ!$B$33:$B$776,F$119)+'СЕТ СН'!$I$9+СВЦЭМ!$D$10+'СЕТ СН'!$I$5-'СЕТ СН'!$I$17</f>
        <v>3738.1586632799999</v>
      </c>
      <c r="G120" s="36">
        <f>SUMIFS(СВЦЭМ!$C$33:$C$776,СВЦЭМ!$A$33:$A$776,$A120,СВЦЭМ!$B$33:$B$776,G$119)+'СЕТ СН'!$I$9+СВЦЭМ!$D$10+'СЕТ СН'!$I$5-'СЕТ СН'!$I$17</f>
        <v>3742.76811572</v>
      </c>
      <c r="H120" s="36">
        <f>SUMIFS(СВЦЭМ!$C$33:$C$776,СВЦЭМ!$A$33:$A$776,$A120,СВЦЭМ!$B$33:$B$776,H$119)+'СЕТ СН'!$I$9+СВЦЭМ!$D$10+'СЕТ СН'!$I$5-'СЕТ СН'!$I$17</f>
        <v>3766.2074201300002</v>
      </c>
      <c r="I120" s="36">
        <f>SUMIFS(СВЦЭМ!$C$33:$C$776,СВЦЭМ!$A$33:$A$776,$A120,СВЦЭМ!$B$33:$B$776,I$119)+'СЕТ СН'!$I$9+СВЦЭМ!$D$10+'СЕТ СН'!$I$5-'СЕТ СН'!$I$17</f>
        <v>3750.57053821</v>
      </c>
      <c r="J120" s="36">
        <f>SUMIFS(СВЦЭМ!$C$33:$C$776,СВЦЭМ!$A$33:$A$776,$A120,СВЦЭМ!$B$33:$B$776,J$119)+'СЕТ СН'!$I$9+СВЦЭМ!$D$10+'СЕТ СН'!$I$5-'СЕТ СН'!$I$17</f>
        <v>3709.40165445</v>
      </c>
      <c r="K120" s="36">
        <f>SUMIFS(СВЦЭМ!$C$33:$C$776,СВЦЭМ!$A$33:$A$776,$A120,СВЦЭМ!$B$33:$B$776,K$119)+'СЕТ СН'!$I$9+СВЦЭМ!$D$10+'СЕТ СН'!$I$5-'СЕТ СН'!$I$17</f>
        <v>3603.3597600900002</v>
      </c>
      <c r="L120" s="36">
        <f>SUMIFS(СВЦЭМ!$C$33:$C$776,СВЦЭМ!$A$33:$A$776,$A120,СВЦЭМ!$B$33:$B$776,L$119)+'СЕТ СН'!$I$9+СВЦЭМ!$D$10+'СЕТ СН'!$I$5-'СЕТ СН'!$I$17</f>
        <v>3506.4072830099999</v>
      </c>
      <c r="M120" s="36">
        <f>SUMIFS(СВЦЭМ!$C$33:$C$776,СВЦЭМ!$A$33:$A$776,$A120,СВЦЭМ!$B$33:$B$776,M$119)+'СЕТ СН'!$I$9+СВЦЭМ!$D$10+'СЕТ СН'!$I$5-'СЕТ СН'!$I$17</f>
        <v>3497.66576012</v>
      </c>
      <c r="N120" s="36">
        <f>SUMIFS(СВЦЭМ!$C$33:$C$776,СВЦЭМ!$A$33:$A$776,$A120,СВЦЭМ!$B$33:$B$776,N$119)+'СЕТ СН'!$I$9+СВЦЭМ!$D$10+'СЕТ СН'!$I$5-'СЕТ СН'!$I$17</f>
        <v>3549.9737334500001</v>
      </c>
      <c r="O120" s="36">
        <f>SUMIFS(СВЦЭМ!$C$33:$C$776,СВЦЭМ!$A$33:$A$776,$A120,СВЦЭМ!$B$33:$B$776,O$119)+'СЕТ СН'!$I$9+СВЦЭМ!$D$10+'СЕТ СН'!$I$5-'СЕТ СН'!$I$17</f>
        <v>3531.7461245100003</v>
      </c>
      <c r="P120" s="36">
        <f>SUMIFS(СВЦЭМ!$C$33:$C$776,СВЦЭМ!$A$33:$A$776,$A120,СВЦЭМ!$B$33:$B$776,P$119)+'СЕТ СН'!$I$9+СВЦЭМ!$D$10+'СЕТ СН'!$I$5-'СЕТ СН'!$I$17</f>
        <v>3454.8862147499999</v>
      </c>
      <c r="Q120" s="36">
        <f>SUMIFS(СВЦЭМ!$C$33:$C$776,СВЦЭМ!$A$33:$A$776,$A120,СВЦЭМ!$B$33:$B$776,Q$119)+'СЕТ СН'!$I$9+СВЦЭМ!$D$10+'СЕТ СН'!$I$5-'СЕТ СН'!$I$17</f>
        <v>3458.5380470099999</v>
      </c>
      <c r="R120" s="36">
        <f>SUMIFS(СВЦЭМ!$C$33:$C$776,СВЦЭМ!$A$33:$A$776,$A120,СВЦЭМ!$B$33:$B$776,R$119)+'СЕТ СН'!$I$9+СВЦЭМ!$D$10+'СЕТ СН'!$I$5-'СЕТ СН'!$I$17</f>
        <v>3471.7070327900001</v>
      </c>
      <c r="S120" s="36">
        <f>SUMIFS(СВЦЭМ!$C$33:$C$776,СВЦЭМ!$A$33:$A$776,$A120,СВЦЭМ!$B$33:$B$776,S$119)+'СЕТ СН'!$I$9+СВЦЭМ!$D$10+'СЕТ СН'!$I$5-'СЕТ СН'!$I$17</f>
        <v>3476.29635646</v>
      </c>
      <c r="T120" s="36">
        <f>SUMIFS(СВЦЭМ!$C$33:$C$776,СВЦЭМ!$A$33:$A$776,$A120,СВЦЭМ!$B$33:$B$776,T$119)+'СЕТ СН'!$I$9+СВЦЭМ!$D$10+'СЕТ СН'!$I$5-'СЕТ СН'!$I$17</f>
        <v>3469.0496422000001</v>
      </c>
      <c r="U120" s="36">
        <f>SUMIFS(СВЦЭМ!$C$33:$C$776,СВЦЭМ!$A$33:$A$776,$A120,СВЦЭМ!$B$33:$B$776,U$119)+'СЕТ СН'!$I$9+СВЦЭМ!$D$10+'СЕТ СН'!$I$5-'СЕТ СН'!$I$17</f>
        <v>3461.6466155100002</v>
      </c>
      <c r="V120" s="36">
        <f>SUMIFS(СВЦЭМ!$C$33:$C$776,СВЦЭМ!$A$33:$A$776,$A120,СВЦЭМ!$B$33:$B$776,V$119)+'СЕТ СН'!$I$9+СВЦЭМ!$D$10+'СЕТ СН'!$I$5-'СЕТ СН'!$I$17</f>
        <v>3458.94943246</v>
      </c>
      <c r="W120" s="36">
        <f>SUMIFS(СВЦЭМ!$C$33:$C$776,СВЦЭМ!$A$33:$A$776,$A120,СВЦЭМ!$B$33:$B$776,W$119)+'СЕТ СН'!$I$9+СВЦЭМ!$D$10+'СЕТ СН'!$I$5-'СЕТ СН'!$I$17</f>
        <v>3436.0146727400002</v>
      </c>
      <c r="X120" s="36">
        <f>SUMIFS(СВЦЭМ!$C$33:$C$776,СВЦЭМ!$A$33:$A$776,$A120,СВЦЭМ!$B$33:$B$776,X$119)+'СЕТ СН'!$I$9+СВЦЭМ!$D$10+'СЕТ СН'!$I$5-'СЕТ СН'!$I$17</f>
        <v>3483.2477370699999</v>
      </c>
      <c r="Y120" s="36">
        <f>SUMIFS(СВЦЭМ!$C$33:$C$776,СВЦЭМ!$A$33:$A$776,$A120,СВЦЭМ!$B$33:$B$776,Y$119)+'СЕТ СН'!$I$9+СВЦЭМ!$D$10+'СЕТ СН'!$I$5-'СЕТ СН'!$I$17</f>
        <v>3639.3312222599998</v>
      </c>
    </row>
    <row r="121" spans="1:27" ht="15.75" x14ac:dyDescent="0.2">
      <c r="A121" s="35">
        <f>A120+1</f>
        <v>44014</v>
      </c>
      <c r="B121" s="36">
        <f>SUMIFS(СВЦЭМ!$C$33:$C$776,СВЦЭМ!$A$33:$A$776,$A121,СВЦЭМ!$B$33:$B$776,B$119)+'СЕТ СН'!$I$9+СВЦЭМ!$D$10+'СЕТ СН'!$I$5-'СЕТ СН'!$I$17</f>
        <v>3733.12328286</v>
      </c>
      <c r="C121" s="36">
        <f>SUMIFS(СВЦЭМ!$C$33:$C$776,СВЦЭМ!$A$33:$A$776,$A121,СВЦЭМ!$B$33:$B$776,C$119)+'СЕТ СН'!$I$9+СВЦЭМ!$D$10+'СЕТ СН'!$I$5-'СЕТ СН'!$I$17</f>
        <v>3708.6408192399999</v>
      </c>
      <c r="D121" s="36">
        <f>SUMIFS(СВЦЭМ!$C$33:$C$776,СВЦЭМ!$A$33:$A$776,$A121,СВЦЭМ!$B$33:$B$776,D$119)+'СЕТ СН'!$I$9+СВЦЭМ!$D$10+'СЕТ СН'!$I$5-'СЕТ СН'!$I$17</f>
        <v>3680.2437342399999</v>
      </c>
      <c r="E121" s="36">
        <f>SUMIFS(СВЦЭМ!$C$33:$C$776,СВЦЭМ!$A$33:$A$776,$A121,СВЦЭМ!$B$33:$B$776,E$119)+'СЕТ СН'!$I$9+СВЦЭМ!$D$10+'СЕТ СН'!$I$5-'СЕТ СН'!$I$17</f>
        <v>3673.7920891799999</v>
      </c>
      <c r="F121" s="36">
        <f>SUMIFS(СВЦЭМ!$C$33:$C$776,СВЦЭМ!$A$33:$A$776,$A121,СВЦЭМ!$B$33:$B$776,F$119)+'СЕТ СН'!$I$9+СВЦЭМ!$D$10+'СЕТ СН'!$I$5-'СЕТ СН'!$I$17</f>
        <v>3659.5680182199999</v>
      </c>
      <c r="G121" s="36">
        <f>SUMIFS(СВЦЭМ!$C$33:$C$776,СВЦЭМ!$A$33:$A$776,$A121,СВЦЭМ!$B$33:$B$776,G$119)+'СЕТ СН'!$I$9+СВЦЭМ!$D$10+'СЕТ СН'!$I$5-'СЕТ СН'!$I$17</f>
        <v>3672.8580322799999</v>
      </c>
      <c r="H121" s="36">
        <f>SUMIFS(СВЦЭМ!$C$33:$C$776,СВЦЭМ!$A$33:$A$776,$A121,СВЦЭМ!$B$33:$B$776,H$119)+'СЕТ СН'!$I$9+СВЦЭМ!$D$10+'СЕТ СН'!$I$5-'СЕТ СН'!$I$17</f>
        <v>3707.1460234000001</v>
      </c>
      <c r="I121" s="36">
        <f>SUMIFS(СВЦЭМ!$C$33:$C$776,СВЦЭМ!$A$33:$A$776,$A121,СВЦЭМ!$B$33:$B$776,I$119)+'СЕТ СН'!$I$9+СВЦЭМ!$D$10+'СЕТ СН'!$I$5-'СЕТ СН'!$I$17</f>
        <v>3723.8883886399999</v>
      </c>
      <c r="J121" s="36">
        <f>SUMIFS(СВЦЭМ!$C$33:$C$776,СВЦЭМ!$A$33:$A$776,$A121,СВЦЭМ!$B$33:$B$776,J$119)+'СЕТ СН'!$I$9+СВЦЭМ!$D$10+'СЕТ СН'!$I$5-'СЕТ СН'!$I$17</f>
        <v>3719.5418687000001</v>
      </c>
      <c r="K121" s="36">
        <f>SUMIFS(СВЦЭМ!$C$33:$C$776,СВЦЭМ!$A$33:$A$776,$A121,СВЦЭМ!$B$33:$B$776,K$119)+'СЕТ СН'!$I$9+СВЦЭМ!$D$10+'СЕТ СН'!$I$5-'СЕТ СН'!$I$17</f>
        <v>3613.07870069</v>
      </c>
      <c r="L121" s="36">
        <f>SUMIFS(СВЦЭМ!$C$33:$C$776,СВЦЭМ!$A$33:$A$776,$A121,СВЦЭМ!$B$33:$B$776,L$119)+'СЕТ СН'!$I$9+СВЦЭМ!$D$10+'СЕТ СН'!$I$5-'СЕТ СН'!$I$17</f>
        <v>3512.7107598299999</v>
      </c>
      <c r="M121" s="36">
        <f>SUMIFS(СВЦЭМ!$C$33:$C$776,СВЦЭМ!$A$33:$A$776,$A121,СВЦЭМ!$B$33:$B$776,M$119)+'СЕТ СН'!$I$9+СВЦЭМ!$D$10+'СЕТ СН'!$I$5-'СЕТ СН'!$I$17</f>
        <v>3497.8124781699998</v>
      </c>
      <c r="N121" s="36">
        <f>SUMIFS(СВЦЭМ!$C$33:$C$776,СВЦЭМ!$A$33:$A$776,$A121,СВЦЭМ!$B$33:$B$776,N$119)+'СЕТ СН'!$I$9+СВЦЭМ!$D$10+'СЕТ СН'!$I$5-'СЕТ СН'!$I$17</f>
        <v>3523.4988961399999</v>
      </c>
      <c r="O121" s="36">
        <f>SUMIFS(СВЦЭМ!$C$33:$C$776,СВЦЭМ!$A$33:$A$776,$A121,СВЦЭМ!$B$33:$B$776,O$119)+'СЕТ СН'!$I$9+СВЦЭМ!$D$10+'СЕТ СН'!$I$5-'СЕТ СН'!$I$17</f>
        <v>3532.9274698999998</v>
      </c>
      <c r="P121" s="36">
        <f>SUMIFS(СВЦЭМ!$C$33:$C$776,СВЦЭМ!$A$33:$A$776,$A121,СВЦЭМ!$B$33:$B$776,P$119)+'СЕТ СН'!$I$9+СВЦЭМ!$D$10+'СЕТ СН'!$I$5-'СЕТ СН'!$I$17</f>
        <v>3511.0133143500002</v>
      </c>
      <c r="Q121" s="36">
        <f>SUMIFS(СВЦЭМ!$C$33:$C$776,СВЦЭМ!$A$33:$A$776,$A121,СВЦЭМ!$B$33:$B$776,Q$119)+'СЕТ СН'!$I$9+СВЦЭМ!$D$10+'СЕТ СН'!$I$5-'СЕТ СН'!$I$17</f>
        <v>3525.79748548</v>
      </c>
      <c r="R121" s="36">
        <f>SUMIFS(СВЦЭМ!$C$33:$C$776,СВЦЭМ!$A$33:$A$776,$A121,СВЦЭМ!$B$33:$B$776,R$119)+'СЕТ СН'!$I$9+СВЦЭМ!$D$10+'СЕТ СН'!$I$5-'СЕТ СН'!$I$17</f>
        <v>3547.9974510800002</v>
      </c>
      <c r="S121" s="36">
        <f>SUMIFS(СВЦЭМ!$C$33:$C$776,СВЦЭМ!$A$33:$A$776,$A121,СВЦЭМ!$B$33:$B$776,S$119)+'СЕТ СН'!$I$9+СВЦЭМ!$D$10+'СЕТ СН'!$I$5-'СЕТ СН'!$I$17</f>
        <v>3548.9546460199999</v>
      </c>
      <c r="T121" s="36">
        <f>SUMIFS(СВЦЭМ!$C$33:$C$776,СВЦЭМ!$A$33:$A$776,$A121,СВЦЭМ!$B$33:$B$776,T$119)+'СЕТ СН'!$I$9+СВЦЭМ!$D$10+'СЕТ СН'!$I$5-'СЕТ СН'!$I$17</f>
        <v>3539.75322426</v>
      </c>
      <c r="U121" s="36">
        <f>SUMIFS(СВЦЭМ!$C$33:$C$776,СВЦЭМ!$A$33:$A$776,$A121,СВЦЭМ!$B$33:$B$776,U$119)+'СЕТ СН'!$I$9+СВЦЭМ!$D$10+'СЕТ СН'!$I$5-'СЕТ СН'!$I$17</f>
        <v>3527.72244856</v>
      </c>
      <c r="V121" s="36">
        <f>SUMIFS(СВЦЭМ!$C$33:$C$776,СВЦЭМ!$A$33:$A$776,$A121,СВЦЭМ!$B$33:$B$776,V$119)+'СЕТ СН'!$I$9+СВЦЭМ!$D$10+'СЕТ СН'!$I$5-'СЕТ СН'!$I$17</f>
        <v>3508.0476207400002</v>
      </c>
      <c r="W121" s="36">
        <f>SUMIFS(СВЦЭМ!$C$33:$C$776,СВЦЭМ!$A$33:$A$776,$A121,СВЦЭМ!$B$33:$B$776,W$119)+'СЕТ СН'!$I$9+СВЦЭМ!$D$10+'СЕТ СН'!$I$5-'СЕТ СН'!$I$17</f>
        <v>3472.1770182199998</v>
      </c>
      <c r="X121" s="36">
        <f>SUMIFS(СВЦЭМ!$C$33:$C$776,СВЦЭМ!$A$33:$A$776,$A121,СВЦЭМ!$B$33:$B$776,X$119)+'СЕТ СН'!$I$9+СВЦЭМ!$D$10+'СЕТ СН'!$I$5-'СЕТ СН'!$I$17</f>
        <v>3526.7146879900001</v>
      </c>
      <c r="Y121" s="36">
        <f>SUMIFS(СВЦЭМ!$C$33:$C$776,СВЦЭМ!$A$33:$A$776,$A121,СВЦЭМ!$B$33:$B$776,Y$119)+'СЕТ СН'!$I$9+СВЦЭМ!$D$10+'СЕТ СН'!$I$5-'СЕТ СН'!$I$17</f>
        <v>3670.7662632900001</v>
      </c>
    </row>
    <row r="122" spans="1:27" ht="15.75" x14ac:dyDescent="0.2">
      <c r="A122" s="35">
        <f t="shared" ref="A122:A150" si="3">A121+1</f>
        <v>44015</v>
      </c>
      <c r="B122" s="36">
        <f>SUMIFS(СВЦЭМ!$C$33:$C$776,СВЦЭМ!$A$33:$A$776,$A122,СВЦЭМ!$B$33:$B$776,B$119)+'СЕТ СН'!$I$9+СВЦЭМ!$D$10+'СЕТ СН'!$I$5-'СЕТ СН'!$I$17</f>
        <v>3778.9384051699999</v>
      </c>
      <c r="C122" s="36">
        <f>SUMIFS(СВЦЭМ!$C$33:$C$776,СВЦЭМ!$A$33:$A$776,$A122,СВЦЭМ!$B$33:$B$776,C$119)+'СЕТ СН'!$I$9+СВЦЭМ!$D$10+'СЕТ СН'!$I$5-'СЕТ СН'!$I$17</f>
        <v>3761.29294144</v>
      </c>
      <c r="D122" s="36">
        <f>SUMIFS(СВЦЭМ!$C$33:$C$776,СВЦЭМ!$A$33:$A$776,$A122,СВЦЭМ!$B$33:$B$776,D$119)+'СЕТ СН'!$I$9+СВЦЭМ!$D$10+'СЕТ СН'!$I$5-'СЕТ СН'!$I$17</f>
        <v>3732.0778571400001</v>
      </c>
      <c r="E122" s="36">
        <f>SUMIFS(СВЦЭМ!$C$33:$C$776,СВЦЭМ!$A$33:$A$776,$A122,СВЦЭМ!$B$33:$B$776,E$119)+'СЕТ СН'!$I$9+СВЦЭМ!$D$10+'СЕТ СН'!$I$5-'СЕТ СН'!$I$17</f>
        <v>3713.7067697100001</v>
      </c>
      <c r="F122" s="36">
        <f>SUMIFS(СВЦЭМ!$C$33:$C$776,СВЦЭМ!$A$33:$A$776,$A122,СВЦЭМ!$B$33:$B$776,F$119)+'СЕТ СН'!$I$9+СВЦЭМ!$D$10+'СЕТ СН'!$I$5-'СЕТ СН'!$I$17</f>
        <v>3699.22254238</v>
      </c>
      <c r="G122" s="36">
        <f>SUMIFS(СВЦЭМ!$C$33:$C$776,СВЦЭМ!$A$33:$A$776,$A122,СВЦЭМ!$B$33:$B$776,G$119)+'СЕТ СН'!$I$9+СВЦЭМ!$D$10+'СЕТ СН'!$I$5-'СЕТ СН'!$I$17</f>
        <v>3715.6193632499999</v>
      </c>
      <c r="H122" s="36">
        <f>SUMIFS(СВЦЭМ!$C$33:$C$776,СВЦЭМ!$A$33:$A$776,$A122,СВЦЭМ!$B$33:$B$776,H$119)+'СЕТ СН'!$I$9+СВЦЭМ!$D$10+'СЕТ СН'!$I$5-'СЕТ СН'!$I$17</f>
        <v>3753.41052739</v>
      </c>
      <c r="I122" s="36">
        <f>SUMIFS(СВЦЭМ!$C$33:$C$776,СВЦЭМ!$A$33:$A$776,$A122,СВЦЭМ!$B$33:$B$776,I$119)+'СЕТ СН'!$I$9+СВЦЭМ!$D$10+'СЕТ СН'!$I$5-'СЕТ СН'!$I$17</f>
        <v>3770.1647035000001</v>
      </c>
      <c r="J122" s="36">
        <f>SUMIFS(СВЦЭМ!$C$33:$C$776,СВЦЭМ!$A$33:$A$776,$A122,СВЦЭМ!$B$33:$B$776,J$119)+'СЕТ СН'!$I$9+СВЦЭМ!$D$10+'СЕТ СН'!$I$5-'СЕТ СН'!$I$17</f>
        <v>3694.6967542100001</v>
      </c>
      <c r="K122" s="36">
        <f>SUMIFS(СВЦЭМ!$C$33:$C$776,СВЦЭМ!$A$33:$A$776,$A122,СВЦЭМ!$B$33:$B$776,K$119)+'СЕТ СН'!$I$9+СВЦЭМ!$D$10+'СЕТ СН'!$I$5-'СЕТ СН'!$I$17</f>
        <v>3558.7389454499998</v>
      </c>
      <c r="L122" s="36">
        <f>SUMIFS(СВЦЭМ!$C$33:$C$776,СВЦЭМ!$A$33:$A$776,$A122,СВЦЭМ!$B$33:$B$776,L$119)+'СЕТ СН'!$I$9+СВЦЭМ!$D$10+'СЕТ СН'!$I$5-'СЕТ СН'!$I$17</f>
        <v>3454.64077228</v>
      </c>
      <c r="M122" s="36">
        <f>SUMIFS(СВЦЭМ!$C$33:$C$776,СВЦЭМ!$A$33:$A$776,$A122,СВЦЭМ!$B$33:$B$776,M$119)+'СЕТ СН'!$I$9+СВЦЭМ!$D$10+'СЕТ СН'!$I$5-'СЕТ СН'!$I$17</f>
        <v>3440.9516306</v>
      </c>
      <c r="N122" s="36">
        <f>SUMIFS(СВЦЭМ!$C$33:$C$776,СВЦЭМ!$A$33:$A$776,$A122,СВЦЭМ!$B$33:$B$776,N$119)+'СЕТ СН'!$I$9+СВЦЭМ!$D$10+'СЕТ СН'!$I$5-'СЕТ СН'!$I$17</f>
        <v>3477.6260073399999</v>
      </c>
      <c r="O122" s="36">
        <f>SUMIFS(СВЦЭМ!$C$33:$C$776,СВЦЭМ!$A$33:$A$776,$A122,СВЦЭМ!$B$33:$B$776,O$119)+'СЕТ СН'!$I$9+СВЦЭМ!$D$10+'СЕТ СН'!$I$5-'СЕТ СН'!$I$17</f>
        <v>3440.1617429500002</v>
      </c>
      <c r="P122" s="36">
        <f>SUMIFS(СВЦЭМ!$C$33:$C$776,СВЦЭМ!$A$33:$A$776,$A122,СВЦЭМ!$B$33:$B$776,P$119)+'СЕТ СН'!$I$9+СВЦЭМ!$D$10+'СЕТ СН'!$I$5-'СЕТ СН'!$I$17</f>
        <v>3466.8756582599999</v>
      </c>
      <c r="Q122" s="36">
        <f>SUMIFS(СВЦЭМ!$C$33:$C$776,СВЦЭМ!$A$33:$A$776,$A122,СВЦЭМ!$B$33:$B$776,Q$119)+'СЕТ СН'!$I$9+СВЦЭМ!$D$10+'СЕТ СН'!$I$5-'СЕТ СН'!$I$17</f>
        <v>3473.78624038</v>
      </c>
      <c r="R122" s="36">
        <f>SUMIFS(СВЦЭМ!$C$33:$C$776,СВЦЭМ!$A$33:$A$776,$A122,СВЦЭМ!$B$33:$B$776,R$119)+'СЕТ СН'!$I$9+СВЦЭМ!$D$10+'СЕТ СН'!$I$5-'СЕТ СН'!$I$17</f>
        <v>3467.4379167299999</v>
      </c>
      <c r="S122" s="36">
        <f>SUMIFS(СВЦЭМ!$C$33:$C$776,СВЦЭМ!$A$33:$A$776,$A122,СВЦЭМ!$B$33:$B$776,S$119)+'СЕТ СН'!$I$9+СВЦЭМ!$D$10+'СЕТ СН'!$I$5-'СЕТ СН'!$I$17</f>
        <v>3475.1353239099999</v>
      </c>
      <c r="T122" s="36">
        <f>SUMIFS(СВЦЭМ!$C$33:$C$776,СВЦЭМ!$A$33:$A$776,$A122,СВЦЭМ!$B$33:$B$776,T$119)+'СЕТ СН'!$I$9+СВЦЭМ!$D$10+'СЕТ СН'!$I$5-'СЕТ СН'!$I$17</f>
        <v>3470.1014843000003</v>
      </c>
      <c r="U122" s="36">
        <f>SUMIFS(СВЦЭМ!$C$33:$C$776,СВЦЭМ!$A$33:$A$776,$A122,СВЦЭМ!$B$33:$B$776,U$119)+'СЕТ СН'!$I$9+СВЦЭМ!$D$10+'СЕТ СН'!$I$5-'СЕТ СН'!$I$17</f>
        <v>3462.2782259699998</v>
      </c>
      <c r="V122" s="36">
        <f>SUMIFS(СВЦЭМ!$C$33:$C$776,СВЦЭМ!$A$33:$A$776,$A122,СВЦЭМ!$B$33:$B$776,V$119)+'СЕТ СН'!$I$9+СВЦЭМ!$D$10+'СЕТ СН'!$I$5-'СЕТ СН'!$I$17</f>
        <v>3430.9126524799999</v>
      </c>
      <c r="W122" s="36">
        <f>SUMIFS(СВЦЭМ!$C$33:$C$776,СВЦЭМ!$A$33:$A$776,$A122,СВЦЭМ!$B$33:$B$776,W$119)+'СЕТ СН'!$I$9+СВЦЭМ!$D$10+'СЕТ СН'!$I$5-'СЕТ СН'!$I$17</f>
        <v>3401.2810473999998</v>
      </c>
      <c r="X122" s="36">
        <f>SUMIFS(СВЦЭМ!$C$33:$C$776,СВЦЭМ!$A$33:$A$776,$A122,СВЦЭМ!$B$33:$B$776,X$119)+'СЕТ СН'!$I$9+СВЦЭМ!$D$10+'СЕТ СН'!$I$5-'СЕТ СН'!$I$17</f>
        <v>3465.8766639300002</v>
      </c>
      <c r="Y122" s="36">
        <f>SUMIFS(СВЦЭМ!$C$33:$C$776,СВЦЭМ!$A$33:$A$776,$A122,СВЦЭМ!$B$33:$B$776,Y$119)+'СЕТ СН'!$I$9+СВЦЭМ!$D$10+'СЕТ СН'!$I$5-'СЕТ СН'!$I$17</f>
        <v>3580.0972239100001</v>
      </c>
    </row>
    <row r="123" spans="1:27" ht="15.75" x14ac:dyDescent="0.2">
      <c r="A123" s="35">
        <f t="shared" si="3"/>
        <v>44016</v>
      </c>
      <c r="B123" s="36">
        <f>SUMIFS(СВЦЭМ!$C$33:$C$776,СВЦЭМ!$A$33:$A$776,$A123,СВЦЭМ!$B$33:$B$776,B$119)+'СЕТ СН'!$I$9+СВЦЭМ!$D$10+'СЕТ СН'!$I$5-'СЕТ СН'!$I$17</f>
        <v>3777.8783410800002</v>
      </c>
      <c r="C123" s="36">
        <f>SUMIFS(СВЦЭМ!$C$33:$C$776,СВЦЭМ!$A$33:$A$776,$A123,СВЦЭМ!$B$33:$B$776,C$119)+'СЕТ СН'!$I$9+СВЦЭМ!$D$10+'СЕТ СН'!$I$5-'СЕТ СН'!$I$17</f>
        <v>3785.7545672300002</v>
      </c>
      <c r="D123" s="36">
        <f>SUMIFS(СВЦЭМ!$C$33:$C$776,СВЦЭМ!$A$33:$A$776,$A123,СВЦЭМ!$B$33:$B$776,D$119)+'СЕТ СН'!$I$9+СВЦЭМ!$D$10+'СЕТ СН'!$I$5-'СЕТ СН'!$I$17</f>
        <v>3801.2848528899999</v>
      </c>
      <c r="E123" s="36">
        <f>SUMIFS(СВЦЭМ!$C$33:$C$776,СВЦЭМ!$A$33:$A$776,$A123,СВЦЭМ!$B$33:$B$776,E$119)+'СЕТ СН'!$I$9+СВЦЭМ!$D$10+'СЕТ СН'!$I$5-'СЕТ СН'!$I$17</f>
        <v>3803.3786721400002</v>
      </c>
      <c r="F123" s="36">
        <f>SUMIFS(СВЦЭМ!$C$33:$C$776,СВЦЭМ!$A$33:$A$776,$A123,СВЦЭМ!$B$33:$B$776,F$119)+'СЕТ СН'!$I$9+СВЦЭМ!$D$10+'СЕТ СН'!$I$5-'СЕТ СН'!$I$17</f>
        <v>3805.59425822</v>
      </c>
      <c r="G123" s="36">
        <f>SUMIFS(СВЦЭМ!$C$33:$C$776,СВЦЭМ!$A$33:$A$776,$A123,СВЦЭМ!$B$33:$B$776,G$119)+'СЕТ СН'!$I$9+СВЦЭМ!$D$10+'СЕТ СН'!$I$5-'СЕТ СН'!$I$17</f>
        <v>3793.0776123400001</v>
      </c>
      <c r="H123" s="36">
        <f>SUMIFS(СВЦЭМ!$C$33:$C$776,СВЦЭМ!$A$33:$A$776,$A123,СВЦЭМ!$B$33:$B$776,H$119)+'СЕТ СН'!$I$9+СВЦЭМ!$D$10+'СЕТ СН'!$I$5-'СЕТ СН'!$I$17</f>
        <v>3766.8711592</v>
      </c>
      <c r="I123" s="36">
        <f>SUMIFS(СВЦЭМ!$C$33:$C$776,СВЦЭМ!$A$33:$A$776,$A123,СВЦЭМ!$B$33:$B$776,I$119)+'СЕТ СН'!$I$9+СВЦЭМ!$D$10+'СЕТ СН'!$I$5-'СЕТ СН'!$I$17</f>
        <v>3774.3415077600002</v>
      </c>
      <c r="J123" s="36">
        <f>SUMIFS(СВЦЭМ!$C$33:$C$776,СВЦЭМ!$A$33:$A$776,$A123,СВЦЭМ!$B$33:$B$776,J$119)+'СЕТ СН'!$I$9+СВЦЭМ!$D$10+'СЕТ СН'!$I$5-'СЕТ СН'!$I$17</f>
        <v>3665.2681861400001</v>
      </c>
      <c r="K123" s="36">
        <f>SUMIFS(СВЦЭМ!$C$33:$C$776,СВЦЭМ!$A$33:$A$776,$A123,СВЦЭМ!$B$33:$B$776,K$119)+'СЕТ СН'!$I$9+СВЦЭМ!$D$10+'СЕТ СН'!$I$5-'СЕТ СН'!$I$17</f>
        <v>3527.2678837499998</v>
      </c>
      <c r="L123" s="36">
        <f>SUMIFS(СВЦЭМ!$C$33:$C$776,СВЦЭМ!$A$33:$A$776,$A123,СВЦЭМ!$B$33:$B$776,L$119)+'СЕТ СН'!$I$9+СВЦЭМ!$D$10+'СЕТ СН'!$I$5-'СЕТ СН'!$I$17</f>
        <v>3451.6952066600002</v>
      </c>
      <c r="M123" s="36">
        <f>SUMIFS(СВЦЭМ!$C$33:$C$776,СВЦЭМ!$A$33:$A$776,$A123,СВЦЭМ!$B$33:$B$776,M$119)+'СЕТ СН'!$I$9+СВЦЭМ!$D$10+'СЕТ СН'!$I$5-'СЕТ СН'!$I$17</f>
        <v>3433.3238196900002</v>
      </c>
      <c r="N123" s="36">
        <f>SUMIFS(СВЦЭМ!$C$33:$C$776,СВЦЭМ!$A$33:$A$776,$A123,СВЦЭМ!$B$33:$B$776,N$119)+'СЕТ СН'!$I$9+СВЦЭМ!$D$10+'СЕТ СН'!$I$5-'СЕТ СН'!$I$17</f>
        <v>3440.9457964900002</v>
      </c>
      <c r="O123" s="36">
        <f>SUMIFS(СВЦЭМ!$C$33:$C$776,СВЦЭМ!$A$33:$A$776,$A123,СВЦЭМ!$B$33:$B$776,O$119)+'СЕТ СН'!$I$9+СВЦЭМ!$D$10+'СЕТ СН'!$I$5-'СЕТ СН'!$I$17</f>
        <v>3433.9065900699998</v>
      </c>
      <c r="P123" s="36">
        <f>SUMIFS(СВЦЭМ!$C$33:$C$776,СВЦЭМ!$A$33:$A$776,$A123,СВЦЭМ!$B$33:$B$776,P$119)+'СЕТ СН'!$I$9+СВЦЭМ!$D$10+'СЕТ СН'!$I$5-'СЕТ СН'!$I$17</f>
        <v>3431.2362845600001</v>
      </c>
      <c r="Q123" s="36">
        <f>SUMIFS(СВЦЭМ!$C$33:$C$776,СВЦЭМ!$A$33:$A$776,$A123,СВЦЭМ!$B$33:$B$776,Q$119)+'СЕТ СН'!$I$9+СВЦЭМ!$D$10+'СЕТ СН'!$I$5-'СЕТ СН'!$I$17</f>
        <v>3435.2919749399998</v>
      </c>
      <c r="R123" s="36">
        <f>SUMIFS(СВЦЭМ!$C$33:$C$776,СВЦЭМ!$A$33:$A$776,$A123,СВЦЭМ!$B$33:$B$776,R$119)+'СЕТ СН'!$I$9+СВЦЭМ!$D$10+'СЕТ СН'!$I$5-'СЕТ СН'!$I$17</f>
        <v>3401.02609377</v>
      </c>
      <c r="S123" s="36">
        <f>SUMIFS(СВЦЭМ!$C$33:$C$776,СВЦЭМ!$A$33:$A$776,$A123,СВЦЭМ!$B$33:$B$776,S$119)+'СЕТ СН'!$I$9+СВЦЭМ!$D$10+'СЕТ СН'!$I$5-'СЕТ СН'!$I$17</f>
        <v>3404.2995918900001</v>
      </c>
      <c r="T123" s="36">
        <f>SUMIFS(СВЦЭМ!$C$33:$C$776,СВЦЭМ!$A$33:$A$776,$A123,СВЦЭМ!$B$33:$B$776,T$119)+'СЕТ СН'!$I$9+СВЦЭМ!$D$10+'СЕТ СН'!$I$5-'СЕТ СН'!$I$17</f>
        <v>3431.1462990099999</v>
      </c>
      <c r="U123" s="36">
        <f>SUMIFS(СВЦЭМ!$C$33:$C$776,СВЦЭМ!$A$33:$A$776,$A123,СВЦЭМ!$B$33:$B$776,U$119)+'СЕТ СН'!$I$9+СВЦЭМ!$D$10+'СЕТ СН'!$I$5-'СЕТ СН'!$I$17</f>
        <v>3441.1391587500002</v>
      </c>
      <c r="V123" s="36">
        <f>SUMIFS(СВЦЭМ!$C$33:$C$776,СВЦЭМ!$A$33:$A$776,$A123,СВЦЭМ!$B$33:$B$776,V$119)+'СЕТ СН'!$I$9+СВЦЭМ!$D$10+'СЕТ СН'!$I$5-'СЕТ СН'!$I$17</f>
        <v>3432.0325991600002</v>
      </c>
      <c r="W123" s="36">
        <f>SUMIFS(СВЦЭМ!$C$33:$C$776,СВЦЭМ!$A$33:$A$776,$A123,СВЦЭМ!$B$33:$B$776,W$119)+'СЕТ СН'!$I$9+СВЦЭМ!$D$10+'СЕТ СН'!$I$5-'СЕТ СН'!$I$17</f>
        <v>3433.08597255</v>
      </c>
      <c r="X123" s="36">
        <f>SUMIFS(СВЦЭМ!$C$33:$C$776,СВЦЭМ!$A$33:$A$776,$A123,СВЦЭМ!$B$33:$B$776,X$119)+'СЕТ СН'!$I$9+СВЦЭМ!$D$10+'СЕТ СН'!$I$5-'СЕТ СН'!$I$17</f>
        <v>3468.06226285</v>
      </c>
      <c r="Y123" s="36">
        <f>SUMIFS(СВЦЭМ!$C$33:$C$776,СВЦЭМ!$A$33:$A$776,$A123,СВЦЭМ!$B$33:$B$776,Y$119)+'СЕТ СН'!$I$9+СВЦЭМ!$D$10+'СЕТ СН'!$I$5-'СЕТ СН'!$I$17</f>
        <v>3575.5790504300003</v>
      </c>
    </row>
    <row r="124" spans="1:27" ht="15.75" x14ac:dyDescent="0.2">
      <c r="A124" s="35">
        <f t="shared" si="3"/>
        <v>44017</v>
      </c>
      <c r="B124" s="36">
        <f>SUMIFS(СВЦЭМ!$C$33:$C$776,СВЦЭМ!$A$33:$A$776,$A124,СВЦЭМ!$B$33:$B$776,B$119)+'СЕТ СН'!$I$9+СВЦЭМ!$D$10+'СЕТ СН'!$I$5-'СЕТ СН'!$I$17</f>
        <v>3658.0614919899999</v>
      </c>
      <c r="C124" s="36">
        <f>SUMIFS(СВЦЭМ!$C$33:$C$776,СВЦЭМ!$A$33:$A$776,$A124,СВЦЭМ!$B$33:$B$776,C$119)+'СЕТ СН'!$I$9+СВЦЭМ!$D$10+'СЕТ СН'!$I$5-'СЕТ СН'!$I$17</f>
        <v>3696.7464391100002</v>
      </c>
      <c r="D124" s="36">
        <f>SUMIFS(СВЦЭМ!$C$33:$C$776,СВЦЭМ!$A$33:$A$776,$A124,СВЦЭМ!$B$33:$B$776,D$119)+'СЕТ СН'!$I$9+СВЦЭМ!$D$10+'СЕТ СН'!$I$5-'СЕТ СН'!$I$17</f>
        <v>3746.8352813700003</v>
      </c>
      <c r="E124" s="36">
        <f>SUMIFS(СВЦЭМ!$C$33:$C$776,СВЦЭМ!$A$33:$A$776,$A124,СВЦЭМ!$B$33:$B$776,E$119)+'СЕТ СН'!$I$9+СВЦЭМ!$D$10+'СЕТ СН'!$I$5-'СЕТ СН'!$I$17</f>
        <v>3719.9549692700002</v>
      </c>
      <c r="F124" s="36">
        <f>SUMIFS(СВЦЭМ!$C$33:$C$776,СВЦЭМ!$A$33:$A$776,$A124,СВЦЭМ!$B$33:$B$776,F$119)+'СЕТ СН'!$I$9+СВЦЭМ!$D$10+'СЕТ СН'!$I$5-'СЕТ СН'!$I$17</f>
        <v>3688.3046647199999</v>
      </c>
      <c r="G124" s="36">
        <f>SUMIFS(СВЦЭМ!$C$33:$C$776,СВЦЭМ!$A$33:$A$776,$A124,СВЦЭМ!$B$33:$B$776,G$119)+'СЕТ СН'!$I$9+СВЦЭМ!$D$10+'СЕТ СН'!$I$5-'СЕТ СН'!$I$17</f>
        <v>3674.1157389499999</v>
      </c>
      <c r="H124" s="36">
        <f>SUMIFS(СВЦЭМ!$C$33:$C$776,СВЦЭМ!$A$33:$A$776,$A124,СВЦЭМ!$B$33:$B$776,H$119)+'СЕТ СН'!$I$9+СВЦЭМ!$D$10+'СЕТ СН'!$I$5-'СЕТ СН'!$I$17</f>
        <v>3655.3248658800003</v>
      </c>
      <c r="I124" s="36">
        <f>SUMIFS(СВЦЭМ!$C$33:$C$776,СВЦЭМ!$A$33:$A$776,$A124,СВЦЭМ!$B$33:$B$776,I$119)+'СЕТ СН'!$I$9+СВЦЭМ!$D$10+'СЕТ СН'!$I$5-'СЕТ СН'!$I$17</f>
        <v>3669.0706475699999</v>
      </c>
      <c r="J124" s="36">
        <f>SUMIFS(СВЦЭМ!$C$33:$C$776,СВЦЭМ!$A$33:$A$776,$A124,СВЦЭМ!$B$33:$B$776,J$119)+'СЕТ СН'!$I$9+СВЦЭМ!$D$10+'СЕТ СН'!$I$5-'СЕТ СН'!$I$17</f>
        <v>3587.9323934100003</v>
      </c>
      <c r="K124" s="36">
        <f>SUMIFS(СВЦЭМ!$C$33:$C$776,СВЦЭМ!$A$33:$A$776,$A124,СВЦЭМ!$B$33:$B$776,K$119)+'СЕТ СН'!$I$9+СВЦЭМ!$D$10+'СЕТ СН'!$I$5-'СЕТ СН'!$I$17</f>
        <v>3477.73620996</v>
      </c>
      <c r="L124" s="36">
        <f>SUMIFS(СВЦЭМ!$C$33:$C$776,СВЦЭМ!$A$33:$A$776,$A124,СВЦЭМ!$B$33:$B$776,L$119)+'СЕТ СН'!$I$9+СВЦЭМ!$D$10+'СЕТ СН'!$I$5-'СЕТ СН'!$I$17</f>
        <v>3413.2359436799998</v>
      </c>
      <c r="M124" s="36">
        <f>SUMIFS(СВЦЭМ!$C$33:$C$776,СВЦЭМ!$A$33:$A$776,$A124,СВЦЭМ!$B$33:$B$776,M$119)+'СЕТ СН'!$I$9+СВЦЭМ!$D$10+'СЕТ СН'!$I$5-'СЕТ СН'!$I$17</f>
        <v>3367.3087468100002</v>
      </c>
      <c r="N124" s="36">
        <f>SUMIFS(СВЦЭМ!$C$33:$C$776,СВЦЭМ!$A$33:$A$776,$A124,СВЦЭМ!$B$33:$B$776,N$119)+'СЕТ СН'!$I$9+СВЦЭМ!$D$10+'СЕТ СН'!$I$5-'СЕТ СН'!$I$17</f>
        <v>3384.8759891600002</v>
      </c>
      <c r="O124" s="36">
        <f>SUMIFS(СВЦЭМ!$C$33:$C$776,СВЦЭМ!$A$33:$A$776,$A124,СВЦЭМ!$B$33:$B$776,O$119)+'СЕТ СН'!$I$9+СВЦЭМ!$D$10+'СЕТ СН'!$I$5-'СЕТ СН'!$I$17</f>
        <v>3395.9347777399998</v>
      </c>
      <c r="P124" s="36">
        <f>SUMIFS(СВЦЭМ!$C$33:$C$776,СВЦЭМ!$A$33:$A$776,$A124,СВЦЭМ!$B$33:$B$776,P$119)+'СЕТ СН'!$I$9+СВЦЭМ!$D$10+'СЕТ СН'!$I$5-'СЕТ СН'!$I$17</f>
        <v>3382.63549706</v>
      </c>
      <c r="Q124" s="36">
        <f>SUMIFS(СВЦЭМ!$C$33:$C$776,СВЦЭМ!$A$33:$A$776,$A124,СВЦЭМ!$B$33:$B$776,Q$119)+'СЕТ СН'!$I$9+СВЦЭМ!$D$10+'СЕТ СН'!$I$5-'СЕТ СН'!$I$17</f>
        <v>3388.5001604399999</v>
      </c>
      <c r="R124" s="36">
        <f>SUMIFS(СВЦЭМ!$C$33:$C$776,СВЦЭМ!$A$33:$A$776,$A124,СВЦЭМ!$B$33:$B$776,R$119)+'СЕТ СН'!$I$9+СВЦЭМ!$D$10+'СЕТ СН'!$I$5-'СЕТ СН'!$I$17</f>
        <v>3408.2464453299999</v>
      </c>
      <c r="S124" s="36">
        <f>SUMIFS(СВЦЭМ!$C$33:$C$776,СВЦЭМ!$A$33:$A$776,$A124,СВЦЭМ!$B$33:$B$776,S$119)+'СЕТ СН'!$I$9+СВЦЭМ!$D$10+'СЕТ СН'!$I$5-'СЕТ СН'!$I$17</f>
        <v>3419.8324974400002</v>
      </c>
      <c r="T124" s="36">
        <f>SUMIFS(СВЦЭМ!$C$33:$C$776,СВЦЭМ!$A$33:$A$776,$A124,СВЦЭМ!$B$33:$B$776,T$119)+'СЕТ СН'!$I$9+СВЦЭМ!$D$10+'СЕТ СН'!$I$5-'СЕТ СН'!$I$17</f>
        <v>3413.7096752699999</v>
      </c>
      <c r="U124" s="36">
        <f>SUMIFS(СВЦЭМ!$C$33:$C$776,СВЦЭМ!$A$33:$A$776,$A124,СВЦЭМ!$B$33:$B$776,U$119)+'СЕТ СН'!$I$9+СВЦЭМ!$D$10+'СЕТ СН'!$I$5-'СЕТ СН'!$I$17</f>
        <v>3405.08154676</v>
      </c>
      <c r="V124" s="36">
        <f>SUMIFS(СВЦЭМ!$C$33:$C$776,СВЦЭМ!$A$33:$A$776,$A124,СВЦЭМ!$B$33:$B$776,V$119)+'СЕТ СН'!$I$9+СВЦЭМ!$D$10+'СЕТ СН'!$I$5-'СЕТ СН'!$I$17</f>
        <v>3387.5209333500002</v>
      </c>
      <c r="W124" s="36">
        <f>SUMIFS(СВЦЭМ!$C$33:$C$776,СВЦЭМ!$A$33:$A$776,$A124,СВЦЭМ!$B$33:$B$776,W$119)+'СЕТ СН'!$I$9+СВЦЭМ!$D$10+'СЕТ СН'!$I$5-'СЕТ СН'!$I$17</f>
        <v>3373.5856996000002</v>
      </c>
      <c r="X124" s="36">
        <f>SUMIFS(СВЦЭМ!$C$33:$C$776,СВЦЭМ!$A$33:$A$776,$A124,СВЦЭМ!$B$33:$B$776,X$119)+'СЕТ СН'!$I$9+СВЦЭМ!$D$10+'СЕТ СН'!$I$5-'СЕТ СН'!$I$17</f>
        <v>3426.03334318</v>
      </c>
      <c r="Y124" s="36">
        <f>SUMIFS(СВЦЭМ!$C$33:$C$776,СВЦЭМ!$A$33:$A$776,$A124,СВЦЭМ!$B$33:$B$776,Y$119)+'СЕТ СН'!$I$9+СВЦЭМ!$D$10+'СЕТ СН'!$I$5-'СЕТ СН'!$I$17</f>
        <v>3572.4824011000001</v>
      </c>
    </row>
    <row r="125" spans="1:27" ht="15.75" x14ac:dyDescent="0.2">
      <c r="A125" s="35">
        <f t="shared" si="3"/>
        <v>44018</v>
      </c>
      <c r="B125" s="36">
        <f>SUMIFS(СВЦЭМ!$C$33:$C$776,СВЦЭМ!$A$33:$A$776,$A125,СВЦЭМ!$B$33:$B$776,B$119)+'СЕТ СН'!$I$9+СВЦЭМ!$D$10+'СЕТ СН'!$I$5-'СЕТ СН'!$I$17</f>
        <v>3624.6822327</v>
      </c>
      <c r="C125" s="36">
        <f>SUMIFS(СВЦЭМ!$C$33:$C$776,СВЦЭМ!$A$33:$A$776,$A125,СВЦЭМ!$B$33:$B$776,C$119)+'СЕТ СН'!$I$9+СВЦЭМ!$D$10+'СЕТ СН'!$I$5-'СЕТ СН'!$I$17</f>
        <v>3726.3333464400002</v>
      </c>
      <c r="D125" s="36">
        <f>SUMIFS(СВЦЭМ!$C$33:$C$776,СВЦЭМ!$A$33:$A$776,$A125,СВЦЭМ!$B$33:$B$776,D$119)+'СЕТ СН'!$I$9+СВЦЭМ!$D$10+'СЕТ СН'!$I$5-'СЕТ СН'!$I$17</f>
        <v>3755.7379668499998</v>
      </c>
      <c r="E125" s="36">
        <f>SUMIFS(СВЦЭМ!$C$33:$C$776,СВЦЭМ!$A$33:$A$776,$A125,СВЦЭМ!$B$33:$B$776,E$119)+'СЕТ СН'!$I$9+СВЦЭМ!$D$10+'СЕТ СН'!$I$5-'СЕТ СН'!$I$17</f>
        <v>3806.5967174500001</v>
      </c>
      <c r="F125" s="36">
        <f>SUMIFS(СВЦЭМ!$C$33:$C$776,СВЦЭМ!$A$33:$A$776,$A125,СВЦЭМ!$B$33:$B$776,F$119)+'СЕТ СН'!$I$9+СВЦЭМ!$D$10+'СЕТ СН'!$I$5-'СЕТ СН'!$I$17</f>
        <v>3805.9517396700003</v>
      </c>
      <c r="G125" s="36">
        <f>SUMIFS(СВЦЭМ!$C$33:$C$776,СВЦЭМ!$A$33:$A$776,$A125,СВЦЭМ!$B$33:$B$776,G$119)+'СЕТ СН'!$I$9+СВЦЭМ!$D$10+'СЕТ СН'!$I$5-'СЕТ СН'!$I$17</f>
        <v>3797.7084093499998</v>
      </c>
      <c r="H125" s="36">
        <f>SUMIFS(СВЦЭМ!$C$33:$C$776,СВЦЭМ!$A$33:$A$776,$A125,СВЦЭМ!$B$33:$B$776,H$119)+'СЕТ СН'!$I$9+СВЦЭМ!$D$10+'СЕТ СН'!$I$5-'СЕТ СН'!$I$17</f>
        <v>3698.8036606400001</v>
      </c>
      <c r="I125" s="36">
        <f>SUMIFS(СВЦЭМ!$C$33:$C$776,СВЦЭМ!$A$33:$A$776,$A125,СВЦЭМ!$B$33:$B$776,I$119)+'СЕТ СН'!$I$9+СВЦЭМ!$D$10+'СЕТ СН'!$I$5-'СЕТ СН'!$I$17</f>
        <v>3734.5900890100002</v>
      </c>
      <c r="J125" s="36">
        <f>SUMIFS(СВЦЭМ!$C$33:$C$776,СВЦЭМ!$A$33:$A$776,$A125,СВЦЭМ!$B$33:$B$776,J$119)+'СЕТ СН'!$I$9+СВЦЭМ!$D$10+'СЕТ СН'!$I$5-'СЕТ СН'!$I$17</f>
        <v>3695.8900370000001</v>
      </c>
      <c r="K125" s="36">
        <f>SUMIFS(СВЦЭМ!$C$33:$C$776,СВЦЭМ!$A$33:$A$776,$A125,СВЦЭМ!$B$33:$B$776,K$119)+'СЕТ СН'!$I$9+СВЦЭМ!$D$10+'СЕТ СН'!$I$5-'СЕТ СН'!$I$17</f>
        <v>3562.14958127</v>
      </c>
      <c r="L125" s="36">
        <f>SUMIFS(СВЦЭМ!$C$33:$C$776,СВЦЭМ!$A$33:$A$776,$A125,СВЦЭМ!$B$33:$B$776,L$119)+'СЕТ СН'!$I$9+СВЦЭМ!$D$10+'СЕТ СН'!$I$5-'СЕТ СН'!$I$17</f>
        <v>3475.3168201399999</v>
      </c>
      <c r="M125" s="36">
        <f>SUMIFS(СВЦЭМ!$C$33:$C$776,СВЦЭМ!$A$33:$A$776,$A125,СВЦЭМ!$B$33:$B$776,M$119)+'СЕТ СН'!$I$9+СВЦЭМ!$D$10+'СЕТ СН'!$I$5-'СЕТ СН'!$I$17</f>
        <v>3437.1074534899999</v>
      </c>
      <c r="N125" s="36">
        <f>SUMIFS(СВЦЭМ!$C$33:$C$776,СВЦЭМ!$A$33:$A$776,$A125,СВЦЭМ!$B$33:$B$776,N$119)+'СЕТ СН'!$I$9+СВЦЭМ!$D$10+'СЕТ СН'!$I$5-'СЕТ СН'!$I$17</f>
        <v>3456.1395320900001</v>
      </c>
      <c r="O125" s="36">
        <f>SUMIFS(СВЦЭМ!$C$33:$C$776,СВЦЭМ!$A$33:$A$776,$A125,СВЦЭМ!$B$33:$B$776,O$119)+'СЕТ СН'!$I$9+СВЦЭМ!$D$10+'СЕТ СН'!$I$5-'СЕТ СН'!$I$17</f>
        <v>3506.5794040400001</v>
      </c>
      <c r="P125" s="36">
        <f>SUMIFS(СВЦЭМ!$C$33:$C$776,СВЦЭМ!$A$33:$A$776,$A125,СВЦЭМ!$B$33:$B$776,P$119)+'СЕТ СН'!$I$9+СВЦЭМ!$D$10+'СЕТ СН'!$I$5-'СЕТ СН'!$I$17</f>
        <v>3481.0045735399999</v>
      </c>
      <c r="Q125" s="36">
        <f>SUMIFS(СВЦЭМ!$C$33:$C$776,СВЦЭМ!$A$33:$A$776,$A125,СВЦЭМ!$B$33:$B$776,Q$119)+'СЕТ СН'!$I$9+СВЦЭМ!$D$10+'СЕТ СН'!$I$5-'СЕТ СН'!$I$17</f>
        <v>3478.1918392900002</v>
      </c>
      <c r="R125" s="36">
        <f>SUMIFS(СВЦЭМ!$C$33:$C$776,СВЦЭМ!$A$33:$A$776,$A125,СВЦЭМ!$B$33:$B$776,R$119)+'СЕТ СН'!$I$9+СВЦЭМ!$D$10+'СЕТ СН'!$I$5-'СЕТ СН'!$I$17</f>
        <v>3515.10750048</v>
      </c>
      <c r="S125" s="36">
        <f>SUMIFS(СВЦЭМ!$C$33:$C$776,СВЦЭМ!$A$33:$A$776,$A125,СВЦЭМ!$B$33:$B$776,S$119)+'СЕТ СН'!$I$9+СВЦЭМ!$D$10+'СЕТ СН'!$I$5-'СЕТ СН'!$I$17</f>
        <v>3519.3835054900001</v>
      </c>
      <c r="T125" s="36">
        <f>SUMIFS(СВЦЭМ!$C$33:$C$776,СВЦЭМ!$A$33:$A$776,$A125,СВЦЭМ!$B$33:$B$776,T$119)+'СЕТ СН'!$I$9+СВЦЭМ!$D$10+'СЕТ СН'!$I$5-'СЕТ СН'!$I$17</f>
        <v>3516.1686454000001</v>
      </c>
      <c r="U125" s="36">
        <f>SUMIFS(СВЦЭМ!$C$33:$C$776,СВЦЭМ!$A$33:$A$776,$A125,СВЦЭМ!$B$33:$B$776,U$119)+'СЕТ СН'!$I$9+СВЦЭМ!$D$10+'СЕТ СН'!$I$5-'СЕТ СН'!$I$17</f>
        <v>3504.7638881900002</v>
      </c>
      <c r="V125" s="36">
        <f>SUMIFS(СВЦЭМ!$C$33:$C$776,СВЦЭМ!$A$33:$A$776,$A125,СВЦЭМ!$B$33:$B$776,V$119)+'СЕТ СН'!$I$9+СВЦЭМ!$D$10+'СЕТ СН'!$I$5-'СЕТ СН'!$I$17</f>
        <v>3497.2071170899999</v>
      </c>
      <c r="W125" s="36">
        <f>SUMIFS(СВЦЭМ!$C$33:$C$776,СВЦЭМ!$A$33:$A$776,$A125,СВЦЭМ!$B$33:$B$776,W$119)+'СЕТ СН'!$I$9+СВЦЭМ!$D$10+'СЕТ СН'!$I$5-'СЕТ СН'!$I$17</f>
        <v>3457.3259090700003</v>
      </c>
      <c r="X125" s="36">
        <f>SUMIFS(СВЦЭМ!$C$33:$C$776,СВЦЭМ!$A$33:$A$776,$A125,СВЦЭМ!$B$33:$B$776,X$119)+'СЕТ СН'!$I$9+СВЦЭМ!$D$10+'СЕТ СН'!$I$5-'СЕТ СН'!$I$17</f>
        <v>3485.7160477400002</v>
      </c>
      <c r="Y125" s="36">
        <f>SUMIFS(СВЦЭМ!$C$33:$C$776,СВЦЭМ!$A$33:$A$776,$A125,СВЦЭМ!$B$33:$B$776,Y$119)+'СЕТ СН'!$I$9+СВЦЭМ!$D$10+'СЕТ СН'!$I$5-'СЕТ СН'!$I$17</f>
        <v>3628.54815727</v>
      </c>
    </row>
    <row r="126" spans="1:27" ht="15.75" x14ac:dyDescent="0.2">
      <c r="A126" s="35">
        <f t="shared" si="3"/>
        <v>44019</v>
      </c>
      <c r="B126" s="36">
        <f>SUMIFS(СВЦЭМ!$C$33:$C$776,СВЦЭМ!$A$33:$A$776,$A126,СВЦЭМ!$B$33:$B$776,B$119)+'СЕТ СН'!$I$9+СВЦЭМ!$D$10+'СЕТ СН'!$I$5-'СЕТ СН'!$I$17</f>
        <v>3657.73679743</v>
      </c>
      <c r="C126" s="36">
        <f>SUMIFS(СВЦЭМ!$C$33:$C$776,СВЦЭМ!$A$33:$A$776,$A126,СВЦЭМ!$B$33:$B$776,C$119)+'СЕТ СН'!$I$9+СВЦЭМ!$D$10+'СЕТ СН'!$I$5-'СЕТ СН'!$I$17</f>
        <v>3667.82047646</v>
      </c>
      <c r="D126" s="36">
        <f>SUMIFS(СВЦЭМ!$C$33:$C$776,СВЦЭМ!$A$33:$A$776,$A126,СВЦЭМ!$B$33:$B$776,D$119)+'СЕТ СН'!$I$9+СВЦЭМ!$D$10+'СЕТ СН'!$I$5-'СЕТ СН'!$I$17</f>
        <v>3674.50543212</v>
      </c>
      <c r="E126" s="36">
        <f>SUMIFS(СВЦЭМ!$C$33:$C$776,СВЦЭМ!$A$33:$A$776,$A126,СВЦЭМ!$B$33:$B$776,E$119)+'СЕТ СН'!$I$9+СВЦЭМ!$D$10+'СЕТ СН'!$I$5-'СЕТ СН'!$I$17</f>
        <v>3681.8398224600001</v>
      </c>
      <c r="F126" s="36">
        <f>SUMIFS(СВЦЭМ!$C$33:$C$776,СВЦЭМ!$A$33:$A$776,$A126,СВЦЭМ!$B$33:$B$776,F$119)+'СЕТ СН'!$I$9+СВЦЭМ!$D$10+'СЕТ СН'!$I$5-'СЕТ СН'!$I$17</f>
        <v>3682.4727747300003</v>
      </c>
      <c r="G126" s="36">
        <f>SUMIFS(СВЦЭМ!$C$33:$C$776,СВЦЭМ!$A$33:$A$776,$A126,СВЦЭМ!$B$33:$B$776,G$119)+'СЕТ СН'!$I$9+СВЦЭМ!$D$10+'СЕТ СН'!$I$5-'СЕТ СН'!$I$17</f>
        <v>3679.8240954000003</v>
      </c>
      <c r="H126" s="36">
        <f>SUMIFS(СВЦЭМ!$C$33:$C$776,СВЦЭМ!$A$33:$A$776,$A126,СВЦЭМ!$B$33:$B$776,H$119)+'СЕТ СН'!$I$9+СВЦЭМ!$D$10+'СЕТ СН'!$I$5-'СЕТ СН'!$I$17</f>
        <v>3678.84772961</v>
      </c>
      <c r="I126" s="36">
        <f>SUMIFS(СВЦЭМ!$C$33:$C$776,СВЦЭМ!$A$33:$A$776,$A126,СВЦЭМ!$B$33:$B$776,I$119)+'СЕТ СН'!$I$9+СВЦЭМ!$D$10+'СЕТ СН'!$I$5-'СЕТ СН'!$I$17</f>
        <v>3646.6702522800001</v>
      </c>
      <c r="J126" s="36">
        <f>SUMIFS(СВЦЭМ!$C$33:$C$776,СВЦЭМ!$A$33:$A$776,$A126,СВЦЭМ!$B$33:$B$776,J$119)+'СЕТ СН'!$I$9+СВЦЭМ!$D$10+'СЕТ СН'!$I$5-'СЕТ СН'!$I$17</f>
        <v>3673.7245986600001</v>
      </c>
      <c r="K126" s="36">
        <f>SUMIFS(СВЦЭМ!$C$33:$C$776,СВЦЭМ!$A$33:$A$776,$A126,СВЦЭМ!$B$33:$B$776,K$119)+'СЕТ СН'!$I$9+СВЦЭМ!$D$10+'СЕТ СН'!$I$5-'СЕТ СН'!$I$17</f>
        <v>3601.60568079</v>
      </c>
      <c r="L126" s="36">
        <f>SUMIFS(СВЦЭМ!$C$33:$C$776,СВЦЭМ!$A$33:$A$776,$A126,СВЦЭМ!$B$33:$B$776,L$119)+'СЕТ СН'!$I$9+СВЦЭМ!$D$10+'СЕТ СН'!$I$5-'СЕТ СН'!$I$17</f>
        <v>3567.5252963399998</v>
      </c>
      <c r="M126" s="36">
        <f>SUMIFS(СВЦЭМ!$C$33:$C$776,СВЦЭМ!$A$33:$A$776,$A126,СВЦЭМ!$B$33:$B$776,M$119)+'СЕТ СН'!$I$9+СВЦЭМ!$D$10+'СЕТ СН'!$I$5-'СЕТ СН'!$I$17</f>
        <v>3548.5082633699999</v>
      </c>
      <c r="N126" s="36">
        <f>SUMIFS(СВЦЭМ!$C$33:$C$776,СВЦЭМ!$A$33:$A$776,$A126,СВЦЭМ!$B$33:$B$776,N$119)+'СЕТ СН'!$I$9+СВЦЭМ!$D$10+'СЕТ СН'!$I$5-'СЕТ СН'!$I$17</f>
        <v>3550.6343297600001</v>
      </c>
      <c r="O126" s="36">
        <f>SUMIFS(СВЦЭМ!$C$33:$C$776,СВЦЭМ!$A$33:$A$776,$A126,СВЦЭМ!$B$33:$B$776,O$119)+'СЕТ СН'!$I$9+СВЦЭМ!$D$10+'СЕТ СН'!$I$5-'СЕТ СН'!$I$17</f>
        <v>3555.0116459299998</v>
      </c>
      <c r="P126" s="36">
        <f>SUMIFS(СВЦЭМ!$C$33:$C$776,СВЦЭМ!$A$33:$A$776,$A126,СВЦЭМ!$B$33:$B$776,P$119)+'СЕТ СН'!$I$9+СВЦЭМ!$D$10+'СЕТ СН'!$I$5-'СЕТ СН'!$I$17</f>
        <v>3549.7621307499999</v>
      </c>
      <c r="Q126" s="36">
        <f>SUMIFS(СВЦЭМ!$C$33:$C$776,СВЦЭМ!$A$33:$A$776,$A126,СВЦЭМ!$B$33:$B$776,Q$119)+'СЕТ СН'!$I$9+СВЦЭМ!$D$10+'СЕТ СН'!$I$5-'СЕТ СН'!$I$17</f>
        <v>3556.6916499500003</v>
      </c>
      <c r="R126" s="36">
        <f>SUMIFS(СВЦЭМ!$C$33:$C$776,СВЦЭМ!$A$33:$A$776,$A126,СВЦЭМ!$B$33:$B$776,R$119)+'СЕТ СН'!$I$9+СВЦЭМ!$D$10+'СЕТ СН'!$I$5-'СЕТ СН'!$I$17</f>
        <v>3560.5707343100003</v>
      </c>
      <c r="S126" s="36">
        <f>SUMIFS(СВЦЭМ!$C$33:$C$776,СВЦЭМ!$A$33:$A$776,$A126,СВЦЭМ!$B$33:$B$776,S$119)+'СЕТ СН'!$I$9+СВЦЭМ!$D$10+'СЕТ СН'!$I$5-'СЕТ СН'!$I$17</f>
        <v>3565.7539703399998</v>
      </c>
      <c r="T126" s="36">
        <f>SUMIFS(СВЦЭМ!$C$33:$C$776,СВЦЭМ!$A$33:$A$776,$A126,СВЦЭМ!$B$33:$B$776,T$119)+'СЕТ СН'!$I$9+СВЦЭМ!$D$10+'СЕТ СН'!$I$5-'СЕТ СН'!$I$17</f>
        <v>3567.8487529600002</v>
      </c>
      <c r="U126" s="36">
        <f>SUMIFS(СВЦЭМ!$C$33:$C$776,СВЦЭМ!$A$33:$A$776,$A126,СВЦЭМ!$B$33:$B$776,U$119)+'СЕТ СН'!$I$9+СВЦЭМ!$D$10+'СЕТ СН'!$I$5-'СЕТ СН'!$I$17</f>
        <v>3561.4340379099999</v>
      </c>
      <c r="V126" s="36">
        <f>SUMIFS(СВЦЭМ!$C$33:$C$776,СВЦЭМ!$A$33:$A$776,$A126,СВЦЭМ!$B$33:$B$776,V$119)+'СЕТ СН'!$I$9+СВЦЭМ!$D$10+'СЕТ СН'!$I$5-'СЕТ СН'!$I$17</f>
        <v>3561.6385804900001</v>
      </c>
      <c r="W126" s="36">
        <f>SUMIFS(СВЦЭМ!$C$33:$C$776,СВЦЭМ!$A$33:$A$776,$A126,СВЦЭМ!$B$33:$B$776,W$119)+'СЕТ СН'!$I$9+СВЦЭМ!$D$10+'СЕТ СН'!$I$5-'СЕТ СН'!$I$17</f>
        <v>3549.7623313100003</v>
      </c>
      <c r="X126" s="36">
        <f>SUMIFS(СВЦЭМ!$C$33:$C$776,СВЦЭМ!$A$33:$A$776,$A126,СВЦЭМ!$B$33:$B$776,X$119)+'СЕТ СН'!$I$9+СВЦЭМ!$D$10+'СЕТ СН'!$I$5-'СЕТ СН'!$I$17</f>
        <v>3578.44665351</v>
      </c>
      <c r="Y126" s="36">
        <f>SUMIFS(СВЦЭМ!$C$33:$C$776,СВЦЭМ!$A$33:$A$776,$A126,СВЦЭМ!$B$33:$B$776,Y$119)+'СЕТ СН'!$I$9+СВЦЭМ!$D$10+'СЕТ СН'!$I$5-'СЕТ СН'!$I$17</f>
        <v>3667.4825997600001</v>
      </c>
    </row>
    <row r="127" spans="1:27" ht="15.75" x14ac:dyDescent="0.2">
      <c r="A127" s="35">
        <f t="shared" si="3"/>
        <v>44020</v>
      </c>
      <c r="B127" s="36">
        <f>SUMIFS(СВЦЭМ!$C$33:$C$776,СВЦЭМ!$A$33:$A$776,$A127,СВЦЭМ!$B$33:$B$776,B$119)+'СЕТ СН'!$I$9+СВЦЭМ!$D$10+'СЕТ СН'!$I$5-'СЕТ СН'!$I$17</f>
        <v>3627.4503761999999</v>
      </c>
      <c r="C127" s="36">
        <f>SUMIFS(СВЦЭМ!$C$33:$C$776,СВЦЭМ!$A$33:$A$776,$A127,СВЦЭМ!$B$33:$B$776,C$119)+'СЕТ СН'!$I$9+СВЦЭМ!$D$10+'СЕТ СН'!$I$5-'СЕТ СН'!$I$17</f>
        <v>3641.4406720300003</v>
      </c>
      <c r="D127" s="36">
        <f>SUMIFS(СВЦЭМ!$C$33:$C$776,СВЦЭМ!$A$33:$A$776,$A127,СВЦЭМ!$B$33:$B$776,D$119)+'СЕТ СН'!$I$9+СВЦЭМ!$D$10+'СЕТ СН'!$I$5-'СЕТ СН'!$I$17</f>
        <v>3671.0123933499999</v>
      </c>
      <c r="E127" s="36">
        <f>SUMIFS(СВЦЭМ!$C$33:$C$776,СВЦЭМ!$A$33:$A$776,$A127,СВЦЭМ!$B$33:$B$776,E$119)+'СЕТ СН'!$I$9+СВЦЭМ!$D$10+'СЕТ СН'!$I$5-'СЕТ СН'!$I$17</f>
        <v>3691.3788840400002</v>
      </c>
      <c r="F127" s="36">
        <f>SUMIFS(СВЦЭМ!$C$33:$C$776,СВЦЭМ!$A$33:$A$776,$A127,СВЦЭМ!$B$33:$B$776,F$119)+'СЕТ СН'!$I$9+СВЦЭМ!$D$10+'СЕТ СН'!$I$5-'СЕТ СН'!$I$17</f>
        <v>3701.61418409</v>
      </c>
      <c r="G127" s="36">
        <f>SUMIFS(СВЦЭМ!$C$33:$C$776,СВЦЭМ!$A$33:$A$776,$A127,СВЦЭМ!$B$33:$B$776,G$119)+'СЕТ СН'!$I$9+СВЦЭМ!$D$10+'СЕТ СН'!$I$5-'СЕТ СН'!$I$17</f>
        <v>3701.3229844699999</v>
      </c>
      <c r="H127" s="36">
        <f>SUMIFS(СВЦЭМ!$C$33:$C$776,СВЦЭМ!$A$33:$A$776,$A127,СВЦЭМ!$B$33:$B$776,H$119)+'СЕТ СН'!$I$9+СВЦЭМ!$D$10+'СЕТ СН'!$I$5-'СЕТ СН'!$I$17</f>
        <v>3662.1925041200002</v>
      </c>
      <c r="I127" s="36">
        <f>SUMIFS(СВЦЭМ!$C$33:$C$776,СВЦЭМ!$A$33:$A$776,$A127,СВЦЭМ!$B$33:$B$776,I$119)+'СЕТ СН'!$I$9+СВЦЭМ!$D$10+'СЕТ СН'!$I$5-'СЕТ СН'!$I$17</f>
        <v>3595.7462441500002</v>
      </c>
      <c r="J127" s="36">
        <f>SUMIFS(СВЦЭМ!$C$33:$C$776,СВЦЭМ!$A$33:$A$776,$A127,СВЦЭМ!$B$33:$B$776,J$119)+'СЕТ СН'!$I$9+СВЦЭМ!$D$10+'СЕТ СН'!$I$5-'СЕТ СН'!$I$17</f>
        <v>3548.80379945</v>
      </c>
      <c r="K127" s="36">
        <f>SUMIFS(СВЦЭМ!$C$33:$C$776,СВЦЭМ!$A$33:$A$776,$A127,СВЦЭМ!$B$33:$B$776,K$119)+'СЕТ СН'!$I$9+СВЦЭМ!$D$10+'СЕТ СН'!$I$5-'СЕТ СН'!$I$17</f>
        <v>3564.0131275600002</v>
      </c>
      <c r="L127" s="36">
        <f>SUMIFS(СВЦЭМ!$C$33:$C$776,СВЦЭМ!$A$33:$A$776,$A127,СВЦЭМ!$B$33:$B$776,L$119)+'СЕТ СН'!$I$9+СВЦЭМ!$D$10+'СЕТ СН'!$I$5-'СЕТ СН'!$I$17</f>
        <v>3551.62878284</v>
      </c>
      <c r="M127" s="36">
        <f>SUMIFS(СВЦЭМ!$C$33:$C$776,СВЦЭМ!$A$33:$A$776,$A127,СВЦЭМ!$B$33:$B$776,M$119)+'СЕТ СН'!$I$9+СВЦЭМ!$D$10+'СЕТ СН'!$I$5-'СЕТ СН'!$I$17</f>
        <v>3545.7202028500001</v>
      </c>
      <c r="N127" s="36">
        <f>SUMIFS(СВЦЭМ!$C$33:$C$776,СВЦЭМ!$A$33:$A$776,$A127,СВЦЭМ!$B$33:$B$776,N$119)+'СЕТ СН'!$I$9+СВЦЭМ!$D$10+'СЕТ СН'!$I$5-'СЕТ СН'!$I$17</f>
        <v>3554.0097399000001</v>
      </c>
      <c r="O127" s="36">
        <f>SUMIFS(СВЦЭМ!$C$33:$C$776,СВЦЭМ!$A$33:$A$776,$A127,СВЦЭМ!$B$33:$B$776,O$119)+'СЕТ СН'!$I$9+СВЦЭМ!$D$10+'СЕТ СН'!$I$5-'СЕТ СН'!$I$17</f>
        <v>3562.5525007800002</v>
      </c>
      <c r="P127" s="36">
        <f>SUMIFS(СВЦЭМ!$C$33:$C$776,СВЦЭМ!$A$33:$A$776,$A127,СВЦЭМ!$B$33:$B$776,P$119)+'СЕТ СН'!$I$9+СВЦЭМ!$D$10+'СЕТ СН'!$I$5-'СЕТ СН'!$I$17</f>
        <v>3552.8001292099998</v>
      </c>
      <c r="Q127" s="36">
        <f>SUMIFS(СВЦЭМ!$C$33:$C$776,СВЦЭМ!$A$33:$A$776,$A127,СВЦЭМ!$B$33:$B$776,Q$119)+'СЕТ СН'!$I$9+СВЦЭМ!$D$10+'СЕТ СН'!$I$5-'СЕТ СН'!$I$17</f>
        <v>3557.6249693099999</v>
      </c>
      <c r="R127" s="36">
        <f>SUMIFS(СВЦЭМ!$C$33:$C$776,СВЦЭМ!$A$33:$A$776,$A127,СВЦЭМ!$B$33:$B$776,R$119)+'СЕТ СН'!$I$9+СВЦЭМ!$D$10+'СЕТ СН'!$I$5-'СЕТ СН'!$I$17</f>
        <v>3562.8971193699999</v>
      </c>
      <c r="S127" s="36">
        <f>SUMIFS(СВЦЭМ!$C$33:$C$776,СВЦЭМ!$A$33:$A$776,$A127,СВЦЭМ!$B$33:$B$776,S$119)+'СЕТ СН'!$I$9+СВЦЭМ!$D$10+'СЕТ СН'!$I$5-'СЕТ СН'!$I$17</f>
        <v>3566.6860558100002</v>
      </c>
      <c r="T127" s="36">
        <f>SUMIFS(СВЦЭМ!$C$33:$C$776,СВЦЭМ!$A$33:$A$776,$A127,СВЦЭМ!$B$33:$B$776,T$119)+'СЕТ СН'!$I$9+СВЦЭМ!$D$10+'СЕТ СН'!$I$5-'СЕТ СН'!$I$17</f>
        <v>3568.0274077200002</v>
      </c>
      <c r="U127" s="36">
        <f>SUMIFS(СВЦЭМ!$C$33:$C$776,СВЦЭМ!$A$33:$A$776,$A127,СВЦЭМ!$B$33:$B$776,U$119)+'СЕТ СН'!$I$9+СВЦЭМ!$D$10+'СЕТ СН'!$I$5-'СЕТ СН'!$I$17</f>
        <v>3562.32984197</v>
      </c>
      <c r="V127" s="36">
        <f>SUMIFS(СВЦЭМ!$C$33:$C$776,СВЦЭМ!$A$33:$A$776,$A127,СВЦЭМ!$B$33:$B$776,V$119)+'СЕТ СН'!$I$9+СВЦЭМ!$D$10+'СЕТ СН'!$I$5-'СЕТ СН'!$I$17</f>
        <v>3550.8575793700002</v>
      </c>
      <c r="W127" s="36">
        <f>SUMIFS(СВЦЭМ!$C$33:$C$776,СВЦЭМ!$A$33:$A$776,$A127,СВЦЭМ!$B$33:$B$776,W$119)+'СЕТ СН'!$I$9+СВЦЭМ!$D$10+'СЕТ СН'!$I$5-'СЕТ СН'!$I$17</f>
        <v>3559.9383087000001</v>
      </c>
      <c r="X127" s="36">
        <f>SUMIFS(СВЦЭМ!$C$33:$C$776,СВЦЭМ!$A$33:$A$776,$A127,СВЦЭМ!$B$33:$B$776,X$119)+'СЕТ СН'!$I$9+СВЦЭМ!$D$10+'СЕТ СН'!$I$5-'СЕТ СН'!$I$17</f>
        <v>3542.4900912799999</v>
      </c>
      <c r="Y127" s="36">
        <f>SUMIFS(СВЦЭМ!$C$33:$C$776,СВЦЭМ!$A$33:$A$776,$A127,СВЦЭМ!$B$33:$B$776,Y$119)+'СЕТ СН'!$I$9+СВЦЭМ!$D$10+'СЕТ СН'!$I$5-'СЕТ СН'!$I$17</f>
        <v>3603.1313547099999</v>
      </c>
    </row>
    <row r="128" spans="1:27" ht="15.75" x14ac:dyDescent="0.2">
      <c r="A128" s="35">
        <f t="shared" si="3"/>
        <v>44021</v>
      </c>
      <c r="B128" s="36">
        <f>SUMIFS(СВЦЭМ!$C$33:$C$776,СВЦЭМ!$A$33:$A$776,$A128,СВЦЭМ!$B$33:$B$776,B$119)+'СЕТ СН'!$I$9+СВЦЭМ!$D$10+'СЕТ СН'!$I$5-'СЕТ СН'!$I$17</f>
        <v>3679.21004907</v>
      </c>
      <c r="C128" s="36">
        <f>SUMIFS(СВЦЭМ!$C$33:$C$776,СВЦЭМ!$A$33:$A$776,$A128,СВЦЭМ!$B$33:$B$776,C$119)+'СЕТ СН'!$I$9+СВЦЭМ!$D$10+'СЕТ СН'!$I$5-'СЕТ СН'!$I$17</f>
        <v>3698.7469567600001</v>
      </c>
      <c r="D128" s="36">
        <f>SUMIFS(СВЦЭМ!$C$33:$C$776,СВЦЭМ!$A$33:$A$776,$A128,СВЦЭМ!$B$33:$B$776,D$119)+'СЕТ СН'!$I$9+СВЦЭМ!$D$10+'СЕТ СН'!$I$5-'СЕТ СН'!$I$17</f>
        <v>3693.6700075700001</v>
      </c>
      <c r="E128" s="36">
        <f>SUMIFS(СВЦЭМ!$C$33:$C$776,СВЦЭМ!$A$33:$A$776,$A128,СВЦЭМ!$B$33:$B$776,E$119)+'СЕТ СН'!$I$9+СВЦЭМ!$D$10+'СЕТ СН'!$I$5-'СЕТ СН'!$I$17</f>
        <v>3703.9189890299999</v>
      </c>
      <c r="F128" s="36">
        <f>SUMIFS(СВЦЭМ!$C$33:$C$776,СВЦЭМ!$A$33:$A$776,$A128,СВЦЭМ!$B$33:$B$776,F$119)+'СЕТ СН'!$I$9+СВЦЭМ!$D$10+'СЕТ СН'!$I$5-'СЕТ СН'!$I$17</f>
        <v>3691.8681074300002</v>
      </c>
      <c r="G128" s="36">
        <f>SUMIFS(СВЦЭМ!$C$33:$C$776,СВЦЭМ!$A$33:$A$776,$A128,СВЦЭМ!$B$33:$B$776,G$119)+'СЕТ СН'!$I$9+СВЦЭМ!$D$10+'СЕТ СН'!$I$5-'СЕТ СН'!$I$17</f>
        <v>3699.8991540699999</v>
      </c>
      <c r="H128" s="36">
        <f>SUMIFS(СВЦЭМ!$C$33:$C$776,СВЦЭМ!$A$33:$A$776,$A128,СВЦЭМ!$B$33:$B$776,H$119)+'СЕТ СН'!$I$9+СВЦЭМ!$D$10+'СЕТ СН'!$I$5-'СЕТ СН'!$I$17</f>
        <v>3700.8472581999999</v>
      </c>
      <c r="I128" s="36">
        <f>SUMIFS(СВЦЭМ!$C$33:$C$776,СВЦЭМ!$A$33:$A$776,$A128,СВЦЭМ!$B$33:$B$776,I$119)+'СЕТ СН'!$I$9+СВЦЭМ!$D$10+'СЕТ СН'!$I$5-'СЕТ СН'!$I$17</f>
        <v>3618.2947747899998</v>
      </c>
      <c r="J128" s="36">
        <f>SUMIFS(СВЦЭМ!$C$33:$C$776,СВЦЭМ!$A$33:$A$776,$A128,СВЦЭМ!$B$33:$B$776,J$119)+'СЕТ СН'!$I$9+СВЦЭМ!$D$10+'СЕТ СН'!$I$5-'СЕТ СН'!$I$17</f>
        <v>3603.4667157499998</v>
      </c>
      <c r="K128" s="36">
        <f>SUMIFS(СВЦЭМ!$C$33:$C$776,СВЦЭМ!$A$33:$A$776,$A128,СВЦЭМ!$B$33:$B$776,K$119)+'СЕТ СН'!$I$9+СВЦЭМ!$D$10+'СЕТ СН'!$I$5-'СЕТ СН'!$I$17</f>
        <v>3590.7063760999999</v>
      </c>
      <c r="L128" s="36">
        <f>SUMIFS(СВЦЭМ!$C$33:$C$776,СВЦЭМ!$A$33:$A$776,$A128,СВЦЭМ!$B$33:$B$776,L$119)+'СЕТ СН'!$I$9+СВЦЭМ!$D$10+'СЕТ СН'!$I$5-'СЕТ СН'!$I$17</f>
        <v>3566.3353750199999</v>
      </c>
      <c r="M128" s="36">
        <f>SUMIFS(СВЦЭМ!$C$33:$C$776,СВЦЭМ!$A$33:$A$776,$A128,СВЦЭМ!$B$33:$B$776,M$119)+'СЕТ СН'!$I$9+СВЦЭМ!$D$10+'СЕТ СН'!$I$5-'СЕТ СН'!$I$17</f>
        <v>3577.6954608000001</v>
      </c>
      <c r="N128" s="36">
        <f>SUMIFS(СВЦЭМ!$C$33:$C$776,СВЦЭМ!$A$33:$A$776,$A128,СВЦЭМ!$B$33:$B$776,N$119)+'СЕТ СН'!$I$9+СВЦЭМ!$D$10+'СЕТ СН'!$I$5-'СЕТ СН'!$I$17</f>
        <v>3574.3236453999998</v>
      </c>
      <c r="O128" s="36">
        <f>SUMIFS(СВЦЭМ!$C$33:$C$776,СВЦЭМ!$A$33:$A$776,$A128,СВЦЭМ!$B$33:$B$776,O$119)+'СЕТ СН'!$I$9+СВЦЭМ!$D$10+'СЕТ СН'!$I$5-'СЕТ СН'!$I$17</f>
        <v>3580.9048542199998</v>
      </c>
      <c r="P128" s="36">
        <f>SUMIFS(СВЦЭМ!$C$33:$C$776,СВЦЭМ!$A$33:$A$776,$A128,СВЦЭМ!$B$33:$B$776,P$119)+'СЕТ СН'!$I$9+СВЦЭМ!$D$10+'СЕТ СН'!$I$5-'СЕТ СН'!$I$17</f>
        <v>3567.9716311900002</v>
      </c>
      <c r="Q128" s="36">
        <f>SUMIFS(СВЦЭМ!$C$33:$C$776,СВЦЭМ!$A$33:$A$776,$A128,СВЦЭМ!$B$33:$B$776,Q$119)+'СЕТ СН'!$I$9+СВЦЭМ!$D$10+'СЕТ СН'!$I$5-'СЕТ СН'!$I$17</f>
        <v>3573.4675300700001</v>
      </c>
      <c r="R128" s="36">
        <f>SUMIFS(СВЦЭМ!$C$33:$C$776,СВЦЭМ!$A$33:$A$776,$A128,СВЦЭМ!$B$33:$B$776,R$119)+'СЕТ СН'!$I$9+СВЦЭМ!$D$10+'СЕТ СН'!$I$5-'СЕТ СН'!$I$17</f>
        <v>3586.4825037400001</v>
      </c>
      <c r="S128" s="36">
        <f>SUMIFS(СВЦЭМ!$C$33:$C$776,СВЦЭМ!$A$33:$A$776,$A128,СВЦЭМ!$B$33:$B$776,S$119)+'СЕТ СН'!$I$9+СВЦЭМ!$D$10+'СЕТ СН'!$I$5-'СЕТ СН'!$I$17</f>
        <v>3589.03475269</v>
      </c>
      <c r="T128" s="36">
        <f>SUMIFS(СВЦЭМ!$C$33:$C$776,СВЦЭМ!$A$33:$A$776,$A128,СВЦЭМ!$B$33:$B$776,T$119)+'СЕТ СН'!$I$9+СВЦЭМ!$D$10+'СЕТ СН'!$I$5-'СЕТ СН'!$I$17</f>
        <v>3592.2459876000003</v>
      </c>
      <c r="U128" s="36">
        <f>SUMIFS(СВЦЭМ!$C$33:$C$776,СВЦЭМ!$A$33:$A$776,$A128,СВЦЭМ!$B$33:$B$776,U$119)+'СЕТ СН'!$I$9+СВЦЭМ!$D$10+'СЕТ СН'!$I$5-'СЕТ СН'!$I$17</f>
        <v>3582.71663825</v>
      </c>
      <c r="V128" s="36">
        <f>SUMIFS(СВЦЭМ!$C$33:$C$776,СВЦЭМ!$A$33:$A$776,$A128,СВЦЭМ!$B$33:$B$776,V$119)+'СЕТ СН'!$I$9+СВЦЭМ!$D$10+'СЕТ СН'!$I$5-'СЕТ СН'!$I$17</f>
        <v>3579.1273441100002</v>
      </c>
      <c r="W128" s="36">
        <f>SUMIFS(СВЦЭМ!$C$33:$C$776,СВЦЭМ!$A$33:$A$776,$A128,СВЦЭМ!$B$33:$B$776,W$119)+'СЕТ СН'!$I$9+СВЦЭМ!$D$10+'СЕТ СН'!$I$5-'СЕТ СН'!$I$17</f>
        <v>3575.8067978399999</v>
      </c>
      <c r="X128" s="36">
        <f>SUMIFS(СВЦЭМ!$C$33:$C$776,СВЦЭМ!$A$33:$A$776,$A128,СВЦЭМ!$B$33:$B$776,X$119)+'СЕТ СН'!$I$9+СВЦЭМ!$D$10+'СЕТ СН'!$I$5-'СЕТ СН'!$I$17</f>
        <v>3576.0912780200001</v>
      </c>
      <c r="Y128" s="36">
        <f>SUMIFS(СВЦЭМ!$C$33:$C$776,СВЦЭМ!$A$33:$A$776,$A128,СВЦЭМ!$B$33:$B$776,Y$119)+'СЕТ СН'!$I$9+СВЦЭМ!$D$10+'СЕТ СН'!$I$5-'СЕТ СН'!$I$17</f>
        <v>3595.88141116</v>
      </c>
    </row>
    <row r="129" spans="1:25" ht="15.75" x14ac:dyDescent="0.2">
      <c r="A129" s="35">
        <f t="shared" si="3"/>
        <v>44022</v>
      </c>
      <c r="B129" s="36">
        <f>SUMIFS(СВЦЭМ!$C$33:$C$776,СВЦЭМ!$A$33:$A$776,$A129,СВЦЭМ!$B$33:$B$776,B$119)+'СЕТ СН'!$I$9+СВЦЭМ!$D$10+'СЕТ СН'!$I$5-'СЕТ СН'!$I$17</f>
        <v>3693.2668431800003</v>
      </c>
      <c r="C129" s="36">
        <f>SUMIFS(СВЦЭМ!$C$33:$C$776,СВЦЭМ!$A$33:$A$776,$A129,СВЦЭМ!$B$33:$B$776,C$119)+'СЕТ СН'!$I$9+СВЦЭМ!$D$10+'СЕТ СН'!$I$5-'СЕТ СН'!$I$17</f>
        <v>3670.19978206</v>
      </c>
      <c r="D129" s="36">
        <f>SUMIFS(СВЦЭМ!$C$33:$C$776,СВЦЭМ!$A$33:$A$776,$A129,СВЦЭМ!$B$33:$B$776,D$119)+'СЕТ СН'!$I$9+СВЦЭМ!$D$10+'СЕТ СН'!$I$5-'СЕТ СН'!$I$17</f>
        <v>3665.06299648</v>
      </c>
      <c r="E129" s="36">
        <f>SUMIFS(СВЦЭМ!$C$33:$C$776,СВЦЭМ!$A$33:$A$776,$A129,СВЦЭМ!$B$33:$B$776,E$119)+'СЕТ СН'!$I$9+СВЦЭМ!$D$10+'СЕТ СН'!$I$5-'СЕТ СН'!$I$17</f>
        <v>3684.0807479099999</v>
      </c>
      <c r="F129" s="36">
        <f>SUMIFS(СВЦЭМ!$C$33:$C$776,СВЦЭМ!$A$33:$A$776,$A129,СВЦЭМ!$B$33:$B$776,F$119)+'СЕТ СН'!$I$9+СВЦЭМ!$D$10+'СЕТ СН'!$I$5-'СЕТ СН'!$I$17</f>
        <v>3705.7470205499999</v>
      </c>
      <c r="G129" s="36">
        <f>SUMIFS(СВЦЭМ!$C$33:$C$776,СВЦЭМ!$A$33:$A$776,$A129,СВЦЭМ!$B$33:$B$776,G$119)+'СЕТ СН'!$I$9+СВЦЭМ!$D$10+'СЕТ СН'!$I$5-'СЕТ СН'!$I$17</f>
        <v>3746.4144185200003</v>
      </c>
      <c r="H129" s="36">
        <f>SUMIFS(СВЦЭМ!$C$33:$C$776,СВЦЭМ!$A$33:$A$776,$A129,СВЦЭМ!$B$33:$B$776,H$119)+'СЕТ СН'!$I$9+СВЦЭМ!$D$10+'СЕТ СН'!$I$5-'СЕТ СН'!$I$17</f>
        <v>3770.1855102099998</v>
      </c>
      <c r="I129" s="36">
        <f>SUMIFS(СВЦЭМ!$C$33:$C$776,СВЦЭМ!$A$33:$A$776,$A129,СВЦЭМ!$B$33:$B$776,I$119)+'СЕТ СН'!$I$9+СВЦЭМ!$D$10+'СЕТ СН'!$I$5-'СЕТ СН'!$I$17</f>
        <v>3688.8609749000002</v>
      </c>
      <c r="J129" s="36">
        <f>SUMIFS(СВЦЭМ!$C$33:$C$776,СВЦЭМ!$A$33:$A$776,$A129,СВЦЭМ!$B$33:$B$776,J$119)+'СЕТ СН'!$I$9+СВЦЭМ!$D$10+'СЕТ СН'!$I$5-'СЕТ СН'!$I$17</f>
        <v>3641.9866786900002</v>
      </c>
      <c r="K129" s="36">
        <f>SUMIFS(СВЦЭМ!$C$33:$C$776,СВЦЭМ!$A$33:$A$776,$A129,СВЦЭМ!$B$33:$B$776,K$119)+'СЕТ СН'!$I$9+СВЦЭМ!$D$10+'СЕТ СН'!$I$5-'СЕТ СН'!$I$17</f>
        <v>3569.7938903499999</v>
      </c>
      <c r="L129" s="36">
        <f>SUMIFS(СВЦЭМ!$C$33:$C$776,СВЦЭМ!$A$33:$A$776,$A129,СВЦЭМ!$B$33:$B$776,L$119)+'СЕТ СН'!$I$9+СВЦЭМ!$D$10+'СЕТ СН'!$I$5-'СЕТ СН'!$I$17</f>
        <v>3563.4831344700001</v>
      </c>
      <c r="M129" s="36">
        <f>SUMIFS(СВЦЭМ!$C$33:$C$776,СВЦЭМ!$A$33:$A$776,$A129,СВЦЭМ!$B$33:$B$776,M$119)+'СЕТ СН'!$I$9+СВЦЭМ!$D$10+'СЕТ СН'!$I$5-'СЕТ СН'!$I$17</f>
        <v>3570.7268730400001</v>
      </c>
      <c r="N129" s="36">
        <f>SUMIFS(СВЦЭМ!$C$33:$C$776,СВЦЭМ!$A$33:$A$776,$A129,СВЦЭМ!$B$33:$B$776,N$119)+'СЕТ СН'!$I$9+СВЦЭМ!$D$10+'СЕТ СН'!$I$5-'СЕТ СН'!$I$17</f>
        <v>3558.6103914800001</v>
      </c>
      <c r="O129" s="36">
        <f>SUMIFS(СВЦЭМ!$C$33:$C$776,СВЦЭМ!$A$33:$A$776,$A129,СВЦЭМ!$B$33:$B$776,O$119)+'СЕТ СН'!$I$9+СВЦЭМ!$D$10+'СЕТ СН'!$I$5-'СЕТ СН'!$I$17</f>
        <v>3563.3617210299999</v>
      </c>
      <c r="P129" s="36">
        <f>SUMIFS(СВЦЭМ!$C$33:$C$776,СВЦЭМ!$A$33:$A$776,$A129,СВЦЭМ!$B$33:$B$776,P$119)+'СЕТ СН'!$I$9+СВЦЭМ!$D$10+'СЕТ СН'!$I$5-'СЕТ СН'!$I$17</f>
        <v>3553.21493229</v>
      </c>
      <c r="Q129" s="36">
        <f>SUMIFS(СВЦЭМ!$C$33:$C$776,СВЦЭМ!$A$33:$A$776,$A129,СВЦЭМ!$B$33:$B$776,Q$119)+'СЕТ СН'!$I$9+СВЦЭМ!$D$10+'СЕТ СН'!$I$5-'СЕТ СН'!$I$17</f>
        <v>3564.4199448500003</v>
      </c>
      <c r="R129" s="36">
        <f>SUMIFS(СВЦЭМ!$C$33:$C$776,СВЦЭМ!$A$33:$A$776,$A129,СВЦЭМ!$B$33:$B$776,R$119)+'СЕТ СН'!$I$9+СВЦЭМ!$D$10+'СЕТ СН'!$I$5-'СЕТ СН'!$I$17</f>
        <v>3582.60496427</v>
      </c>
      <c r="S129" s="36">
        <f>SUMIFS(СВЦЭМ!$C$33:$C$776,СВЦЭМ!$A$33:$A$776,$A129,СВЦЭМ!$B$33:$B$776,S$119)+'СЕТ СН'!$I$9+СВЦЭМ!$D$10+'СЕТ СН'!$I$5-'СЕТ СН'!$I$17</f>
        <v>3586.1960576299998</v>
      </c>
      <c r="T129" s="36">
        <f>SUMIFS(СВЦЭМ!$C$33:$C$776,СВЦЭМ!$A$33:$A$776,$A129,СВЦЭМ!$B$33:$B$776,T$119)+'СЕТ СН'!$I$9+СВЦЭМ!$D$10+'СЕТ СН'!$I$5-'СЕТ СН'!$I$17</f>
        <v>3579.5675798399998</v>
      </c>
      <c r="U129" s="36">
        <f>SUMIFS(СВЦЭМ!$C$33:$C$776,СВЦЭМ!$A$33:$A$776,$A129,СВЦЭМ!$B$33:$B$776,U$119)+'СЕТ СН'!$I$9+СВЦЭМ!$D$10+'СЕТ СН'!$I$5-'СЕТ СН'!$I$17</f>
        <v>3564.5797164099999</v>
      </c>
      <c r="V129" s="36">
        <f>SUMIFS(СВЦЭМ!$C$33:$C$776,СВЦЭМ!$A$33:$A$776,$A129,СВЦЭМ!$B$33:$B$776,V$119)+'СЕТ СН'!$I$9+СВЦЭМ!$D$10+'СЕТ СН'!$I$5-'СЕТ СН'!$I$17</f>
        <v>3541.1390980300002</v>
      </c>
      <c r="W129" s="36">
        <f>SUMIFS(СВЦЭМ!$C$33:$C$776,СВЦЭМ!$A$33:$A$776,$A129,СВЦЭМ!$B$33:$B$776,W$119)+'СЕТ СН'!$I$9+СВЦЭМ!$D$10+'СЕТ СН'!$I$5-'СЕТ СН'!$I$17</f>
        <v>3555.9841758600001</v>
      </c>
      <c r="X129" s="36">
        <f>SUMIFS(СВЦЭМ!$C$33:$C$776,СВЦЭМ!$A$33:$A$776,$A129,СВЦЭМ!$B$33:$B$776,X$119)+'СЕТ СН'!$I$9+СВЦЭМ!$D$10+'СЕТ СН'!$I$5-'СЕТ СН'!$I$17</f>
        <v>3544.9448401999998</v>
      </c>
      <c r="Y129" s="36">
        <f>SUMIFS(СВЦЭМ!$C$33:$C$776,СВЦЭМ!$A$33:$A$776,$A129,СВЦЭМ!$B$33:$B$776,Y$119)+'СЕТ СН'!$I$9+СВЦЭМ!$D$10+'СЕТ СН'!$I$5-'СЕТ СН'!$I$17</f>
        <v>3577.9464085200002</v>
      </c>
    </row>
    <row r="130" spans="1:25" ht="15.75" x14ac:dyDescent="0.2">
      <c r="A130" s="35">
        <f t="shared" si="3"/>
        <v>44023</v>
      </c>
      <c r="B130" s="36">
        <f>SUMIFS(СВЦЭМ!$C$33:$C$776,СВЦЭМ!$A$33:$A$776,$A130,СВЦЭМ!$B$33:$B$776,B$119)+'СЕТ СН'!$I$9+СВЦЭМ!$D$10+'СЕТ СН'!$I$5-'СЕТ СН'!$I$17</f>
        <v>3697.2606085500001</v>
      </c>
      <c r="C130" s="36">
        <f>SUMIFS(СВЦЭМ!$C$33:$C$776,СВЦЭМ!$A$33:$A$776,$A130,СВЦЭМ!$B$33:$B$776,C$119)+'СЕТ СН'!$I$9+СВЦЭМ!$D$10+'СЕТ СН'!$I$5-'СЕТ СН'!$I$17</f>
        <v>3670.22411702</v>
      </c>
      <c r="D130" s="36">
        <f>SUMIFS(СВЦЭМ!$C$33:$C$776,СВЦЭМ!$A$33:$A$776,$A130,СВЦЭМ!$B$33:$B$776,D$119)+'СЕТ СН'!$I$9+СВЦЭМ!$D$10+'СЕТ СН'!$I$5-'СЕТ СН'!$I$17</f>
        <v>3695.6411833299999</v>
      </c>
      <c r="E130" s="36">
        <f>SUMIFS(СВЦЭМ!$C$33:$C$776,СВЦЭМ!$A$33:$A$776,$A130,СВЦЭМ!$B$33:$B$776,E$119)+'СЕТ СН'!$I$9+СВЦЭМ!$D$10+'СЕТ СН'!$I$5-'СЕТ СН'!$I$17</f>
        <v>3711.44708141</v>
      </c>
      <c r="F130" s="36">
        <f>SUMIFS(СВЦЭМ!$C$33:$C$776,СВЦЭМ!$A$33:$A$776,$A130,СВЦЭМ!$B$33:$B$776,F$119)+'СЕТ СН'!$I$9+СВЦЭМ!$D$10+'СЕТ СН'!$I$5-'СЕТ СН'!$I$17</f>
        <v>3701.6719746099998</v>
      </c>
      <c r="G130" s="36">
        <f>SUMIFS(СВЦЭМ!$C$33:$C$776,СВЦЭМ!$A$33:$A$776,$A130,СВЦЭМ!$B$33:$B$776,G$119)+'СЕТ СН'!$I$9+СВЦЭМ!$D$10+'СЕТ СН'!$I$5-'СЕТ СН'!$I$17</f>
        <v>3699.76001567</v>
      </c>
      <c r="H130" s="36">
        <f>SUMIFS(СВЦЭМ!$C$33:$C$776,СВЦЭМ!$A$33:$A$776,$A130,СВЦЭМ!$B$33:$B$776,H$119)+'СЕТ СН'!$I$9+СВЦЭМ!$D$10+'СЕТ СН'!$I$5-'СЕТ СН'!$I$17</f>
        <v>3685.1889282000002</v>
      </c>
      <c r="I130" s="36">
        <f>SUMIFS(СВЦЭМ!$C$33:$C$776,СВЦЭМ!$A$33:$A$776,$A130,СВЦЭМ!$B$33:$B$776,I$119)+'СЕТ СН'!$I$9+СВЦЭМ!$D$10+'СЕТ СН'!$I$5-'СЕТ СН'!$I$17</f>
        <v>3685.8633521400002</v>
      </c>
      <c r="J130" s="36">
        <f>SUMIFS(СВЦЭМ!$C$33:$C$776,СВЦЭМ!$A$33:$A$776,$A130,СВЦЭМ!$B$33:$B$776,J$119)+'СЕТ СН'!$I$9+СВЦЭМ!$D$10+'СЕТ СН'!$I$5-'СЕТ СН'!$I$17</f>
        <v>3650.12753195</v>
      </c>
      <c r="K130" s="36">
        <f>SUMIFS(СВЦЭМ!$C$33:$C$776,СВЦЭМ!$A$33:$A$776,$A130,СВЦЭМ!$B$33:$B$776,K$119)+'СЕТ СН'!$I$9+СВЦЭМ!$D$10+'СЕТ СН'!$I$5-'СЕТ СН'!$I$17</f>
        <v>3531.3370974499999</v>
      </c>
      <c r="L130" s="36">
        <f>SUMIFS(СВЦЭМ!$C$33:$C$776,СВЦЭМ!$A$33:$A$776,$A130,СВЦЭМ!$B$33:$B$776,L$119)+'СЕТ СН'!$I$9+СВЦЭМ!$D$10+'СЕТ СН'!$I$5-'СЕТ СН'!$I$17</f>
        <v>3501.6507905399999</v>
      </c>
      <c r="M130" s="36">
        <f>SUMIFS(СВЦЭМ!$C$33:$C$776,СВЦЭМ!$A$33:$A$776,$A130,СВЦЭМ!$B$33:$B$776,M$119)+'СЕТ СН'!$I$9+СВЦЭМ!$D$10+'СЕТ СН'!$I$5-'СЕТ СН'!$I$17</f>
        <v>3494.1465091099999</v>
      </c>
      <c r="N130" s="36">
        <f>SUMIFS(СВЦЭМ!$C$33:$C$776,СВЦЭМ!$A$33:$A$776,$A130,СВЦЭМ!$B$33:$B$776,N$119)+'СЕТ СН'!$I$9+СВЦЭМ!$D$10+'СЕТ СН'!$I$5-'СЕТ СН'!$I$17</f>
        <v>3497.10337643</v>
      </c>
      <c r="O130" s="36">
        <f>SUMIFS(СВЦЭМ!$C$33:$C$776,СВЦЭМ!$A$33:$A$776,$A130,СВЦЭМ!$B$33:$B$776,O$119)+'СЕТ СН'!$I$9+СВЦЭМ!$D$10+'СЕТ СН'!$I$5-'СЕТ СН'!$I$17</f>
        <v>3531.5520034800002</v>
      </c>
      <c r="P130" s="36">
        <f>SUMIFS(СВЦЭМ!$C$33:$C$776,СВЦЭМ!$A$33:$A$776,$A130,СВЦЭМ!$B$33:$B$776,P$119)+'СЕТ СН'!$I$9+СВЦЭМ!$D$10+'СЕТ СН'!$I$5-'СЕТ СН'!$I$17</f>
        <v>3534.8764740000001</v>
      </c>
      <c r="Q130" s="36">
        <f>SUMIFS(СВЦЭМ!$C$33:$C$776,СВЦЭМ!$A$33:$A$776,$A130,СВЦЭМ!$B$33:$B$776,Q$119)+'СЕТ СН'!$I$9+СВЦЭМ!$D$10+'СЕТ СН'!$I$5-'СЕТ СН'!$I$17</f>
        <v>3547.6672139800003</v>
      </c>
      <c r="R130" s="36">
        <f>SUMIFS(СВЦЭМ!$C$33:$C$776,СВЦЭМ!$A$33:$A$776,$A130,СВЦЭМ!$B$33:$B$776,R$119)+'СЕТ СН'!$I$9+СВЦЭМ!$D$10+'СЕТ СН'!$I$5-'СЕТ СН'!$I$17</f>
        <v>3566.4704342499999</v>
      </c>
      <c r="S130" s="36">
        <f>SUMIFS(СВЦЭМ!$C$33:$C$776,СВЦЭМ!$A$33:$A$776,$A130,СВЦЭМ!$B$33:$B$776,S$119)+'СЕТ СН'!$I$9+СВЦЭМ!$D$10+'СЕТ СН'!$I$5-'СЕТ СН'!$I$17</f>
        <v>3568.8370348899998</v>
      </c>
      <c r="T130" s="36">
        <f>SUMIFS(СВЦЭМ!$C$33:$C$776,СВЦЭМ!$A$33:$A$776,$A130,СВЦЭМ!$B$33:$B$776,T$119)+'СЕТ СН'!$I$9+СВЦЭМ!$D$10+'СЕТ СН'!$I$5-'СЕТ СН'!$I$17</f>
        <v>3563.1056060599999</v>
      </c>
      <c r="U130" s="36">
        <f>SUMIFS(СВЦЭМ!$C$33:$C$776,СВЦЭМ!$A$33:$A$776,$A130,СВЦЭМ!$B$33:$B$776,U$119)+'СЕТ СН'!$I$9+СВЦЭМ!$D$10+'СЕТ СН'!$I$5-'СЕТ СН'!$I$17</f>
        <v>3549.2097498100002</v>
      </c>
      <c r="V130" s="36">
        <f>SUMIFS(СВЦЭМ!$C$33:$C$776,СВЦЭМ!$A$33:$A$776,$A130,СВЦЭМ!$B$33:$B$776,V$119)+'СЕТ СН'!$I$9+СВЦЭМ!$D$10+'СЕТ СН'!$I$5-'СЕТ СН'!$I$17</f>
        <v>3531.9652856100001</v>
      </c>
      <c r="W130" s="36">
        <f>SUMIFS(СВЦЭМ!$C$33:$C$776,СВЦЭМ!$A$33:$A$776,$A130,СВЦЭМ!$B$33:$B$776,W$119)+'СЕТ СН'!$I$9+СВЦЭМ!$D$10+'СЕТ СН'!$I$5-'СЕТ СН'!$I$17</f>
        <v>3519.42983172</v>
      </c>
      <c r="X130" s="36">
        <f>SUMIFS(СВЦЭМ!$C$33:$C$776,СВЦЭМ!$A$33:$A$776,$A130,СВЦЭМ!$B$33:$B$776,X$119)+'СЕТ СН'!$I$9+СВЦЭМ!$D$10+'СЕТ СН'!$I$5-'СЕТ СН'!$I$17</f>
        <v>3537.66038144</v>
      </c>
      <c r="Y130" s="36">
        <f>SUMIFS(СВЦЭМ!$C$33:$C$776,СВЦЭМ!$A$33:$A$776,$A130,СВЦЭМ!$B$33:$B$776,Y$119)+'СЕТ СН'!$I$9+СВЦЭМ!$D$10+'СЕТ СН'!$I$5-'СЕТ СН'!$I$17</f>
        <v>3545.7308034400003</v>
      </c>
    </row>
    <row r="131" spans="1:25" ht="15.75" x14ac:dyDescent="0.2">
      <c r="A131" s="35">
        <f t="shared" si="3"/>
        <v>44024</v>
      </c>
      <c r="B131" s="36">
        <f>SUMIFS(СВЦЭМ!$C$33:$C$776,СВЦЭМ!$A$33:$A$776,$A131,СВЦЭМ!$B$33:$B$776,B$119)+'СЕТ СН'!$I$9+СВЦЭМ!$D$10+'СЕТ СН'!$I$5-'СЕТ СН'!$I$17</f>
        <v>3664.6023753899999</v>
      </c>
      <c r="C131" s="36">
        <f>SUMIFS(СВЦЭМ!$C$33:$C$776,СВЦЭМ!$A$33:$A$776,$A131,СВЦЭМ!$B$33:$B$776,C$119)+'СЕТ СН'!$I$9+СВЦЭМ!$D$10+'СЕТ СН'!$I$5-'СЕТ СН'!$I$17</f>
        <v>3730.7455516</v>
      </c>
      <c r="D131" s="36">
        <f>SUMIFS(СВЦЭМ!$C$33:$C$776,СВЦЭМ!$A$33:$A$776,$A131,СВЦЭМ!$B$33:$B$776,D$119)+'СЕТ СН'!$I$9+СВЦЭМ!$D$10+'СЕТ СН'!$I$5-'СЕТ СН'!$I$17</f>
        <v>3753.2290031000002</v>
      </c>
      <c r="E131" s="36">
        <f>SUMIFS(СВЦЭМ!$C$33:$C$776,СВЦЭМ!$A$33:$A$776,$A131,СВЦЭМ!$B$33:$B$776,E$119)+'СЕТ СН'!$I$9+СВЦЭМ!$D$10+'СЕТ СН'!$I$5-'СЕТ СН'!$I$17</f>
        <v>3778.9888721100001</v>
      </c>
      <c r="F131" s="36">
        <f>SUMIFS(СВЦЭМ!$C$33:$C$776,СВЦЭМ!$A$33:$A$776,$A131,СВЦЭМ!$B$33:$B$776,F$119)+'СЕТ СН'!$I$9+СВЦЭМ!$D$10+'СЕТ СН'!$I$5-'СЕТ СН'!$I$17</f>
        <v>3783.3406092599998</v>
      </c>
      <c r="G131" s="36">
        <f>SUMIFS(СВЦЭМ!$C$33:$C$776,СВЦЭМ!$A$33:$A$776,$A131,СВЦЭМ!$B$33:$B$776,G$119)+'СЕТ СН'!$I$9+СВЦЭМ!$D$10+'СЕТ СН'!$I$5-'СЕТ СН'!$I$17</f>
        <v>3790.3357941600002</v>
      </c>
      <c r="H131" s="36">
        <f>SUMIFS(СВЦЭМ!$C$33:$C$776,СВЦЭМ!$A$33:$A$776,$A131,СВЦЭМ!$B$33:$B$776,H$119)+'СЕТ СН'!$I$9+СВЦЭМ!$D$10+'СЕТ СН'!$I$5-'СЕТ СН'!$I$17</f>
        <v>3769.6746272199998</v>
      </c>
      <c r="I131" s="36">
        <f>SUMIFS(СВЦЭМ!$C$33:$C$776,СВЦЭМ!$A$33:$A$776,$A131,СВЦЭМ!$B$33:$B$776,I$119)+'СЕТ СН'!$I$9+СВЦЭМ!$D$10+'СЕТ СН'!$I$5-'СЕТ СН'!$I$17</f>
        <v>3736.8499516400002</v>
      </c>
      <c r="J131" s="36">
        <f>SUMIFS(СВЦЭМ!$C$33:$C$776,СВЦЭМ!$A$33:$A$776,$A131,СВЦЭМ!$B$33:$B$776,J$119)+'СЕТ СН'!$I$9+СВЦЭМ!$D$10+'СЕТ СН'!$I$5-'СЕТ СН'!$I$17</f>
        <v>3647.2812990500001</v>
      </c>
      <c r="K131" s="36">
        <f>SUMIFS(СВЦЭМ!$C$33:$C$776,СВЦЭМ!$A$33:$A$776,$A131,СВЦЭМ!$B$33:$B$776,K$119)+'СЕТ СН'!$I$9+СВЦЭМ!$D$10+'СЕТ СН'!$I$5-'СЕТ СН'!$I$17</f>
        <v>3504.40478712</v>
      </c>
      <c r="L131" s="36">
        <f>SUMIFS(СВЦЭМ!$C$33:$C$776,СВЦЭМ!$A$33:$A$776,$A131,СВЦЭМ!$B$33:$B$776,L$119)+'СЕТ СН'!$I$9+СВЦЭМ!$D$10+'СЕТ СН'!$I$5-'СЕТ СН'!$I$17</f>
        <v>3466.5208186700002</v>
      </c>
      <c r="M131" s="36">
        <f>SUMIFS(СВЦЭМ!$C$33:$C$776,СВЦЭМ!$A$33:$A$776,$A131,СВЦЭМ!$B$33:$B$776,M$119)+'СЕТ СН'!$I$9+СВЦЭМ!$D$10+'СЕТ СН'!$I$5-'СЕТ СН'!$I$17</f>
        <v>3463.36311389</v>
      </c>
      <c r="N131" s="36">
        <f>SUMIFS(СВЦЭМ!$C$33:$C$776,СВЦЭМ!$A$33:$A$776,$A131,СВЦЭМ!$B$33:$B$776,N$119)+'СЕТ СН'!$I$9+СВЦЭМ!$D$10+'СЕТ СН'!$I$5-'СЕТ СН'!$I$17</f>
        <v>3470.93896382</v>
      </c>
      <c r="O131" s="36">
        <f>SUMIFS(СВЦЭМ!$C$33:$C$776,СВЦЭМ!$A$33:$A$776,$A131,СВЦЭМ!$B$33:$B$776,O$119)+'СЕТ СН'!$I$9+СВЦЭМ!$D$10+'СЕТ СН'!$I$5-'СЕТ СН'!$I$17</f>
        <v>3472.9850935100003</v>
      </c>
      <c r="P131" s="36">
        <f>SUMIFS(СВЦЭМ!$C$33:$C$776,СВЦЭМ!$A$33:$A$776,$A131,СВЦЭМ!$B$33:$B$776,P$119)+'СЕТ СН'!$I$9+СВЦЭМ!$D$10+'СЕТ СН'!$I$5-'СЕТ СН'!$I$17</f>
        <v>3480.7195968999999</v>
      </c>
      <c r="Q131" s="36">
        <f>SUMIFS(СВЦЭМ!$C$33:$C$776,СВЦЭМ!$A$33:$A$776,$A131,СВЦЭМ!$B$33:$B$776,Q$119)+'СЕТ СН'!$I$9+СВЦЭМ!$D$10+'СЕТ СН'!$I$5-'СЕТ СН'!$I$17</f>
        <v>3499.9990495000002</v>
      </c>
      <c r="R131" s="36">
        <f>SUMIFS(СВЦЭМ!$C$33:$C$776,СВЦЭМ!$A$33:$A$776,$A131,СВЦЭМ!$B$33:$B$776,R$119)+'СЕТ СН'!$I$9+СВЦЭМ!$D$10+'СЕТ СН'!$I$5-'СЕТ СН'!$I$17</f>
        <v>3497.6555693400001</v>
      </c>
      <c r="S131" s="36">
        <f>SUMIFS(СВЦЭМ!$C$33:$C$776,СВЦЭМ!$A$33:$A$776,$A131,СВЦЭМ!$B$33:$B$776,S$119)+'СЕТ СН'!$I$9+СВЦЭМ!$D$10+'СЕТ СН'!$I$5-'СЕТ СН'!$I$17</f>
        <v>3501.9155530899998</v>
      </c>
      <c r="T131" s="36">
        <f>SUMIFS(СВЦЭМ!$C$33:$C$776,СВЦЭМ!$A$33:$A$776,$A131,СВЦЭМ!$B$33:$B$776,T$119)+'СЕТ СН'!$I$9+СВЦЭМ!$D$10+'СЕТ СН'!$I$5-'СЕТ СН'!$I$17</f>
        <v>3498.1242740299999</v>
      </c>
      <c r="U131" s="36">
        <f>SUMIFS(СВЦЭМ!$C$33:$C$776,СВЦЭМ!$A$33:$A$776,$A131,СВЦЭМ!$B$33:$B$776,U$119)+'СЕТ СН'!$I$9+СВЦЭМ!$D$10+'СЕТ СН'!$I$5-'СЕТ СН'!$I$17</f>
        <v>3474.0494040100002</v>
      </c>
      <c r="V131" s="36">
        <f>SUMIFS(СВЦЭМ!$C$33:$C$776,СВЦЭМ!$A$33:$A$776,$A131,СВЦЭМ!$B$33:$B$776,V$119)+'СЕТ СН'!$I$9+СВЦЭМ!$D$10+'СЕТ СН'!$I$5-'СЕТ СН'!$I$17</f>
        <v>3474.5291732300002</v>
      </c>
      <c r="W131" s="36">
        <f>SUMIFS(СВЦЭМ!$C$33:$C$776,СВЦЭМ!$A$33:$A$776,$A131,СВЦЭМ!$B$33:$B$776,W$119)+'СЕТ СН'!$I$9+СВЦЭМ!$D$10+'СЕТ СН'!$I$5-'СЕТ СН'!$I$17</f>
        <v>3461.7013385499999</v>
      </c>
      <c r="X131" s="36">
        <f>SUMIFS(СВЦЭМ!$C$33:$C$776,СВЦЭМ!$A$33:$A$776,$A131,СВЦЭМ!$B$33:$B$776,X$119)+'СЕТ СН'!$I$9+СВЦЭМ!$D$10+'СЕТ СН'!$I$5-'СЕТ СН'!$I$17</f>
        <v>3472.8111487300002</v>
      </c>
      <c r="Y131" s="36">
        <f>SUMIFS(СВЦЭМ!$C$33:$C$776,СВЦЭМ!$A$33:$A$776,$A131,СВЦЭМ!$B$33:$B$776,Y$119)+'СЕТ СН'!$I$9+СВЦЭМ!$D$10+'СЕТ СН'!$I$5-'СЕТ СН'!$I$17</f>
        <v>3575.7648614099999</v>
      </c>
    </row>
    <row r="132" spans="1:25" ht="15.75" x14ac:dyDescent="0.2">
      <c r="A132" s="35">
        <f t="shared" si="3"/>
        <v>44025</v>
      </c>
      <c r="B132" s="36">
        <f>SUMIFS(СВЦЭМ!$C$33:$C$776,СВЦЭМ!$A$33:$A$776,$A132,СВЦЭМ!$B$33:$B$776,B$119)+'СЕТ СН'!$I$9+СВЦЭМ!$D$10+'СЕТ СН'!$I$5-'СЕТ СН'!$I$17</f>
        <v>3665.8310120300002</v>
      </c>
      <c r="C132" s="36">
        <f>SUMIFS(СВЦЭМ!$C$33:$C$776,СВЦЭМ!$A$33:$A$776,$A132,СВЦЭМ!$B$33:$B$776,C$119)+'СЕТ СН'!$I$9+СВЦЭМ!$D$10+'СЕТ СН'!$I$5-'СЕТ СН'!$I$17</f>
        <v>3636.6640406000001</v>
      </c>
      <c r="D132" s="36">
        <f>SUMIFS(СВЦЭМ!$C$33:$C$776,СВЦЭМ!$A$33:$A$776,$A132,СВЦЭМ!$B$33:$B$776,D$119)+'СЕТ СН'!$I$9+СВЦЭМ!$D$10+'СЕТ СН'!$I$5-'СЕТ СН'!$I$17</f>
        <v>3661.4970864400002</v>
      </c>
      <c r="E132" s="36">
        <f>SUMIFS(СВЦЭМ!$C$33:$C$776,СВЦЭМ!$A$33:$A$776,$A132,СВЦЭМ!$B$33:$B$776,E$119)+'СЕТ СН'!$I$9+СВЦЭМ!$D$10+'СЕТ СН'!$I$5-'СЕТ СН'!$I$17</f>
        <v>3676.7445318999999</v>
      </c>
      <c r="F132" s="36">
        <f>SUMIFS(СВЦЭМ!$C$33:$C$776,СВЦЭМ!$A$33:$A$776,$A132,СВЦЭМ!$B$33:$B$776,F$119)+'СЕТ СН'!$I$9+СВЦЭМ!$D$10+'СЕТ СН'!$I$5-'СЕТ СН'!$I$17</f>
        <v>3667.0881934500003</v>
      </c>
      <c r="G132" s="36">
        <f>SUMIFS(СВЦЭМ!$C$33:$C$776,СВЦЭМ!$A$33:$A$776,$A132,СВЦЭМ!$B$33:$B$776,G$119)+'СЕТ СН'!$I$9+СВЦЭМ!$D$10+'СЕТ СН'!$I$5-'СЕТ СН'!$I$17</f>
        <v>3666.6549685</v>
      </c>
      <c r="H132" s="36">
        <f>SUMIFS(СВЦЭМ!$C$33:$C$776,СВЦЭМ!$A$33:$A$776,$A132,СВЦЭМ!$B$33:$B$776,H$119)+'СЕТ СН'!$I$9+СВЦЭМ!$D$10+'СЕТ СН'!$I$5-'СЕТ СН'!$I$17</f>
        <v>3654.7101796000002</v>
      </c>
      <c r="I132" s="36">
        <f>SUMIFS(СВЦЭМ!$C$33:$C$776,СВЦЭМ!$A$33:$A$776,$A132,СВЦЭМ!$B$33:$B$776,I$119)+'СЕТ СН'!$I$9+СВЦЭМ!$D$10+'СЕТ СН'!$I$5-'СЕТ СН'!$I$17</f>
        <v>3674.8850803300002</v>
      </c>
      <c r="J132" s="36">
        <f>SUMIFS(СВЦЭМ!$C$33:$C$776,СВЦЭМ!$A$33:$A$776,$A132,СВЦЭМ!$B$33:$B$776,J$119)+'СЕТ СН'!$I$9+СВЦЭМ!$D$10+'СЕТ СН'!$I$5-'СЕТ СН'!$I$17</f>
        <v>3702.29045361</v>
      </c>
      <c r="K132" s="36">
        <f>SUMIFS(СВЦЭМ!$C$33:$C$776,СВЦЭМ!$A$33:$A$776,$A132,СВЦЭМ!$B$33:$B$776,K$119)+'СЕТ СН'!$I$9+СВЦЭМ!$D$10+'СЕТ СН'!$I$5-'СЕТ СН'!$I$17</f>
        <v>3600.8193073100001</v>
      </c>
      <c r="L132" s="36">
        <f>SUMIFS(СВЦЭМ!$C$33:$C$776,СВЦЭМ!$A$33:$A$776,$A132,СВЦЭМ!$B$33:$B$776,L$119)+'СЕТ СН'!$I$9+СВЦЭМ!$D$10+'СЕТ СН'!$I$5-'СЕТ СН'!$I$17</f>
        <v>3566.1006299700002</v>
      </c>
      <c r="M132" s="36">
        <f>SUMIFS(СВЦЭМ!$C$33:$C$776,СВЦЭМ!$A$33:$A$776,$A132,СВЦЭМ!$B$33:$B$776,M$119)+'СЕТ СН'!$I$9+СВЦЭМ!$D$10+'СЕТ СН'!$I$5-'СЕТ СН'!$I$17</f>
        <v>3571.63576672</v>
      </c>
      <c r="N132" s="36">
        <f>SUMIFS(СВЦЭМ!$C$33:$C$776,СВЦЭМ!$A$33:$A$776,$A132,СВЦЭМ!$B$33:$B$776,N$119)+'СЕТ СН'!$I$9+СВЦЭМ!$D$10+'СЕТ СН'!$I$5-'СЕТ СН'!$I$17</f>
        <v>3573.3626815100001</v>
      </c>
      <c r="O132" s="36">
        <f>SUMIFS(СВЦЭМ!$C$33:$C$776,СВЦЭМ!$A$33:$A$776,$A132,СВЦЭМ!$B$33:$B$776,O$119)+'СЕТ СН'!$I$9+СВЦЭМ!$D$10+'СЕТ СН'!$I$5-'СЕТ СН'!$I$17</f>
        <v>3573.1330663500003</v>
      </c>
      <c r="P132" s="36">
        <f>SUMIFS(СВЦЭМ!$C$33:$C$776,СВЦЭМ!$A$33:$A$776,$A132,СВЦЭМ!$B$33:$B$776,P$119)+'СЕТ СН'!$I$9+СВЦЭМ!$D$10+'СЕТ СН'!$I$5-'СЕТ СН'!$I$17</f>
        <v>3566.6753501600001</v>
      </c>
      <c r="Q132" s="36">
        <f>SUMIFS(СВЦЭМ!$C$33:$C$776,СВЦЭМ!$A$33:$A$776,$A132,СВЦЭМ!$B$33:$B$776,Q$119)+'СЕТ СН'!$I$9+СВЦЭМ!$D$10+'СЕТ СН'!$I$5-'СЕТ СН'!$I$17</f>
        <v>3547.3619666899999</v>
      </c>
      <c r="R132" s="36">
        <f>SUMIFS(СВЦЭМ!$C$33:$C$776,СВЦЭМ!$A$33:$A$776,$A132,СВЦЭМ!$B$33:$B$776,R$119)+'СЕТ СН'!$I$9+СВЦЭМ!$D$10+'СЕТ СН'!$I$5-'СЕТ СН'!$I$17</f>
        <v>3581.1176355900002</v>
      </c>
      <c r="S132" s="36">
        <f>SUMIFS(СВЦЭМ!$C$33:$C$776,СВЦЭМ!$A$33:$A$776,$A132,СВЦЭМ!$B$33:$B$776,S$119)+'СЕТ СН'!$I$9+СВЦЭМ!$D$10+'СЕТ СН'!$I$5-'СЕТ СН'!$I$17</f>
        <v>3604.1929419100002</v>
      </c>
      <c r="T132" s="36">
        <f>SUMIFS(СВЦЭМ!$C$33:$C$776,СВЦЭМ!$A$33:$A$776,$A132,СВЦЭМ!$B$33:$B$776,T$119)+'СЕТ СН'!$I$9+СВЦЭМ!$D$10+'СЕТ СН'!$I$5-'СЕТ СН'!$I$17</f>
        <v>3574.1091185599998</v>
      </c>
      <c r="U132" s="36">
        <f>SUMIFS(СВЦЭМ!$C$33:$C$776,СВЦЭМ!$A$33:$A$776,$A132,СВЦЭМ!$B$33:$B$776,U$119)+'СЕТ СН'!$I$9+СВЦЭМ!$D$10+'СЕТ СН'!$I$5-'СЕТ СН'!$I$17</f>
        <v>3558.9096548100001</v>
      </c>
      <c r="V132" s="36">
        <f>SUMIFS(СВЦЭМ!$C$33:$C$776,СВЦЭМ!$A$33:$A$776,$A132,СВЦЭМ!$B$33:$B$776,V$119)+'СЕТ СН'!$I$9+СВЦЭМ!$D$10+'СЕТ СН'!$I$5-'СЕТ СН'!$I$17</f>
        <v>3548.4861269100002</v>
      </c>
      <c r="W132" s="36">
        <f>SUMIFS(СВЦЭМ!$C$33:$C$776,СВЦЭМ!$A$33:$A$776,$A132,СВЦЭМ!$B$33:$B$776,W$119)+'СЕТ СН'!$I$9+СВЦЭМ!$D$10+'СЕТ СН'!$I$5-'СЕТ СН'!$I$17</f>
        <v>3531.7615454400002</v>
      </c>
      <c r="X132" s="36">
        <f>SUMIFS(СВЦЭМ!$C$33:$C$776,СВЦЭМ!$A$33:$A$776,$A132,СВЦЭМ!$B$33:$B$776,X$119)+'СЕТ СН'!$I$9+СВЦЭМ!$D$10+'СЕТ СН'!$I$5-'СЕТ СН'!$I$17</f>
        <v>3511.3891546300001</v>
      </c>
      <c r="Y132" s="36">
        <f>SUMIFS(СВЦЭМ!$C$33:$C$776,СВЦЭМ!$A$33:$A$776,$A132,СВЦЭМ!$B$33:$B$776,Y$119)+'СЕТ СН'!$I$9+СВЦЭМ!$D$10+'СЕТ СН'!$I$5-'СЕТ СН'!$I$17</f>
        <v>3585.85998918</v>
      </c>
    </row>
    <row r="133" spans="1:25" ht="15.75" x14ac:dyDescent="0.2">
      <c r="A133" s="35">
        <f t="shared" si="3"/>
        <v>44026</v>
      </c>
      <c r="B133" s="36">
        <f>SUMIFS(СВЦЭМ!$C$33:$C$776,СВЦЭМ!$A$33:$A$776,$A133,СВЦЭМ!$B$33:$B$776,B$119)+'СЕТ СН'!$I$9+СВЦЭМ!$D$10+'СЕТ СН'!$I$5-'СЕТ СН'!$I$17</f>
        <v>3666.0660689800002</v>
      </c>
      <c r="C133" s="36">
        <f>SUMIFS(СВЦЭМ!$C$33:$C$776,СВЦЭМ!$A$33:$A$776,$A133,СВЦЭМ!$B$33:$B$776,C$119)+'СЕТ СН'!$I$9+СВЦЭМ!$D$10+'СЕТ СН'!$I$5-'СЕТ СН'!$I$17</f>
        <v>3636.5885120799999</v>
      </c>
      <c r="D133" s="36">
        <f>SUMIFS(СВЦЭМ!$C$33:$C$776,СВЦЭМ!$A$33:$A$776,$A133,СВЦЭМ!$B$33:$B$776,D$119)+'СЕТ СН'!$I$9+СВЦЭМ!$D$10+'СЕТ СН'!$I$5-'СЕТ СН'!$I$17</f>
        <v>3652.6738298600003</v>
      </c>
      <c r="E133" s="36">
        <f>SUMIFS(СВЦЭМ!$C$33:$C$776,СВЦЭМ!$A$33:$A$776,$A133,СВЦЭМ!$B$33:$B$776,E$119)+'СЕТ СН'!$I$9+СВЦЭМ!$D$10+'СЕТ СН'!$I$5-'СЕТ СН'!$I$17</f>
        <v>3668.0177981300003</v>
      </c>
      <c r="F133" s="36">
        <f>SUMIFS(СВЦЭМ!$C$33:$C$776,СВЦЭМ!$A$33:$A$776,$A133,СВЦЭМ!$B$33:$B$776,F$119)+'СЕТ СН'!$I$9+СВЦЭМ!$D$10+'СЕТ СН'!$I$5-'СЕТ СН'!$I$17</f>
        <v>3668.5746026000002</v>
      </c>
      <c r="G133" s="36">
        <f>SUMIFS(СВЦЭМ!$C$33:$C$776,СВЦЭМ!$A$33:$A$776,$A133,СВЦЭМ!$B$33:$B$776,G$119)+'СЕТ СН'!$I$9+СВЦЭМ!$D$10+'СЕТ СН'!$I$5-'СЕТ СН'!$I$17</f>
        <v>3672.0232021500001</v>
      </c>
      <c r="H133" s="36">
        <f>SUMIFS(СВЦЭМ!$C$33:$C$776,СВЦЭМ!$A$33:$A$776,$A133,СВЦЭМ!$B$33:$B$776,H$119)+'СЕТ СН'!$I$9+СВЦЭМ!$D$10+'СЕТ СН'!$I$5-'СЕТ СН'!$I$17</f>
        <v>3663.31866382</v>
      </c>
      <c r="I133" s="36">
        <f>SUMIFS(СВЦЭМ!$C$33:$C$776,СВЦЭМ!$A$33:$A$776,$A133,СВЦЭМ!$B$33:$B$776,I$119)+'СЕТ СН'!$I$9+СВЦЭМ!$D$10+'СЕТ СН'!$I$5-'СЕТ СН'!$I$17</f>
        <v>3711.4737125299998</v>
      </c>
      <c r="J133" s="36">
        <f>SUMIFS(СВЦЭМ!$C$33:$C$776,СВЦЭМ!$A$33:$A$776,$A133,СВЦЭМ!$B$33:$B$776,J$119)+'СЕТ СН'!$I$9+СВЦЭМ!$D$10+'СЕТ СН'!$I$5-'СЕТ СН'!$I$17</f>
        <v>3660.04271939</v>
      </c>
      <c r="K133" s="36">
        <f>SUMIFS(СВЦЭМ!$C$33:$C$776,СВЦЭМ!$A$33:$A$776,$A133,СВЦЭМ!$B$33:$B$776,K$119)+'СЕТ СН'!$I$9+СВЦЭМ!$D$10+'СЕТ СН'!$I$5-'СЕТ СН'!$I$17</f>
        <v>3583.6084950700001</v>
      </c>
      <c r="L133" s="36">
        <f>SUMIFS(СВЦЭМ!$C$33:$C$776,СВЦЭМ!$A$33:$A$776,$A133,СВЦЭМ!$B$33:$B$776,L$119)+'СЕТ СН'!$I$9+СВЦЭМ!$D$10+'СЕТ СН'!$I$5-'СЕТ СН'!$I$17</f>
        <v>3583.1281677900001</v>
      </c>
      <c r="M133" s="36">
        <f>SUMIFS(СВЦЭМ!$C$33:$C$776,СВЦЭМ!$A$33:$A$776,$A133,СВЦЭМ!$B$33:$B$776,M$119)+'СЕТ СН'!$I$9+СВЦЭМ!$D$10+'СЕТ СН'!$I$5-'СЕТ СН'!$I$17</f>
        <v>3586.4622142600001</v>
      </c>
      <c r="N133" s="36">
        <f>SUMIFS(СВЦЭМ!$C$33:$C$776,СВЦЭМ!$A$33:$A$776,$A133,СВЦЭМ!$B$33:$B$776,N$119)+'СЕТ СН'!$I$9+СВЦЭМ!$D$10+'СЕТ СН'!$I$5-'СЕТ СН'!$I$17</f>
        <v>3584.5933080499999</v>
      </c>
      <c r="O133" s="36">
        <f>SUMIFS(СВЦЭМ!$C$33:$C$776,СВЦЭМ!$A$33:$A$776,$A133,СВЦЭМ!$B$33:$B$776,O$119)+'СЕТ СН'!$I$9+СВЦЭМ!$D$10+'СЕТ СН'!$I$5-'СЕТ СН'!$I$17</f>
        <v>3614.3845006400002</v>
      </c>
      <c r="P133" s="36">
        <f>SUMIFS(СВЦЭМ!$C$33:$C$776,СВЦЭМ!$A$33:$A$776,$A133,СВЦЭМ!$B$33:$B$776,P$119)+'СЕТ СН'!$I$9+СВЦЭМ!$D$10+'СЕТ СН'!$I$5-'СЕТ СН'!$I$17</f>
        <v>3615.45148754</v>
      </c>
      <c r="Q133" s="36">
        <f>SUMIFS(СВЦЭМ!$C$33:$C$776,СВЦЭМ!$A$33:$A$776,$A133,СВЦЭМ!$B$33:$B$776,Q$119)+'СЕТ СН'!$I$9+СВЦЭМ!$D$10+'СЕТ СН'!$I$5-'СЕТ СН'!$I$17</f>
        <v>3615.4987136600002</v>
      </c>
      <c r="R133" s="36">
        <f>SUMIFS(СВЦЭМ!$C$33:$C$776,СВЦЭМ!$A$33:$A$776,$A133,СВЦЭМ!$B$33:$B$776,R$119)+'СЕТ СН'!$I$9+СВЦЭМ!$D$10+'СЕТ СН'!$I$5-'СЕТ СН'!$I$17</f>
        <v>3607.34552704</v>
      </c>
      <c r="S133" s="36">
        <f>SUMIFS(СВЦЭМ!$C$33:$C$776,СВЦЭМ!$A$33:$A$776,$A133,СВЦЭМ!$B$33:$B$776,S$119)+'СЕТ СН'!$I$9+СВЦЭМ!$D$10+'СЕТ СН'!$I$5-'СЕТ СН'!$I$17</f>
        <v>3606.7303866500001</v>
      </c>
      <c r="T133" s="36">
        <f>SUMIFS(СВЦЭМ!$C$33:$C$776,СВЦЭМ!$A$33:$A$776,$A133,СВЦЭМ!$B$33:$B$776,T$119)+'СЕТ СН'!$I$9+СВЦЭМ!$D$10+'СЕТ СН'!$I$5-'СЕТ СН'!$I$17</f>
        <v>3605.4451699400001</v>
      </c>
      <c r="U133" s="36">
        <f>SUMIFS(СВЦЭМ!$C$33:$C$776,СВЦЭМ!$A$33:$A$776,$A133,СВЦЭМ!$B$33:$B$776,U$119)+'СЕТ СН'!$I$9+СВЦЭМ!$D$10+'СЕТ СН'!$I$5-'СЕТ СН'!$I$17</f>
        <v>3602.7644629699998</v>
      </c>
      <c r="V133" s="36">
        <f>SUMIFS(СВЦЭМ!$C$33:$C$776,СВЦЭМ!$A$33:$A$776,$A133,СВЦЭМ!$B$33:$B$776,V$119)+'СЕТ СН'!$I$9+СВЦЭМ!$D$10+'СЕТ СН'!$I$5-'СЕТ СН'!$I$17</f>
        <v>3580.8653773400001</v>
      </c>
      <c r="W133" s="36">
        <f>SUMIFS(СВЦЭМ!$C$33:$C$776,СВЦЭМ!$A$33:$A$776,$A133,СВЦЭМ!$B$33:$B$776,W$119)+'СЕТ СН'!$I$9+СВЦЭМ!$D$10+'СЕТ СН'!$I$5-'СЕТ СН'!$I$17</f>
        <v>3580.6085427100002</v>
      </c>
      <c r="X133" s="36">
        <f>SUMIFS(СВЦЭМ!$C$33:$C$776,СВЦЭМ!$A$33:$A$776,$A133,СВЦЭМ!$B$33:$B$776,X$119)+'СЕТ СН'!$I$9+СВЦЭМ!$D$10+'СЕТ СН'!$I$5-'СЕТ СН'!$I$17</f>
        <v>3568.6196944100002</v>
      </c>
      <c r="Y133" s="36">
        <f>SUMIFS(СВЦЭМ!$C$33:$C$776,СВЦЭМ!$A$33:$A$776,$A133,СВЦЭМ!$B$33:$B$776,Y$119)+'СЕТ СН'!$I$9+СВЦЭМ!$D$10+'СЕТ СН'!$I$5-'СЕТ СН'!$I$17</f>
        <v>3566.76902728</v>
      </c>
    </row>
    <row r="134" spans="1:25" ht="15.75" x14ac:dyDescent="0.2">
      <c r="A134" s="35">
        <f t="shared" si="3"/>
        <v>44027</v>
      </c>
      <c r="B134" s="36">
        <f>SUMIFS(СВЦЭМ!$C$33:$C$776,СВЦЭМ!$A$33:$A$776,$A134,СВЦЭМ!$B$33:$B$776,B$119)+'СЕТ СН'!$I$9+СВЦЭМ!$D$10+'СЕТ СН'!$I$5-'СЕТ СН'!$I$17</f>
        <v>3768.0248056199998</v>
      </c>
      <c r="C134" s="36">
        <f>SUMIFS(СВЦЭМ!$C$33:$C$776,СВЦЭМ!$A$33:$A$776,$A134,СВЦЭМ!$B$33:$B$776,C$119)+'СЕТ СН'!$I$9+СВЦЭМ!$D$10+'СЕТ СН'!$I$5-'СЕТ СН'!$I$17</f>
        <v>3803.3005014099999</v>
      </c>
      <c r="D134" s="36">
        <f>SUMIFS(СВЦЭМ!$C$33:$C$776,СВЦЭМ!$A$33:$A$776,$A134,СВЦЭМ!$B$33:$B$776,D$119)+'СЕТ СН'!$I$9+СВЦЭМ!$D$10+'СЕТ СН'!$I$5-'СЕТ СН'!$I$17</f>
        <v>3785.97755981</v>
      </c>
      <c r="E134" s="36">
        <f>SUMIFS(СВЦЭМ!$C$33:$C$776,СВЦЭМ!$A$33:$A$776,$A134,СВЦЭМ!$B$33:$B$776,E$119)+'СЕТ СН'!$I$9+СВЦЭМ!$D$10+'СЕТ СН'!$I$5-'СЕТ СН'!$I$17</f>
        <v>3792.9384334900001</v>
      </c>
      <c r="F134" s="36">
        <f>SUMIFS(СВЦЭМ!$C$33:$C$776,СВЦЭМ!$A$33:$A$776,$A134,СВЦЭМ!$B$33:$B$776,F$119)+'СЕТ СН'!$I$9+СВЦЭМ!$D$10+'СЕТ СН'!$I$5-'СЕТ СН'!$I$17</f>
        <v>3788.70085634</v>
      </c>
      <c r="G134" s="36">
        <f>SUMIFS(СВЦЭМ!$C$33:$C$776,СВЦЭМ!$A$33:$A$776,$A134,СВЦЭМ!$B$33:$B$776,G$119)+'СЕТ СН'!$I$9+СВЦЭМ!$D$10+'СЕТ СН'!$I$5-'СЕТ СН'!$I$17</f>
        <v>3789.2744807999998</v>
      </c>
      <c r="H134" s="36">
        <f>SUMIFS(СВЦЭМ!$C$33:$C$776,СВЦЭМ!$A$33:$A$776,$A134,СВЦЭМ!$B$33:$B$776,H$119)+'СЕТ СН'!$I$9+СВЦЭМ!$D$10+'СЕТ СН'!$I$5-'СЕТ СН'!$I$17</f>
        <v>3802.85453057</v>
      </c>
      <c r="I134" s="36">
        <f>SUMIFS(СВЦЭМ!$C$33:$C$776,СВЦЭМ!$A$33:$A$776,$A134,СВЦЭМ!$B$33:$B$776,I$119)+'СЕТ СН'!$I$9+СВЦЭМ!$D$10+'СЕТ СН'!$I$5-'СЕТ СН'!$I$17</f>
        <v>3831.5384388000002</v>
      </c>
      <c r="J134" s="36">
        <f>SUMIFS(СВЦЭМ!$C$33:$C$776,СВЦЭМ!$A$33:$A$776,$A134,СВЦЭМ!$B$33:$B$776,J$119)+'СЕТ СН'!$I$9+СВЦЭМ!$D$10+'СЕТ СН'!$I$5-'СЕТ СН'!$I$17</f>
        <v>3711.4578727899998</v>
      </c>
      <c r="K134" s="36">
        <f>SUMIFS(СВЦЭМ!$C$33:$C$776,СВЦЭМ!$A$33:$A$776,$A134,СВЦЭМ!$B$33:$B$776,K$119)+'СЕТ СН'!$I$9+СВЦЭМ!$D$10+'СЕТ СН'!$I$5-'СЕТ СН'!$I$17</f>
        <v>3557.56719299</v>
      </c>
      <c r="L134" s="36">
        <f>SUMIFS(СВЦЭМ!$C$33:$C$776,СВЦЭМ!$A$33:$A$776,$A134,СВЦЭМ!$B$33:$B$776,L$119)+'СЕТ СН'!$I$9+СВЦЭМ!$D$10+'СЕТ СН'!$I$5-'СЕТ СН'!$I$17</f>
        <v>3530.2118601000002</v>
      </c>
      <c r="M134" s="36">
        <f>SUMIFS(СВЦЭМ!$C$33:$C$776,СВЦЭМ!$A$33:$A$776,$A134,СВЦЭМ!$B$33:$B$776,M$119)+'СЕТ СН'!$I$9+СВЦЭМ!$D$10+'СЕТ СН'!$I$5-'СЕТ СН'!$I$17</f>
        <v>3536.9231922999998</v>
      </c>
      <c r="N134" s="36">
        <f>SUMIFS(СВЦЭМ!$C$33:$C$776,СВЦЭМ!$A$33:$A$776,$A134,СВЦЭМ!$B$33:$B$776,N$119)+'СЕТ СН'!$I$9+СВЦЭМ!$D$10+'СЕТ СН'!$I$5-'СЕТ СН'!$I$17</f>
        <v>3534.7454288200001</v>
      </c>
      <c r="O134" s="36">
        <f>SUMIFS(СВЦЭМ!$C$33:$C$776,СВЦЭМ!$A$33:$A$776,$A134,СВЦЭМ!$B$33:$B$776,O$119)+'СЕТ СН'!$I$9+СВЦЭМ!$D$10+'СЕТ СН'!$I$5-'СЕТ СН'!$I$17</f>
        <v>3536.8184861199998</v>
      </c>
      <c r="P134" s="36">
        <f>SUMIFS(СВЦЭМ!$C$33:$C$776,СВЦЭМ!$A$33:$A$776,$A134,СВЦЭМ!$B$33:$B$776,P$119)+'СЕТ СН'!$I$9+СВЦЭМ!$D$10+'СЕТ СН'!$I$5-'СЕТ СН'!$I$17</f>
        <v>3529.8193317999999</v>
      </c>
      <c r="Q134" s="36">
        <f>SUMIFS(СВЦЭМ!$C$33:$C$776,СВЦЭМ!$A$33:$A$776,$A134,СВЦЭМ!$B$33:$B$776,Q$119)+'СЕТ СН'!$I$9+СВЦЭМ!$D$10+'СЕТ СН'!$I$5-'СЕТ СН'!$I$17</f>
        <v>3534.3247929200002</v>
      </c>
      <c r="R134" s="36">
        <f>SUMIFS(СВЦЭМ!$C$33:$C$776,СВЦЭМ!$A$33:$A$776,$A134,СВЦЭМ!$B$33:$B$776,R$119)+'СЕТ СН'!$I$9+СВЦЭМ!$D$10+'СЕТ СН'!$I$5-'СЕТ СН'!$I$17</f>
        <v>3530.5449005099999</v>
      </c>
      <c r="S134" s="36">
        <f>SUMIFS(СВЦЭМ!$C$33:$C$776,СВЦЭМ!$A$33:$A$776,$A134,СВЦЭМ!$B$33:$B$776,S$119)+'СЕТ СН'!$I$9+СВЦЭМ!$D$10+'СЕТ СН'!$I$5-'СЕТ СН'!$I$17</f>
        <v>3531.90505553</v>
      </c>
      <c r="T134" s="36">
        <f>SUMIFS(СВЦЭМ!$C$33:$C$776,СВЦЭМ!$A$33:$A$776,$A134,СВЦЭМ!$B$33:$B$776,T$119)+'СЕТ СН'!$I$9+СВЦЭМ!$D$10+'СЕТ СН'!$I$5-'СЕТ СН'!$I$17</f>
        <v>3532.85053217</v>
      </c>
      <c r="U134" s="36">
        <f>SUMIFS(СВЦЭМ!$C$33:$C$776,СВЦЭМ!$A$33:$A$776,$A134,СВЦЭМ!$B$33:$B$776,U$119)+'СЕТ СН'!$I$9+СВЦЭМ!$D$10+'СЕТ СН'!$I$5-'СЕТ СН'!$I$17</f>
        <v>3518.4649243100002</v>
      </c>
      <c r="V134" s="36">
        <f>SUMIFS(СВЦЭМ!$C$33:$C$776,СВЦЭМ!$A$33:$A$776,$A134,СВЦЭМ!$B$33:$B$776,V$119)+'СЕТ СН'!$I$9+СВЦЭМ!$D$10+'СЕТ СН'!$I$5-'СЕТ СН'!$I$17</f>
        <v>3503.6325319699999</v>
      </c>
      <c r="W134" s="36">
        <f>SUMIFS(СВЦЭМ!$C$33:$C$776,СВЦЭМ!$A$33:$A$776,$A134,СВЦЭМ!$B$33:$B$776,W$119)+'СЕТ СН'!$I$9+СВЦЭМ!$D$10+'СЕТ СН'!$I$5-'СЕТ СН'!$I$17</f>
        <v>3515.1788581999999</v>
      </c>
      <c r="X134" s="36">
        <f>SUMIFS(СВЦЭМ!$C$33:$C$776,СВЦЭМ!$A$33:$A$776,$A134,СВЦЭМ!$B$33:$B$776,X$119)+'СЕТ СН'!$I$9+СВЦЭМ!$D$10+'СЕТ СН'!$I$5-'СЕТ СН'!$I$17</f>
        <v>3539.1869955299999</v>
      </c>
      <c r="Y134" s="36">
        <f>SUMIFS(СВЦЭМ!$C$33:$C$776,СВЦЭМ!$A$33:$A$776,$A134,СВЦЭМ!$B$33:$B$776,Y$119)+'СЕТ СН'!$I$9+СВЦЭМ!$D$10+'СЕТ СН'!$I$5-'СЕТ СН'!$I$17</f>
        <v>3586.0974481600001</v>
      </c>
    </row>
    <row r="135" spans="1:25" ht="15.75" x14ac:dyDescent="0.2">
      <c r="A135" s="35">
        <f t="shared" si="3"/>
        <v>44028</v>
      </c>
      <c r="B135" s="36">
        <f>SUMIFS(СВЦЭМ!$C$33:$C$776,СВЦЭМ!$A$33:$A$776,$A135,СВЦЭМ!$B$33:$B$776,B$119)+'СЕТ СН'!$I$9+СВЦЭМ!$D$10+'СЕТ СН'!$I$5-'СЕТ СН'!$I$17</f>
        <v>3742.4073733</v>
      </c>
      <c r="C135" s="36">
        <f>SUMIFS(СВЦЭМ!$C$33:$C$776,СВЦЭМ!$A$33:$A$776,$A135,СВЦЭМ!$B$33:$B$776,C$119)+'СЕТ СН'!$I$9+СВЦЭМ!$D$10+'СЕТ СН'!$I$5-'СЕТ СН'!$I$17</f>
        <v>3802.7852018000003</v>
      </c>
      <c r="D135" s="36">
        <f>SUMIFS(СВЦЭМ!$C$33:$C$776,СВЦЭМ!$A$33:$A$776,$A135,СВЦЭМ!$B$33:$B$776,D$119)+'СЕТ СН'!$I$9+СВЦЭМ!$D$10+'СЕТ СН'!$I$5-'СЕТ СН'!$I$17</f>
        <v>3787.6647242899999</v>
      </c>
      <c r="E135" s="36">
        <f>SUMIFS(СВЦЭМ!$C$33:$C$776,СВЦЭМ!$A$33:$A$776,$A135,СВЦЭМ!$B$33:$B$776,E$119)+'СЕТ СН'!$I$9+СВЦЭМ!$D$10+'СЕТ СН'!$I$5-'СЕТ СН'!$I$17</f>
        <v>3805.68693011</v>
      </c>
      <c r="F135" s="36">
        <f>SUMIFS(СВЦЭМ!$C$33:$C$776,СВЦЭМ!$A$33:$A$776,$A135,СВЦЭМ!$B$33:$B$776,F$119)+'СЕТ СН'!$I$9+СВЦЭМ!$D$10+'СЕТ СН'!$I$5-'СЕТ СН'!$I$17</f>
        <v>3798.1478801100002</v>
      </c>
      <c r="G135" s="36">
        <f>SUMIFS(СВЦЭМ!$C$33:$C$776,СВЦЭМ!$A$33:$A$776,$A135,СВЦЭМ!$B$33:$B$776,G$119)+'СЕТ СН'!$I$9+СВЦЭМ!$D$10+'СЕТ СН'!$I$5-'СЕТ СН'!$I$17</f>
        <v>3788.9250449199999</v>
      </c>
      <c r="H135" s="36">
        <f>SUMIFS(СВЦЭМ!$C$33:$C$776,СВЦЭМ!$A$33:$A$776,$A135,СВЦЭМ!$B$33:$B$776,H$119)+'СЕТ СН'!$I$9+СВЦЭМ!$D$10+'СЕТ СН'!$I$5-'СЕТ СН'!$I$17</f>
        <v>3804.5814069100002</v>
      </c>
      <c r="I135" s="36">
        <f>SUMIFS(СВЦЭМ!$C$33:$C$776,СВЦЭМ!$A$33:$A$776,$A135,СВЦЭМ!$B$33:$B$776,I$119)+'СЕТ СН'!$I$9+СВЦЭМ!$D$10+'СЕТ СН'!$I$5-'СЕТ СН'!$I$17</f>
        <v>3784.8480485099999</v>
      </c>
      <c r="J135" s="36">
        <f>SUMIFS(СВЦЭМ!$C$33:$C$776,СВЦЭМ!$A$33:$A$776,$A135,СВЦЭМ!$B$33:$B$776,J$119)+'СЕТ СН'!$I$9+СВЦЭМ!$D$10+'СЕТ СН'!$I$5-'СЕТ СН'!$I$17</f>
        <v>3742.8083337600001</v>
      </c>
      <c r="K135" s="36">
        <f>SUMIFS(СВЦЭМ!$C$33:$C$776,СВЦЭМ!$A$33:$A$776,$A135,СВЦЭМ!$B$33:$B$776,K$119)+'СЕТ СН'!$I$9+СВЦЭМ!$D$10+'СЕТ СН'!$I$5-'СЕТ СН'!$I$17</f>
        <v>3561.7823465900001</v>
      </c>
      <c r="L135" s="36">
        <f>SUMIFS(СВЦЭМ!$C$33:$C$776,СВЦЭМ!$A$33:$A$776,$A135,СВЦЭМ!$B$33:$B$776,L$119)+'СЕТ СН'!$I$9+СВЦЭМ!$D$10+'СЕТ СН'!$I$5-'СЕТ СН'!$I$17</f>
        <v>3509.6657102300001</v>
      </c>
      <c r="M135" s="36">
        <f>SUMIFS(СВЦЭМ!$C$33:$C$776,СВЦЭМ!$A$33:$A$776,$A135,СВЦЭМ!$B$33:$B$776,M$119)+'СЕТ СН'!$I$9+СВЦЭМ!$D$10+'СЕТ СН'!$I$5-'СЕТ СН'!$I$17</f>
        <v>3493.6598100599999</v>
      </c>
      <c r="N135" s="36">
        <f>SUMIFS(СВЦЭМ!$C$33:$C$776,СВЦЭМ!$A$33:$A$776,$A135,СВЦЭМ!$B$33:$B$776,N$119)+'СЕТ СН'!$I$9+СВЦЭМ!$D$10+'СЕТ СН'!$I$5-'СЕТ СН'!$I$17</f>
        <v>3517.45713815</v>
      </c>
      <c r="O135" s="36">
        <f>SUMIFS(СВЦЭМ!$C$33:$C$776,СВЦЭМ!$A$33:$A$776,$A135,СВЦЭМ!$B$33:$B$776,O$119)+'СЕТ СН'!$I$9+СВЦЭМ!$D$10+'СЕТ СН'!$I$5-'СЕТ СН'!$I$17</f>
        <v>3512.09589452</v>
      </c>
      <c r="P135" s="36">
        <f>SUMIFS(СВЦЭМ!$C$33:$C$776,СВЦЭМ!$A$33:$A$776,$A135,СВЦЭМ!$B$33:$B$776,P$119)+'СЕТ СН'!$I$9+СВЦЭМ!$D$10+'СЕТ СН'!$I$5-'СЕТ СН'!$I$17</f>
        <v>3513.5503638600003</v>
      </c>
      <c r="Q135" s="36">
        <f>SUMIFS(СВЦЭМ!$C$33:$C$776,СВЦЭМ!$A$33:$A$776,$A135,СВЦЭМ!$B$33:$B$776,Q$119)+'СЕТ СН'!$I$9+СВЦЭМ!$D$10+'СЕТ СН'!$I$5-'СЕТ СН'!$I$17</f>
        <v>3525.3788457700002</v>
      </c>
      <c r="R135" s="36">
        <f>SUMIFS(СВЦЭМ!$C$33:$C$776,СВЦЭМ!$A$33:$A$776,$A135,СВЦЭМ!$B$33:$B$776,R$119)+'СЕТ СН'!$I$9+СВЦЭМ!$D$10+'СЕТ СН'!$I$5-'СЕТ СН'!$I$17</f>
        <v>3516.2253728400001</v>
      </c>
      <c r="S135" s="36">
        <f>SUMIFS(СВЦЭМ!$C$33:$C$776,СВЦЭМ!$A$33:$A$776,$A135,СВЦЭМ!$B$33:$B$776,S$119)+'СЕТ СН'!$I$9+СВЦЭМ!$D$10+'СЕТ СН'!$I$5-'СЕТ СН'!$I$17</f>
        <v>3512.5889113900002</v>
      </c>
      <c r="T135" s="36">
        <f>SUMIFS(СВЦЭМ!$C$33:$C$776,СВЦЭМ!$A$33:$A$776,$A135,СВЦЭМ!$B$33:$B$776,T$119)+'СЕТ СН'!$I$9+СВЦЭМ!$D$10+'СЕТ СН'!$I$5-'СЕТ СН'!$I$17</f>
        <v>3518.5027060800003</v>
      </c>
      <c r="U135" s="36">
        <f>SUMIFS(СВЦЭМ!$C$33:$C$776,СВЦЭМ!$A$33:$A$776,$A135,СВЦЭМ!$B$33:$B$776,U$119)+'СЕТ СН'!$I$9+СВЦЭМ!$D$10+'СЕТ СН'!$I$5-'СЕТ СН'!$I$17</f>
        <v>3518.5095524399999</v>
      </c>
      <c r="V135" s="36">
        <f>SUMIFS(СВЦЭМ!$C$33:$C$776,СВЦЭМ!$A$33:$A$776,$A135,СВЦЭМ!$B$33:$B$776,V$119)+'СЕТ СН'!$I$9+СВЦЭМ!$D$10+'СЕТ СН'!$I$5-'СЕТ СН'!$I$17</f>
        <v>3511.7375378900001</v>
      </c>
      <c r="W135" s="36">
        <f>SUMIFS(СВЦЭМ!$C$33:$C$776,СВЦЭМ!$A$33:$A$776,$A135,СВЦЭМ!$B$33:$B$776,W$119)+'СЕТ СН'!$I$9+СВЦЭМ!$D$10+'СЕТ СН'!$I$5-'СЕТ СН'!$I$17</f>
        <v>3514.4143282099999</v>
      </c>
      <c r="X135" s="36">
        <f>SUMIFS(СВЦЭМ!$C$33:$C$776,СВЦЭМ!$A$33:$A$776,$A135,СВЦЭМ!$B$33:$B$776,X$119)+'СЕТ СН'!$I$9+СВЦЭМ!$D$10+'СЕТ СН'!$I$5-'СЕТ СН'!$I$17</f>
        <v>3559.4787294500002</v>
      </c>
      <c r="Y135" s="36">
        <f>SUMIFS(СВЦЭМ!$C$33:$C$776,СВЦЭМ!$A$33:$A$776,$A135,СВЦЭМ!$B$33:$B$776,Y$119)+'СЕТ СН'!$I$9+СВЦЭМ!$D$10+'СЕТ СН'!$I$5-'СЕТ СН'!$I$17</f>
        <v>3593.3400939000003</v>
      </c>
    </row>
    <row r="136" spans="1:25" ht="15.75" x14ac:dyDescent="0.2">
      <c r="A136" s="35">
        <f t="shared" si="3"/>
        <v>44029</v>
      </c>
      <c r="B136" s="36">
        <f>SUMIFS(СВЦЭМ!$C$33:$C$776,СВЦЭМ!$A$33:$A$776,$A136,СВЦЭМ!$B$33:$B$776,B$119)+'СЕТ СН'!$I$9+СВЦЭМ!$D$10+'СЕТ СН'!$I$5-'СЕТ СН'!$I$17</f>
        <v>3755.03402035</v>
      </c>
      <c r="C136" s="36">
        <f>SUMIFS(СВЦЭМ!$C$33:$C$776,СВЦЭМ!$A$33:$A$776,$A136,СВЦЭМ!$B$33:$B$776,C$119)+'СЕТ СН'!$I$9+СВЦЭМ!$D$10+'СЕТ СН'!$I$5-'СЕТ СН'!$I$17</f>
        <v>3877.7790762300001</v>
      </c>
      <c r="D136" s="36">
        <f>SUMIFS(СВЦЭМ!$C$33:$C$776,СВЦЭМ!$A$33:$A$776,$A136,СВЦЭМ!$B$33:$B$776,D$119)+'СЕТ СН'!$I$9+СВЦЭМ!$D$10+'СЕТ СН'!$I$5-'СЕТ СН'!$I$17</f>
        <v>3846.71085993</v>
      </c>
      <c r="E136" s="36">
        <f>SUMIFS(СВЦЭМ!$C$33:$C$776,СВЦЭМ!$A$33:$A$776,$A136,СВЦЭМ!$B$33:$B$776,E$119)+'СЕТ СН'!$I$9+СВЦЭМ!$D$10+'СЕТ СН'!$I$5-'СЕТ СН'!$I$17</f>
        <v>3824.6526132399999</v>
      </c>
      <c r="F136" s="36">
        <f>SUMIFS(СВЦЭМ!$C$33:$C$776,СВЦЭМ!$A$33:$A$776,$A136,СВЦЭМ!$B$33:$B$776,F$119)+'СЕТ СН'!$I$9+СВЦЭМ!$D$10+'СЕТ СН'!$I$5-'СЕТ СН'!$I$17</f>
        <v>3828.00010316</v>
      </c>
      <c r="G136" s="36">
        <f>SUMIFS(СВЦЭМ!$C$33:$C$776,СВЦЭМ!$A$33:$A$776,$A136,СВЦЭМ!$B$33:$B$776,G$119)+'СЕТ СН'!$I$9+СВЦЭМ!$D$10+'СЕТ СН'!$I$5-'СЕТ СН'!$I$17</f>
        <v>3806.3769056900001</v>
      </c>
      <c r="H136" s="36">
        <f>SUMIFS(СВЦЭМ!$C$33:$C$776,СВЦЭМ!$A$33:$A$776,$A136,СВЦЭМ!$B$33:$B$776,H$119)+'СЕТ СН'!$I$9+СВЦЭМ!$D$10+'СЕТ СН'!$I$5-'СЕТ СН'!$I$17</f>
        <v>3784.7381665000003</v>
      </c>
      <c r="I136" s="36">
        <f>SUMIFS(СВЦЭМ!$C$33:$C$776,СВЦЭМ!$A$33:$A$776,$A136,СВЦЭМ!$B$33:$B$776,I$119)+'СЕТ СН'!$I$9+СВЦЭМ!$D$10+'СЕТ СН'!$I$5-'СЕТ СН'!$I$17</f>
        <v>3736.8484445399999</v>
      </c>
      <c r="J136" s="36">
        <f>SUMIFS(СВЦЭМ!$C$33:$C$776,СВЦЭМ!$A$33:$A$776,$A136,СВЦЭМ!$B$33:$B$776,J$119)+'СЕТ СН'!$I$9+СВЦЭМ!$D$10+'СЕТ СН'!$I$5-'СЕТ СН'!$I$17</f>
        <v>3671.3461465600003</v>
      </c>
      <c r="K136" s="36">
        <f>SUMIFS(СВЦЭМ!$C$33:$C$776,СВЦЭМ!$A$33:$A$776,$A136,СВЦЭМ!$B$33:$B$776,K$119)+'СЕТ СН'!$I$9+СВЦЭМ!$D$10+'СЕТ СН'!$I$5-'СЕТ СН'!$I$17</f>
        <v>3565.1853081700001</v>
      </c>
      <c r="L136" s="36">
        <f>SUMIFS(СВЦЭМ!$C$33:$C$776,СВЦЭМ!$A$33:$A$776,$A136,СВЦЭМ!$B$33:$B$776,L$119)+'СЕТ СН'!$I$9+СВЦЭМ!$D$10+'СЕТ СН'!$I$5-'СЕТ СН'!$I$17</f>
        <v>3475.75230822</v>
      </c>
      <c r="M136" s="36">
        <f>SUMIFS(СВЦЭМ!$C$33:$C$776,СВЦЭМ!$A$33:$A$776,$A136,СВЦЭМ!$B$33:$B$776,M$119)+'СЕТ СН'!$I$9+СВЦЭМ!$D$10+'СЕТ СН'!$I$5-'СЕТ СН'!$I$17</f>
        <v>3445.0950631999999</v>
      </c>
      <c r="N136" s="36">
        <f>SUMIFS(СВЦЭМ!$C$33:$C$776,СВЦЭМ!$A$33:$A$776,$A136,СВЦЭМ!$B$33:$B$776,N$119)+'СЕТ СН'!$I$9+СВЦЭМ!$D$10+'СЕТ СН'!$I$5-'СЕТ СН'!$I$17</f>
        <v>3459.4219040600001</v>
      </c>
      <c r="O136" s="36">
        <f>SUMIFS(СВЦЭМ!$C$33:$C$776,СВЦЭМ!$A$33:$A$776,$A136,СВЦЭМ!$B$33:$B$776,O$119)+'СЕТ СН'!$I$9+СВЦЭМ!$D$10+'СЕТ СН'!$I$5-'СЕТ СН'!$I$17</f>
        <v>3457.3049028300002</v>
      </c>
      <c r="P136" s="36">
        <f>SUMIFS(СВЦЭМ!$C$33:$C$776,СВЦЭМ!$A$33:$A$776,$A136,СВЦЭМ!$B$33:$B$776,P$119)+'СЕТ СН'!$I$9+СВЦЭМ!$D$10+'СЕТ СН'!$I$5-'СЕТ СН'!$I$17</f>
        <v>3461.4508198499998</v>
      </c>
      <c r="Q136" s="36">
        <f>SUMIFS(СВЦЭМ!$C$33:$C$776,СВЦЭМ!$A$33:$A$776,$A136,СВЦЭМ!$B$33:$B$776,Q$119)+'СЕТ СН'!$I$9+СВЦЭМ!$D$10+'СЕТ СН'!$I$5-'СЕТ СН'!$I$17</f>
        <v>3467.0358515500002</v>
      </c>
      <c r="R136" s="36">
        <f>SUMIFS(СВЦЭМ!$C$33:$C$776,СВЦЭМ!$A$33:$A$776,$A136,СВЦЭМ!$B$33:$B$776,R$119)+'СЕТ СН'!$I$9+СВЦЭМ!$D$10+'СЕТ СН'!$I$5-'СЕТ СН'!$I$17</f>
        <v>3489.0945135699999</v>
      </c>
      <c r="S136" s="36">
        <f>SUMIFS(СВЦЭМ!$C$33:$C$776,СВЦЭМ!$A$33:$A$776,$A136,СВЦЭМ!$B$33:$B$776,S$119)+'СЕТ СН'!$I$9+СВЦЭМ!$D$10+'СЕТ СН'!$I$5-'СЕТ СН'!$I$17</f>
        <v>3500.0864761399998</v>
      </c>
      <c r="T136" s="36">
        <f>SUMIFS(СВЦЭМ!$C$33:$C$776,СВЦЭМ!$A$33:$A$776,$A136,СВЦЭМ!$B$33:$B$776,T$119)+'СЕТ СН'!$I$9+СВЦЭМ!$D$10+'СЕТ СН'!$I$5-'СЕТ СН'!$I$17</f>
        <v>3499.1424080400002</v>
      </c>
      <c r="U136" s="36">
        <f>SUMIFS(СВЦЭМ!$C$33:$C$776,СВЦЭМ!$A$33:$A$776,$A136,СВЦЭМ!$B$33:$B$776,U$119)+'СЕТ СН'!$I$9+СВЦЭМ!$D$10+'СЕТ СН'!$I$5-'СЕТ СН'!$I$17</f>
        <v>3492.7659357500002</v>
      </c>
      <c r="V136" s="36">
        <f>SUMIFS(СВЦЭМ!$C$33:$C$776,СВЦЭМ!$A$33:$A$776,$A136,СВЦЭМ!$B$33:$B$776,V$119)+'СЕТ СН'!$I$9+СВЦЭМ!$D$10+'СЕТ СН'!$I$5-'СЕТ СН'!$I$17</f>
        <v>3479.47757903</v>
      </c>
      <c r="W136" s="36">
        <f>SUMIFS(СВЦЭМ!$C$33:$C$776,СВЦЭМ!$A$33:$A$776,$A136,СВЦЭМ!$B$33:$B$776,W$119)+'СЕТ СН'!$I$9+СВЦЭМ!$D$10+'СЕТ СН'!$I$5-'СЕТ СН'!$I$17</f>
        <v>3465.1379827800001</v>
      </c>
      <c r="X136" s="36">
        <f>SUMIFS(СВЦЭМ!$C$33:$C$776,СВЦЭМ!$A$33:$A$776,$A136,СВЦЭМ!$B$33:$B$776,X$119)+'СЕТ СН'!$I$9+СВЦЭМ!$D$10+'СЕТ СН'!$I$5-'СЕТ СН'!$I$17</f>
        <v>3534.0673542</v>
      </c>
      <c r="Y136" s="36">
        <f>SUMIFS(СВЦЭМ!$C$33:$C$776,СВЦЭМ!$A$33:$A$776,$A136,СВЦЭМ!$B$33:$B$776,Y$119)+'СЕТ СН'!$I$9+СВЦЭМ!$D$10+'СЕТ СН'!$I$5-'СЕТ СН'!$I$17</f>
        <v>3607.4900371700001</v>
      </c>
    </row>
    <row r="137" spans="1:25" ht="15.75" x14ac:dyDescent="0.2">
      <c r="A137" s="35">
        <f t="shared" si="3"/>
        <v>44030</v>
      </c>
      <c r="B137" s="36">
        <f>SUMIFS(СВЦЭМ!$C$33:$C$776,СВЦЭМ!$A$33:$A$776,$A137,СВЦЭМ!$B$33:$B$776,B$119)+'СЕТ СН'!$I$9+СВЦЭМ!$D$10+'СЕТ СН'!$I$5-'СЕТ СН'!$I$17</f>
        <v>3779.6018766100001</v>
      </c>
      <c r="C137" s="36">
        <f>SUMIFS(СВЦЭМ!$C$33:$C$776,СВЦЭМ!$A$33:$A$776,$A137,СВЦЭМ!$B$33:$B$776,C$119)+'СЕТ СН'!$I$9+СВЦЭМ!$D$10+'СЕТ СН'!$I$5-'СЕТ СН'!$I$17</f>
        <v>3883.15699623</v>
      </c>
      <c r="D137" s="36">
        <f>SUMIFS(СВЦЭМ!$C$33:$C$776,СВЦЭМ!$A$33:$A$776,$A137,СВЦЭМ!$B$33:$B$776,D$119)+'СЕТ СН'!$I$9+СВЦЭМ!$D$10+'СЕТ СН'!$I$5-'СЕТ СН'!$I$17</f>
        <v>3891.6467403000001</v>
      </c>
      <c r="E137" s="36">
        <f>SUMIFS(СВЦЭМ!$C$33:$C$776,СВЦЭМ!$A$33:$A$776,$A137,СВЦЭМ!$B$33:$B$776,E$119)+'СЕТ СН'!$I$9+СВЦЭМ!$D$10+'СЕТ СН'!$I$5-'СЕТ СН'!$I$17</f>
        <v>3886.3047814199999</v>
      </c>
      <c r="F137" s="36">
        <f>SUMIFS(СВЦЭМ!$C$33:$C$776,СВЦЭМ!$A$33:$A$776,$A137,СВЦЭМ!$B$33:$B$776,F$119)+'СЕТ СН'!$I$9+СВЦЭМ!$D$10+'СЕТ СН'!$I$5-'СЕТ СН'!$I$17</f>
        <v>3878.1379520199998</v>
      </c>
      <c r="G137" s="36">
        <f>SUMIFS(СВЦЭМ!$C$33:$C$776,СВЦЭМ!$A$33:$A$776,$A137,СВЦЭМ!$B$33:$B$776,G$119)+'СЕТ СН'!$I$9+СВЦЭМ!$D$10+'СЕТ СН'!$I$5-'СЕТ СН'!$I$17</f>
        <v>3889.9516955899999</v>
      </c>
      <c r="H137" s="36">
        <f>SUMIFS(СВЦЭМ!$C$33:$C$776,СВЦЭМ!$A$33:$A$776,$A137,СВЦЭМ!$B$33:$B$776,H$119)+'СЕТ СН'!$I$9+СВЦЭМ!$D$10+'СЕТ СН'!$I$5-'СЕТ СН'!$I$17</f>
        <v>3893.2976312400001</v>
      </c>
      <c r="I137" s="36">
        <f>SUMIFS(СВЦЭМ!$C$33:$C$776,СВЦЭМ!$A$33:$A$776,$A137,СВЦЭМ!$B$33:$B$776,I$119)+'СЕТ СН'!$I$9+СВЦЭМ!$D$10+'СЕТ СН'!$I$5-'СЕТ СН'!$I$17</f>
        <v>3877.5823805199998</v>
      </c>
      <c r="J137" s="36">
        <f>SUMIFS(СВЦЭМ!$C$33:$C$776,СВЦЭМ!$A$33:$A$776,$A137,СВЦЭМ!$B$33:$B$776,J$119)+'СЕТ СН'!$I$9+СВЦЭМ!$D$10+'СЕТ СН'!$I$5-'СЕТ СН'!$I$17</f>
        <v>3801.0722053099998</v>
      </c>
      <c r="K137" s="36">
        <f>SUMIFS(СВЦЭМ!$C$33:$C$776,СВЦЭМ!$A$33:$A$776,$A137,СВЦЭМ!$B$33:$B$776,K$119)+'СЕТ СН'!$I$9+СВЦЭМ!$D$10+'СЕТ СН'!$I$5-'СЕТ СН'!$I$17</f>
        <v>3612.00009847</v>
      </c>
      <c r="L137" s="36">
        <f>SUMIFS(СВЦЭМ!$C$33:$C$776,СВЦЭМ!$A$33:$A$776,$A137,СВЦЭМ!$B$33:$B$776,L$119)+'СЕТ СН'!$I$9+СВЦЭМ!$D$10+'СЕТ СН'!$I$5-'СЕТ СН'!$I$17</f>
        <v>3462.5768183</v>
      </c>
      <c r="M137" s="36">
        <f>SUMIFS(СВЦЭМ!$C$33:$C$776,СВЦЭМ!$A$33:$A$776,$A137,СВЦЭМ!$B$33:$B$776,M$119)+'СЕТ СН'!$I$9+СВЦЭМ!$D$10+'СЕТ СН'!$I$5-'СЕТ СН'!$I$17</f>
        <v>3444.8767342000001</v>
      </c>
      <c r="N137" s="36">
        <f>SUMIFS(СВЦЭМ!$C$33:$C$776,СВЦЭМ!$A$33:$A$776,$A137,СВЦЭМ!$B$33:$B$776,N$119)+'СЕТ СН'!$I$9+СВЦЭМ!$D$10+'СЕТ СН'!$I$5-'СЕТ СН'!$I$17</f>
        <v>3461.4767301900001</v>
      </c>
      <c r="O137" s="36">
        <f>SUMIFS(СВЦЭМ!$C$33:$C$776,СВЦЭМ!$A$33:$A$776,$A137,СВЦЭМ!$B$33:$B$776,O$119)+'СЕТ СН'!$I$9+СВЦЭМ!$D$10+'СЕТ СН'!$I$5-'СЕТ СН'!$I$17</f>
        <v>3459.2084071300001</v>
      </c>
      <c r="P137" s="36">
        <f>SUMIFS(СВЦЭМ!$C$33:$C$776,СВЦЭМ!$A$33:$A$776,$A137,СВЦЭМ!$B$33:$B$776,P$119)+'СЕТ СН'!$I$9+СВЦЭМ!$D$10+'СЕТ СН'!$I$5-'СЕТ СН'!$I$17</f>
        <v>3463.1056828300002</v>
      </c>
      <c r="Q137" s="36">
        <f>SUMIFS(СВЦЭМ!$C$33:$C$776,СВЦЭМ!$A$33:$A$776,$A137,СВЦЭМ!$B$33:$B$776,Q$119)+'СЕТ СН'!$I$9+СВЦЭМ!$D$10+'СЕТ СН'!$I$5-'СЕТ СН'!$I$17</f>
        <v>3464.13458696</v>
      </c>
      <c r="R137" s="36">
        <f>SUMIFS(СВЦЭМ!$C$33:$C$776,СВЦЭМ!$A$33:$A$776,$A137,СВЦЭМ!$B$33:$B$776,R$119)+'СЕТ СН'!$I$9+СВЦЭМ!$D$10+'СЕТ СН'!$I$5-'СЕТ СН'!$I$17</f>
        <v>3458.26635902</v>
      </c>
      <c r="S137" s="36">
        <f>SUMIFS(СВЦЭМ!$C$33:$C$776,СВЦЭМ!$A$33:$A$776,$A137,СВЦЭМ!$B$33:$B$776,S$119)+'СЕТ СН'!$I$9+СВЦЭМ!$D$10+'СЕТ СН'!$I$5-'СЕТ СН'!$I$17</f>
        <v>3466.1524464899999</v>
      </c>
      <c r="T137" s="36">
        <f>SUMIFS(СВЦЭМ!$C$33:$C$776,СВЦЭМ!$A$33:$A$776,$A137,СВЦЭМ!$B$33:$B$776,T$119)+'СЕТ СН'!$I$9+СВЦЭМ!$D$10+'СЕТ СН'!$I$5-'СЕТ СН'!$I$17</f>
        <v>3493.2577005100002</v>
      </c>
      <c r="U137" s="36">
        <f>SUMIFS(СВЦЭМ!$C$33:$C$776,СВЦЭМ!$A$33:$A$776,$A137,СВЦЭМ!$B$33:$B$776,U$119)+'СЕТ СН'!$I$9+СВЦЭМ!$D$10+'СЕТ СН'!$I$5-'СЕТ СН'!$I$17</f>
        <v>3489.3666279500003</v>
      </c>
      <c r="V137" s="36">
        <f>SUMIFS(СВЦЭМ!$C$33:$C$776,СВЦЭМ!$A$33:$A$776,$A137,СВЦЭМ!$B$33:$B$776,V$119)+'СЕТ СН'!$I$9+СВЦЭМ!$D$10+'СЕТ СН'!$I$5-'СЕТ СН'!$I$17</f>
        <v>3481.8776895800002</v>
      </c>
      <c r="W137" s="36">
        <f>SUMIFS(СВЦЭМ!$C$33:$C$776,СВЦЭМ!$A$33:$A$776,$A137,СВЦЭМ!$B$33:$B$776,W$119)+'СЕТ СН'!$I$9+СВЦЭМ!$D$10+'СЕТ СН'!$I$5-'СЕТ СН'!$I$17</f>
        <v>3454.1179086299999</v>
      </c>
      <c r="X137" s="36">
        <f>SUMIFS(СВЦЭМ!$C$33:$C$776,СВЦЭМ!$A$33:$A$776,$A137,СВЦЭМ!$B$33:$B$776,X$119)+'СЕТ СН'!$I$9+СВЦЭМ!$D$10+'СЕТ СН'!$I$5-'СЕТ СН'!$I$17</f>
        <v>3523.02699678</v>
      </c>
      <c r="Y137" s="36">
        <f>SUMIFS(СВЦЭМ!$C$33:$C$776,СВЦЭМ!$A$33:$A$776,$A137,СВЦЭМ!$B$33:$B$776,Y$119)+'СЕТ СН'!$I$9+СВЦЭМ!$D$10+'СЕТ СН'!$I$5-'СЕТ СН'!$I$17</f>
        <v>3661.9413129</v>
      </c>
    </row>
    <row r="138" spans="1:25" ht="15.75" x14ac:dyDescent="0.2">
      <c r="A138" s="35">
        <f t="shared" si="3"/>
        <v>44031</v>
      </c>
      <c r="B138" s="36">
        <f>SUMIFS(СВЦЭМ!$C$33:$C$776,СВЦЭМ!$A$33:$A$776,$A138,СВЦЭМ!$B$33:$B$776,B$119)+'СЕТ СН'!$I$9+СВЦЭМ!$D$10+'СЕТ СН'!$I$5-'СЕТ СН'!$I$17</f>
        <v>3720.4643100000003</v>
      </c>
      <c r="C138" s="36">
        <f>SUMIFS(СВЦЭМ!$C$33:$C$776,СВЦЭМ!$A$33:$A$776,$A138,СВЦЭМ!$B$33:$B$776,C$119)+'СЕТ СН'!$I$9+СВЦЭМ!$D$10+'СЕТ СН'!$I$5-'СЕТ СН'!$I$17</f>
        <v>3766.9081736899998</v>
      </c>
      <c r="D138" s="36">
        <f>SUMIFS(СВЦЭМ!$C$33:$C$776,СВЦЭМ!$A$33:$A$776,$A138,СВЦЭМ!$B$33:$B$776,D$119)+'СЕТ СН'!$I$9+СВЦЭМ!$D$10+'СЕТ СН'!$I$5-'СЕТ СН'!$I$17</f>
        <v>3757.2143074400001</v>
      </c>
      <c r="E138" s="36">
        <f>SUMIFS(СВЦЭМ!$C$33:$C$776,СВЦЭМ!$A$33:$A$776,$A138,СВЦЭМ!$B$33:$B$776,E$119)+'СЕТ СН'!$I$9+СВЦЭМ!$D$10+'СЕТ СН'!$I$5-'СЕТ СН'!$I$17</f>
        <v>3741.5259742500002</v>
      </c>
      <c r="F138" s="36">
        <f>SUMIFS(СВЦЭМ!$C$33:$C$776,СВЦЭМ!$A$33:$A$776,$A138,СВЦЭМ!$B$33:$B$776,F$119)+'СЕТ СН'!$I$9+СВЦЭМ!$D$10+'СЕТ СН'!$I$5-'СЕТ СН'!$I$17</f>
        <v>3730.1889092199999</v>
      </c>
      <c r="G138" s="36">
        <f>SUMIFS(СВЦЭМ!$C$33:$C$776,СВЦЭМ!$A$33:$A$776,$A138,СВЦЭМ!$B$33:$B$776,G$119)+'СЕТ СН'!$I$9+СВЦЭМ!$D$10+'СЕТ СН'!$I$5-'СЕТ СН'!$I$17</f>
        <v>3743.6929321600001</v>
      </c>
      <c r="H138" s="36">
        <f>SUMIFS(СВЦЭМ!$C$33:$C$776,СВЦЭМ!$A$33:$A$776,$A138,СВЦЭМ!$B$33:$B$776,H$119)+'СЕТ СН'!$I$9+СВЦЭМ!$D$10+'СЕТ СН'!$I$5-'СЕТ СН'!$I$17</f>
        <v>3765.5967557399999</v>
      </c>
      <c r="I138" s="36">
        <f>SUMIFS(СВЦЭМ!$C$33:$C$776,СВЦЭМ!$A$33:$A$776,$A138,СВЦЭМ!$B$33:$B$776,I$119)+'СЕТ СН'!$I$9+СВЦЭМ!$D$10+'СЕТ СН'!$I$5-'СЕТ СН'!$I$17</f>
        <v>3800.7588144900001</v>
      </c>
      <c r="J138" s="36">
        <f>SUMIFS(СВЦЭМ!$C$33:$C$776,СВЦЭМ!$A$33:$A$776,$A138,СВЦЭМ!$B$33:$B$776,J$119)+'СЕТ СН'!$I$9+СВЦЭМ!$D$10+'СЕТ СН'!$I$5-'СЕТ СН'!$I$17</f>
        <v>3792.2493102100002</v>
      </c>
      <c r="K138" s="36">
        <f>SUMIFS(СВЦЭМ!$C$33:$C$776,СВЦЭМ!$A$33:$A$776,$A138,СВЦЭМ!$B$33:$B$776,K$119)+'СЕТ СН'!$I$9+СВЦЭМ!$D$10+'СЕТ СН'!$I$5-'СЕТ СН'!$I$17</f>
        <v>3625.0980646400003</v>
      </c>
      <c r="L138" s="36">
        <f>SUMIFS(СВЦЭМ!$C$33:$C$776,СВЦЭМ!$A$33:$A$776,$A138,СВЦЭМ!$B$33:$B$776,L$119)+'СЕТ СН'!$I$9+СВЦЭМ!$D$10+'СЕТ СН'!$I$5-'СЕТ СН'!$I$17</f>
        <v>3534.03185712</v>
      </c>
      <c r="M138" s="36">
        <f>SUMIFS(СВЦЭМ!$C$33:$C$776,СВЦЭМ!$A$33:$A$776,$A138,СВЦЭМ!$B$33:$B$776,M$119)+'СЕТ СН'!$I$9+СВЦЭМ!$D$10+'СЕТ СН'!$I$5-'СЕТ СН'!$I$17</f>
        <v>3489.0949030199999</v>
      </c>
      <c r="N138" s="36">
        <f>SUMIFS(СВЦЭМ!$C$33:$C$776,СВЦЭМ!$A$33:$A$776,$A138,СВЦЭМ!$B$33:$B$776,N$119)+'СЕТ СН'!$I$9+СВЦЭМ!$D$10+'СЕТ СН'!$I$5-'СЕТ СН'!$I$17</f>
        <v>3494.1940555700003</v>
      </c>
      <c r="O138" s="36">
        <f>SUMIFS(СВЦЭМ!$C$33:$C$776,СВЦЭМ!$A$33:$A$776,$A138,СВЦЭМ!$B$33:$B$776,O$119)+'СЕТ СН'!$I$9+СВЦЭМ!$D$10+'СЕТ СН'!$I$5-'СЕТ СН'!$I$17</f>
        <v>3496.0007051800003</v>
      </c>
      <c r="P138" s="36">
        <f>SUMIFS(СВЦЭМ!$C$33:$C$776,СВЦЭМ!$A$33:$A$776,$A138,СВЦЭМ!$B$33:$B$776,P$119)+'СЕТ СН'!$I$9+СВЦЭМ!$D$10+'СЕТ СН'!$I$5-'СЕТ СН'!$I$17</f>
        <v>3495.1286973900001</v>
      </c>
      <c r="Q138" s="36">
        <f>SUMIFS(СВЦЭМ!$C$33:$C$776,СВЦЭМ!$A$33:$A$776,$A138,СВЦЭМ!$B$33:$B$776,Q$119)+'СЕТ СН'!$I$9+СВЦЭМ!$D$10+'СЕТ СН'!$I$5-'СЕТ СН'!$I$17</f>
        <v>3496.9286623899998</v>
      </c>
      <c r="R138" s="36">
        <f>SUMIFS(СВЦЭМ!$C$33:$C$776,СВЦЭМ!$A$33:$A$776,$A138,СВЦЭМ!$B$33:$B$776,R$119)+'СЕТ СН'!$I$9+СВЦЭМ!$D$10+'СЕТ СН'!$I$5-'СЕТ СН'!$I$17</f>
        <v>3504.37717922</v>
      </c>
      <c r="S138" s="36">
        <f>SUMIFS(СВЦЭМ!$C$33:$C$776,СВЦЭМ!$A$33:$A$776,$A138,СВЦЭМ!$B$33:$B$776,S$119)+'СЕТ СН'!$I$9+СВЦЭМ!$D$10+'СЕТ СН'!$I$5-'СЕТ СН'!$I$17</f>
        <v>3513.3872397200003</v>
      </c>
      <c r="T138" s="36">
        <f>SUMIFS(СВЦЭМ!$C$33:$C$776,СВЦЭМ!$A$33:$A$776,$A138,СВЦЭМ!$B$33:$B$776,T$119)+'СЕТ СН'!$I$9+СВЦЭМ!$D$10+'СЕТ СН'!$I$5-'СЕТ СН'!$I$17</f>
        <v>3517.1399066200001</v>
      </c>
      <c r="U138" s="36">
        <f>SUMIFS(СВЦЭМ!$C$33:$C$776,СВЦЭМ!$A$33:$A$776,$A138,СВЦЭМ!$B$33:$B$776,U$119)+'СЕТ СН'!$I$9+СВЦЭМ!$D$10+'СЕТ СН'!$I$5-'СЕТ СН'!$I$17</f>
        <v>3516.2261289100002</v>
      </c>
      <c r="V138" s="36">
        <f>SUMIFS(СВЦЭМ!$C$33:$C$776,СВЦЭМ!$A$33:$A$776,$A138,СВЦЭМ!$B$33:$B$776,V$119)+'СЕТ СН'!$I$9+СВЦЭМ!$D$10+'СЕТ СН'!$I$5-'СЕТ СН'!$I$17</f>
        <v>3509.4481808199998</v>
      </c>
      <c r="W138" s="36">
        <f>SUMIFS(СВЦЭМ!$C$33:$C$776,СВЦЭМ!$A$33:$A$776,$A138,СВЦЭМ!$B$33:$B$776,W$119)+'СЕТ СН'!$I$9+СВЦЭМ!$D$10+'СЕТ СН'!$I$5-'СЕТ СН'!$I$17</f>
        <v>3456.09669588</v>
      </c>
      <c r="X138" s="36">
        <f>SUMIFS(СВЦЭМ!$C$33:$C$776,СВЦЭМ!$A$33:$A$776,$A138,СВЦЭМ!$B$33:$B$776,X$119)+'СЕТ СН'!$I$9+СВЦЭМ!$D$10+'СЕТ СН'!$I$5-'СЕТ СН'!$I$17</f>
        <v>3522.8796866800003</v>
      </c>
      <c r="Y138" s="36">
        <f>SUMIFS(СВЦЭМ!$C$33:$C$776,СВЦЭМ!$A$33:$A$776,$A138,СВЦЭМ!$B$33:$B$776,Y$119)+'СЕТ СН'!$I$9+СВЦЭМ!$D$10+'СЕТ СН'!$I$5-'СЕТ СН'!$I$17</f>
        <v>3717.1323242200001</v>
      </c>
    </row>
    <row r="139" spans="1:25" ht="15.75" x14ac:dyDescent="0.2">
      <c r="A139" s="35">
        <f t="shared" si="3"/>
        <v>44032</v>
      </c>
      <c r="B139" s="36">
        <f>SUMIFS(СВЦЭМ!$C$33:$C$776,СВЦЭМ!$A$33:$A$776,$A139,СВЦЭМ!$B$33:$B$776,B$119)+'СЕТ СН'!$I$9+СВЦЭМ!$D$10+'СЕТ СН'!$I$5-'СЕТ СН'!$I$17</f>
        <v>3687.5875650400003</v>
      </c>
      <c r="C139" s="36">
        <f>SUMIFS(СВЦЭМ!$C$33:$C$776,СВЦЭМ!$A$33:$A$776,$A139,СВЦЭМ!$B$33:$B$776,C$119)+'СЕТ СН'!$I$9+СВЦЭМ!$D$10+'СЕТ СН'!$I$5-'СЕТ СН'!$I$17</f>
        <v>3659.6022047400002</v>
      </c>
      <c r="D139" s="36">
        <f>SUMIFS(СВЦЭМ!$C$33:$C$776,СВЦЭМ!$A$33:$A$776,$A139,СВЦЭМ!$B$33:$B$776,D$119)+'СЕТ СН'!$I$9+СВЦЭМ!$D$10+'СЕТ СН'!$I$5-'СЕТ СН'!$I$17</f>
        <v>3790.7747404000002</v>
      </c>
      <c r="E139" s="36">
        <f>SUMIFS(СВЦЭМ!$C$33:$C$776,СВЦЭМ!$A$33:$A$776,$A139,СВЦЭМ!$B$33:$B$776,E$119)+'СЕТ СН'!$I$9+СВЦЭМ!$D$10+'СЕТ СН'!$I$5-'СЕТ СН'!$I$17</f>
        <v>3771.72830372</v>
      </c>
      <c r="F139" s="36">
        <f>SUMIFS(СВЦЭМ!$C$33:$C$776,СВЦЭМ!$A$33:$A$776,$A139,СВЦЭМ!$B$33:$B$776,F$119)+'СЕТ СН'!$I$9+СВЦЭМ!$D$10+'СЕТ СН'!$I$5-'СЕТ СН'!$I$17</f>
        <v>3768.1971530599999</v>
      </c>
      <c r="G139" s="36">
        <f>SUMIFS(СВЦЭМ!$C$33:$C$776,СВЦЭМ!$A$33:$A$776,$A139,СВЦЭМ!$B$33:$B$776,G$119)+'СЕТ СН'!$I$9+СВЦЭМ!$D$10+'СЕТ СН'!$I$5-'СЕТ СН'!$I$17</f>
        <v>3773.4107456000002</v>
      </c>
      <c r="H139" s="36">
        <f>SUMIFS(СВЦЭМ!$C$33:$C$776,СВЦЭМ!$A$33:$A$776,$A139,СВЦЭМ!$B$33:$B$776,H$119)+'СЕТ СН'!$I$9+СВЦЭМ!$D$10+'СЕТ СН'!$I$5-'СЕТ СН'!$I$17</f>
        <v>3809.0357889300003</v>
      </c>
      <c r="I139" s="36">
        <f>SUMIFS(СВЦЭМ!$C$33:$C$776,СВЦЭМ!$A$33:$A$776,$A139,СВЦЭМ!$B$33:$B$776,I$119)+'СЕТ СН'!$I$9+СВЦЭМ!$D$10+'СЕТ СН'!$I$5-'СЕТ СН'!$I$17</f>
        <v>3702.8768003</v>
      </c>
      <c r="J139" s="36">
        <f>SUMIFS(СВЦЭМ!$C$33:$C$776,СВЦЭМ!$A$33:$A$776,$A139,СВЦЭМ!$B$33:$B$776,J$119)+'СЕТ СН'!$I$9+СВЦЭМ!$D$10+'СЕТ СН'!$I$5-'СЕТ СН'!$I$17</f>
        <v>3756.11832026</v>
      </c>
      <c r="K139" s="36">
        <f>SUMIFS(СВЦЭМ!$C$33:$C$776,СВЦЭМ!$A$33:$A$776,$A139,СВЦЭМ!$B$33:$B$776,K$119)+'СЕТ СН'!$I$9+СВЦЭМ!$D$10+'СЕТ СН'!$I$5-'СЕТ СН'!$I$17</f>
        <v>3701.0715023600001</v>
      </c>
      <c r="L139" s="36">
        <f>SUMIFS(СВЦЭМ!$C$33:$C$776,СВЦЭМ!$A$33:$A$776,$A139,СВЦЭМ!$B$33:$B$776,L$119)+'СЕТ СН'!$I$9+СВЦЭМ!$D$10+'СЕТ СН'!$I$5-'СЕТ СН'!$I$17</f>
        <v>3561.5029002199999</v>
      </c>
      <c r="M139" s="36">
        <f>SUMIFS(СВЦЭМ!$C$33:$C$776,СВЦЭМ!$A$33:$A$776,$A139,СВЦЭМ!$B$33:$B$776,M$119)+'СЕТ СН'!$I$9+СВЦЭМ!$D$10+'СЕТ СН'!$I$5-'СЕТ СН'!$I$17</f>
        <v>3546.7759460799998</v>
      </c>
      <c r="N139" s="36">
        <f>SUMIFS(СВЦЭМ!$C$33:$C$776,СВЦЭМ!$A$33:$A$776,$A139,СВЦЭМ!$B$33:$B$776,N$119)+'СЕТ СН'!$I$9+СВЦЭМ!$D$10+'СЕТ СН'!$I$5-'СЕТ СН'!$I$17</f>
        <v>3552.3949344299999</v>
      </c>
      <c r="O139" s="36">
        <f>SUMIFS(СВЦЭМ!$C$33:$C$776,СВЦЭМ!$A$33:$A$776,$A139,СВЦЭМ!$B$33:$B$776,O$119)+'СЕТ СН'!$I$9+СВЦЭМ!$D$10+'СЕТ СН'!$I$5-'СЕТ СН'!$I$17</f>
        <v>3548.3980129000001</v>
      </c>
      <c r="P139" s="36">
        <f>SUMIFS(СВЦЭМ!$C$33:$C$776,СВЦЭМ!$A$33:$A$776,$A139,СВЦЭМ!$B$33:$B$776,P$119)+'СЕТ СН'!$I$9+СВЦЭМ!$D$10+'СЕТ СН'!$I$5-'СЕТ СН'!$I$17</f>
        <v>3532.8136368599999</v>
      </c>
      <c r="Q139" s="36">
        <f>SUMIFS(СВЦЭМ!$C$33:$C$776,СВЦЭМ!$A$33:$A$776,$A139,СВЦЭМ!$B$33:$B$776,Q$119)+'СЕТ СН'!$I$9+СВЦЭМ!$D$10+'СЕТ СН'!$I$5-'СЕТ СН'!$I$17</f>
        <v>3532.76146935</v>
      </c>
      <c r="R139" s="36">
        <f>SUMIFS(СВЦЭМ!$C$33:$C$776,СВЦЭМ!$A$33:$A$776,$A139,СВЦЭМ!$B$33:$B$776,R$119)+'СЕТ СН'!$I$9+СВЦЭМ!$D$10+'СЕТ СН'!$I$5-'СЕТ СН'!$I$17</f>
        <v>3531.6661992600002</v>
      </c>
      <c r="S139" s="36">
        <f>SUMIFS(СВЦЭМ!$C$33:$C$776,СВЦЭМ!$A$33:$A$776,$A139,СВЦЭМ!$B$33:$B$776,S$119)+'СЕТ СН'!$I$9+СВЦЭМ!$D$10+'СЕТ СН'!$I$5-'СЕТ СН'!$I$17</f>
        <v>3531.0494317600001</v>
      </c>
      <c r="T139" s="36">
        <f>SUMIFS(СВЦЭМ!$C$33:$C$776,СВЦЭМ!$A$33:$A$776,$A139,СВЦЭМ!$B$33:$B$776,T$119)+'СЕТ СН'!$I$9+СВЦЭМ!$D$10+'СЕТ СН'!$I$5-'СЕТ СН'!$I$17</f>
        <v>3520.5089192800001</v>
      </c>
      <c r="U139" s="36">
        <f>SUMIFS(СВЦЭМ!$C$33:$C$776,СВЦЭМ!$A$33:$A$776,$A139,СВЦЭМ!$B$33:$B$776,U$119)+'СЕТ СН'!$I$9+СВЦЭМ!$D$10+'СЕТ СН'!$I$5-'СЕТ СН'!$I$17</f>
        <v>3516.3285853699999</v>
      </c>
      <c r="V139" s="36">
        <f>SUMIFS(СВЦЭМ!$C$33:$C$776,СВЦЭМ!$A$33:$A$776,$A139,СВЦЭМ!$B$33:$B$776,V$119)+'СЕТ СН'!$I$9+СВЦЭМ!$D$10+'СЕТ СН'!$I$5-'СЕТ СН'!$I$17</f>
        <v>3526.7636011499999</v>
      </c>
      <c r="W139" s="36">
        <f>SUMIFS(СВЦЭМ!$C$33:$C$776,СВЦЭМ!$A$33:$A$776,$A139,СВЦЭМ!$B$33:$B$776,W$119)+'СЕТ СН'!$I$9+СВЦЭМ!$D$10+'СЕТ СН'!$I$5-'СЕТ СН'!$I$17</f>
        <v>3518.4553941499998</v>
      </c>
      <c r="X139" s="36">
        <f>SUMIFS(СВЦЭМ!$C$33:$C$776,СВЦЭМ!$A$33:$A$776,$A139,СВЦЭМ!$B$33:$B$776,X$119)+'СЕТ СН'!$I$9+СВЦЭМ!$D$10+'СЕТ СН'!$I$5-'СЕТ СН'!$I$17</f>
        <v>3553.0047779800002</v>
      </c>
      <c r="Y139" s="36">
        <f>SUMIFS(СВЦЭМ!$C$33:$C$776,СВЦЭМ!$A$33:$A$776,$A139,СВЦЭМ!$B$33:$B$776,Y$119)+'СЕТ СН'!$I$9+СВЦЭМ!$D$10+'СЕТ СН'!$I$5-'СЕТ СН'!$I$17</f>
        <v>3709.03086523</v>
      </c>
    </row>
    <row r="140" spans="1:25" ht="15.75" x14ac:dyDescent="0.2">
      <c r="A140" s="35">
        <f t="shared" si="3"/>
        <v>44033</v>
      </c>
      <c r="B140" s="36">
        <f>SUMIFS(СВЦЭМ!$C$33:$C$776,СВЦЭМ!$A$33:$A$776,$A140,СВЦЭМ!$B$33:$B$776,B$119)+'СЕТ СН'!$I$9+СВЦЭМ!$D$10+'СЕТ СН'!$I$5-'СЕТ СН'!$I$17</f>
        <v>3734.6050882300001</v>
      </c>
      <c r="C140" s="36">
        <f>SUMIFS(СВЦЭМ!$C$33:$C$776,СВЦЭМ!$A$33:$A$776,$A140,СВЦЭМ!$B$33:$B$776,C$119)+'СЕТ СН'!$I$9+СВЦЭМ!$D$10+'СЕТ СН'!$I$5-'СЕТ СН'!$I$17</f>
        <v>3691.6082090600003</v>
      </c>
      <c r="D140" s="36">
        <f>SUMIFS(СВЦЭМ!$C$33:$C$776,СВЦЭМ!$A$33:$A$776,$A140,СВЦЭМ!$B$33:$B$776,D$119)+'СЕТ СН'!$I$9+СВЦЭМ!$D$10+'СЕТ СН'!$I$5-'СЕТ СН'!$I$17</f>
        <v>3670.8142291300001</v>
      </c>
      <c r="E140" s="36">
        <f>SUMIFS(СВЦЭМ!$C$33:$C$776,СВЦЭМ!$A$33:$A$776,$A140,СВЦЭМ!$B$33:$B$776,E$119)+'СЕТ СН'!$I$9+СВЦЭМ!$D$10+'СЕТ СН'!$I$5-'СЕТ СН'!$I$17</f>
        <v>3669.00442221</v>
      </c>
      <c r="F140" s="36">
        <f>SUMIFS(СВЦЭМ!$C$33:$C$776,СВЦЭМ!$A$33:$A$776,$A140,СВЦЭМ!$B$33:$B$776,F$119)+'СЕТ СН'!$I$9+СВЦЭМ!$D$10+'СЕТ СН'!$I$5-'СЕТ СН'!$I$17</f>
        <v>3664.4930179500002</v>
      </c>
      <c r="G140" s="36">
        <f>SUMIFS(СВЦЭМ!$C$33:$C$776,СВЦЭМ!$A$33:$A$776,$A140,СВЦЭМ!$B$33:$B$776,G$119)+'СЕТ СН'!$I$9+СВЦЭМ!$D$10+'СЕТ СН'!$I$5-'СЕТ СН'!$I$17</f>
        <v>3657.7404142099999</v>
      </c>
      <c r="H140" s="36">
        <f>SUMIFS(СВЦЭМ!$C$33:$C$776,СВЦЭМ!$A$33:$A$776,$A140,СВЦЭМ!$B$33:$B$776,H$119)+'СЕТ СН'!$I$9+СВЦЭМ!$D$10+'СЕТ СН'!$I$5-'СЕТ СН'!$I$17</f>
        <v>3676.9923426099999</v>
      </c>
      <c r="I140" s="36">
        <f>SUMIFS(СВЦЭМ!$C$33:$C$776,СВЦЭМ!$A$33:$A$776,$A140,СВЦЭМ!$B$33:$B$776,I$119)+'СЕТ СН'!$I$9+СВЦЭМ!$D$10+'СЕТ СН'!$I$5-'СЕТ СН'!$I$17</f>
        <v>3726.9857105900001</v>
      </c>
      <c r="J140" s="36">
        <f>SUMIFS(СВЦЭМ!$C$33:$C$776,СВЦЭМ!$A$33:$A$776,$A140,СВЦЭМ!$B$33:$B$776,J$119)+'СЕТ СН'!$I$9+СВЦЭМ!$D$10+'СЕТ СН'!$I$5-'СЕТ СН'!$I$17</f>
        <v>3751.6491239400002</v>
      </c>
      <c r="K140" s="36">
        <f>SUMIFS(СВЦЭМ!$C$33:$C$776,СВЦЭМ!$A$33:$A$776,$A140,СВЦЭМ!$B$33:$B$776,K$119)+'СЕТ СН'!$I$9+СВЦЭМ!$D$10+'СЕТ СН'!$I$5-'СЕТ СН'!$I$17</f>
        <v>3653.4231886600001</v>
      </c>
      <c r="L140" s="36">
        <f>SUMIFS(СВЦЭМ!$C$33:$C$776,СВЦЭМ!$A$33:$A$776,$A140,СВЦЭМ!$B$33:$B$776,L$119)+'СЕТ СН'!$I$9+СВЦЭМ!$D$10+'СЕТ СН'!$I$5-'СЕТ СН'!$I$17</f>
        <v>3550.6432996100002</v>
      </c>
      <c r="M140" s="36">
        <f>SUMIFS(СВЦЭМ!$C$33:$C$776,СВЦЭМ!$A$33:$A$776,$A140,СВЦЭМ!$B$33:$B$776,M$119)+'СЕТ СН'!$I$9+СВЦЭМ!$D$10+'СЕТ СН'!$I$5-'СЕТ СН'!$I$17</f>
        <v>3554.9570432700002</v>
      </c>
      <c r="N140" s="36">
        <f>SUMIFS(СВЦЭМ!$C$33:$C$776,СВЦЭМ!$A$33:$A$776,$A140,СВЦЭМ!$B$33:$B$776,N$119)+'СЕТ СН'!$I$9+СВЦЭМ!$D$10+'СЕТ СН'!$I$5-'СЕТ СН'!$I$17</f>
        <v>3551.78456637</v>
      </c>
      <c r="O140" s="36">
        <f>SUMIFS(СВЦЭМ!$C$33:$C$776,СВЦЭМ!$A$33:$A$776,$A140,СВЦЭМ!$B$33:$B$776,O$119)+'СЕТ СН'!$I$9+СВЦЭМ!$D$10+'СЕТ СН'!$I$5-'СЕТ СН'!$I$17</f>
        <v>3562.6841286899999</v>
      </c>
      <c r="P140" s="36">
        <f>SUMIFS(СВЦЭМ!$C$33:$C$776,СВЦЭМ!$A$33:$A$776,$A140,СВЦЭМ!$B$33:$B$776,P$119)+'СЕТ СН'!$I$9+СВЦЭМ!$D$10+'СЕТ СН'!$I$5-'СЕТ СН'!$I$17</f>
        <v>3567.1813113400003</v>
      </c>
      <c r="Q140" s="36">
        <f>SUMIFS(СВЦЭМ!$C$33:$C$776,СВЦЭМ!$A$33:$A$776,$A140,СВЦЭМ!$B$33:$B$776,Q$119)+'СЕТ СН'!$I$9+СВЦЭМ!$D$10+'СЕТ СН'!$I$5-'СЕТ СН'!$I$17</f>
        <v>3572.7210502299999</v>
      </c>
      <c r="R140" s="36">
        <f>SUMIFS(СВЦЭМ!$C$33:$C$776,СВЦЭМ!$A$33:$A$776,$A140,СВЦЭМ!$B$33:$B$776,R$119)+'СЕТ СН'!$I$9+СВЦЭМ!$D$10+'СЕТ СН'!$I$5-'СЕТ СН'!$I$17</f>
        <v>3561.34545114</v>
      </c>
      <c r="S140" s="36">
        <f>SUMIFS(СВЦЭМ!$C$33:$C$776,СВЦЭМ!$A$33:$A$776,$A140,СВЦЭМ!$B$33:$B$776,S$119)+'СЕТ СН'!$I$9+СВЦЭМ!$D$10+'СЕТ СН'!$I$5-'СЕТ СН'!$I$17</f>
        <v>3562.2552932899998</v>
      </c>
      <c r="T140" s="36">
        <f>SUMIFS(СВЦЭМ!$C$33:$C$776,СВЦЭМ!$A$33:$A$776,$A140,СВЦЭМ!$B$33:$B$776,T$119)+'СЕТ СН'!$I$9+СВЦЭМ!$D$10+'СЕТ СН'!$I$5-'СЕТ СН'!$I$17</f>
        <v>3555.5294114200001</v>
      </c>
      <c r="U140" s="36">
        <f>SUMIFS(СВЦЭМ!$C$33:$C$776,СВЦЭМ!$A$33:$A$776,$A140,СВЦЭМ!$B$33:$B$776,U$119)+'СЕТ СН'!$I$9+СВЦЭМ!$D$10+'СЕТ СН'!$I$5-'СЕТ СН'!$I$17</f>
        <v>3555.67361957</v>
      </c>
      <c r="V140" s="36">
        <f>SUMIFS(СВЦЭМ!$C$33:$C$776,СВЦЭМ!$A$33:$A$776,$A140,СВЦЭМ!$B$33:$B$776,V$119)+'СЕТ СН'!$I$9+СВЦЭМ!$D$10+'СЕТ СН'!$I$5-'СЕТ СН'!$I$17</f>
        <v>3553.8848119499999</v>
      </c>
      <c r="W140" s="36">
        <f>SUMIFS(СВЦЭМ!$C$33:$C$776,СВЦЭМ!$A$33:$A$776,$A140,СВЦЭМ!$B$33:$B$776,W$119)+'СЕТ СН'!$I$9+СВЦЭМ!$D$10+'СЕТ СН'!$I$5-'СЕТ СН'!$I$17</f>
        <v>3562.39872711</v>
      </c>
      <c r="X140" s="36">
        <f>SUMIFS(СВЦЭМ!$C$33:$C$776,СВЦЭМ!$A$33:$A$776,$A140,СВЦЭМ!$B$33:$B$776,X$119)+'СЕТ СН'!$I$9+СВЦЭМ!$D$10+'СЕТ СН'!$I$5-'СЕТ СН'!$I$17</f>
        <v>3607.7981265399999</v>
      </c>
      <c r="Y140" s="36">
        <f>SUMIFS(СВЦЭМ!$C$33:$C$776,СВЦЭМ!$A$33:$A$776,$A140,СВЦЭМ!$B$33:$B$776,Y$119)+'СЕТ СН'!$I$9+СВЦЭМ!$D$10+'СЕТ СН'!$I$5-'СЕТ СН'!$I$17</f>
        <v>3739.13870529</v>
      </c>
    </row>
    <row r="141" spans="1:25" ht="15.75" x14ac:dyDescent="0.2">
      <c r="A141" s="35">
        <f t="shared" si="3"/>
        <v>44034</v>
      </c>
      <c r="B141" s="36">
        <f>SUMIFS(СВЦЭМ!$C$33:$C$776,СВЦЭМ!$A$33:$A$776,$A141,СВЦЭМ!$B$33:$B$776,B$119)+'СЕТ СН'!$I$9+СВЦЭМ!$D$10+'СЕТ СН'!$I$5-'СЕТ СН'!$I$17</f>
        <v>3741.5291483400001</v>
      </c>
      <c r="C141" s="36">
        <f>SUMIFS(СВЦЭМ!$C$33:$C$776,СВЦЭМ!$A$33:$A$776,$A141,СВЦЭМ!$B$33:$B$776,C$119)+'СЕТ СН'!$I$9+СВЦЭМ!$D$10+'СЕТ СН'!$I$5-'СЕТ СН'!$I$17</f>
        <v>3715.5578938799999</v>
      </c>
      <c r="D141" s="36">
        <f>SUMIFS(СВЦЭМ!$C$33:$C$776,СВЦЭМ!$A$33:$A$776,$A141,СВЦЭМ!$B$33:$B$776,D$119)+'СЕТ СН'!$I$9+СВЦЭМ!$D$10+'СЕТ СН'!$I$5-'СЕТ СН'!$I$17</f>
        <v>3707.1383455700002</v>
      </c>
      <c r="E141" s="36">
        <f>SUMIFS(СВЦЭМ!$C$33:$C$776,СВЦЭМ!$A$33:$A$776,$A141,СВЦЭМ!$B$33:$B$776,E$119)+'СЕТ СН'!$I$9+СВЦЭМ!$D$10+'СЕТ СН'!$I$5-'СЕТ СН'!$I$17</f>
        <v>3729.2385083899999</v>
      </c>
      <c r="F141" s="36">
        <f>SUMIFS(СВЦЭМ!$C$33:$C$776,СВЦЭМ!$A$33:$A$776,$A141,СВЦЭМ!$B$33:$B$776,F$119)+'СЕТ СН'!$I$9+СВЦЭМ!$D$10+'СЕТ СН'!$I$5-'СЕТ СН'!$I$17</f>
        <v>3735.0302286599999</v>
      </c>
      <c r="G141" s="36">
        <f>SUMIFS(СВЦЭМ!$C$33:$C$776,СВЦЭМ!$A$33:$A$776,$A141,СВЦЭМ!$B$33:$B$776,G$119)+'СЕТ СН'!$I$9+СВЦЭМ!$D$10+'СЕТ СН'!$I$5-'СЕТ СН'!$I$17</f>
        <v>3734.4282736</v>
      </c>
      <c r="H141" s="36">
        <f>SUMIFS(СВЦЭМ!$C$33:$C$776,СВЦЭМ!$A$33:$A$776,$A141,СВЦЭМ!$B$33:$B$776,H$119)+'СЕТ СН'!$I$9+СВЦЭМ!$D$10+'СЕТ СН'!$I$5-'СЕТ СН'!$I$17</f>
        <v>3716.7200875099998</v>
      </c>
      <c r="I141" s="36">
        <f>SUMIFS(СВЦЭМ!$C$33:$C$776,СВЦЭМ!$A$33:$A$776,$A141,СВЦЭМ!$B$33:$B$776,I$119)+'СЕТ СН'!$I$9+СВЦЭМ!$D$10+'СЕТ СН'!$I$5-'СЕТ СН'!$I$17</f>
        <v>3772.96528326</v>
      </c>
      <c r="J141" s="36">
        <f>SUMIFS(СВЦЭМ!$C$33:$C$776,СВЦЭМ!$A$33:$A$776,$A141,СВЦЭМ!$B$33:$B$776,J$119)+'СЕТ СН'!$I$9+СВЦЭМ!$D$10+'СЕТ СН'!$I$5-'СЕТ СН'!$I$17</f>
        <v>3789.4089206200001</v>
      </c>
      <c r="K141" s="36">
        <f>SUMIFS(СВЦЭМ!$C$33:$C$776,СВЦЭМ!$A$33:$A$776,$A141,СВЦЭМ!$B$33:$B$776,K$119)+'СЕТ СН'!$I$9+СВЦЭМ!$D$10+'СЕТ СН'!$I$5-'СЕТ СН'!$I$17</f>
        <v>3666.4798547099999</v>
      </c>
      <c r="L141" s="36">
        <f>SUMIFS(СВЦЭМ!$C$33:$C$776,СВЦЭМ!$A$33:$A$776,$A141,СВЦЭМ!$B$33:$B$776,L$119)+'СЕТ СН'!$I$9+СВЦЭМ!$D$10+'СЕТ СН'!$I$5-'СЕТ СН'!$I$17</f>
        <v>3525.7166344400002</v>
      </c>
      <c r="M141" s="36">
        <f>SUMIFS(СВЦЭМ!$C$33:$C$776,СВЦЭМ!$A$33:$A$776,$A141,СВЦЭМ!$B$33:$B$776,M$119)+'СЕТ СН'!$I$9+СВЦЭМ!$D$10+'СЕТ СН'!$I$5-'СЕТ СН'!$I$17</f>
        <v>3507.0797047000001</v>
      </c>
      <c r="N141" s="36">
        <f>SUMIFS(СВЦЭМ!$C$33:$C$776,СВЦЭМ!$A$33:$A$776,$A141,СВЦЭМ!$B$33:$B$776,N$119)+'СЕТ СН'!$I$9+СВЦЭМ!$D$10+'СЕТ СН'!$I$5-'СЕТ СН'!$I$17</f>
        <v>3540.7027350799999</v>
      </c>
      <c r="O141" s="36">
        <f>SUMIFS(СВЦЭМ!$C$33:$C$776,СВЦЭМ!$A$33:$A$776,$A141,СВЦЭМ!$B$33:$B$776,O$119)+'СЕТ СН'!$I$9+СВЦЭМ!$D$10+'СЕТ СН'!$I$5-'СЕТ СН'!$I$17</f>
        <v>3537.2678629000002</v>
      </c>
      <c r="P141" s="36">
        <f>SUMIFS(СВЦЭМ!$C$33:$C$776,СВЦЭМ!$A$33:$A$776,$A141,СВЦЭМ!$B$33:$B$776,P$119)+'СЕТ СН'!$I$9+СВЦЭМ!$D$10+'СЕТ СН'!$I$5-'СЕТ СН'!$I$17</f>
        <v>3550.6342542800003</v>
      </c>
      <c r="Q141" s="36">
        <f>SUMIFS(СВЦЭМ!$C$33:$C$776,СВЦЭМ!$A$33:$A$776,$A141,СВЦЭМ!$B$33:$B$776,Q$119)+'СЕТ СН'!$I$9+СВЦЭМ!$D$10+'СЕТ СН'!$I$5-'СЕТ СН'!$I$17</f>
        <v>3561.6944127100001</v>
      </c>
      <c r="R141" s="36">
        <f>SUMIFS(СВЦЭМ!$C$33:$C$776,СВЦЭМ!$A$33:$A$776,$A141,СВЦЭМ!$B$33:$B$776,R$119)+'СЕТ СН'!$I$9+СВЦЭМ!$D$10+'СЕТ СН'!$I$5-'СЕТ СН'!$I$17</f>
        <v>3538.0988049900002</v>
      </c>
      <c r="S141" s="36">
        <f>SUMIFS(СВЦЭМ!$C$33:$C$776,СВЦЭМ!$A$33:$A$776,$A141,СВЦЭМ!$B$33:$B$776,S$119)+'СЕТ СН'!$I$9+СВЦЭМ!$D$10+'СЕТ СН'!$I$5-'СЕТ СН'!$I$17</f>
        <v>3540.5812320200002</v>
      </c>
      <c r="T141" s="36">
        <f>SUMIFS(СВЦЭМ!$C$33:$C$776,СВЦЭМ!$A$33:$A$776,$A141,СВЦЭМ!$B$33:$B$776,T$119)+'СЕТ СН'!$I$9+СВЦЭМ!$D$10+'СЕТ СН'!$I$5-'СЕТ СН'!$I$17</f>
        <v>3574.36810027</v>
      </c>
      <c r="U141" s="36">
        <f>SUMIFS(СВЦЭМ!$C$33:$C$776,СВЦЭМ!$A$33:$A$776,$A141,СВЦЭМ!$B$33:$B$776,U$119)+'СЕТ СН'!$I$9+СВЦЭМ!$D$10+'СЕТ СН'!$I$5-'СЕТ СН'!$I$17</f>
        <v>3592.3970966300003</v>
      </c>
      <c r="V141" s="36">
        <f>SUMIFS(СВЦЭМ!$C$33:$C$776,СВЦЭМ!$A$33:$A$776,$A141,СВЦЭМ!$B$33:$B$776,V$119)+'СЕТ СН'!$I$9+СВЦЭМ!$D$10+'СЕТ СН'!$I$5-'СЕТ СН'!$I$17</f>
        <v>3601.8189516800003</v>
      </c>
      <c r="W141" s="36">
        <f>SUMIFS(СВЦЭМ!$C$33:$C$776,СВЦЭМ!$A$33:$A$776,$A141,СВЦЭМ!$B$33:$B$776,W$119)+'СЕТ СН'!$I$9+СВЦЭМ!$D$10+'СЕТ СН'!$I$5-'СЕТ СН'!$I$17</f>
        <v>3564.2966399400002</v>
      </c>
      <c r="X141" s="36">
        <f>SUMIFS(СВЦЭМ!$C$33:$C$776,СВЦЭМ!$A$33:$A$776,$A141,СВЦЭМ!$B$33:$B$776,X$119)+'СЕТ СН'!$I$9+СВЦЭМ!$D$10+'СЕТ СН'!$I$5-'СЕТ СН'!$I$17</f>
        <v>3630.0505344499998</v>
      </c>
      <c r="Y141" s="36">
        <f>SUMIFS(СВЦЭМ!$C$33:$C$776,СВЦЭМ!$A$33:$A$776,$A141,СВЦЭМ!$B$33:$B$776,Y$119)+'СЕТ СН'!$I$9+СВЦЭМ!$D$10+'СЕТ СН'!$I$5-'СЕТ СН'!$I$17</f>
        <v>3717.4931711500003</v>
      </c>
    </row>
    <row r="142" spans="1:25" ht="15.75" x14ac:dyDescent="0.2">
      <c r="A142" s="35">
        <f t="shared" si="3"/>
        <v>44035</v>
      </c>
      <c r="B142" s="36">
        <f>SUMIFS(СВЦЭМ!$C$33:$C$776,СВЦЭМ!$A$33:$A$776,$A142,СВЦЭМ!$B$33:$B$776,B$119)+'СЕТ СН'!$I$9+СВЦЭМ!$D$10+'СЕТ СН'!$I$5-'СЕТ СН'!$I$17</f>
        <v>3686.5752466200001</v>
      </c>
      <c r="C142" s="36">
        <f>SUMIFS(СВЦЭМ!$C$33:$C$776,СВЦЭМ!$A$33:$A$776,$A142,СВЦЭМ!$B$33:$B$776,C$119)+'СЕТ СН'!$I$9+СВЦЭМ!$D$10+'СЕТ СН'!$I$5-'СЕТ СН'!$I$17</f>
        <v>3692.3154839500003</v>
      </c>
      <c r="D142" s="36">
        <f>SUMIFS(СВЦЭМ!$C$33:$C$776,СВЦЭМ!$A$33:$A$776,$A142,СВЦЭМ!$B$33:$B$776,D$119)+'СЕТ СН'!$I$9+СВЦЭМ!$D$10+'СЕТ СН'!$I$5-'СЕТ СН'!$I$17</f>
        <v>3715.2973821</v>
      </c>
      <c r="E142" s="36">
        <f>SUMIFS(СВЦЭМ!$C$33:$C$776,СВЦЭМ!$A$33:$A$776,$A142,СВЦЭМ!$B$33:$B$776,E$119)+'СЕТ СН'!$I$9+СВЦЭМ!$D$10+'СЕТ СН'!$I$5-'СЕТ СН'!$I$17</f>
        <v>3750.6050900999999</v>
      </c>
      <c r="F142" s="36">
        <f>SUMIFS(СВЦЭМ!$C$33:$C$776,СВЦЭМ!$A$33:$A$776,$A142,СВЦЭМ!$B$33:$B$776,F$119)+'СЕТ СН'!$I$9+СВЦЭМ!$D$10+'СЕТ СН'!$I$5-'СЕТ СН'!$I$17</f>
        <v>3738.8486490599998</v>
      </c>
      <c r="G142" s="36">
        <f>SUMIFS(СВЦЭМ!$C$33:$C$776,СВЦЭМ!$A$33:$A$776,$A142,СВЦЭМ!$B$33:$B$776,G$119)+'СЕТ СН'!$I$9+СВЦЭМ!$D$10+'СЕТ СН'!$I$5-'СЕТ СН'!$I$17</f>
        <v>3730.2728741199999</v>
      </c>
      <c r="H142" s="36">
        <f>SUMIFS(СВЦЭМ!$C$33:$C$776,СВЦЭМ!$A$33:$A$776,$A142,СВЦЭМ!$B$33:$B$776,H$119)+'СЕТ СН'!$I$9+СВЦЭМ!$D$10+'СЕТ СН'!$I$5-'СЕТ СН'!$I$17</f>
        <v>3687.4636226299999</v>
      </c>
      <c r="I142" s="36">
        <f>SUMIFS(СВЦЭМ!$C$33:$C$776,СВЦЭМ!$A$33:$A$776,$A142,СВЦЭМ!$B$33:$B$776,I$119)+'СЕТ СН'!$I$9+СВЦЭМ!$D$10+'СЕТ СН'!$I$5-'СЕТ СН'!$I$17</f>
        <v>3616.6734440800001</v>
      </c>
      <c r="J142" s="36">
        <f>SUMIFS(СВЦЭМ!$C$33:$C$776,СВЦЭМ!$A$33:$A$776,$A142,СВЦЭМ!$B$33:$B$776,J$119)+'СЕТ СН'!$I$9+СВЦЭМ!$D$10+'СЕТ СН'!$I$5-'СЕТ СН'!$I$17</f>
        <v>3643.2975528300003</v>
      </c>
      <c r="K142" s="36">
        <f>SUMIFS(СВЦЭМ!$C$33:$C$776,СВЦЭМ!$A$33:$A$776,$A142,СВЦЭМ!$B$33:$B$776,K$119)+'СЕТ СН'!$I$9+СВЦЭМ!$D$10+'СЕТ СН'!$I$5-'СЕТ СН'!$I$17</f>
        <v>3669.8037027199998</v>
      </c>
      <c r="L142" s="36">
        <f>SUMIFS(СВЦЭМ!$C$33:$C$776,СВЦЭМ!$A$33:$A$776,$A142,СВЦЭМ!$B$33:$B$776,L$119)+'СЕТ СН'!$I$9+СВЦЭМ!$D$10+'СЕТ СН'!$I$5-'СЕТ СН'!$I$17</f>
        <v>3573.9366339100002</v>
      </c>
      <c r="M142" s="36">
        <f>SUMIFS(СВЦЭМ!$C$33:$C$776,СВЦЭМ!$A$33:$A$776,$A142,СВЦЭМ!$B$33:$B$776,M$119)+'СЕТ СН'!$I$9+СВЦЭМ!$D$10+'СЕТ СН'!$I$5-'СЕТ СН'!$I$17</f>
        <v>3553.02888072</v>
      </c>
      <c r="N142" s="36">
        <f>SUMIFS(СВЦЭМ!$C$33:$C$776,СВЦЭМ!$A$33:$A$776,$A142,СВЦЭМ!$B$33:$B$776,N$119)+'СЕТ СН'!$I$9+СВЦЭМ!$D$10+'СЕТ СН'!$I$5-'СЕТ СН'!$I$17</f>
        <v>3570.1306191200001</v>
      </c>
      <c r="O142" s="36">
        <f>SUMIFS(СВЦЭМ!$C$33:$C$776,СВЦЭМ!$A$33:$A$776,$A142,СВЦЭМ!$B$33:$B$776,O$119)+'СЕТ СН'!$I$9+СВЦЭМ!$D$10+'СЕТ СН'!$I$5-'СЕТ СН'!$I$17</f>
        <v>3581.98184477</v>
      </c>
      <c r="P142" s="36">
        <f>SUMIFS(СВЦЭМ!$C$33:$C$776,СВЦЭМ!$A$33:$A$776,$A142,СВЦЭМ!$B$33:$B$776,P$119)+'СЕТ СН'!$I$9+СВЦЭМ!$D$10+'СЕТ СН'!$I$5-'СЕТ СН'!$I$17</f>
        <v>3597.8210202300002</v>
      </c>
      <c r="Q142" s="36">
        <f>SUMIFS(СВЦЭМ!$C$33:$C$776,СВЦЭМ!$A$33:$A$776,$A142,СВЦЭМ!$B$33:$B$776,Q$119)+'СЕТ СН'!$I$9+СВЦЭМ!$D$10+'СЕТ СН'!$I$5-'СЕТ СН'!$I$17</f>
        <v>3617.02003031</v>
      </c>
      <c r="R142" s="36">
        <f>SUMIFS(СВЦЭМ!$C$33:$C$776,СВЦЭМ!$A$33:$A$776,$A142,СВЦЭМ!$B$33:$B$776,R$119)+'СЕТ СН'!$I$9+СВЦЭМ!$D$10+'СЕТ СН'!$I$5-'СЕТ СН'!$I$17</f>
        <v>3614.2035784300001</v>
      </c>
      <c r="S142" s="36">
        <f>SUMIFS(СВЦЭМ!$C$33:$C$776,СВЦЭМ!$A$33:$A$776,$A142,СВЦЭМ!$B$33:$B$776,S$119)+'СЕТ СН'!$I$9+СВЦЭМ!$D$10+'СЕТ СН'!$I$5-'СЕТ СН'!$I$17</f>
        <v>3621.8998366999999</v>
      </c>
      <c r="T142" s="36">
        <f>SUMIFS(СВЦЭМ!$C$33:$C$776,СВЦЭМ!$A$33:$A$776,$A142,СВЦЭМ!$B$33:$B$776,T$119)+'СЕТ СН'!$I$9+СВЦЭМ!$D$10+'СЕТ СН'!$I$5-'СЕТ СН'!$I$17</f>
        <v>3644.4357037199998</v>
      </c>
      <c r="U142" s="36">
        <f>SUMIFS(СВЦЭМ!$C$33:$C$776,СВЦЭМ!$A$33:$A$776,$A142,СВЦЭМ!$B$33:$B$776,U$119)+'СЕТ СН'!$I$9+СВЦЭМ!$D$10+'СЕТ СН'!$I$5-'СЕТ СН'!$I$17</f>
        <v>3634.48385775</v>
      </c>
      <c r="V142" s="36">
        <f>SUMIFS(СВЦЭМ!$C$33:$C$776,СВЦЭМ!$A$33:$A$776,$A142,СВЦЭМ!$B$33:$B$776,V$119)+'СЕТ СН'!$I$9+СВЦЭМ!$D$10+'СЕТ СН'!$I$5-'СЕТ СН'!$I$17</f>
        <v>3620.0260861400002</v>
      </c>
      <c r="W142" s="36">
        <f>SUMIFS(СВЦЭМ!$C$33:$C$776,СВЦЭМ!$A$33:$A$776,$A142,СВЦЭМ!$B$33:$B$776,W$119)+'СЕТ СН'!$I$9+СВЦЭМ!$D$10+'СЕТ СН'!$I$5-'СЕТ СН'!$I$17</f>
        <v>3579.94297491</v>
      </c>
      <c r="X142" s="36">
        <f>SUMIFS(СВЦЭМ!$C$33:$C$776,СВЦЭМ!$A$33:$A$776,$A142,СВЦЭМ!$B$33:$B$776,X$119)+'СЕТ СН'!$I$9+СВЦЭМ!$D$10+'СЕТ СН'!$I$5-'СЕТ СН'!$I$17</f>
        <v>3580.2735146800001</v>
      </c>
      <c r="Y142" s="36">
        <f>SUMIFS(СВЦЭМ!$C$33:$C$776,СВЦЭМ!$A$33:$A$776,$A142,СВЦЭМ!$B$33:$B$776,Y$119)+'СЕТ СН'!$I$9+СВЦЭМ!$D$10+'СЕТ СН'!$I$5-'СЕТ СН'!$I$17</f>
        <v>3706.4163937900003</v>
      </c>
    </row>
    <row r="143" spans="1:25" ht="15.75" x14ac:dyDescent="0.2">
      <c r="A143" s="35">
        <f t="shared" si="3"/>
        <v>44036</v>
      </c>
      <c r="B143" s="36">
        <f>SUMIFS(СВЦЭМ!$C$33:$C$776,СВЦЭМ!$A$33:$A$776,$A143,СВЦЭМ!$B$33:$B$776,B$119)+'СЕТ СН'!$I$9+СВЦЭМ!$D$10+'СЕТ СН'!$I$5-'СЕТ СН'!$I$17</f>
        <v>3673.5633839900001</v>
      </c>
      <c r="C143" s="36">
        <f>SUMIFS(СВЦЭМ!$C$33:$C$776,СВЦЭМ!$A$33:$A$776,$A143,СВЦЭМ!$B$33:$B$776,C$119)+'СЕТ СН'!$I$9+СВЦЭМ!$D$10+'СЕТ СН'!$I$5-'СЕТ СН'!$I$17</f>
        <v>3645.5411186000001</v>
      </c>
      <c r="D143" s="36">
        <f>SUMIFS(СВЦЭМ!$C$33:$C$776,СВЦЭМ!$A$33:$A$776,$A143,СВЦЭМ!$B$33:$B$776,D$119)+'СЕТ СН'!$I$9+СВЦЭМ!$D$10+'СЕТ СН'!$I$5-'СЕТ СН'!$I$17</f>
        <v>3644.9477045399999</v>
      </c>
      <c r="E143" s="36">
        <f>SUMIFS(СВЦЭМ!$C$33:$C$776,СВЦЭМ!$A$33:$A$776,$A143,СВЦЭМ!$B$33:$B$776,E$119)+'СЕТ СН'!$I$9+СВЦЭМ!$D$10+'СЕТ СН'!$I$5-'СЕТ СН'!$I$17</f>
        <v>3684.0782503</v>
      </c>
      <c r="F143" s="36">
        <f>SUMIFS(СВЦЭМ!$C$33:$C$776,СВЦЭМ!$A$33:$A$776,$A143,СВЦЭМ!$B$33:$B$776,F$119)+'СЕТ СН'!$I$9+СВЦЭМ!$D$10+'СЕТ СН'!$I$5-'СЕТ СН'!$I$17</f>
        <v>3687.3815867900003</v>
      </c>
      <c r="G143" s="36">
        <f>SUMIFS(СВЦЭМ!$C$33:$C$776,СВЦЭМ!$A$33:$A$776,$A143,СВЦЭМ!$B$33:$B$776,G$119)+'СЕТ СН'!$I$9+СВЦЭМ!$D$10+'СЕТ СН'!$I$5-'СЕТ СН'!$I$17</f>
        <v>3674.8235995599998</v>
      </c>
      <c r="H143" s="36">
        <f>SUMIFS(СВЦЭМ!$C$33:$C$776,СВЦЭМ!$A$33:$A$776,$A143,СВЦЭМ!$B$33:$B$776,H$119)+'СЕТ СН'!$I$9+СВЦЭМ!$D$10+'СЕТ СН'!$I$5-'СЕТ СН'!$I$17</f>
        <v>3624.86153625</v>
      </c>
      <c r="I143" s="36">
        <f>SUMIFS(СВЦЭМ!$C$33:$C$776,СВЦЭМ!$A$33:$A$776,$A143,СВЦЭМ!$B$33:$B$776,I$119)+'СЕТ СН'!$I$9+СВЦЭМ!$D$10+'СЕТ СН'!$I$5-'СЕТ СН'!$I$17</f>
        <v>3602.75489393</v>
      </c>
      <c r="J143" s="36">
        <f>SUMIFS(СВЦЭМ!$C$33:$C$776,СВЦЭМ!$A$33:$A$776,$A143,СВЦЭМ!$B$33:$B$776,J$119)+'СЕТ СН'!$I$9+СВЦЭМ!$D$10+'СЕТ СН'!$I$5-'СЕТ СН'!$I$17</f>
        <v>3637.63127833</v>
      </c>
      <c r="K143" s="36">
        <f>SUMIFS(СВЦЭМ!$C$33:$C$776,СВЦЭМ!$A$33:$A$776,$A143,СВЦЭМ!$B$33:$B$776,K$119)+'СЕТ СН'!$I$9+СВЦЭМ!$D$10+'СЕТ СН'!$I$5-'СЕТ СН'!$I$17</f>
        <v>3655.2609586200001</v>
      </c>
      <c r="L143" s="36">
        <f>SUMIFS(СВЦЭМ!$C$33:$C$776,СВЦЭМ!$A$33:$A$776,$A143,СВЦЭМ!$B$33:$B$776,L$119)+'СЕТ СН'!$I$9+СВЦЭМ!$D$10+'СЕТ СН'!$I$5-'СЕТ СН'!$I$17</f>
        <v>3579.73684813</v>
      </c>
      <c r="M143" s="36">
        <f>SUMIFS(СВЦЭМ!$C$33:$C$776,СВЦЭМ!$A$33:$A$776,$A143,СВЦЭМ!$B$33:$B$776,M$119)+'СЕТ СН'!$I$9+СВЦЭМ!$D$10+'СЕТ СН'!$I$5-'СЕТ СН'!$I$17</f>
        <v>3572.34413954</v>
      </c>
      <c r="N143" s="36">
        <f>SUMIFS(СВЦЭМ!$C$33:$C$776,СВЦЭМ!$A$33:$A$776,$A143,СВЦЭМ!$B$33:$B$776,N$119)+'СЕТ СН'!$I$9+СВЦЭМ!$D$10+'СЕТ СН'!$I$5-'СЕТ СН'!$I$17</f>
        <v>3588.0526044400003</v>
      </c>
      <c r="O143" s="36">
        <f>SUMIFS(СВЦЭМ!$C$33:$C$776,СВЦЭМ!$A$33:$A$776,$A143,СВЦЭМ!$B$33:$B$776,O$119)+'СЕТ СН'!$I$9+СВЦЭМ!$D$10+'СЕТ СН'!$I$5-'СЕТ СН'!$I$17</f>
        <v>3592.77023869</v>
      </c>
      <c r="P143" s="36">
        <f>SUMIFS(СВЦЭМ!$C$33:$C$776,СВЦЭМ!$A$33:$A$776,$A143,СВЦЭМ!$B$33:$B$776,P$119)+'СЕТ СН'!$I$9+СВЦЭМ!$D$10+'СЕТ СН'!$I$5-'СЕТ СН'!$I$17</f>
        <v>3594.6677647300003</v>
      </c>
      <c r="Q143" s="36">
        <f>SUMIFS(СВЦЭМ!$C$33:$C$776,СВЦЭМ!$A$33:$A$776,$A143,СВЦЭМ!$B$33:$B$776,Q$119)+'СЕТ СН'!$I$9+СВЦЭМ!$D$10+'СЕТ СН'!$I$5-'СЕТ СН'!$I$17</f>
        <v>3597.97570443</v>
      </c>
      <c r="R143" s="36">
        <f>SUMIFS(СВЦЭМ!$C$33:$C$776,СВЦЭМ!$A$33:$A$776,$A143,СВЦЭМ!$B$33:$B$776,R$119)+'СЕТ СН'!$I$9+СВЦЭМ!$D$10+'СЕТ СН'!$I$5-'СЕТ СН'!$I$17</f>
        <v>3601.2002275300001</v>
      </c>
      <c r="S143" s="36">
        <f>SUMIFS(СВЦЭМ!$C$33:$C$776,СВЦЭМ!$A$33:$A$776,$A143,СВЦЭМ!$B$33:$B$776,S$119)+'СЕТ СН'!$I$9+СВЦЭМ!$D$10+'СЕТ СН'!$I$5-'СЕТ СН'!$I$17</f>
        <v>3606.8652985500003</v>
      </c>
      <c r="T143" s="36">
        <f>SUMIFS(СВЦЭМ!$C$33:$C$776,СВЦЭМ!$A$33:$A$776,$A143,СВЦЭМ!$B$33:$B$776,T$119)+'СЕТ СН'!$I$9+СВЦЭМ!$D$10+'СЕТ СН'!$I$5-'СЕТ СН'!$I$17</f>
        <v>3610.8835668199999</v>
      </c>
      <c r="U143" s="36">
        <f>SUMIFS(СВЦЭМ!$C$33:$C$776,СВЦЭМ!$A$33:$A$776,$A143,СВЦЭМ!$B$33:$B$776,U$119)+'СЕТ СН'!$I$9+СВЦЭМ!$D$10+'СЕТ СН'!$I$5-'СЕТ СН'!$I$17</f>
        <v>3601.1085482100002</v>
      </c>
      <c r="V143" s="36">
        <f>SUMIFS(СВЦЭМ!$C$33:$C$776,СВЦЭМ!$A$33:$A$776,$A143,СВЦЭМ!$B$33:$B$776,V$119)+'СЕТ СН'!$I$9+СВЦЭМ!$D$10+'СЕТ СН'!$I$5-'СЕТ СН'!$I$17</f>
        <v>3574.5050840600002</v>
      </c>
      <c r="W143" s="36">
        <f>SUMIFS(СВЦЭМ!$C$33:$C$776,СВЦЭМ!$A$33:$A$776,$A143,СВЦЭМ!$B$33:$B$776,W$119)+'СЕТ СН'!$I$9+СВЦЭМ!$D$10+'СЕТ СН'!$I$5-'СЕТ СН'!$I$17</f>
        <v>3555.9878155699998</v>
      </c>
      <c r="X143" s="36">
        <f>SUMIFS(СВЦЭМ!$C$33:$C$776,СВЦЭМ!$A$33:$A$776,$A143,СВЦЭМ!$B$33:$B$776,X$119)+'СЕТ СН'!$I$9+СВЦЭМ!$D$10+'СЕТ СН'!$I$5-'СЕТ СН'!$I$17</f>
        <v>3621.1570385200002</v>
      </c>
      <c r="Y143" s="36">
        <f>SUMIFS(СВЦЭМ!$C$33:$C$776,СВЦЭМ!$A$33:$A$776,$A143,СВЦЭМ!$B$33:$B$776,Y$119)+'СЕТ СН'!$I$9+СВЦЭМ!$D$10+'СЕТ СН'!$I$5-'СЕТ СН'!$I$17</f>
        <v>3721.71600291</v>
      </c>
    </row>
    <row r="144" spans="1:25" ht="15.75" x14ac:dyDescent="0.2">
      <c r="A144" s="35">
        <f t="shared" si="3"/>
        <v>44037</v>
      </c>
      <c r="B144" s="36">
        <f>SUMIFS(СВЦЭМ!$C$33:$C$776,СВЦЭМ!$A$33:$A$776,$A144,СВЦЭМ!$B$33:$B$776,B$119)+'СЕТ СН'!$I$9+СВЦЭМ!$D$10+'СЕТ СН'!$I$5-'СЕТ СН'!$I$17</f>
        <v>3703.30729066</v>
      </c>
      <c r="C144" s="36">
        <f>SUMIFS(СВЦЭМ!$C$33:$C$776,СВЦЭМ!$A$33:$A$776,$A144,СВЦЭМ!$B$33:$B$776,C$119)+'СЕТ СН'!$I$9+СВЦЭМ!$D$10+'СЕТ СН'!$I$5-'СЕТ СН'!$I$17</f>
        <v>3763.4121188399999</v>
      </c>
      <c r="D144" s="36">
        <f>SUMIFS(СВЦЭМ!$C$33:$C$776,СВЦЭМ!$A$33:$A$776,$A144,СВЦЭМ!$B$33:$B$776,D$119)+'СЕТ СН'!$I$9+СВЦЭМ!$D$10+'СЕТ СН'!$I$5-'СЕТ СН'!$I$17</f>
        <v>3800.3085930900002</v>
      </c>
      <c r="E144" s="36">
        <f>SUMIFS(СВЦЭМ!$C$33:$C$776,СВЦЭМ!$A$33:$A$776,$A144,СВЦЭМ!$B$33:$B$776,E$119)+'СЕТ СН'!$I$9+СВЦЭМ!$D$10+'СЕТ СН'!$I$5-'СЕТ СН'!$I$17</f>
        <v>3822.3711334300001</v>
      </c>
      <c r="F144" s="36">
        <f>SUMIFS(СВЦЭМ!$C$33:$C$776,СВЦЭМ!$A$33:$A$776,$A144,СВЦЭМ!$B$33:$B$776,F$119)+'СЕТ СН'!$I$9+СВЦЭМ!$D$10+'СЕТ СН'!$I$5-'СЕТ СН'!$I$17</f>
        <v>3821.68747863</v>
      </c>
      <c r="G144" s="36">
        <f>SUMIFS(СВЦЭМ!$C$33:$C$776,СВЦЭМ!$A$33:$A$776,$A144,СВЦЭМ!$B$33:$B$776,G$119)+'СЕТ СН'!$I$9+СВЦЭМ!$D$10+'СЕТ СН'!$I$5-'СЕТ СН'!$I$17</f>
        <v>3817.9687329899998</v>
      </c>
      <c r="H144" s="36">
        <f>SUMIFS(СВЦЭМ!$C$33:$C$776,СВЦЭМ!$A$33:$A$776,$A144,СВЦЭМ!$B$33:$B$776,H$119)+'СЕТ СН'!$I$9+СВЦЭМ!$D$10+'СЕТ СН'!$I$5-'СЕТ СН'!$I$17</f>
        <v>3818.5950622999999</v>
      </c>
      <c r="I144" s="36">
        <f>SUMIFS(СВЦЭМ!$C$33:$C$776,СВЦЭМ!$A$33:$A$776,$A144,СВЦЭМ!$B$33:$B$776,I$119)+'СЕТ СН'!$I$9+СВЦЭМ!$D$10+'СЕТ СН'!$I$5-'СЕТ СН'!$I$17</f>
        <v>3841.1943823199999</v>
      </c>
      <c r="J144" s="36">
        <f>SUMIFS(СВЦЭМ!$C$33:$C$776,СВЦЭМ!$A$33:$A$776,$A144,СВЦЭМ!$B$33:$B$776,J$119)+'СЕТ СН'!$I$9+СВЦЭМ!$D$10+'СЕТ СН'!$I$5-'СЕТ СН'!$I$17</f>
        <v>3788.91948576</v>
      </c>
      <c r="K144" s="36">
        <f>SUMIFS(СВЦЭМ!$C$33:$C$776,СВЦЭМ!$A$33:$A$776,$A144,СВЦЭМ!$B$33:$B$776,K$119)+'СЕТ СН'!$I$9+СВЦЭМ!$D$10+'СЕТ СН'!$I$5-'СЕТ СН'!$I$17</f>
        <v>3636.4574900900002</v>
      </c>
      <c r="L144" s="36">
        <f>SUMIFS(СВЦЭМ!$C$33:$C$776,СВЦЭМ!$A$33:$A$776,$A144,СВЦЭМ!$B$33:$B$776,L$119)+'СЕТ СН'!$I$9+СВЦЭМ!$D$10+'СЕТ СН'!$I$5-'СЕТ СН'!$I$17</f>
        <v>3528.5722970100001</v>
      </c>
      <c r="M144" s="36">
        <f>SUMIFS(СВЦЭМ!$C$33:$C$776,СВЦЭМ!$A$33:$A$776,$A144,СВЦЭМ!$B$33:$B$776,M$119)+'СЕТ СН'!$I$9+СВЦЭМ!$D$10+'СЕТ СН'!$I$5-'СЕТ СН'!$I$17</f>
        <v>3505.7464957399998</v>
      </c>
      <c r="N144" s="36">
        <f>SUMIFS(СВЦЭМ!$C$33:$C$776,СВЦЭМ!$A$33:$A$776,$A144,СВЦЭМ!$B$33:$B$776,N$119)+'СЕТ СН'!$I$9+СВЦЭМ!$D$10+'СЕТ СН'!$I$5-'СЕТ СН'!$I$17</f>
        <v>3487.9573042100001</v>
      </c>
      <c r="O144" s="36">
        <f>SUMIFS(СВЦЭМ!$C$33:$C$776,СВЦЭМ!$A$33:$A$776,$A144,СВЦЭМ!$B$33:$B$776,O$119)+'СЕТ СН'!$I$9+СВЦЭМ!$D$10+'СЕТ СН'!$I$5-'СЕТ СН'!$I$17</f>
        <v>3485.78190662</v>
      </c>
      <c r="P144" s="36">
        <f>SUMIFS(СВЦЭМ!$C$33:$C$776,СВЦЭМ!$A$33:$A$776,$A144,СВЦЭМ!$B$33:$B$776,P$119)+'СЕТ СН'!$I$9+СВЦЭМ!$D$10+'СЕТ СН'!$I$5-'СЕТ СН'!$I$17</f>
        <v>3496.22386611</v>
      </c>
      <c r="Q144" s="36">
        <f>SUMIFS(СВЦЭМ!$C$33:$C$776,СВЦЭМ!$A$33:$A$776,$A144,СВЦЭМ!$B$33:$B$776,Q$119)+'СЕТ СН'!$I$9+СВЦЭМ!$D$10+'СЕТ СН'!$I$5-'СЕТ СН'!$I$17</f>
        <v>3502.2311058099999</v>
      </c>
      <c r="R144" s="36">
        <f>SUMIFS(СВЦЭМ!$C$33:$C$776,СВЦЭМ!$A$33:$A$776,$A144,СВЦЭМ!$B$33:$B$776,R$119)+'СЕТ СН'!$I$9+СВЦЭМ!$D$10+'СЕТ СН'!$I$5-'СЕТ СН'!$I$17</f>
        <v>3507.6106656400002</v>
      </c>
      <c r="S144" s="36">
        <f>SUMIFS(СВЦЭМ!$C$33:$C$776,СВЦЭМ!$A$33:$A$776,$A144,СВЦЭМ!$B$33:$B$776,S$119)+'СЕТ СН'!$I$9+СВЦЭМ!$D$10+'СЕТ СН'!$I$5-'СЕТ СН'!$I$17</f>
        <v>3505.7960043100002</v>
      </c>
      <c r="T144" s="36">
        <f>SUMIFS(СВЦЭМ!$C$33:$C$776,СВЦЭМ!$A$33:$A$776,$A144,СВЦЭМ!$B$33:$B$776,T$119)+'СЕТ СН'!$I$9+СВЦЭМ!$D$10+'СЕТ СН'!$I$5-'СЕТ СН'!$I$17</f>
        <v>3519.0115559400001</v>
      </c>
      <c r="U144" s="36">
        <f>SUMIFS(СВЦЭМ!$C$33:$C$776,СВЦЭМ!$A$33:$A$776,$A144,СВЦЭМ!$B$33:$B$776,U$119)+'СЕТ СН'!$I$9+СВЦЭМ!$D$10+'СЕТ СН'!$I$5-'СЕТ СН'!$I$17</f>
        <v>3509.1059232699999</v>
      </c>
      <c r="V144" s="36">
        <f>SUMIFS(СВЦЭМ!$C$33:$C$776,СВЦЭМ!$A$33:$A$776,$A144,СВЦЭМ!$B$33:$B$776,V$119)+'СЕТ СН'!$I$9+СВЦЭМ!$D$10+'СЕТ СН'!$I$5-'СЕТ СН'!$I$17</f>
        <v>3496.40246002</v>
      </c>
      <c r="W144" s="36">
        <f>SUMIFS(СВЦЭМ!$C$33:$C$776,СВЦЭМ!$A$33:$A$776,$A144,СВЦЭМ!$B$33:$B$776,W$119)+'СЕТ СН'!$I$9+СВЦЭМ!$D$10+'СЕТ СН'!$I$5-'СЕТ СН'!$I$17</f>
        <v>3470.46730776</v>
      </c>
      <c r="X144" s="36">
        <f>SUMIFS(СВЦЭМ!$C$33:$C$776,СВЦЭМ!$A$33:$A$776,$A144,СВЦЭМ!$B$33:$B$776,X$119)+'СЕТ СН'!$I$9+СВЦЭМ!$D$10+'СЕТ СН'!$I$5-'СЕТ СН'!$I$17</f>
        <v>3519.9610176400001</v>
      </c>
      <c r="Y144" s="36">
        <f>SUMIFS(СВЦЭМ!$C$33:$C$776,СВЦЭМ!$A$33:$A$776,$A144,СВЦЭМ!$B$33:$B$776,Y$119)+'СЕТ СН'!$I$9+СВЦЭМ!$D$10+'СЕТ СН'!$I$5-'СЕТ СН'!$I$17</f>
        <v>3666.3519826199999</v>
      </c>
    </row>
    <row r="145" spans="1:26" ht="15.75" x14ac:dyDescent="0.2">
      <c r="A145" s="35">
        <f t="shared" si="3"/>
        <v>44038</v>
      </c>
      <c r="B145" s="36">
        <f>SUMIFS(СВЦЭМ!$C$33:$C$776,СВЦЭМ!$A$33:$A$776,$A145,СВЦЭМ!$B$33:$B$776,B$119)+'СЕТ СН'!$I$9+СВЦЭМ!$D$10+'СЕТ СН'!$I$5-'СЕТ СН'!$I$17</f>
        <v>3624.9227550099999</v>
      </c>
      <c r="C145" s="36">
        <f>SUMIFS(СВЦЭМ!$C$33:$C$776,СВЦЭМ!$A$33:$A$776,$A145,СВЦЭМ!$B$33:$B$776,C$119)+'СЕТ СН'!$I$9+СВЦЭМ!$D$10+'СЕТ СН'!$I$5-'СЕТ СН'!$I$17</f>
        <v>3648.7653644699999</v>
      </c>
      <c r="D145" s="36">
        <f>SUMIFS(СВЦЭМ!$C$33:$C$776,СВЦЭМ!$A$33:$A$776,$A145,СВЦЭМ!$B$33:$B$776,D$119)+'СЕТ СН'!$I$9+СВЦЭМ!$D$10+'СЕТ СН'!$I$5-'СЕТ СН'!$I$17</f>
        <v>3648.8945046500003</v>
      </c>
      <c r="E145" s="36">
        <f>SUMIFS(СВЦЭМ!$C$33:$C$776,СВЦЭМ!$A$33:$A$776,$A145,СВЦЭМ!$B$33:$B$776,E$119)+'СЕТ СН'!$I$9+СВЦЭМ!$D$10+'СЕТ СН'!$I$5-'СЕТ СН'!$I$17</f>
        <v>3661.2945513499999</v>
      </c>
      <c r="F145" s="36">
        <f>SUMIFS(СВЦЭМ!$C$33:$C$776,СВЦЭМ!$A$33:$A$776,$A145,СВЦЭМ!$B$33:$B$776,F$119)+'СЕТ СН'!$I$9+СВЦЭМ!$D$10+'СЕТ СН'!$I$5-'СЕТ СН'!$I$17</f>
        <v>3673.2686338799999</v>
      </c>
      <c r="G145" s="36">
        <f>SUMIFS(СВЦЭМ!$C$33:$C$776,СВЦЭМ!$A$33:$A$776,$A145,СВЦЭМ!$B$33:$B$776,G$119)+'СЕТ СН'!$I$9+СВЦЭМ!$D$10+'СЕТ СН'!$I$5-'СЕТ СН'!$I$17</f>
        <v>3680.4861521800003</v>
      </c>
      <c r="H145" s="36">
        <f>SUMIFS(СВЦЭМ!$C$33:$C$776,СВЦЭМ!$A$33:$A$776,$A145,СВЦЭМ!$B$33:$B$776,H$119)+'СЕТ СН'!$I$9+СВЦЭМ!$D$10+'СЕТ СН'!$I$5-'СЕТ СН'!$I$17</f>
        <v>3695.3648010699999</v>
      </c>
      <c r="I145" s="36">
        <f>SUMIFS(СВЦЭМ!$C$33:$C$776,СВЦЭМ!$A$33:$A$776,$A145,СВЦЭМ!$B$33:$B$776,I$119)+'СЕТ СН'!$I$9+СВЦЭМ!$D$10+'СЕТ СН'!$I$5-'СЕТ СН'!$I$17</f>
        <v>3709.7474731500001</v>
      </c>
      <c r="J145" s="36">
        <f>SUMIFS(СВЦЭМ!$C$33:$C$776,СВЦЭМ!$A$33:$A$776,$A145,СВЦЭМ!$B$33:$B$776,J$119)+'СЕТ СН'!$I$9+СВЦЭМ!$D$10+'СЕТ СН'!$I$5-'СЕТ СН'!$I$17</f>
        <v>3648.7221003700001</v>
      </c>
      <c r="K145" s="36">
        <f>SUMIFS(СВЦЭМ!$C$33:$C$776,СВЦЭМ!$A$33:$A$776,$A145,СВЦЭМ!$B$33:$B$776,K$119)+'СЕТ СН'!$I$9+СВЦЭМ!$D$10+'СЕТ СН'!$I$5-'СЕТ СН'!$I$17</f>
        <v>3560.4192010000002</v>
      </c>
      <c r="L145" s="36">
        <f>SUMIFS(СВЦЭМ!$C$33:$C$776,СВЦЭМ!$A$33:$A$776,$A145,СВЦЭМ!$B$33:$B$776,L$119)+'СЕТ СН'!$I$9+СВЦЭМ!$D$10+'СЕТ СН'!$I$5-'СЕТ СН'!$I$17</f>
        <v>3455.0356873400001</v>
      </c>
      <c r="M145" s="36">
        <f>SUMIFS(СВЦЭМ!$C$33:$C$776,СВЦЭМ!$A$33:$A$776,$A145,СВЦЭМ!$B$33:$B$776,M$119)+'СЕТ СН'!$I$9+СВЦЭМ!$D$10+'СЕТ СН'!$I$5-'СЕТ СН'!$I$17</f>
        <v>3423.0702585500003</v>
      </c>
      <c r="N145" s="36">
        <f>SUMIFS(СВЦЭМ!$C$33:$C$776,СВЦЭМ!$A$33:$A$776,$A145,СВЦЭМ!$B$33:$B$776,N$119)+'СЕТ СН'!$I$9+СВЦЭМ!$D$10+'СЕТ СН'!$I$5-'СЕТ СН'!$I$17</f>
        <v>3403.3262747200001</v>
      </c>
      <c r="O145" s="36">
        <f>SUMIFS(СВЦЭМ!$C$33:$C$776,СВЦЭМ!$A$33:$A$776,$A145,СВЦЭМ!$B$33:$B$776,O$119)+'СЕТ СН'!$I$9+СВЦЭМ!$D$10+'СЕТ СН'!$I$5-'СЕТ СН'!$I$17</f>
        <v>3414.2017111200003</v>
      </c>
      <c r="P145" s="36">
        <f>SUMIFS(СВЦЭМ!$C$33:$C$776,СВЦЭМ!$A$33:$A$776,$A145,СВЦЭМ!$B$33:$B$776,P$119)+'СЕТ СН'!$I$9+СВЦЭМ!$D$10+'СЕТ СН'!$I$5-'СЕТ СН'!$I$17</f>
        <v>3418.71898087</v>
      </c>
      <c r="Q145" s="36">
        <f>SUMIFS(СВЦЭМ!$C$33:$C$776,СВЦЭМ!$A$33:$A$776,$A145,СВЦЭМ!$B$33:$B$776,Q$119)+'СЕТ СН'!$I$9+СВЦЭМ!$D$10+'СЕТ СН'!$I$5-'СЕТ СН'!$I$17</f>
        <v>3428.2474610999998</v>
      </c>
      <c r="R145" s="36">
        <f>SUMIFS(СВЦЭМ!$C$33:$C$776,СВЦЭМ!$A$33:$A$776,$A145,СВЦЭМ!$B$33:$B$776,R$119)+'СЕТ СН'!$I$9+СВЦЭМ!$D$10+'СЕТ СН'!$I$5-'СЕТ СН'!$I$17</f>
        <v>3439.8579818200001</v>
      </c>
      <c r="S145" s="36">
        <f>SUMIFS(СВЦЭМ!$C$33:$C$776,СВЦЭМ!$A$33:$A$776,$A145,СВЦЭМ!$B$33:$B$776,S$119)+'СЕТ СН'!$I$9+СВЦЭМ!$D$10+'СЕТ СН'!$I$5-'СЕТ СН'!$I$17</f>
        <v>3443.9688272100002</v>
      </c>
      <c r="T145" s="36">
        <f>SUMIFS(СВЦЭМ!$C$33:$C$776,СВЦЭМ!$A$33:$A$776,$A145,СВЦЭМ!$B$33:$B$776,T$119)+'СЕТ СН'!$I$9+СВЦЭМ!$D$10+'СЕТ СН'!$I$5-'СЕТ СН'!$I$17</f>
        <v>3450.8117397199999</v>
      </c>
      <c r="U145" s="36">
        <f>SUMIFS(СВЦЭМ!$C$33:$C$776,СВЦЭМ!$A$33:$A$776,$A145,СВЦЭМ!$B$33:$B$776,U$119)+'СЕТ СН'!$I$9+СВЦЭМ!$D$10+'СЕТ СН'!$I$5-'СЕТ СН'!$I$17</f>
        <v>3433.7918306299998</v>
      </c>
      <c r="V145" s="36">
        <f>SUMIFS(СВЦЭМ!$C$33:$C$776,СВЦЭМ!$A$33:$A$776,$A145,СВЦЭМ!$B$33:$B$776,V$119)+'СЕТ СН'!$I$9+СВЦЭМ!$D$10+'СЕТ СН'!$I$5-'СЕТ СН'!$I$17</f>
        <v>3419.17381897</v>
      </c>
      <c r="W145" s="36">
        <f>SUMIFS(СВЦЭМ!$C$33:$C$776,СВЦЭМ!$A$33:$A$776,$A145,СВЦЭМ!$B$33:$B$776,W$119)+'СЕТ СН'!$I$9+СВЦЭМ!$D$10+'СЕТ СН'!$I$5-'СЕТ СН'!$I$17</f>
        <v>3402.9069195100001</v>
      </c>
      <c r="X145" s="36">
        <f>SUMIFS(СВЦЭМ!$C$33:$C$776,СВЦЭМ!$A$33:$A$776,$A145,СВЦЭМ!$B$33:$B$776,X$119)+'СЕТ СН'!$I$9+СВЦЭМ!$D$10+'СЕТ СН'!$I$5-'СЕТ СН'!$I$17</f>
        <v>3440.36071571</v>
      </c>
      <c r="Y145" s="36">
        <f>SUMIFS(СВЦЭМ!$C$33:$C$776,СВЦЭМ!$A$33:$A$776,$A145,СВЦЭМ!$B$33:$B$776,Y$119)+'СЕТ СН'!$I$9+СВЦЭМ!$D$10+'СЕТ СН'!$I$5-'СЕТ СН'!$I$17</f>
        <v>3577.1522500800002</v>
      </c>
    </row>
    <row r="146" spans="1:26" ht="15.75" x14ac:dyDescent="0.2">
      <c r="A146" s="35">
        <f t="shared" si="3"/>
        <v>44039</v>
      </c>
      <c r="B146" s="36">
        <f>SUMIFS(СВЦЭМ!$C$33:$C$776,СВЦЭМ!$A$33:$A$776,$A146,СВЦЭМ!$B$33:$B$776,B$119)+'СЕТ СН'!$I$9+СВЦЭМ!$D$10+'СЕТ СН'!$I$5-'СЕТ СН'!$I$17</f>
        <v>3669.27401895</v>
      </c>
      <c r="C146" s="36">
        <f>SUMIFS(СВЦЭМ!$C$33:$C$776,СВЦЭМ!$A$33:$A$776,$A146,СВЦЭМ!$B$33:$B$776,C$119)+'СЕТ СН'!$I$9+СВЦЭМ!$D$10+'СЕТ СН'!$I$5-'СЕТ СН'!$I$17</f>
        <v>3648.7620571699999</v>
      </c>
      <c r="D146" s="36">
        <f>SUMIFS(СВЦЭМ!$C$33:$C$776,СВЦЭМ!$A$33:$A$776,$A146,СВЦЭМ!$B$33:$B$776,D$119)+'СЕТ СН'!$I$9+СВЦЭМ!$D$10+'СЕТ СН'!$I$5-'СЕТ СН'!$I$17</f>
        <v>3644.0675055800002</v>
      </c>
      <c r="E146" s="36">
        <f>SUMIFS(СВЦЭМ!$C$33:$C$776,СВЦЭМ!$A$33:$A$776,$A146,СВЦЭМ!$B$33:$B$776,E$119)+'СЕТ СН'!$I$9+СВЦЭМ!$D$10+'СЕТ СН'!$I$5-'СЕТ СН'!$I$17</f>
        <v>3656.1775177899999</v>
      </c>
      <c r="F146" s="36">
        <f>SUMIFS(СВЦЭМ!$C$33:$C$776,СВЦЭМ!$A$33:$A$776,$A146,СВЦЭМ!$B$33:$B$776,F$119)+'СЕТ СН'!$I$9+СВЦЭМ!$D$10+'СЕТ СН'!$I$5-'СЕТ СН'!$I$17</f>
        <v>3654.70374997</v>
      </c>
      <c r="G146" s="36">
        <f>SUMIFS(СВЦЭМ!$C$33:$C$776,СВЦЭМ!$A$33:$A$776,$A146,СВЦЭМ!$B$33:$B$776,G$119)+'СЕТ СН'!$I$9+СВЦЭМ!$D$10+'СЕТ СН'!$I$5-'СЕТ СН'!$I$17</f>
        <v>3647.3026865699999</v>
      </c>
      <c r="H146" s="36">
        <f>SUMIFS(СВЦЭМ!$C$33:$C$776,СВЦЭМ!$A$33:$A$776,$A146,СВЦЭМ!$B$33:$B$776,H$119)+'СЕТ СН'!$I$9+СВЦЭМ!$D$10+'СЕТ СН'!$I$5-'СЕТ СН'!$I$17</f>
        <v>3637.4982518799998</v>
      </c>
      <c r="I146" s="36">
        <f>SUMIFS(СВЦЭМ!$C$33:$C$776,СВЦЭМ!$A$33:$A$776,$A146,СВЦЭМ!$B$33:$B$776,I$119)+'СЕТ СН'!$I$9+СВЦЭМ!$D$10+'СЕТ СН'!$I$5-'СЕТ СН'!$I$17</f>
        <v>3672.0159968500002</v>
      </c>
      <c r="J146" s="36">
        <f>SUMIFS(СВЦЭМ!$C$33:$C$776,СВЦЭМ!$A$33:$A$776,$A146,СВЦЭМ!$B$33:$B$776,J$119)+'СЕТ СН'!$I$9+СВЦЭМ!$D$10+'СЕТ СН'!$I$5-'СЕТ СН'!$I$17</f>
        <v>3629.8845099700002</v>
      </c>
      <c r="K146" s="36">
        <f>SUMIFS(СВЦЭМ!$C$33:$C$776,СВЦЭМ!$A$33:$A$776,$A146,СВЦЭМ!$B$33:$B$776,K$119)+'СЕТ СН'!$I$9+СВЦЭМ!$D$10+'СЕТ СН'!$I$5-'СЕТ СН'!$I$17</f>
        <v>3510.1919103499999</v>
      </c>
      <c r="L146" s="36">
        <f>SUMIFS(СВЦЭМ!$C$33:$C$776,СВЦЭМ!$A$33:$A$776,$A146,СВЦЭМ!$B$33:$B$776,L$119)+'СЕТ СН'!$I$9+СВЦЭМ!$D$10+'СЕТ СН'!$I$5-'СЕТ СН'!$I$17</f>
        <v>3420.39444374</v>
      </c>
      <c r="M146" s="36">
        <f>SUMIFS(СВЦЭМ!$C$33:$C$776,СВЦЭМ!$A$33:$A$776,$A146,СВЦЭМ!$B$33:$B$776,M$119)+'СЕТ СН'!$I$9+СВЦЭМ!$D$10+'СЕТ СН'!$I$5-'СЕТ СН'!$I$17</f>
        <v>3396.1217333100003</v>
      </c>
      <c r="N146" s="36">
        <f>SUMIFS(СВЦЭМ!$C$33:$C$776,СВЦЭМ!$A$33:$A$776,$A146,СВЦЭМ!$B$33:$B$776,N$119)+'СЕТ СН'!$I$9+СВЦЭМ!$D$10+'СЕТ СН'!$I$5-'СЕТ СН'!$I$17</f>
        <v>3371.0922120800001</v>
      </c>
      <c r="O146" s="36">
        <f>SUMIFS(СВЦЭМ!$C$33:$C$776,СВЦЭМ!$A$33:$A$776,$A146,СВЦЭМ!$B$33:$B$776,O$119)+'СЕТ СН'!$I$9+СВЦЭМ!$D$10+'СЕТ СН'!$I$5-'СЕТ СН'!$I$17</f>
        <v>3377.5480320699999</v>
      </c>
      <c r="P146" s="36">
        <f>SUMIFS(СВЦЭМ!$C$33:$C$776,СВЦЭМ!$A$33:$A$776,$A146,СВЦЭМ!$B$33:$B$776,P$119)+'СЕТ СН'!$I$9+СВЦЭМ!$D$10+'СЕТ СН'!$I$5-'СЕТ СН'!$I$17</f>
        <v>3389.0506200899999</v>
      </c>
      <c r="Q146" s="36">
        <f>SUMIFS(СВЦЭМ!$C$33:$C$776,СВЦЭМ!$A$33:$A$776,$A146,СВЦЭМ!$B$33:$B$776,Q$119)+'СЕТ СН'!$I$9+СВЦЭМ!$D$10+'СЕТ СН'!$I$5-'СЕТ СН'!$I$17</f>
        <v>3404.66895441</v>
      </c>
      <c r="R146" s="36">
        <f>SUMIFS(СВЦЭМ!$C$33:$C$776,СВЦЭМ!$A$33:$A$776,$A146,СВЦЭМ!$B$33:$B$776,R$119)+'СЕТ СН'!$I$9+СВЦЭМ!$D$10+'СЕТ СН'!$I$5-'СЕТ СН'!$I$17</f>
        <v>3406.4636097500002</v>
      </c>
      <c r="S146" s="36">
        <f>SUMIFS(СВЦЭМ!$C$33:$C$776,СВЦЭМ!$A$33:$A$776,$A146,СВЦЭМ!$B$33:$B$776,S$119)+'СЕТ СН'!$I$9+СВЦЭМ!$D$10+'СЕТ СН'!$I$5-'СЕТ СН'!$I$17</f>
        <v>3417.9294367000002</v>
      </c>
      <c r="T146" s="36">
        <f>SUMIFS(СВЦЭМ!$C$33:$C$776,СВЦЭМ!$A$33:$A$776,$A146,СВЦЭМ!$B$33:$B$776,T$119)+'СЕТ СН'!$I$9+СВЦЭМ!$D$10+'СЕТ СН'!$I$5-'СЕТ СН'!$I$17</f>
        <v>3433.7527931200002</v>
      </c>
      <c r="U146" s="36">
        <f>SUMIFS(СВЦЭМ!$C$33:$C$776,СВЦЭМ!$A$33:$A$776,$A146,СВЦЭМ!$B$33:$B$776,U$119)+'СЕТ СН'!$I$9+СВЦЭМ!$D$10+'СЕТ СН'!$I$5-'СЕТ СН'!$I$17</f>
        <v>3420.5492086200002</v>
      </c>
      <c r="V146" s="36">
        <f>SUMIFS(СВЦЭМ!$C$33:$C$776,СВЦЭМ!$A$33:$A$776,$A146,СВЦЭМ!$B$33:$B$776,V$119)+'СЕТ СН'!$I$9+СВЦЭМ!$D$10+'СЕТ СН'!$I$5-'СЕТ СН'!$I$17</f>
        <v>3414.4040575899999</v>
      </c>
      <c r="W146" s="36">
        <f>SUMIFS(СВЦЭМ!$C$33:$C$776,СВЦЭМ!$A$33:$A$776,$A146,СВЦЭМ!$B$33:$B$776,W$119)+'СЕТ СН'!$I$9+СВЦЭМ!$D$10+'СЕТ СН'!$I$5-'СЕТ СН'!$I$17</f>
        <v>3405.2589044400002</v>
      </c>
      <c r="X146" s="36">
        <f>SUMIFS(СВЦЭМ!$C$33:$C$776,СВЦЭМ!$A$33:$A$776,$A146,СВЦЭМ!$B$33:$B$776,X$119)+'СЕТ СН'!$I$9+СВЦЭМ!$D$10+'СЕТ СН'!$I$5-'СЕТ СН'!$I$17</f>
        <v>3471.9923153899999</v>
      </c>
      <c r="Y146" s="36">
        <f>SUMIFS(СВЦЭМ!$C$33:$C$776,СВЦЭМ!$A$33:$A$776,$A146,СВЦЭМ!$B$33:$B$776,Y$119)+'СЕТ СН'!$I$9+СВЦЭМ!$D$10+'СЕТ СН'!$I$5-'СЕТ СН'!$I$17</f>
        <v>3589.2523920799999</v>
      </c>
    </row>
    <row r="147" spans="1:26" ht="15.75" x14ac:dyDescent="0.2">
      <c r="A147" s="35">
        <f t="shared" si="3"/>
        <v>44040</v>
      </c>
      <c r="B147" s="36">
        <f>SUMIFS(СВЦЭМ!$C$33:$C$776,СВЦЭМ!$A$33:$A$776,$A147,СВЦЭМ!$B$33:$B$776,B$119)+'СЕТ СН'!$I$9+СВЦЭМ!$D$10+'СЕТ СН'!$I$5-'СЕТ СН'!$I$17</f>
        <v>3587.11096026</v>
      </c>
      <c r="C147" s="36">
        <f>SUMIFS(СВЦЭМ!$C$33:$C$776,СВЦЭМ!$A$33:$A$776,$A147,СВЦЭМ!$B$33:$B$776,C$119)+'СЕТ СН'!$I$9+СВЦЭМ!$D$10+'СЕТ СН'!$I$5-'СЕТ СН'!$I$17</f>
        <v>3649.12890535</v>
      </c>
      <c r="D147" s="36">
        <f>SUMIFS(СВЦЭМ!$C$33:$C$776,СВЦЭМ!$A$33:$A$776,$A147,СВЦЭМ!$B$33:$B$776,D$119)+'СЕТ СН'!$I$9+СВЦЭМ!$D$10+'СЕТ СН'!$I$5-'СЕТ СН'!$I$17</f>
        <v>3659.4253265400002</v>
      </c>
      <c r="E147" s="36">
        <f>SUMIFS(СВЦЭМ!$C$33:$C$776,СВЦЭМ!$A$33:$A$776,$A147,СВЦЭМ!$B$33:$B$776,E$119)+'СЕТ СН'!$I$9+СВЦЭМ!$D$10+'СЕТ СН'!$I$5-'СЕТ СН'!$I$17</f>
        <v>3673.5220598400001</v>
      </c>
      <c r="F147" s="36">
        <f>SUMIFS(СВЦЭМ!$C$33:$C$776,СВЦЭМ!$A$33:$A$776,$A147,СВЦЭМ!$B$33:$B$776,F$119)+'СЕТ СН'!$I$9+СВЦЭМ!$D$10+'СЕТ СН'!$I$5-'СЕТ СН'!$I$17</f>
        <v>3661.9365653300001</v>
      </c>
      <c r="G147" s="36">
        <f>SUMIFS(СВЦЭМ!$C$33:$C$776,СВЦЭМ!$A$33:$A$776,$A147,СВЦЭМ!$B$33:$B$776,G$119)+'СЕТ СН'!$I$9+СВЦЭМ!$D$10+'СЕТ СН'!$I$5-'СЕТ СН'!$I$17</f>
        <v>3677.8459499000001</v>
      </c>
      <c r="H147" s="36">
        <f>SUMIFS(СВЦЭМ!$C$33:$C$776,СВЦЭМ!$A$33:$A$776,$A147,СВЦЭМ!$B$33:$B$776,H$119)+'СЕТ СН'!$I$9+СВЦЭМ!$D$10+'СЕТ СН'!$I$5-'СЕТ СН'!$I$17</f>
        <v>3680.0380786000001</v>
      </c>
      <c r="I147" s="36">
        <f>SUMIFS(СВЦЭМ!$C$33:$C$776,СВЦЭМ!$A$33:$A$776,$A147,СВЦЭМ!$B$33:$B$776,I$119)+'СЕТ СН'!$I$9+СВЦЭМ!$D$10+'СЕТ СН'!$I$5-'СЕТ СН'!$I$17</f>
        <v>3692.10224913</v>
      </c>
      <c r="J147" s="36">
        <f>SUMIFS(СВЦЭМ!$C$33:$C$776,СВЦЭМ!$A$33:$A$776,$A147,СВЦЭМ!$B$33:$B$776,J$119)+'СЕТ СН'!$I$9+СВЦЭМ!$D$10+'СЕТ СН'!$I$5-'СЕТ СН'!$I$17</f>
        <v>3672.6606336</v>
      </c>
      <c r="K147" s="36">
        <f>SUMIFS(СВЦЭМ!$C$33:$C$776,СВЦЭМ!$A$33:$A$776,$A147,СВЦЭМ!$B$33:$B$776,K$119)+'СЕТ СН'!$I$9+СВЦЭМ!$D$10+'СЕТ СН'!$I$5-'СЕТ СН'!$I$17</f>
        <v>3550.95534361</v>
      </c>
      <c r="L147" s="36">
        <f>SUMIFS(СВЦЭМ!$C$33:$C$776,СВЦЭМ!$A$33:$A$776,$A147,СВЦЭМ!$B$33:$B$776,L$119)+'СЕТ СН'!$I$9+СВЦЭМ!$D$10+'СЕТ СН'!$I$5-'СЕТ СН'!$I$17</f>
        <v>3434.9023463900003</v>
      </c>
      <c r="M147" s="36">
        <f>SUMIFS(СВЦЭМ!$C$33:$C$776,СВЦЭМ!$A$33:$A$776,$A147,СВЦЭМ!$B$33:$B$776,M$119)+'СЕТ СН'!$I$9+СВЦЭМ!$D$10+'СЕТ СН'!$I$5-'СЕТ СН'!$I$17</f>
        <v>3414.2010141199999</v>
      </c>
      <c r="N147" s="36">
        <f>SUMIFS(СВЦЭМ!$C$33:$C$776,СВЦЭМ!$A$33:$A$776,$A147,СВЦЭМ!$B$33:$B$776,N$119)+'СЕТ СН'!$I$9+СВЦЭМ!$D$10+'СЕТ СН'!$I$5-'СЕТ СН'!$I$17</f>
        <v>3411.3618236800003</v>
      </c>
      <c r="O147" s="36">
        <f>SUMIFS(СВЦЭМ!$C$33:$C$776,СВЦЭМ!$A$33:$A$776,$A147,СВЦЭМ!$B$33:$B$776,O$119)+'СЕТ СН'!$I$9+СВЦЭМ!$D$10+'СЕТ СН'!$I$5-'СЕТ СН'!$I$17</f>
        <v>3418.3389918100002</v>
      </c>
      <c r="P147" s="36">
        <f>SUMIFS(СВЦЭМ!$C$33:$C$776,СВЦЭМ!$A$33:$A$776,$A147,СВЦЭМ!$B$33:$B$776,P$119)+'СЕТ СН'!$I$9+СВЦЭМ!$D$10+'СЕТ СН'!$I$5-'СЕТ СН'!$I$17</f>
        <v>3422.8690568800002</v>
      </c>
      <c r="Q147" s="36">
        <f>SUMIFS(СВЦЭМ!$C$33:$C$776,СВЦЭМ!$A$33:$A$776,$A147,СВЦЭМ!$B$33:$B$776,Q$119)+'СЕТ СН'!$I$9+СВЦЭМ!$D$10+'СЕТ СН'!$I$5-'СЕТ СН'!$I$17</f>
        <v>3435.3316846500002</v>
      </c>
      <c r="R147" s="36">
        <f>SUMIFS(СВЦЭМ!$C$33:$C$776,СВЦЭМ!$A$33:$A$776,$A147,СВЦЭМ!$B$33:$B$776,R$119)+'СЕТ СН'!$I$9+СВЦЭМ!$D$10+'СЕТ СН'!$I$5-'СЕТ СН'!$I$17</f>
        <v>3437.2019366899999</v>
      </c>
      <c r="S147" s="36">
        <f>SUMIFS(СВЦЭМ!$C$33:$C$776,СВЦЭМ!$A$33:$A$776,$A147,СВЦЭМ!$B$33:$B$776,S$119)+'СЕТ СН'!$I$9+СВЦЭМ!$D$10+'СЕТ СН'!$I$5-'СЕТ СН'!$I$17</f>
        <v>3442.7196985400001</v>
      </c>
      <c r="T147" s="36">
        <f>SUMIFS(СВЦЭМ!$C$33:$C$776,СВЦЭМ!$A$33:$A$776,$A147,СВЦЭМ!$B$33:$B$776,T$119)+'СЕТ СН'!$I$9+СВЦЭМ!$D$10+'СЕТ СН'!$I$5-'СЕТ СН'!$I$17</f>
        <v>3444.2718180500001</v>
      </c>
      <c r="U147" s="36">
        <f>SUMIFS(СВЦЭМ!$C$33:$C$776,СВЦЭМ!$A$33:$A$776,$A147,СВЦЭМ!$B$33:$B$776,U$119)+'СЕТ СН'!$I$9+СВЦЭМ!$D$10+'СЕТ СН'!$I$5-'СЕТ СН'!$I$17</f>
        <v>3429.67359554</v>
      </c>
      <c r="V147" s="36">
        <f>SUMIFS(СВЦЭМ!$C$33:$C$776,СВЦЭМ!$A$33:$A$776,$A147,СВЦЭМ!$B$33:$B$776,V$119)+'СЕТ СН'!$I$9+СВЦЭМ!$D$10+'СЕТ СН'!$I$5-'СЕТ СН'!$I$17</f>
        <v>3440.8783659000001</v>
      </c>
      <c r="W147" s="36">
        <f>SUMIFS(СВЦЭМ!$C$33:$C$776,СВЦЭМ!$A$33:$A$776,$A147,СВЦЭМ!$B$33:$B$776,W$119)+'СЕТ СН'!$I$9+СВЦЭМ!$D$10+'СЕТ СН'!$I$5-'СЕТ СН'!$I$17</f>
        <v>3443.0463434499998</v>
      </c>
      <c r="X147" s="36">
        <f>SUMIFS(СВЦЭМ!$C$33:$C$776,СВЦЭМ!$A$33:$A$776,$A147,СВЦЭМ!$B$33:$B$776,X$119)+'СЕТ СН'!$I$9+СВЦЭМ!$D$10+'СЕТ СН'!$I$5-'СЕТ СН'!$I$17</f>
        <v>3487.4823956600003</v>
      </c>
      <c r="Y147" s="36">
        <f>SUMIFS(СВЦЭМ!$C$33:$C$776,СВЦЭМ!$A$33:$A$776,$A147,СВЦЭМ!$B$33:$B$776,Y$119)+'СЕТ СН'!$I$9+СВЦЭМ!$D$10+'СЕТ СН'!$I$5-'СЕТ СН'!$I$17</f>
        <v>3603.8115073700001</v>
      </c>
    </row>
    <row r="148" spans="1:26" ht="15.75" x14ac:dyDescent="0.2">
      <c r="A148" s="35">
        <f t="shared" si="3"/>
        <v>44041</v>
      </c>
      <c r="B148" s="36">
        <f>SUMIFS(СВЦЭМ!$C$33:$C$776,СВЦЭМ!$A$33:$A$776,$A148,СВЦЭМ!$B$33:$B$776,B$119)+'СЕТ СН'!$I$9+СВЦЭМ!$D$10+'СЕТ СН'!$I$5-'СЕТ СН'!$I$17</f>
        <v>3710.83748234</v>
      </c>
      <c r="C148" s="36">
        <f>SUMIFS(СВЦЭМ!$C$33:$C$776,СВЦЭМ!$A$33:$A$776,$A148,СВЦЭМ!$B$33:$B$776,C$119)+'СЕТ СН'!$I$9+СВЦЭМ!$D$10+'СЕТ СН'!$I$5-'СЕТ СН'!$I$17</f>
        <v>3748.1852183400001</v>
      </c>
      <c r="D148" s="36">
        <f>SUMIFS(СВЦЭМ!$C$33:$C$776,СВЦЭМ!$A$33:$A$776,$A148,СВЦЭМ!$B$33:$B$776,D$119)+'СЕТ СН'!$I$9+СВЦЭМ!$D$10+'СЕТ СН'!$I$5-'СЕТ СН'!$I$17</f>
        <v>3790.3505892499998</v>
      </c>
      <c r="E148" s="36">
        <f>SUMIFS(СВЦЭМ!$C$33:$C$776,СВЦЭМ!$A$33:$A$776,$A148,СВЦЭМ!$B$33:$B$776,E$119)+'СЕТ СН'!$I$9+СВЦЭМ!$D$10+'СЕТ СН'!$I$5-'СЕТ СН'!$I$17</f>
        <v>3815.4190372100002</v>
      </c>
      <c r="F148" s="36">
        <f>SUMIFS(СВЦЭМ!$C$33:$C$776,СВЦЭМ!$A$33:$A$776,$A148,СВЦЭМ!$B$33:$B$776,F$119)+'СЕТ СН'!$I$9+СВЦЭМ!$D$10+'СЕТ СН'!$I$5-'СЕТ СН'!$I$17</f>
        <v>3777.1104254299999</v>
      </c>
      <c r="G148" s="36">
        <f>SUMIFS(СВЦЭМ!$C$33:$C$776,СВЦЭМ!$A$33:$A$776,$A148,СВЦЭМ!$B$33:$B$776,G$119)+'СЕТ СН'!$I$9+СВЦЭМ!$D$10+'СЕТ СН'!$I$5-'СЕТ СН'!$I$17</f>
        <v>3774.9635712600002</v>
      </c>
      <c r="H148" s="36">
        <f>SUMIFS(СВЦЭМ!$C$33:$C$776,СВЦЭМ!$A$33:$A$776,$A148,СВЦЭМ!$B$33:$B$776,H$119)+'СЕТ СН'!$I$9+СВЦЭМ!$D$10+'СЕТ СН'!$I$5-'СЕТ СН'!$I$17</f>
        <v>3746.2094553500001</v>
      </c>
      <c r="I148" s="36">
        <f>SUMIFS(СВЦЭМ!$C$33:$C$776,СВЦЭМ!$A$33:$A$776,$A148,СВЦЭМ!$B$33:$B$776,I$119)+'СЕТ СН'!$I$9+СВЦЭМ!$D$10+'СЕТ СН'!$I$5-'СЕТ СН'!$I$17</f>
        <v>3727.0844586200001</v>
      </c>
      <c r="J148" s="36">
        <f>SUMIFS(СВЦЭМ!$C$33:$C$776,СВЦЭМ!$A$33:$A$776,$A148,СВЦЭМ!$B$33:$B$776,J$119)+'СЕТ СН'!$I$9+СВЦЭМ!$D$10+'СЕТ СН'!$I$5-'СЕТ СН'!$I$17</f>
        <v>3648.6204986100001</v>
      </c>
      <c r="K148" s="36">
        <f>SUMIFS(СВЦЭМ!$C$33:$C$776,СВЦЭМ!$A$33:$A$776,$A148,СВЦЭМ!$B$33:$B$776,K$119)+'СЕТ СН'!$I$9+СВЦЭМ!$D$10+'СЕТ СН'!$I$5-'СЕТ СН'!$I$17</f>
        <v>3491.5124761699999</v>
      </c>
      <c r="L148" s="36">
        <f>SUMIFS(СВЦЭМ!$C$33:$C$776,СВЦЭМ!$A$33:$A$776,$A148,СВЦЭМ!$B$33:$B$776,L$119)+'СЕТ СН'!$I$9+СВЦЭМ!$D$10+'СЕТ СН'!$I$5-'СЕТ СН'!$I$17</f>
        <v>3432.2439145600001</v>
      </c>
      <c r="M148" s="36">
        <f>SUMIFS(СВЦЭМ!$C$33:$C$776,СВЦЭМ!$A$33:$A$776,$A148,СВЦЭМ!$B$33:$B$776,M$119)+'СЕТ СН'!$I$9+СВЦЭМ!$D$10+'СЕТ СН'!$I$5-'СЕТ СН'!$I$17</f>
        <v>3412.15340354</v>
      </c>
      <c r="N148" s="36">
        <f>SUMIFS(СВЦЭМ!$C$33:$C$776,СВЦЭМ!$A$33:$A$776,$A148,СВЦЭМ!$B$33:$B$776,N$119)+'СЕТ СН'!$I$9+СВЦЭМ!$D$10+'СЕТ СН'!$I$5-'СЕТ СН'!$I$17</f>
        <v>3379.5062703399999</v>
      </c>
      <c r="O148" s="36">
        <f>SUMIFS(СВЦЭМ!$C$33:$C$776,СВЦЭМ!$A$33:$A$776,$A148,СВЦЭМ!$B$33:$B$776,O$119)+'СЕТ СН'!$I$9+СВЦЭМ!$D$10+'СЕТ СН'!$I$5-'СЕТ СН'!$I$17</f>
        <v>3380.7020823100002</v>
      </c>
      <c r="P148" s="36">
        <f>SUMIFS(СВЦЭМ!$C$33:$C$776,СВЦЭМ!$A$33:$A$776,$A148,СВЦЭМ!$B$33:$B$776,P$119)+'СЕТ СН'!$I$9+СВЦЭМ!$D$10+'СЕТ СН'!$I$5-'СЕТ СН'!$I$17</f>
        <v>3381.2474905999998</v>
      </c>
      <c r="Q148" s="36">
        <f>SUMIFS(СВЦЭМ!$C$33:$C$776,СВЦЭМ!$A$33:$A$776,$A148,СВЦЭМ!$B$33:$B$776,Q$119)+'СЕТ СН'!$I$9+СВЦЭМ!$D$10+'СЕТ СН'!$I$5-'СЕТ СН'!$I$17</f>
        <v>3390.0577492900002</v>
      </c>
      <c r="R148" s="36">
        <f>SUMIFS(СВЦЭМ!$C$33:$C$776,СВЦЭМ!$A$33:$A$776,$A148,СВЦЭМ!$B$33:$B$776,R$119)+'СЕТ СН'!$I$9+СВЦЭМ!$D$10+'СЕТ СН'!$I$5-'СЕТ СН'!$I$17</f>
        <v>3399.2123804000003</v>
      </c>
      <c r="S148" s="36">
        <f>SUMIFS(СВЦЭМ!$C$33:$C$776,СВЦЭМ!$A$33:$A$776,$A148,СВЦЭМ!$B$33:$B$776,S$119)+'СЕТ СН'!$I$9+СВЦЭМ!$D$10+'СЕТ СН'!$I$5-'СЕТ СН'!$I$17</f>
        <v>3401.6556438900002</v>
      </c>
      <c r="T148" s="36">
        <f>SUMIFS(СВЦЭМ!$C$33:$C$776,СВЦЭМ!$A$33:$A$776,$A148,СВЦЭМ!$B$33:$B$776,T$119)+'СЕТ СН'!$I$9+СВЦЭМ!$D$10+'СЕТ СН'!$I$5-'СЕТ СН'!$I$17</f>
        <v>3428.79722176</v>
      </c>
      <c r="U148" s="36">
        <f>SUMIFS(СВЦЭМ!$C$33:$C$776,СВЦЭМ!$A$33:$A$776,$A148,СВЦЭМ!$B$33:$B$776,U$119)+'СЕТ СН'!$I$9+СВЦЭМ!$D$10+'СЕТ СН'!$I$5-'СЕТ СН'!$I$17</f>
        <v>3423.1318749299999</v>
      </c>
      <c r="V148" s="36">
        <f>SUMIFS(СВЦЭМ!$C$33:$C$776,СВЦЭМ!$A$33:$A$776,$A148,СВЦЭМ!$B$33:$B$776,V$119)+'СЕТ СН'!$I$9+СВЦЭМ!$D$10+'СЕТ СН'!$I$5-'СЕТ СН'!$I$17</f>
        <v>3407.6494561099998</v>
      </c>
      <c r="W148" s="36">
        <f>SUMIFS(СВЦЭМ!$C$33:$C$776,СВЦЭМ!$A$33:$A$776,$A148,СВЦЭМ!$B$33:$B$776,W$119)+'СЕТ СН'!$I$9+СВЦЭМ!$D$10+'СЕТ СН'!$I$5-'СЕТ СН'!$I$17</f>
        <v>3389.9247462399999</v>
      </c>
      <c r="X148" s="36">
        <f>SUMIFS(СВЦЭМ!$C$33:$C$776,СВЦЭМ!$A$33:$A$776,$A148,СВЦЭМ!$B$33:$B$776,X$119)+'СЕТ СН'!$I$9+СВЦЭМ!$D$10+'СЕТ СН'!$I$5-'СЕТ СН'!$I$17</f>
        <v>3447.4237995200001</v>
      </c>
      <c r="Y148" s="36">
        <f>SUMIFS(СВЦЭМ!$C$33:$C$776,СВЦЭМ!$A$33:$A$776,$A148,СВЦЭМ!$B$33:$B$776,Y$119)+'СЕТ СН'!$I$9+СВЦЭМ!$D$10+'СЕТ СН'!$I$5-'СЕТ СН'!$I$17</f>
        <v>3556.8574494499999</v>
      </c>
    </row>
    <row r="149" spans="1:26" ht="15.75" x14ac:dyDescent="0.2">
      <c r="A149" s="35">
        <f t="shared" si="3"/>
        <v>44042</v>
      </c>
      <c r="B149" s="36">
        <f>SUMIFS(СВЦЭМ!$C$33:$C$776,СВЦЭМ!$A$33:$A$776,$A149,СВЦЭМ!$B$33:$B$776,B$119)+'СЕТ СН'!$I$9+СВЦЭМ!$D$10+'СЕТ СН'!$I$5-'СЕТ СН'!$I$17</f>
        <v>3597.7337600999999</v>
      </c>
      <c r="C149" s="36">
        <f>SUMIFS(СВЦЭМ!$C$33:$C$776,СВЦЭМ!$A$33:$A$776,$A149,СВЦЭМ!$B$33:$B$776,C$119)+'СЕТ СН'!$I$9+СВЦЭМ!$D$10+'СЕТ СН'!$I$5-'СЕТ СН'!$I$17</f>
        <v>3646.2036051499999</v>
      </c>
      <c r="D149" s="36">
        <f>SUMIFS(СВЦЭМ!$C$33:$C$776,СВЦЭМ!$A$33:$A$776,$A149,СВЦЭМ!$B$33:$B$776,D$119)+'СЕТ СН'!$I$9+СВЦЭМ!$D$10+'СЕТ СН'!$I$5-'СЕТ СН'!$I$17</f>
        <v>3661.8670766400001</v>
      </c>
      <c r="E149" s="36">
        <f>SUMIFS(СВЦЭМ!$C$33:$C$776,СВЦЭМ!$A$33:$A$776,$A149,СВЦЭМ!$B$33:$B$776,E$119)+'СЕТ СН'!$I$9+СВЦЭМ!$D$10+'СЕТ СН'!$I$5-'СЕТ СН'!$I$17</f>
        <v>3669.0051251899999</v>
      </c>
      <c r="F149" s="36">
        <f>SUMIFS(СВЦЭМ!$C$33:$C$776,СВЦЭМ!$A$33:$A$776,$A149,СВЦЭМ!$B$33:$B$776,F$119)+'СЕТ СН'!$I$9+СВЦЭМ!$D$10+'СЕТ СН'!$I$5-'СЕТ СН'!$I$17</f>
        <v>3666.0388745099999</v>
      </c>
      <c r="G149" s="36">
        <f>SUMIFS(СВЦЭМ!$C$33:$C$776,СВЦЭМ!$A$33:$A$776,$A149,СВЦЭМ!$B$33:$B$776,G$119)+'СЕТ СН'!$I$9+СВЦЭМ!$D$10+'СЕТ СН'!$I$5-'СЕТ СН'!$I$17</f>
        <v>3674.2837279700002</v>
      </c>
      <c r="H149" s="36">
        <f>SUMIFS(СВЦЭМ!$C$33:$C$776,СВЦЭМ!$A$33:$A$776,$A149,СВЦЭМ!$B$33:$B$776,H$119)+'СЕТ СН'!$I$9+СВЦЭМ!$D$10+'СЕТ СН'!$I$5-'СЕТ СН'!$I$17</f>
        <v>3656.1524983999998</v>
      </c>
      <c r="I149" s="36">
        <f>SUMIFS(СВЦЭМ!$C$33:$C$776,СВЦЭМ!$A$33:$A$776,$A149,СВЦЭМ!$B$33:$B$776,I$119)+'СЕТ СН'!$I$9+СВЦЭМ!$D$10+'СЕТ СН'!$I$5-'СЕТ СН'!$I$17</f>
        <v>3616.0054364400003</v>
      </c>
      <c r="J149" s="36">
        <f>SUMIFS(СВЦЭМ!$C$33:$C$776,СВЦЭМ!$A$33:$A$776,$A149,СВЦЭМ!$B$33:$B$776,J$119)+'СЕТ СН'!$I$9+СВЦЭМ!$D$10+'СЕТ СН'!$I$5-'СЕТ СН'!$I$17</f>
        <v>3529.2741766600002</v>
      </c>
      <c r="K149" s="36">
        <f>SUMIFS(СВЦЭМ!$C$33:$C$776,СВЦЭМ!$A$33:$A$776,$A149,СВЦЭМ!$B$33:$B$776,K$119)+'СЕТ СН'!$I$9+СВЦЭМ!$D$10+'СЕТ СН'!$I$5-'СЕТ СН'!$I$17</f>
        <v>3469.91743898</v>
      </c>
      <c r="L149" s="36">
        <f>SUMIFS(СВЦЭМ!$C$33:$C$776,СВЦЭМ!$A$33:$A$776,$A149,СВЦЭМ!$B$33:$B$776,L$119)+'СЕТ СН'!$I$9+СВЦЭМ!$D$10+'СЕТ СН'!$I$5-'СЕТ СН'!$I$17</f>
        <v>3491.4075334099998</v>
      </c>
      <c r="M149" s="36">
        <f>SUMIFS(СВЦЭМ!$C$33:$C$776,СВЦЭМ!$A$33:$A$776,$A149,СВЦЭМ!$B$33:$B$776,M$119)+'СЕТ СН'!$I$9+СВЦЭМ!$D$10+'СЕТ СН'!$I$5-'СЕТ СН'!$I$17</f>
        <v>3486.2565084899998</v>
      </c>
      <c r="N149" s="36">
        <f>SUMIFS(СВЦЭМ!$C$33:$C$776,СВЦЭМ!$A$33:$A$776,$A149,СВЦЭМ!$B$33:$B$776,N$119)+'СЕТ СН'!$I$9+СВЦЭМ!$D$10+'СЕТ СН'!$I$5-'СЕТ СН'!$I$17</f>
        <v>3474.7267454299999</v>
      </c>
      <c r="O149" s="36">
        <f>SUMIFS(СВЦЭМ!$C$33:$C$776,СВЦЭМ!$A$33:$A$776,$A149,СВЦЭМ!$B$33:$B$776,O$119)+'СЕТ СН'!$I$9+СВЦЭМ!$D$10+'СЕТ СН'!$I$5-'СЕТ СН'!$I$17</f>
        <v>3474.11639332</v>
      </c>
      <c r="P149" s="36">
        <f>SUMIFS(СВЦЭМ!$C$33:$C$776,СВЦЭМ!$A$33:$A$776,$A149,СВЦЭМ!$B$33:$B$776,P$119)+'СЕТ СН'!$I$9+СВЦЭМ!$D$10+'СЕТ СН'!$I$5-'СЕТ СН'!$I$17</f>
        <v>3473.8602074600003</v>
      </c>
      <c r="Q149" s="36">
        <f>SUMIFS(СВЦЭМ!$C$33:$C$776,СВЦЭМ!$A$33:$A$776,$A149,СВЦЭМ!$B$33:$B$776,Q$119)+'СЕТ СН'!$I$9+СВЦЭМ!$D$10+'СЕТ СН'!$I$5-'СЕТ СН'!$I$17</f>
        <v>3476.78764701</v>
      </c>
      <c r="R149" s="36">
        <f>SUMIFS(СВЦЭМ!$C$33:$C$776,СВЦЭМ!$A$33:$A$776,$A149,СВЦЭМ!$B$33:$B$776,R$119)+'СЕТ СН'!$I$9+СВЦЭМ!$D$10+'СЕТ СН'!$I$5-'СЕТ СН'!$I$17</f>
        <v>3472.3528796599999</v>
      </c>
      <c r="S149" s="36">
        <f>SUMIFS(СВЦЭМ!$C$33:$C$776,СВЦЭМ!$A$33:$A$776,$A149,СВЦЭМ!$B$33:$B$776,S$119)+'СЕТ СН'!$I$9+СВЦЭМ!$D$10+'СЕТ СН'!$I$5-'СЕТ СН'!$I$17</f>
        <v>3473.2516929499998</v>
      </c>
      <c r="T149" s="36">
        <f>SUMIFS(СВЦЭМ!$C$33:$C$776,СВЦЭМ!$A$33:$A$776,$A149,СВЦЭМ!$B$33:$B$776,T$119)+'СЕТ СН'!$I$9+СВЦЭМ!$D$10+'СЕТ СН'!$I$5-'СЕТ СН'!$I$17</f>
        <v>3481.7004238200002</v>
      </c>
      <c r="U149" s="36">
        <f>SUMIFS(СВЦЭМ!$C$33:$C$776,СВЦЭМ!$A$33:$A$776,$A149,СВЦЭМ!$B$33:$B$776,U$119)+'СЕТ СН'!$I$9+СВЦЭМ!$D$10+'СЕТ СН'!$I$5-'СЕТ СН'!$I$17</f>
        <v>3476.59155371</v>
      </c>
      <c r="V149" s="36">
        <f>SUMIFS(СВЦЭМ!$C$33:$C$776,СВЦЭМ!$A$33:$A$776,$A149,СВЦЭМ!$B$33:$B$776,V$119)+'СЕТ СН'!$I$9+СВЦЭМ!$D$10+'СЕТ СН'!$I$5-'СЕТ СН'!$I$17</f>
        <v>3468.5288197099999</v>
      </c>
      <c r="W149" s="36">
        <f>SUMIFS(СВЦЭМ!$C$33:$C$776,СВЦЭМ!$A$33:$A$776,$A149,СВЦЭМ!$B$33:$B$776,W$119)+'СЕТ СН'!$I$9+СВЦЭМ!$D$10+'СЕТ СН'!$I$5-'СЕТ СН'!$I$17</f>
        <v>3496.8963832499999</v>
      </c>
      <c r="X149" s="36">
        <f>SUMIFS(СВЦЭМ!$C$33:$C$776,СВЦЭМ!$A$33:$A$776,$A149,СВЦЭМ!$B$33:$B$776,X$119)+'СЕТ СН'!$I$9+СВЦЭМ!$D$10+'СЕТ СН'!$I$5-'СЕТ СН'!$I$17</f>
        <v>3594.39040247</v>
      </c>
      <c r="Y149" s="36">
        <f>SUMIFS(СВЦЭМ!$C$33:$C$776,СВЦЭМ!$A$33:$A$776,$A149,СВЦЭМ!$B$33:$B$776,Y$119)+'СЕТ СН'!$I$9+СВЦЭМ!$D$10+'СЕТ СН'!$I$5-'СЕТ СН'!$I$17</f>
        <v>3554.89868738</v>
      </c>
    </row>
    <row r="150" spans="1:26" ht="15.75" x14ac:dyDescent="0.2">
      <c r="A150" s="35">
        <f t="shared" si="3"/>
        <v>44043</v>
      </c>
      <c r="B150" s="36">
        <f>SUMIFS(СВЦЭМ!$C$33:$C$776,СВЦЭМ!$A$33:$A$776,$A150,СВЦЭМ!$B$33:$B$776,B$119)+'СЕТ СН'!$I$9+СВЦЭМ!$D$10+'СЕТ СН'!$I$5-'СЕТ СН'!$I$17</f>
        <v>3600.1727634099998</v>
      </c>
      <c r="C150" s="36">
        <f>SUMIFS(СВЦЭМ!$C$33:$C$776,СВЦЭМ!$A$33:$A$776,$A150,СВЦЭМ!$B$33:$B$776,C$119)+'СЕТ СН'!$I$9+СВЦЭМ!$D$10+'СЕТ СН'!$I$5-'СЕТ СН'!$I$17</f>
        <v>3706.7554907100002</v>
      </c>
      <c r="D150" s="36">
        <f>SUMIFS(СВЦЭМ!$C$33:$C$776,СВЦЭМ!$A$33:$A$776,$A150,СВЦЭМ!$B$33:$B$776,D$119)+'СЕТ СН'!$I$9+СВЦЭМ!$D$10+'СЕТ СН'!$I$5-'СЕТ СН'!$I$17</f>
        <v>3722.2052835499999</v>
      </c>
      <c r="E150" s="36">
        <f>SUMIFS(СВЦЭМ!$C$33:$C$776,СВЦЭМ!$A$33:$A$776,$A150,СВЦЭМ!$B$33:$B$776,E$119)+'СЕТ СН'!$I$9+СВЦЭМ!$D$10+'СЕТ СН'!$I$5-'СЕТ СН'!$I$17</f>
        <v>3724.7941966399999</v>
      </c>
      <c r="F150" s="36">
        <f>SUMIFS(СВЦЭМ!$C$33:$C$776,СВЦЭМ!$A$33:$A$776,$A150,СВЦЭМ!$B$33:$B$776,F$119)+'СЕТ СН'!$I$9+СВЦЭМ!$D$10+'СЕТ СН'!$I$5-'СЕТ СН'!$I$17</f>
        <v>3719.2152833800001</v>
      </c>
      <c r="G150" s="36">
        <f>SUMIFS(СВЦЭМ!$C$33:$C$776,СВЦЭМ!$A$33:$A$776,$A150,СВЦЭМ!$B$33:$B$776,G$119)+'СЕТ СН'!$I$9+СВЦЭМ!$D$10+'СЕТ СН'!$I$5-'СЕТ СН'!$I$17</f>
        <v>3751.95524299</v>
      </c>
      <c r="H150" s="36">
        <f>SUMIFS(СВЦЭМ!$C$33:$C$776,СВЦЭМ!$A$33:$A$776,$A150,СВЦЭМ!$B$33:$B$776,H$119)+'СЕТ СН'!$I$9+СВЦЭМ!$D$10+'СЕТ СН'!$I$5-'СЕТ СН'!$I$17</f>
        <v>3699.2614952700001</v>
      </c>
      <c r="I150" s="36">
        <f>SUMIFS(СВЦЭМ!$C$33:$C$776,СВЦЭМ!$A$33:$A$776,$A150,СВЦЭМ!$B$33:$B$776,I$119)+'СЕТ СН'!$I$9+СВЦЭМ!$D$10+'СЕТ СН'!$I$5-'СЕТ СН'!$I$17</f>
        <v>3674.6177517400001</v>
      </c>
      <c r="J150" s="36">
        <f>SUMIFS(СВЦЭМ!$C$33:$C$776,СВЦЭМ!$A$33:$A$776,$A150,СВЦЭМ!$B$33:$B$776,J$119)+'СЕТ СН'!$I$9+СВЦЭМ!$D$10+'СЕТ СН'!$I$5-'СЕТ СН'!$I$17</f>
        <v>3643.1745157999999</v>
      </c>
      <c r="K150" s="36">
        <f>SUMIFS(СВЦЭМ!$C$33:$C$776,СВЦЭМ!$A$33:$A$776,$A150,СВЦЭМ!$B$33:$B$776,K$119)+'СЕТ СН'!$I$9+СВЦЭМ!$D$10+'СЕТ СН'!$I$5-'СЕТ СН'!$I$17</f>
        <v>3560.96724189</v>
      </c>
      <c r="L150" s="36">
        <f>SUMIFS(СВЦЭМ!$C$33:$C$776,СВЦЭМ!$A$33:$A$776,$A150,СВЦЭМ!$B$33:$B$776,L$119)+'СЕТ СН'!$I$9+СВЦЭМ!$D$10+'СЕТ СН'!$I$5-'СЕТ СН'!$I$17</f>
        <v>3432.6603713899999</v>
      </c>
      <c r="M150" s="36">
        <f>SUMIFS(СВЦЭМ!$C$33:$C$776,СВЦЭМ!$A$33:$A$776,$A150,СВЦЭМ!$B$33:$B$776,M$119)+'СЕТ СН'!$I$9+СВЦЭМ!$D$10+'СЕТ СН'!$I$5-'СЕТ СН'!$I$17</f>
        <v>3413.0541993400002</v>
      </c>
      <c r="N150" s="36">
        <f>SUMIFS(СВЦЭМ!$C$33:$C$776,СВЦЭМ!$A$33:$A$776,$A150,СВЦЭМ!$B$33:$B$776,N$119)+'СЕТ СН'!$I$9+СВЦЭМ!$D$10+'СЕТ СН'!$I$5-'СЕТ СН'!$I$17</f>
        <v>3418.6614681199999</v>
      </c>
      <c r="O150" s="36">
        <f>SUMIFS(СВЦЭМ!$C$33:$C$776,СВЦЭМ!$A$33:$A$776,$A150,СВЦЭМ!$B$33:$B$776,O$119)+'СЕТ СН'!$I$9+СВЦЭМ!$D$10+'СЕТ СН'!$I$5-'СЕТ СН'!$I$17</f>
        <v>3418.8806811100003</v>
      </c>
      <c r="P150" s="36">
        <f>SUMIFS(СВЦЭМ!$C$33:$C$776,СВЦЭМ!$A$33:$A$776,$A150,СВЦЭМ!$B$33:$B$776,P$119)+'СЕТ СН'!$I$9+СВЦЭМ!$D$10+'СЕТ СН'!$I$5-'СЕТ СН'!$I$17</f>
        <v>3423.1523852</v>
      </c>
      <c r="Q150" s="36">
        <f>SUMIFS(СВЦЭМ!$C$33:$C$776,СВЦЭМ!$A$33:$A$776,$A150,СВЦЭМ!$B$33:$B$776,Q$119)+'СЕТ СН'!$I$9+СВЦЭМ!$D$10+'СЕТ СН'!$I$5-'СЕТ СН'!$I$17</f>
        <v>3427.30569509</v>
      </c>
      <c r="R150" s="36">
        <f>SUMIFS(СВЦЭМ!$C$33:$C$776,СВЦЭМ!$A$33:$A$776,$A150,СВЦЭМ!$B$33:$B$776,R$119)+'СЕТ СН'!$I$9+СВЦЭМ!$D$10+'СЕТ СН'!$I$5-'СЕТ СН'!$I$17</f>
        <v>3419.3589675399999</v>
      </c>
      <c r="S150" s="36">
        <f>SUMIFS(СВЦЭМ!$C$33:$C$776,СВЦЭМ!$A$33:$A$776,$A150,СВЦЭМ!$B$33:$B$776,S$119)+'СЕТ СН'!$I$9+СВЦЭМ!$D$10+'СЕТ СН'!$I$5-'СЕТ СН'!$I$17</f>
        <v>3432.1745945299999</v>
      </c>
      <c r="T150" s="36">
        <f>SUMIFS(СВЦЭМ!$C$33:$C$776,СВЦЭМ!$A$33:$A$776,$A150,СВЦЭМ!$B$33:$B$776,T$119)+'СЕТ СН'!$I$9+СВЦЭМ!$D$10+'СЕТ СН'!$I$5-'СЕТ СН'!$I$17</f>
        <v>3437.4355558100001</v>
      </c>
      <c r="U150" s="36">
        <f>SUMIFS(СВЦЭМ!$C$33:$C$776,СВЦЭМ!$A$33:$A$776,$A150,СВЦЭМ!$B$33:$B$776,U$119)+'СЕТ СН'!$I$9+СВЦЭМ!$D$10+'СЕТ СН'!$I$5-'СЕТ СН'!$I$17</f>
        <v>3447.5444926700002</v>
      </c>
      <c r="V150" s="36">
        <f>SUMIFS(СВЦЭМ!$C$33:$C$776,СВЦЭМ!$A$33:$A$776,$A150,СВЦЭМ!$B$33:$B$776,V$119)+'СЕТ СН'!$I$9+СВЦЭМ!$D$10+'СЕТ СН'!$I$5-'СЕТ СН'!$I$17</f>
        <v>3444.1451400400001</v>
      </c>
      <c r="W150" s="36">
        <f>SUMIFS(СВЦЭМ!$C$33:$C$776,СВЦЭМ!$A$33:$A$776,$A150,СВЦЭМ!$B$33:$B$776,W$119)+'СЕТ СН'!$I$9+СВЦЭМ!$D$10+'СЕТ СН'!$I$5-'СЕТ СН'!$I$17</f>
        <v>3426.45889764</v>
      </c>
      <c r="X150" s="36">
        <f>SUMIFS(СВЦЭМ!$C$33:$C$776,СВЦЭМ!$A$33:$A$776,$A150,СВЦЭМ!$B$33:$B$776,X$119)+'СЕТ СН'!$I$9+СВЦЭМ!$D$10+'СЕТ СН'!$I$5-'СЕТ СН'!$I$17</f>
        <v>3428.9430860900002</v>
      </c>
      <c r="Y150" s="36">
        <f>SUMIFS(СВЦЭМ!$C$33:$C$776,СВЦЭМ!$A$33:$A$776,$A150,СВЦЭМ!$B$33:$B$776,Y$119)+'СЕТ СН'!$I$9+СВЦЭМ!$D$10+'СЕТ СН'!$I$5-'СЕТ СН'!$I$17</f>
        <v>3489.2841555599998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580558.6071672939</v>
      </c>
      <c r="O155" s="136"/>
      <c r="P155" s="135">
        <f>СВЦЭМ!$D$12+'СЕТ СН'!$F$10-'СЕТ СН'!$G$18</f>
        <v>580558.6071672939</v>
      </c>
      <c r="Q155" s="136"/>
      <c r="R155" s="135">
        <f>СВЦЭМ!$D$12+'СЕТ СН'!$F$10-'СЕТ СН'!$H$18</f>
        <v>580558.6071672939</v>
      </c>
      <c r="S155" s="136"/>
      <c r="T155" s="135">
        <f>СВЦЭМ!$D$12+'СЕТ СН'!$F$10-'СЕТ СН'!$I$18</f>
        <v>580558.6071672939</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SUMIFS(СВЦЭМ!$C$33:$C$776,СВЦЭМ!$A$33:$A$776,$A12,СВЦЭМ!$B$33:$B$776,B$11)+'СЕТ СН'!$F$9+СВЦЭМ!$D$10+'СЕТ СН'!$F$6-'СЕТ СН'!$F$19</f>
        <v>1135.6425107800001</v>
      </c>
      <c r="C12" s="36">
        <f>SUMIFS(СВЦЭМ!$C$33:$C$776,СВЦЭМ!$A$33:$A$776,$A12,СВЦЭМ!$B$33:$B$776,C$11)+'СЕТ СН'!$F$9+СВЦЭМ!$D$10+'СЕТ СН'!$F$6-'СЕТ СН'!$F$19</f>
        <v>1144.79453145</v>
      </c>
      <c r="D12" s="36">
        <f>SUMIFS(СВЦЭМ!$C$33:$C$776,СВЦЭМ!$A$33:$A$776,$A12,СВЦЭМ!$B$33:$B$776,D$11)+'СЕТ СН'!$F$9+СВЦЭМ!$D$10+'СЕТ СН'!$F$6-'СЕТ СН'!$F$19</f>
        <v>1116.4374541900002</v>
      </c>
      <c r="E12" s="36">
        <f>SUMIFS(СВЦЭМ!$C$33:$C$776,СВЦЭМ!$A$33:$A$776,$A12,СВЦЭМ!$B$33:$B$776,E$11)+'СЕТ СН'!$F$9+СВЦЭМ!$D$10+'СЕТ СН'!$F$6-'СЕТ СН'!$F$19</f>
        <v>1096.2005928000001</v>
      </c>
      <c r="F12" s="36">
        <f>SUMIFS(СВЦЭМ!$C$33:$C$776,СВЦЭМ!$A$33:$A$776,$A12,СВЦЭМ!$B$33:$B$776,F$11)+'СЕТ СН'!$F$9+СВЦЭМ!$D$10+'СЕТ СН'!$F$6-'СЕТ СН'!$F$19</f>
        <v>1081.3886632799999</v>
      </c>
      <c r="G12" s="36">
        <f>SUMIFS(СВЦЭМ!$C$33:$C$776,СВЦЭМ!$A$33:$A$776,$A12,СВЦЭМ!$B$33:$B$776,G$11)+'СЕТ СН'!$F$9+СВЦЭМ!$D$10+'СЕТ СН'!$F$6-'СЕТ СН'!$F$19</f>
        <v>1085.99811572</v>
      </c>
      <c r="H12" s="36">
        <f>SUMIFS(СВЦЭМ!$C$33:$C$776,СВЦЭМ!$A$33:$A$776,$A12,СВЦЭМ!$B$33:$B$776,H$11)+'СЕТ СН'!$F$9+СВЦЭМ!$D$10+'СЕТ СН'!$F$6-'СЕТ СН'!$F$19</f>
        <v>1109.4374201300002</v>
      </c>
      <c r="I12" s="36">
        <f>SUMIFS(СВЦЭМ!$C$33:$C$776,СВЦЭМ!$A$33:$A$776,$A12,СВЦЭМ!$B$33:$B$776,I$11)+'СЕТ СН'!$F$9+СВЦЭМ!$D$10+'СЕТ СН'!$F$6-'СЕТ СН'!$F$19</f>
        <v>1093.80053821</v>
      </c>
      <c r="J12" s="36">
        <f>SUMIFS(СВЦЭМ!$C$33:$C$776,СВЦЭМ!$A$33:$A$776,$A12,СВЦЭМ!$B$33:$B$776,J$11)+'СЕТ СН'!$F$9+СВЦЭМ!$D$10+'СЕТ СН'!$F$6-'СЕТ СН'!$F$19</f>
        <v>1052.63165445</v>
      </c>
      <c r="K12" s="36">
        <f>SUMIFS(СВЦЭМ!$C$33:$C$776,СВЦЭМ!$A$33:$A$776,$A12,СВЦЭМ!$B$33:$B$776,K$11)+'СЕТ СН'!$F$9+СВЦЭМ!$D$10+'СЕТ СН'!$F$6-'СЕТ СН'!$F$19</f>
        <v>946.58976009000003</v>
      </c>
      <c r="L12" s="36">
        <f>SUMIFS(СВЦЭМ!$C$33:$C$776,СВЦЭМ!$A$33:$A$776,$A12,СВЦЭМ!$B$33:$B$776,L$11)+'СЕТ СН'!$F$9+СВЦЭМ!$D$10+'СЕТ СН'!$F$6-'СЕТ СН'!$F$19</f>
        <v>849.63728301000003</v>
      </c>
      <c r="M12" s="36">
        <f>SUMIFS(СВЦЭМ!$C$33:$C$776,СВЦЭМ!$A$33:$A$776,$A12,СВЦЭМ!$B$33:$B$776,M$11)+'СЕТ СН'!$F$9+СВЦЭМ!$D$10+'СЕТ СН'!$F$6-'СЕТ СН'!$F$19</f>
        <v>840.89576012000009</v>
      </c>
      <c r="N12" s="36">
        <f>SUMIFS(СВЦЭМ!$C$33:$C$776,СВЦЭМ!$A$33:$A$776,$A12,СВЦЭМ!$B$33:$B$776,N$11)+'СЕТ СН'!$F$9+СВЦЭМ!$D$10+'СЕТ СН'!$F$6-'СЕТ СН'!$F$19</f>
        <v>893.20373345000007</v>
      </c>
      <c r="O12" s="36">
        <f>SUMIFS(СВЦЭМ!$C$33:$C$776,СВЦЭМ!$A$33:$A$776,$A12,СВЦЭМ!$B$33:$B$776,O$11)+'СЕТ СН'!$F$9+СВЦЭМ!$D$10+'СЕТ СН'!$F$6-'СЕТ СН'!$F$19</f>
        <v>874.97612451000009</v>
      </c>
      <c r="P12" s="36">
        <f>SUMIFS(СВЦЭМ!$C$33:$C$776,СВЦЭМ!$A$33:$A$776,$A12,СВЦЭМ!$B$33:$B$776,P$11)+'СЕТ СН'!$F$9+СВЦЭМ!$D$10+'СЕТ СН'!$F$6-'СЕТ СН'!$F$19</f>
        <v>798.11621475000004</v>
      </c>
      <c r="Q12" s="36">
        <f>SUMIFS(СВЦЭМ!$C$33:$C$776,СВЦЭМ!$A$33:$A$776,$A12,СВЦЭМ!$B$33:$B$776,Q$11)+'СЕТ СН'!$F$9+СВЦЭМ!$D$10+'СЕТ СН'!$F$6-'СЕТ СН'!$F$19</f>
        <v>801.76804701000003</v>
      </c>
      <c r="R12" s="36">
        <f>SUMIFS(СВЦЭМ!$C$33:$C$776,СВЦЭМ!$A$33:$A$776,$A12,СВЦЭМ!$B$33:$B$776,R$11)+'СЕТ СН'!$F$9+СВЦЭМ!$D$10+'СЕТ СН'!$F$6-'СЕТ СН'!$F$19</f>
        <v>814.9370327900001</v>
      </c>
      <c r="S12" s="36">
        <f>SUMIFS(СВЦЭМ!$C$33:$C$776,СВЦЭМ!$A$33:$A$776,$A12,СВЦЭМ!$B$33:$B$776,S$11)+'СЕТ СН'!$F$9+СВЦЭМ!$D$10+'СЕТ СН'!$F$6-'СЕТ СН'!$F$19</f>
        <v>819.5263564600001</v>
      </c>
      <c r="T12" s="36">
        <f>SUMIFS(СВЦЭМ!$C$33:$C$776,СВЦЭМ!$A$33:$A$776,$A12,СВЦЭМ!$B$33:$B$776,T$11)+'СЕТ СН'!$F$9+СВЦЭМ!$D$10+'СЕТ СН'!$F$6-'СЕТ СН'!$F$19</f>
        <v>812.27964220000001</v>
      </c>
      <c r="U12" s="36">
        <f>SUMIFS(СВЦЭМ!$C$33:$C$776,СВЦЭМ!$A$33:$A$776,$A12,СВЦЭМ!$B$33:$B$776,U$11)+'СЕТ СН'!$F$9+СВЦЭМ!$D$10+'СЕТ СН'!$F$6-'СЕТ СН'!$F$19</f>
        <v>804.87661551000008</v>
      </c>
      <c r="V12" s="36">
        <f>SUMIFS(СВЦЭМ!$C$33:$C$776,СВЦЭМ!$A$33:$A$776,$A12,СВЦЭМ!$B$33:$B$776,V$11)+'СЕТ СН'!$F$9+СВЦЭМ!$D$10+'СЕТ СН'!$F$6-'СЕТ СН'!$F$19</f>
        <v>802.17943246000004</v>
      </c>
      <c r="W12" s="36">
        <f>SUMIFS(СВЦЭМ!$C$33:$C$776,СВЦЭМ!$A$33:$A$776,$A12,СВЦЭМ!$B$33:$B$776,W$11)+'СЕТ СН'!$F$9+СВЦЭМ!$D$10+'СЕТ СН'!$F$6-'СЕТ СН'!$F$19</f>
        <v>779.24467274000006</v>
      </c>
      <c r="X12" s="36">
        <f>SUMIFS(СВЦЭМ!$C$33:$C$776,СВЦЭМ!$A$33:$A$776,$A12,СВЦЭМ!$B$33:$B$776,X$11)+'СЕТ СН'!$F$9+СВЦЭМ!$D$10+'СЕТ СН'!$F$6-'СЕТ СН'!$F$19</f>
        <v>826.4777370700001</v>
      </c>
      <c r="Y12" s="36">
        <f>SUMIFS(СВЦЭМ!$C$33:$C$776,СВЦЭМ!$A$33:$A$776,$A12,СВЦЭМ!$B$33:$B$776,Y$11)+'СЕТ СН'!$F$9+СВЦЭМ!$D$10+'СЕТ СН'!$F$6-'СЕТ СН'!$F$19</f>
        <v>982.56122226000002</v>
      </c>
      <c r="AA12" s="37"/>
    </row>
    <row r="13" spans="1:27" ht="15.75" x14ac:dyDescent="0.2">
      <c r="A13" s="35">
        <f>A12+1</f>
        <v>44014</v>
      </c>
      <c r="B13" s="36">
        <f>SUMIFS(СВЦЭМ!$C$33:$C$776,СВЦЭМ!$A$33:$A$776,$A13,СВЦЭМ!$B$33:$B$776,B$11)+'СЕТ СН'!$F$9+СВЦЭМ!$D$10+'СЕТ СН'!$F$6-'СЕТ СН'!$F$19</f>
        <v>1076.35328286</v>
      </c>
      <c r="C13" s="36">
        <f>SUMIFS(СВЦЭМ!$C$33:$C$776,СВЦЭМ!$A$33:$A$776,$A13,СВЦЭМ!$B$33:$B$776,C$11)+'СЕТ СН'!$F$9+СВЦЭМ!$D$10+'СЕТ СН'!$F$6-'СЕТ СН'!$F$19</f>
        <v>1051.8708192399999</v>
      </c>
      <c r="D13" s="36">
        <f>SUMIFS(СВЦЭМ!$C$33:$C$776,СВЦЭМ!$A$33:$A$776,$A13,СВЦЭМ!$B$33:$B$776,D$11)+'СЕТ СН'!$F$9+СВЦЭМ!$D$10+'СЕТ СН'!$F$6-'СЕТ СН'!$F$19</f>
        <v>1023.4737342400001</v>
      </c>
      <c r="E13" s="36">
        <f>SUMIFS(СВЦЭМ!$C$33:$C$776,СВЦЭМ!$A$33:$A$776,$A13,СВЦЭМ!$B$33:$B$776,E$11)+'СЕТ СН'!$F$9+СВЦЭМ!$D$10+'СЕТ СН'!$F$6-'СЕТ СН'!$F$19</f>
        <v>1017.0220891800001</v>
      </c>
      <c r="F13" s="36">
        <f>SUMIFS(СВЦЭМ!$C$33:$C$776,СВЦЭМ!$A$33:$A$776,$A13,СВЦЭМ!$B$33:$B$776,F$11)+'СЕТ СН'!$F$9+СВЦЭМ!$D$10+'СЕТ СН'!$F$6-'СЕТ СН'!$F$19</f>
        <v>1002.79801822</v>
      </c>
      <c r="G13" s="36">
        <f>SUMIFS(СВЦЭМ!$C$33:$C$776,СВЦЭМ!$A$33:$A$776,$A13,СВЦЭМ!$B$33:$B$776,G$11)+'СЕТ СН'!$F$9+СВЦЭМ!$D$10+'СЕТ СН'!$F$6-'СЕТ СН'!$F$19</f>
        <v>1016.0880322800001</v>
      </c>
      <c r="H13" s="36">
        <f>SUMIFS(СВЦЭМ!$C$33:$C$776,СВЦЭМ!$A$33:$A$776,$A13,СВЦЭМ!$B$33:$B$776,H$11)+'СЕТ СН'!$F$9+СВЦЭМ!$D$10+'СЕТ СН'!$F$6-'СЕТ СН'!$F$19</f>
        <v>1050.3760233999999</v>
      </c>
      <c r="I13" s="36">
        <f>SUMIFS(СВЦЭМ!$C$33:$C$776,СВЦЭМ!$A$33:$A$776,$A13,СВЦЭМ!$B$33:$B$776,I$11)+'СЕТ СН'!$F$9+СВЦЭМ!$D$10+'СЕТ СН'!$F$6-'СЕТ СН'!$F$19</f>
        <v>1067.1183886399999</v>
      </c>
      <c r="J13" s="36">
        <f>SUMIFS(СВЦЭМ!$C$33:$C$776,СВЦЭМ!$A$33:$A$776,$A13,СВЦЭМ!$B$33:$B$776,J$11)+'СЕТ СН'!$F$9+СВЦЭМ!$D$10+'СЕТ СН'!$F$6-'СЕТ СН'!$F$19</f>
        <v>1062.7718686999999</v>
      </c>
      <c r="K13" s="36">
        <f>SUMIFS(СВЦЭМ!$C$33:$C$776,СВЦЭМ!$A$33:$A$776,$A13,СВЦЭМ!$B$33:$B$776,K$11)+'СЕТ СН'!$F$9+СВЦЭМ!$D$10+'СЕТ СН'!$F$6-'СЕТ СН'!$F$19</f>
        <v>956.30870069000002</v>
      </c>
      <c r="L13" s="36">
        <f>SUMIFS(СВЦЭМ!$C$33:$C$776,СВЦЭМ!$A$33:$A$776,$A13,СВЦЭМ!$B$33:$B$776,L$11)+'СЕТ СН'!$F$9+СВЦЭМ!$D$10+'СЕТ СН'!$F$6-'СЕТ СН'!$F$19</f>
        <v>855.94075983000005</v>
      </c>
      <c r="M13" s="36">
        <f>SUMIFS(СВЦЭМ!$C$33:$C$776,СВЦЭМ!$A$33:$A$776,$A13,СВЦЭМ!$B$33:$B$776,M$11)+'СЕТ СН'!$F$9+СВЦЭМ!$D$10+'СЕТ СН'!$F$6-'СЕТ СН'!$F$19</f>
        <v>841.04247817000009</v>
      </c>
      <c r="N13" s="36">
        <f>SUMIFS(СВЦЭМ!$C$33:$C$776,СВЦЭМ!$A$33:$A$776,$A13,СВЦЭМ!$B$33:$B$776,N$11)+'СЕТ СН'!$F$9+СВЦЭМ!$D$10+'СЕТ СН'!$F$6-'СЕТ СН'!$F$19</f>
        <v>866.72889614000007</v>
      </c>
      <c r="O13" s="36">
        <f>SUMIFS(СВЦЭМ!$C$33:$C$776,СВЦЭМ!$A$33:$A$776,$A13,СВЦЭМ!$B$33:$B$776,O$11)+'СЕТ СН'!$F$9+СВЦЭМ!$D$10+'СЕТ СН'!$F$6-'СЕТ СН'!$F$19</f>
        <v>876.15746990000002</v>
      </c>
      <c r="P13" s="36">
        <f>SUMIFS(СВЦЭМ!$C$33:$C$776,СВЦЭМ!$A$33:$A$776,$A13,СВЦЭМ!$B$33:$B$776,P$11)+'СЕТ СН'!$F$9+СВЦЭМ!$D$10+'СЕТ СН'!$F$6-'СЕТ СН'!$F$19</f>
        <v>854.24331435000011</v>
      </c>
      <c r="Q13" s="36">
        <f>SUMIFS(СВЦЭМ!$C$33:$C$776,СВЦЭМ!$A$33:$A$776,$A13,СВЦЭМ!$B$33:$B$776,Q$11)+'СЕТ СН'!$F$9+СВЦЭМ!$D$10+'СЕТ СН'!$F$6-'СЕТ СН'!$F$19</f>
        <v>869.02748548000011</v>
      </c>
      <c r="R13" s="36">
        <f>SUMIFS(СВЦЭМ!$C$33:$C$776,СВЦЭМ!$A$33:$A$776,$A13,СВЦЭМ!$B$33:$B$776,R$11)+'СЕТ СН'!$F$9+СВЦЭМ!$D$10+'СЕТ СН'!$F$6-'СЕТ СН'!$F$19</f>
        <v>891.22745108000004</v>
      </c>
      <c r="S13" s="36">
        <f>SUMIFS(СВЦЭМ!$C$33:$C$776,СВЦЭМ!$A$33:$A$776,$A13,СВЦЭМ!$B$33:$B$776,S$11)+'СЕТ СН'!$F$9+СВЦЭМ!$D$10+'СЕТ СН'!$F$6-'СЕТ СН'!$F$19</f>
        <v>892.18464602000006</v>
      </c>
      <c r="T13" s="36">
        <f>SUMIFS(СВЦЭМ!$C$33:$C$776,СВЦЭМ!$A$33:$A$776,$A13,СВЦЭМ!$B$33:$B$776,T$11)+'СЕТ СН'!$F$9+СВЦЭМ!$D$10+'СЕТ СН'!$F$6-'СЕТ СН'!$F$19</f>
        <v>882.98322426000004</v>
      </c>
      <c r="U13" s="36">
        <f>SUMIFS(СВЦЭМ!$C$33:$C$776,СВЦЭМ!$A$33:$A$776,$A13,СВЦЭМ!$B$33:$B$776,U$11)+'СЕТ СН'!$F$9+СВЦЭМ!$D$10+'СЕТ СН'!$F$6-'СЕТ СН'!$F$19</f>
        <v>870.95244856000011</v>
      </c>
      <c r="V13" s="36">
        <f>SUMIFS(СВЦЭМ!$C$33:$C$776,СВЦЭМ!$A$33:$A$776,$A13,СВЦЭМ!$B$33:$B$776,V$11)+'СЕТ СН'!$F$9+СВЦЭМ!$D$10+'СЕТ СН'!$F$6-'СЕТ СН'!$F$19</f>
        <v>851.27762074000009</v>
      </c>
      <c r="W13" s="36">
        <f>SUMIFS(СВЦЭМ!$C$33:$C$776,СВЦЭМ!$A$33:$A$776,$A13,СВЦЭМ!$B$33:$B$776,W$11)+'СЕТ СН'!$F$9+СВЦЭМ!$D$10+'СЕТ СН'!$F$6-'СЕТ СН'!$F$19</f>
        <v>815.40701822000005</v>
      </c>
      <c r="X13" s="36">
        <f>SUMIFS(СВЦЭМ!$C$33:$C$776,СВЦЭМ!$A$33:$A$776,$A13,СВЦЭМ!$B$33:$B$776,X$11)+'СЕТ СН'!$F$9+СВЦЭМ!$D$10+'СЕТ СН'!$F$6-'СЕТ СН'!$F$19</f>
        <v>869.94468799000003</v>
      </c>
      <c r="Y13" s="36">
        <f>SUMIFS(СВЦЭМ!$C$33:$C$776,СВЦЭМ!$A$33:$A$776,$A13,СВЦЭМ!$B$33:$B$776,Y$11)+'СЕТ СН'!$F$9+СВЦЭМ!$D$10+'СЕТ СН'!$F$6-'СЕТ СН'!$F$19</f>
        <v>1013.99626329</v>
      </c>
    </row>
    <row r="14" spans="1:27" ht="15.75" x14ac:dyDescent="0.2">
      <c r="A14" s="35">
        <f t="shared" ref="A14:A42" si="0">A13+1</f>
        <v>44015</v>
      </c>
      <c r="B14" s="36">
        <f>SUMIFS(СВЦЭМ!$C$33:$C$776,СВЦЭМ!$A$33:$A$776,$A14,СВЦЭМ!$B$33:$B$776,B$11)+'СЕТ СН'!$F$9+СВЦЭМ!$D$10+'СЕТ СН'!$F$6-'СЕТ СН'!$F$19</f>
        <v>1122.1684051699999</v>
      </c>
      <c r="C14" s="36">
        <f>SUMIFS(СВЦЭМ!$C$33:$C$776,СВЦЭМ!$A$33:$A$776,$A14,СВЦЭМ!$B$33:$B$776,C$11)+'СЕТ СН'!$F$9+СВЦЭМ!$D$10+'СЕТ СН'!$F$6-'СЕТ СН'!$F$19</f>
        <v>1104.5229414400001</v>
      </c>
      <c r="D14" s="36">
        <f>SUMIFS(СВЦЭМ!$C$33:$C$776,СВЦЭМ!$A$33:$A$776,$A14,СВЦЭМ!$B$33:$B$776,D$11)+'СЕТ СН'!$F$9+СВЦЭМ!$D$10+'СЕТ СН'!$F$6-'СЕТ СН'!$F$19</f>
        <v>1075.3078571399999</v>
      </c>
      <c r="E14" s="36">
        <f>SUMIFS(СВЦЭМ!$C$33:$C$776,СВЦЭМ!$A$33:$A$776,$A14,СВЦЭМ!$B$33:$B$776,E$11)+'СЕТ СН'!$F$9+СВЦЭМ!$D$10+'СЕТ СН'!$F$6-'СЕТ СН'!$F$19</f>
        <v>1056.9367697099999</v>
      </c>
      <c r="F14" s="36">
        <f>SUMIFS(СВЦЭМ!$C$33:$C$776,СВЦЭМ!$A$33:$A$776,$A14,СВЦЭМ!$B$33:$B$776,F$11)+'СЕТ СН'!$F$9+СВЦЭМ!$D$10+'СЕТ СН'!$F$6-'СЕТ СН'!$F$19</f>
        <v>1042.4525423800001</v>
      </c>
      <c r="G14" s="36">
        <f>SUMIFS(СВЦЭМ!$C$33:$C$776,СВЦЭМ!$A$33:$A$776,$A14,СВЦЭМ!$B$33:$B$776,G$11)+'СЕТ СН'!$F$9+СВЦЭМ!$D$10+'СЕТ СН'!$F$6-'СЕТ СН'!$F$19</f>
        <v>1058.8493632499999</v>
      </c>
      <c r="H14" s="36">
        <f>SUMIFS(СВЦЭМ!$C$33:$C$776,СВЦЭМ!$A$33:$A$776,$A14,СВЦЭМ!$B$33:$B$776,H$11)+'СЕТ СН'!$F$9+СВЦЭМ!$D$10+'СЕТ СН'!$F$6-'СЕТ СН'!$F$19</f>
        <v>1096.64052739</v>
      </c>
      <c r="I14" s="36">
        <f>SUMIFS(СВЦЭМ!$C$33:$C$776,СВЦЭМ!$A$33:$A$776,$A14,СВЦЭМ!$B$33:$B$776,I$11)+'СЕТ СН'!$F$9+СВЦЭМ!$D$10+'СЕТ СН'!$F$6-'СЕТ СН'!$F$19</f>
        <v>1113.3947035000001</v>
      </c>
      <c r="J14" s="36">
        <f>SUMIFS(СВЦЭМ!$C$33:$C$776,СВЦЭМ!$A$33:$A$776,$A14,СВЦЭМ!$B$33:$B$776,J$11)+'СЕТ СН'!$F$9+СВЦЭМ!$D$10+'СЕТ СН'!$F$6-'СЕТ СН'!$F$19</f>
        <v>1037.9267542099999</v>
      </c>
      <c r="K14" s="36">
        <f>SUMIFS(СВЦЭМ!$C$33:$C$776,СВЦЭМ!$A$33:$A$776,$A14,СВЦЭМ!$B$33:$B$776,K$11)+'СЕТ СН'!$F$9+СВЦЭМ!$D$10+'СЕТ СН'!$F$6-'СЕТ СН'!$F$19</f>
        <v>901.96894545000009</v>
      </c>
      <c r="L14" s="36">
        <f>SUMIFS(СВЦЭМ!$C$33:$C$776,СВЦЭМ!$A$33:$A$776,$A14,СВЦЭМ!$B$33:$B$776,L$11)+'СЕТ СН'!$F$9+СВЦЭМ!$D$10+'СЕТ СН'!$F$6-'СЕТ СН'!$F$19</f>
        <v>797.8707722800001</v>
      </c>
      <c r="M14" s="36">
        <f>SUMIFS(СВЦЭМ!$C$33:$C$776,СВЦЭМ!$A$33:$A$776,$A14,СВЦЭМ!$B$33:$B$776,M$11)+'СЕТ СН'!$F$9+СВЦЭМ!$D$10+'СЕТ СН'!$F$6-'СЕТ СН'!$F$19</f>
        <v>784.18163060000006</v>
      </c>
      <c r="N14" s="36">
        <f>SUMIFS(СВЦЭМ!$C$33:$C$776,СВЦЭМ!$A$33:$A$776,$A14,СВЦЭМ!$B$33:$B$776,N$11)+'СЕТ СН'!$F$9+СВЦЭМ!$D$10+'СЕТ СН'!$F$6-'СЕТ СН'!$F$19</f>
        <v>820.85600734000002</v>
      </c>
      <c r="O14" s="36">
        <f>SUMIFS(СВЦЭМ!$C$33:$C$776,СВЦЭМ!$A$33:$A$776,$A14,СВЦЭМ!$B$33:$B$776,O$11)+'СЕТ СН'!$F$9+СВЦЭМ!$D$10+'СЕТ СН'!$F$6-'СЕТ СН'!$F$19</f>
        <v>783.39174295000009</v>
      </c>
      <c r="P14" s="36">
        <f>SUMIFS(СВЦЭМ!$C$33:$C$776,СВЦЭМ!$A$33:$A$776,$A14,СВЦЭМ!$B$33:$B$776,P$11)+'СЕТ СН'!$F$9+СВЦЭМ!$D$10+'СЕТ СН'!$F$6-'СЕТ СН'!$F$19</f>
        <v>810.10565826000004</v>
      </c>
      <c r="Q14" s="36">
        <f>SUMIFS(СВЦЭМ!$C$33:$C$776,СВЦЭМ!$A$33:$A$776,$A14,СВЦЭМ!$B$33:$B$776,Q$11)+'СЕТ СН'!$F$9+СВЦЭМ!$D$10+'СЕТ СН'!$F$6-'СЕТ СН'!$F$19</f>
        <v>817.01624038000011</v>
      </c>
      <c r="R14" s="36">
        <f>SUMIFS(СВЦЭМ!$C$33:$C$776,СВЦЭМ!$A$33:$A$776,$A14,СВЦЭМ!$B$33:$B$776,R$11)+'СЕТ СН'!$F$9+СВЦЭМ!$D$10+'СЕТ СН'!$F$6-'СЕТ СН'!$F$19</f>
        <v>810.66791673</v>
      </c>
      <c r="S14" s="36">
        <f>SUMIFS(СВЦЭМ!$C$33:$C$776,СВЦЭМ!$A$33:$A$776,$A14,СВЦЭМ!$B$33:$B$776,S$11)+'СЕТ СН'!$F$9+СВЦЭМ!$D$10+'СЕТ СН'!$F$6-'СЕТ СН'!$F$19</f>
        <v>818.36532391000003</v>
      </c>
      <c r="T14" s="36">
        <f>SUMIFS(СВЦЭМ!$C$33:$C$776,СВЦЭМ!$A$33:$A$776,$A14,СВЦЭМ!$B$33:$B$776,T$11)+'СЕТ СН'!$F$9+СВЦЭМ!$D$10+'СЕТ СН'!$F$6-'СЕТ СН'!$F$19</f>
        <v>813.33148430000006</v>
      </c>
      <c r="U14" s="36">
        <f>SUMIFS(СВЦЭМ!$C$33:$C$776,СВЦЭМ!$A$33:$A$776,$A14,СВЦЭМ!$B$33:$B$776,U$11)+'СЕТ СН'!$F$9+СВЦЭМ!$D$10+'СЕТ СН'!$F$6-'СЕТ СН'!$F$19</f>
        <v>805.50822597000001</v>
      </c>
      <c r="V14" s="36">
        <f>SUMIFS(СВЦЭМ!$C$33:$C$776,СВЦЭМ!$A$33:$A$776,$A14,СВЦЭМ!$B$33:$B$776,V$11)+'СЕТ СН'!$F$9+СВЦЭМ!$D$10+'СЕТ СН'!$F$6-'СЕТ СН'!$F$19</f>
        <v>774.14265248000004</v>
      </c>
      <c r="W14" s="36">
        <f>SUMIFS(СВЦЭМ!$C$33:$C$776,СВЦЭМ!$A$33:$A$776,$A14,СВЦЭМ!$B$33:$B$776,W$11)+'СЕТ СН'!$F$9+СВЦЭМ!$D$10+'СЕТ СН'!$F$6-'СЕТ СН'!$F$19</f>
        <v>744.51104740000005</v>
      </c>
      <c r="X14" s="36">
        <f>SUMIFS(СВЦЭМ!$C$33:$C$776,СВЦЭМ!$A$33:$A$776,$A14,СВЦЭМ!$B$33:$B$776,X$11)+'СЕТ СН'!$F$9+СВЦЭМ!$D$10+'СЕТ СН'!$F$6-'СЕТ СН'!$F$19</f>
        <v>809.10666393000008</v>
      </c>
      <c r="Y14" s="36">
        <f>SUMIFS(СВЦЭМ!$C$33:$C$776,СВЦЭМ!$A$33:$A$776,$A14,СВЦЭМ!$B$33:$B$776,Y$11)+'СЕТ СН'!$F$9+СВЦЭМ!$D$10+'СЕТ СН'!$F$6-'СЕТ СН'!$F$19</f>
        <v>923.32722391000004</v>
      </c>
    </row>
    <row r="15" spans="1:27" ht="15.75" x14ac:dyDescent="0.2">
      <c r="A15" s="35">
        <f t="shared" si="0"/>
        <v>44016</v>
      </c>
      <c r="B15" s="36">
        <f>SUMIFS(СВЦЭМ!$C$33:$C$776,СВЦЭМ!$A$33:$A$776,$A15,СВЦЭМ!$B$33:$B$776,B$11)+'СЕТ СН'!$F$9+СВЦЭМ!$D$10+'СЕТ СН'!$F$6-'СЕТ СН'!$F$19</f>
        <v>1121.1083410800002</v>
      </c>
      <c r="C15" s="36">
        <f>SUMIFS(СВЦЭМ!$C$33:$C$776,СВЦЭМ!$A$33:$A$776,$A15,СВЦЭМ!$B$33:$B$776,C$11)+'СЕТ СН'!$F$9+СВЦЭМ!$D$10+'СЕТ СН'!$F$6-'СЕТ СН'!$F$19</f>
        <v>1128.98456723</v>
      </c>
      <c r="D15" s="36">
        <f>SUMIFS(СВЦЭМ!$C$33:$C$776,СВЦЭМ!$A$33:$A$776,$A15,СВЦЭМ!$B$33:$B$776,D$11)+'СЕТ СН'!$F$9+СВЦЭМ!$D$10+'СЕТ СН'!$F$6-'СЕТ СН'!$F$19</f>
        <v>1144.5148528899999</v>
      </c>
      <c r="E15" s="36">
        <f>SUMIFS(СВЦЭМ!$C$33:$C$776,СВЦЭМ!$A$33:$A$776,$A15,СВЦЭМ!$B$33:$B$776,E$11)+'СЕТ СН'!$F$9+СВЦЭМ!$D$10+'СЕТ СН'!$F$6-'СЕТ СН'!$F$19</f>
        <v>1146.6086721400002</v>
      </c>
      <c r="F15" s="36">
        <f>SUMIFS(СВЦЭМ!$C$33:$C$776,СВЦЭМ!$A$33:$A$776,$A15,СВЦЭМ!$B$33:$B$776,F$11)+'СЕТ СН'!$F$9+СВЦЭМ!$D$10+'СЕТ СН'!$F$6-'СЕТ СН'!$F$19</f>
        <v>1148.82425822</v>
      </c>
      <c r="G15" s="36">
        <f>SUMIFS(СВЦЭМ!$C$33:$C$776,СВЦЭМ!$A$33:$A$776,$A15,СВЦЭМ!$B$33:$B$776,G$11)+'СЕТ СН'!$F$9+СВЦЭМ!$D$10+'СЕТ СН'!$F$6-'СЕТ СН'!$F$19</f>
        <v>1136.3076123400001</v>
      </c>
      <c r="H15" s="36">
        <f>SUMIFS(СВЦЭМ!$C$33:$C$776,СВЦЭМ!$A$33:$A$776,$A15,СВЦЭМ!$B$33:$B$776,H$11)+'СЕТ СН'!$F$9+СВЦЭМ!$D$10+'СЕТ СН'!$F$6-'СЕТ СН'!$F$19</f>
        <v>1110.1011592</v>
      </c>
      <c r="I15" s="36">
        <f>SUMIFS(СВЦЭМ!$C$33:$C$776,СВЦЭМ!$A$33:$A$776,$A15,СВЦЭМ!$B$33:$B$776,I$11)+'СЕТ СН'!$F$9+СВЦЭМ!$D$10+'СЕТ СН'!$F$6-'СЕТ СН'!$F$19</f>
        <v>1117.57150776</v>
      </c>
      <c r="J15" s="36">
        <f>SUMIFS(СВЦЭМ!$C$33:$C$776,СВЦЭМ!$A$33:$A$776,$A15,СВЦЭМ!$B$33:$B$776,J$11)+'СЕТ СН'!$F$9+СВЦЭМ!$D$10+'СЕТ СН'!$F$6-'СЕТ СН'!$F$19</f>
        <v>1008.49818614</v>
      </c>
      <c r="K15" s="36">
        <f>SUMIFS(СВЦЭМ!$C$33:$C$776,СВЦЭМ!$A$33:$A$776,$A15,СВЦЭМ!$B$33:$B$776,K$11)+'СЕТ СН'!$F$9+СВЦЭМ!$D$10+'СЕТ СН'!$F$6-'СЕТ СН'!$F$19</f>
        <v>870.49788375000003</v>
      </c>
      <c r="L15" s="36">
        <f>SUMIFS(СВЦЭМ!$C$33:$C$776,СВЦЭМ!$A$33:$A$776,$A15,СВЦЭМ!$B$33:$B$776,L$11)+'СЕТ СН'!$F$9+СВЦЭМ!$D$10+'СЕТ СН'!$F$6-'СЕТ СН'!$F$19</f>
        <v>794.92520666000007</v>
      </c>
      <c r="M15" s="36">
        <f>SUMIFS(СВЦЭМ!$C$33:$C$776,СВЦЭМ!$A$33:$A$776,$A15,СВЦЭМ!$B$33:$B$776,M$11)+'СЕТ СН'!$F$9+СВЦЭМ!$D$10+'СЕТ СН'!$F$6-'СЕТ СН'!$F$19</f>
        <v>776.55381969000007</v>
      </c>
      <c r="N15" s="36">
        <f>SUMIFS(СВЦЭМ!$C$33:$C$776,СВЦЭМ!$A$33:$A$776,$A15,СВЦЭМ!$B$33:$B$776,N$11)+'СЕТ СН'!$F$9+СВЦЭМ!$D$10+'СЕТ СН'!$F$6-'СЕТ СН'!$F$19</f>
        <v>784.17579649000004</v>
      </c>
      <c r="O15" s="36">
        <f>SUMIFS(СВЦЭМ!$C$33:$C$776,СВЦЭМ!$A$33:$A$776,$A15,СВЦЭМ!$B$33:$B$776,O$11)+'СЕТ СН'!$F$9+СВЦЭМ!$D$10+'СЕТ СН'!$F$6-'СЕТ СН'!$F$19</f>
        <v>777.13659007000001</v>
      </c>
      <c r="P15" s="36">
        <f>SUMIFS(СВЦЭМ!$C$33:$C$776,СВЦЭМ!$A$33:$A$776,$A15,СВЦЭМ!$B$33:$B$776,P$11)+'СЕТ СН'!$F$9+СВЦЭМ!$D$10+'СЕТ СН'!$F$6-'СЕТ СН'!$F$19</f>
        <v>774.46628456000008</v>
      </c>
      <c r="Q15" s="36">
        <f>SUMIFS(СВЦЭМ!$C$33:$C$776,СВЦЭМ!$A$33:$A$776,$A15,СВЦЭМ!$B$33:$B$776,Q$11)+'СЕТ СН'!$F$9+СВЦЭМ!$D$10+'СЕТ СН'!$F$6-'СЕТ СН'!$F$19</f>
        <v>778.52197494000006</v>
      </c>
      <c r="R15" s="36">
        <f>SUMIFS(СВЦЭМ!$C$33:$C$776,СВЦЭМ!$A$33:$A$776,$A15,СВЦЭМ!$B$33:$B$776,R$11)+'СЕТ СН'!$F$9+СВЦЭМ!$D$10+'СЕТ СН'!$F$6-'СЕТ СН'!$F$19</f>
        <v>744.25609377000001</v>
      </c>
      <c r="S15" s="36">
        <f>SUMIFS(СВЦЭМ!$C$33:$C$776,СВЦЭМ!$A$33:$A$776,$A15,СВЦЭМ!$B$33:$B$776,S$11)+'СЕТ СН'!$F$9+СВЦЭМ!$D$10+'СЕТ СН'!$F$6-'СЕТ СН'!$F$19</f>
        <v>747.52959189000001</v>
      </c>
      <c r="T15" s="36">
        <f>SUMIFS(СВЦЭМ!$C$33:$C$776,СВЦЭМ!$A$33:$A$776,$A15,СВЦЭМ!$B$33:$B$776,T$11)+'СЕТ СН'!$F$9+СВЦЭМ!$D$10+'СЕТ СН'!$F$6-'СЕТ СН'!$F$19</f>
        <v>774.37629901000003</v>
      </c>
      <c r="U15" s="36">
        <f>SUMIFS(СВЦЭМ!$C$33:$C$776,СВЦЭМ!$A$33:$A$776,$A15,СВЦЭМ!$B$33:$B$776,U$11)+'СЕТ СН'!$F$9+СВЦЭМ!$D$10+'СЕТ СН'!$F$6-'СЕТ СН'!$F$19</f>
        <v>784.36915875000011</v>
      </c>
      <c r="V15" s="36">
        <f>SUMIFS(СВЦЭМ!$C$33:$C$776,СВЦЭМ!$A$33:$A$776,$A15,СВЦЭМ!$B$33:$B$776,V$11)+'СЕТ СН'!$F$9+СВЦЭМ!$D$10+'СЕТ СН'!$F$6-'СЕТ СН'!$F$19</f>
        <v>775.26259916000004</v>
      </c>
      <c r="W15" s="36">
        <f>SUMIFS(СВЦЭМ!$C$33:$C$776,СВЦЭМ!$A$33:$A$776,$A15,СВЦЭМ!$B$33:$B$776,W$11)+'СЕТ СН'!$F$9+СВЦЭМ!$D$10+'СЕТ СН'!$F$6-'СЕТ СН'!$F$19</f>
        <v>776.31597255000008</v>
      </c>
      <c r="X15" s="36">
        <f>SUMIFS(СВЦЭМ!$C$33:$C$776,СВЦЭМ!$A$33:$A$776,$A15,СВЦЭМ!$B$33:$B$776,X$11)+'СЕТ СН'!$F$9+СВЦЭМ!$D$10+'СЕТ СН'!$F$6-'СЕТ СН'!$F$19</f>
        <v>811.29226285000004</v>
      </c>
      <c r="Y15" s="36">
        <f>SUMIFS(СВЦЭМ!$C$33:$C$776,СВЦЭМ!$A$33:$A$776,$A15,СВЦЭМ!$B$33:$B$776,Y$11)+'СЕТ СН'!$F$9+СВЦЭМ!$D$10+'СЕТ СН'!$F$6-'СЕТ СН'!$F$19</f>
        <v>918.80905043000007</v>
      </c>
    </row>
    <row r="16" spans="1:27" ht="15.75" x14ac:dyDescent="0.2">
      <c r="A16" s="35">
        <f t="shared" si="0"/>
        <v>44017</v>
      </c>
      <c r="B16" s="36">
        <f>SUMIFS(СВЦЭМ!$C$33:$C$776,СВЦЭМ!$A$33:$A$776,$A16,СВЦЭМ!$B$33:$B$776,B$11)+'СЕТ СН'!$F$9+СВЦЭМ!$D$10+'СЕТ СН'!$F$6-'СЕТ СН'!$F$19</f>
        <v>1001.2914919900001</v>
      </c>
      <c r="C16" s="36">
        <f>SUMIFS(СВЦЭМ!$C$33:$C$776,СВЦЭМ!$A$33:$A$776,$A16,СВЦЭМ!$B$33:$B$776,C$11)+'СЕТ СН'!$F$9+СВЦЭМ!$D$10+'СЕТ СН'!$F$6-'СЕТ СН'!$F$19</f>
        <v>1039.97643911</v>
      </c>
      <c r="D16" s="36">
        <f>SUMIFS(СВЦЭМ!$C$33:$C$776,СВЦЭМ!$A$33:$A$776,$A16,СВЦЭМ!$B$33:$B$776,D$11)+'СЕТ СН'!$F$9+СВЦЭМ!$D$10+'СЕТ СН'!$F$6-'СЕТ СН'!$F$19</f>
        <v>1090.0652813700001</v>
      </c>
      <c r="E16" s="36">
        <f>SUMIFS(СВЦЭМ!$C$33:$C$776,СВЦЭМ!$A$33:$A$776,$A16,СВЦЭМ!$B$33:$B$776,E$11)+'СЕТ СН'!$F$9+СВЦЭМ!$D$10+'СЕТ СН'!$F$6-'СЕТ СН'!$F$19</f>
        <v>1063.18496927</v>
      </c>
      <c r="F16" s="36">
        <f>SUMIFS(СВЦЭМ!$C$33:$C$776,СВЦЭМ!$A$33:$A$776,$A16,СВЦЭМ!$B$33:$B$776,F$11)+'СЕТ СН'!$F$9+СВЦЭМ!$D$10+'СЕТ СН'!$F$6-'СЕТ СН'!$F$19</f>
        <v>1031.5346647199999</v>
      </c>
      <c r="G16" s="36">
        <f>SUMIFS(СВЦЭМ!$C$33:$C$776,СВЦЭМ!$A$33:$A$776,$A16,СВЦЭМ!$B$33:$B$776,G$11)+'СЕТ СН'!$F$9+СВЦЭМ!$D$10+'СЕТ СН'!$F$6-'СЕТ СН'!$F$19</f>
        <v>1017.3457389500001</v>
      </c>
      <c r="H16" s="36">
        <f>SUMIFS(СВЦЭМ!$C$33:$C$776,СВЦЭМ!$A$33:$A$776,$A16,СВЦЭМ!$B$33:$B$776,H$11)+'СЕТ СН'!$F$9+СВЦЭМ!$D$10+'СЕТ СН'!$F$6-'СЕТ СН'!$F$19</f>
        <v>998.55486588000008</v>
      </c>
      <c r="I16" s="36">
        <f>SUMIFS(СВЦЭМ!$C$33:$C$776,СВЦЭМ!$A$33:$A$776,$A16,СВЦЭМ!$B$33:$B$776,I$11)+'СЕТ СН'!$F$9+СВЦЭМ!$D$10+'СЕТ СН'!$F$6-'СЕТ СН'!$F$19</f>
        <v>1012.30064757</v>
      </c>
      <c r="J16" s="36">
        <f>SUMIFS(СВЦЭМ!$C$33:$C$776,СВЦЭМ!$A$33:$A$776,$A16,СВЦЭМ!$B$33:$B$776,J$11)+'СЕТ СН'!$F$9+СВЦЭМ!$D$10+'СЕТ СН'!$F$6-'СЕТ СН'!$F$19</f>
        <v>931.16239341000005</v>
      </c>
      <c r="K16" s="36">
        <f>SUMIFS(СВЦЭМ!$C$33:$C$776,СВЦЭМ!$A$33:$A$776,$A16,СВЦЭМ!$B$33:$B$776,K$11)+'СЕТ СН'!$F$9+СВЦЭМ!$D$10+'СЕТ СН'!$F$6-'СЕТ СН'!$F$19</f>
        <v>820.96620996000001</v>
      </c>
      <c r="L16" s="36">
        <f>SUMIFS(СВЦЭМ!$C$33:$C$776,СВЦЭМ!$A$33:$A$776,$A16,СВЦЭМ!$B$33:$B$776,L$11)+'СЕТ СН'!$F$9+СВЦЭМ!$D$10+'СЕТ СН'!$F$6-'СЕТ СН'!$F$19</f>
        <v>756.46594368000001</v>
      </c>
      <c r="M16" s="36">
        <f>SUMIFS(СВЦЭМ!$C$33:$C$776,СВЦЭМ!$A$33:$A$776,$A16,СВЦЭМ!$B$33:$B$776,M$11)+'СЕТ СН'!$F$9+СВЦЭМ!$D$10+'СЕТ СН'!$F$6-'СЕТ СН'!$F$19</f>
        <v>710.53874681000002</v>
      </c>
      <c r="N16" s="36">
        <f>SUMIFS(СВЦЭМ!$C$33:$C$776,СВЦЭМ!$A$33:$A$776,$A16,СВЦЭМ!$B$33:$B$776,N$11)+'СЕТ СН'!$F$9+СВЦЭМ!$D$10+'СЕТ СН'!$F$6-'СЕТ СН'!$F$19</f>
        <v>728.10598916000004</v>
      </c>
      <c r="O16" s="36">
        <f>SUMIFS(СВЦЭМ!$C$33:$C$776,СВЦЭМ!$A$33:$A$776,$A16,СВЦЭМ!$B$33:$B$776,O$11)+'СЕТ СН'!$F$9+СВЦЭМ!$D$10+'СЕТ СН'!$F$6-'СЕТ СН'!$F$19</f>
        <v>739.16477774000009</v>
      </c>
      <c r="P16" s="36">
        <f>SUMIFS(СВЦЭМ!$C$33:$C$776,СВЦЭМ!$A$33:$A$776,$A16,СВЦЭМ!$B$33:$B$776,P$11)+'СЕТ СН'!$F$9+СВЦЭМ!$D$10+'СЕТ СН'!$F$6-'СЕТ СН'!$F$19</f>
        <v>725.86549706000005</v>
      </c>
      <c r="Q16" s="36">
        <f>SUMIFS(СВЦЭМ!$C$33:$C$776,СВЦЭМ!$A$33:$A$776,$A16,СВЦЭМ!$B$33:$B$776,Q$11)+'СЕТ СН'!$F$9+СВЦЭМ!$D$10+'СЕТ СН'!$F$6-'СЕТ СН'!$F$19</f>
        <v>731.73016044000008</v>
      </c>
      <c r="R16" s="36">
        <f>SUMIFS(СВЦЭМ!$C$33:$C$776,СВЦЭМ!$A$33:$A$776,$A16,СВЦЭМ!$B$33:$B$776,R$11)+'СЕТ СН'!$F$9+СВЦЭМ!$D$10+'СЕТ СН'!$F$6-'СЕТ СН'!$F$19</f>
        <v>751.47644533000005</v>
      </c>
      <c r="S16" s="36">
        <f>SUMIFS(СВЦЭМ!$C$33:$C$776,СВЦЭМ!$A$33:$A$776,$A16,СВЦЭМ!$B$33:$B$776,S$11)+'СЕТ СН'!$F$9+СВЦЭМ!$D$10+'СЕТ СН'!$F$6-'СЕТ СН'!$F$19</f>
        <v>763.06249744000002</v>
      </c>
      <c r="T16" s="36">
        <f>SUMIFS(СВЦЭМ!$C$33:$C$776,СВЦЭМ!$A$33:$A$776,$A16,СВЦЭМ!$B$33:$B$776,T$11)+'СЕТ СН'!$F$9+СВЦЭМ!$D$10+'СЕТ СН'!$F$6-'СЕТ СН'!$F$19</f>
        <v>756.93967527000007</v>
      </c>
      <c r="U16" s="36">
        <f>SUMIFS(СВЦЭМ!$C$33:$C$776,СВЦЭМ!$A$33:$A$776,$A16,СВЦЭМ!$B$33:$B$776,U$11)+'СЕТ СН'!$F$9+СВЦЭМ!$D$10+'СЕТ СН'!$F$6-'СЕТ СН'!$F$19</f>
        <v>748.31154676000006</v>
      </c>
      <c r="V16" s="36">
        <f>SUMIFS(СВЦЭМ!$C$33:$C$776,СВЦЭМ!$A$33:$A$776,$A16,СВЦЭМ!$B$33:$B$776,V$11)+'СЕТ СН'!$F$9+СВЦЭМ!$D$10+'СЕТ СН'!$F$6-'СЕТ СН'!$F$19</f>
        <v>730.75093335000008</v>
      </c>
      <c r="W16" s="36">
        <f>SUMIFS(СВЦЭМ!$C$33:$C$776,СВЦЭМ!$A$33:$A$776,$A16,СВЦЭМ!$B$33:$B$776,W$11)+'СЕТ СН'!$F$9+СВЦЭМ!$D$10+'СЕТ СН'!$F$6-'СЕТ СН'!$F$19</f>
        <v>716.81569960000002</v>
      </c>
      <c r="X16" s="36">
        <f>SUMIFS(СВЦЭМ!$C$33:$C$776,СВЦЭМ!$A$33:$A$776,$A16,СВЦЭМ!$B$33:$B$776,X$11)+'СЕТ СН'!$F$9+СВЦЭМ!$D$10+'СЕТ СН'!$F$6-'СЕТ СН'!$F$19</f>
        <v>769.26334318000011</v>
      </c>
      <c r="Y16" s="36">
        <f>SUMIFS(СВЦЭМ!$C$33:$C$776,СВЦЭМ!$A$33:$A$776,$A16,СВЦЭМ!$B$33:$B$776,Y$11)+'СЕТ СН'!$F$9+СВЦЭМ!$D$10+'СЕТ СН'!$F$6-'СЕТ СН'!$F$19</f>
        <v>915.71240110000008</v>
      </c>
    </row>
    <row r="17" spans="1:25" ht="15.75" x14ac:dyDescent="0.2">
      <c r="A17" s="35">
        <f t="shared" si="0"/>
        <v>44018</v>
      </c>
      <c r="B17" s="36">
        <f>SUMIFS(СВЦЭМ!$C$33:$C$776,СВЦЭМ!$A$33:$A$776,$A17,СВЦЭМ!$B$33:$B$776,B$11)+'СЕТ СН'!$F$9+СВЦЭМ!$D$10+'СЕТ СН'!$F$6-'СЕТ СН'!$F$19</f>
        <v>967.9122327</v>
      </c>
      <c r="C17" s="36">
        <f>SUMIFS(СВЦЭМ!$C$33:$C$776,СВЦЭМ!$A$33:$A$776,$A17,СВЦЭМ!$B$33:$B$776,C$11)+'СЕТ СН'!$F$9+СВЦЭМ!$D$10+'СЕТ СН'!$F$6-'СЕТ СН'!$F$19</f>
        <v>1069.56334644</v>
      </c>
      <c r="D17" s="36">
        <f>SUMIFS(СВЦЭМ!$C$33:$C$776,СВЦЭМ!$A$33:$A$776,$A17,СВЦЭМ!$B$33:$B$776,D$11)+'СЕТ СН'!$F$9+СВЦЭМ!$D$10+'СЕТ СН'!$F$6-'СЕТ СН'!$F$19</f>
        <v>1098.96796685</v>
      </c>
      <c r="E17" s="36">
        <f>SUMIFS(СВЦЭМ!$C$33:$C$776,СВЦЭМ!$A$33:$A$776,$A17,СВЦЭМ!$B$33:$B$776,E$11)+'СЕТ СН'!$F$9+СВЦЭМ!$D$10+'СЕТ СН'!$F$6-'СЕТ СН'!$F$19</f>
        <v>1149.8267174500002</v>
      </c>
      <c r="F17" s="36">
        <f>SUMIFS(СВЦЭМ!$C$33:$C$776,СВЦЭМ!$A$33:$A$776,$A17,СВЦЭМ!$B$33:$B$776,F$11)+'СЕТ СН'!$F$9+СВЦЭМ!$D$10+'СЕТ СН'!$F$6-'СЕТ СН'!$F$19</f>
        <v>1149.1817396700001</v>
      </c>
      <c r="G17" s="36">
        <f>SUMIFS(СВЦЭМ!$C$33:$C$776,СВЦЭМ!$A$33:$A$776,$A17,СВЦЭМ!$B$33:$B$776,G$11)+'СЕТ СН'!$F$9+СВЦЭМ!$D$10+'СЕТ СН'!$F$6-'СЕТ СН'!$F$19</f>
        <v>1140.93840935</v>
      </c>
      <c r="H17" s="36">
        <f>SUMIFS(СВЦЭМ!$C$33:$C$776,СВЦЭМ!$A$33:$A$776,$A17,СВЦЭМ!$B$33:$B$776,H$11)+'СЕТ СН'!$F$9+СВЦЭМ!$D$10+'СЕТ СН'!$F$6-'СЕТ СН'!$F$19</f>
        <v>1042.0336606400001</v>
      </c>
      <c r="I17" s="36">
        <f>SUMIFS(СВЦЭМ!$C$33:$C$776,СВЦЭМ!$A$33:$A$776,$A17,СВЦЭМ!$B$33:$B$776,I$11)+'СЕТ СН'!$F$9+СВЦЭМ!$D$10+'СЕТ СН'!$F$6-'СЕТ СН'!$F$19</f>
        <v>1077.8200890099999</v>
      </c>
      <c r="J17" s="36">
        <f>SUMIFS(СВЦЭМ!$C$33:$C$776,СВЦЭМ!$A$33:$A$776,$A17,СВЦЭМ!$B$33:$B$776,J$11)+'СЕТ СН'!$F$9+СВЦЭМ!$D$10+'СЕТ СН'!$F$6-'СЕТ СН'!$F$19</f>
        <v>1039.1200369999999</v>
      </c>
      <c r="K17" s="36">
        <f>SUMIFS(СВЦЭМ!$C$33:$C$776,СВЦЭМ!$A$33:$A$776,$A17,СВЦЭМ!$B$33:$B$776,K$11)+'СЕТ СН'!$F$9+СВЦЭМ!$D$10+'СЕТ СН'!$F$6-'СЕТ СН'!$F$19</f>
        <v>905.37958127000002</v>
      </c>
      <c r="L17" s="36">
        <f>SUMIFS(СВЦЭМ!$C$33:$C$776,СВЦЭМ!$A$33:$A$776,$A17,СВЦЭМ!$B$33:$B$776,L$11)+'СЕТ СН'!$F$9+СВЦЭМ!$D$10+'СЕТ СН'!$F$6-'СЕТ СН'!$F$19</f>
        <v>818.54682014000002</v>
      </c>
      <c r="M17" s="36">
        <f>SUMIFS(СВЦЭМ!$C$33:$C$776,СВЦЭМ!$A$33:$A$776,$A17,СВЦЭМ!$B$33:$B$776,M$11)+'СЕТ СН'!$F$9+СВЦЭМ!$D$10+'СЕТ СН'!$F$6-'СЕТ СН'!$F$19</f>
        <v>780.33745349000003</v>
      </c>
      <c r="N17" s="36">
        <f>SUMIFS(СВЦЭМ!$C$33:$C$776,СВЦЭМ!$A$33:$A$776,$A17,СВЦЭМ!$B$33:$B$776,N$11)+'СЕТ СН'!$F$9+СВЦЭМ!$D$10+'СЕТ СН'!$F$6-'СЕТ СН'!$F$19</f>
        <v>799.36953209000001</v>
      </c>
      <c r="O17" s="36">
        <f>SUMIFS(СВЦЭМ!$C$33:$C$776,СВЦЭМ!$A$33:$A$776,$A17,СВЦЭМ!$B$33:$B$776,O$11)+'СЕТ СН'!$F$9+СВЦЭМ!$D$10+'СЕТ СН'!$F$6-'СЕТ СН'!$F$19</f>
        <v>849.80940404</v>
      </c>
      <c r="P17" s="36">
        <f>SUMIFS(СВЦЭМ!$C$33:$C$776,СВЦЭМ!$A$33:$A$776,$A17,СВЦЭМ!$B$33:$B$776,P$11)+'СЕТ СН'!$F$9+СВЦЭМ!$D$10+'СЕТ СН'!$F$6-'СЕТ СН'!$F$19</f>
        <v>824.23457354000004</v>
      </c>
      <c r="Q17" s="36">
        <f>SUMIFS(СВЦЭМ!$C$33:$C$776,СВЦЭМ!$A$33:$A$776,$A17,СВЦЭМ!$B$33:$B$776,Q$11)+'СЕТ СН'!$F$9+СВЦЭМ!$D$10+'СЕТ СН'!$F$6-'СЕТ СН'!$F$19</f>
        <v>821.42183929000009</v>
      </c>
      <c r="R17" s="36">
        <f>SUMIFS(СВЦЭМ!$C$33:$C$776,СВЦЭМ!$A$33:$A$776,$A17,СВЦЭМ!$B$33:$B$776,R$11)+'СЕТ СН'!$F$9+СВЦЭМ!$D$10+'СЕТ СН'!$F$6-'СЕТ СН'!$F$19</f>
        <v>858.33750048000002</v>
      </c>
      <c r="S17" s="36">
        <f>SUMIFS(СВЦЭМ!$C$33:$C$776,СВЦЭМ!$A$33:$A$776,$A17,СВЦЭМ!$B$33:$B$776,S$11)+'СЕТ СН'!$F$9+СВЦЭМ!$D$10+'СЕТ СН'!$F$6-'СЕТ СН'!$F$19</f>
        <v>862.61350549000008</v>
      </c>
      <c r="T17" s="36">
        <f>SUMIFS(СВЦЭМ!$C$33:$C$776,СВЦЭМ!$A$33:$A$776,$A17,СВЦЭМ!$B$33:$B$776,T$11)+'СЕТ СН'!$F$9+СВЦЭМ!$D$10+'СЕТ СН'!$F$6-'СЕТ СН'!$F$19</f>
        <v>859.39864540000008</v>
      </c>
      <c r="U17" s="36">
        <f>SUMIFS(СВЦЭМ!$C$33:$C$776,СВЦЭМ!$A$33:$A$776,$A17,СВЦЭМ!$B$33:$B$776,U$11)+'СЕТ СН'!$F$9+СВЦЭМ!$D$10+'СЕТ СН'!$F$6-'СЕТ СН'!$F$19</f>
        <v>847.99388819000001</v>
      </c>
      <c r="V17" s="36">
        <f>SUMIFS(СВЦЭМ!$C$33:$C$776,СВЦЭМ!$A$33:$A$776,$A17,СВЦЭМ!$B$33:$B$776,V$11)+'СЕТ СН'!$F$9+СВЦЭМ!$D$10+'СЕТ СН'!$F$6-'СЕТ СН'!$F$19</f>
        <v>840.43711709000002</v>
      </c>
      <c r="W17" s="36">
        <f>SUMIFS(СВЦЭМ!$C$33:$C$776,СВЦЭМ!$A$33:$A$776,$A17,СВЦЭМ!$B$33:$B$776,W$11)+'СЕТ СН'!$F$9+СВЦЭМ!$D$10+'СЕТ СН'!$F$6-'СЕТ СН'!$F$19</f>
        <v>800.5559090700001</v>
      </c>
      <c r="X17" s="36">
        <f>SUMIFS(СВЦЭМ!$C$33:$C$776,СВЦЭМ!$A$33:$A$776,$A17,СВЦЭМ!$B$33:$B$776,X$11)+'СЕТ СН'!$F$9+СВЦЭМ!$D$10+'СЕТ СН'!$F$6-'СЕТ СН'!$F$19</f>
        <v>828.94604774000004</v>
      </c>
      <c r="Y17" s="36">
        <f>SUMIFS(СВЦЭМ!$C$33:$C$776,СВЦЭМ!$A$33:$A$776,$A17,СВЦЭМ!$B$33:$B$776,Y$11)+'СЕТ СН'!$F$9+СВЦЭМ!$D$10+'СЕТ СН'!$F$6-'СЕТ СН'!$F$19</f>
        <v>971.77815727000007</v>
      </c>
    </row>
    <row r="18" spans="1:25" ht="15.75" x14ac:dyDescent="0.2">
      <c r="A18" s="35">
        <f t="shared" si="0"/>
        <v>44019</v>
      </c>
      <c r="B18" s="36">
        <f>SUMIFS(СВЦЭМ!$C$33:$C$776,СВЦЭМ!$A$33:$A$776,$A18,СВЦЭМ!$B$33:$B$776,B$11)+'СЕТ СН'!$F$9+СВЦЭМ!$D$10+'СЕТ СН'!$F$6-'СЕТ СН'!$F$19</f>
        <v>1000.96679743</v>
      </c>
      <c r="C18" s="36">
        <f>SUMIFS(СВЦЭМ!$C$33:$C$776,СВЦЭМ!$A$33:$A$776,$A18,СВЦЭМ!$B$33:$B$776,C$11)+'СЕТ СН'!$F$9+СВЦЭМ!$D$10+'СЕТ СН'!$F$6-'СЕТ СН'!$F$19</f>
        <v>1011.05047646</v>
      </c>
      <c r="D18" s="36">
        <f>SUMIFS(СВЦЭМ!$C$33:$C$776,СВЦЭМ!$A$33:$A$776,$A18,СВЦЭМ!$B$33:$B$776,D$11)+'СЕТ СН'!$F$9+СВЦЭМ!$D$10+'СЕТ СН'!$F$6-'СЕТ СН'!$F$19</f>
        <v>1017.73543212</v>
      </c>
      <c r="E18" s="36">
        <f>SUMIFS(СВЦЭМ!$C$33:$C$776,СВЦЭМ!$A$33:$A$776,$A18,СВЦЭМ!$B$33:$B$776,E$11)+'СЕТ СН'!$F$9+СВЦЭМ!$D$10+'СЕТ СН'!$F$6-'СЕТ СН'!$F$19</f>
        <v>1025.0698224600001</v>
      </c>
      <c r="F18" s="36">
        <f>SUMIFS(СВЦЭМ!$C$33:$C$776,СВЦЭМ!$A$33:$A$776,$A18,СВЦЭМ!$B$33:$B$776,F$11)+'СЕТ СН'!$F$9+СВЦЭМ!$D$10+'СЕТ СН'!$F$6-'СЕТ СН'!$F$19</f>
        <v>1025.7027747300001</v>
      </c>
      <c r="G18" s="36">
        <f>SUMIFS(СВЦЭМ!$C$33:$C$776,СВЦЭМ!$A$33:$A$776,$A18,СВЦЭМ!$B$33:$B$776,G$11)+'СЕТ СН'!$F$9+СВЦЭМ!$D$10+'СЕТ СН'!$F$6-'СЕТ СН'!$F$19</f>
        <v>1023.0540954000001</v>
      </c>
      <c r="H18" s="36">
        <f>SUMIFS(СВЦЭМ!$C$33:$C$776,СВЦЭМ!$A$33:$A$776,$A18,СВЦЭМ!$B$33:$B$776,H$11)+'СЕТ СН'!$F$9+СВЦЭМ!$D$10+'СЕТ СН'!$F$6-'СЕТ СН'!$F$19</f>
        <v>1022.07772961</v>
      </c>
      <c r="I18" s="36">
        <f>SUMIFS(СВЦЭМ!$C$33:$C$776,СВЦЭМ!$A$33:$A$776,$A18,СВЦЭМ!$B$33:$B$776,I$11)+'СЕТ СН'!$F$9+СВЦЭМ!$D$10+'СЕТ СН'!$F$6-'СЕТ СН'!$F$19</f>
        <v>989.90025228000002</v>
      </c>
      <c r="J18" s="36">
        <f>SUMIFS(СВЦЭМ!$C$33:$C$776,СВЦЭМ!$A$33:$A$776,$A18,СВЦЭМ!$B$33:$B$776,J$11)+'СЕТ СН'!$F$9+СВЦЭМ!$D$10+'СЕТ СН'!$F$6-'СЕТ СН'!$F$19</f>
        <v>1016.9545986600001</v>
      </c>
      <c r="K18" s="36">
        <f>SUMIFS(СВЦЭМ!$C$33:$C$776,СВЦЭМ!$A$33:$A$776,$A18,СВЦЭМ!$B$33:$B$776,K$11)+'СЕТ СН'!$F$9+СВЦЭМ!$D$10+'СЕТ СН'!$F$6-'СЕТ СН'!$F$19</f>
        <v>944.83568079000008</v>
      </c>
      <c r="L18" s="36">
        <f>SUMIFS(СВЦЭМ!$C$33:$C$776,СВЦЭМ!$A$33:$A$776,$A18,СВЦЭМ!$B$33:$B$776,L$11)+'СЕТ СН'!$F$9+СВЦЭМ!$D$10+'СЕТ СН'!$F$6-'СЕТ СН'!$F$19</f>
        <v>910.75529634000009</v>
      </c>
      <c r="M18" s="36">
        <f>SUMIFS(СВЦЭМ!$C$33:$C$776,СВЦЭМ!$A$33:$A$776,$A18,СВЦЭМ!$B$33:$B$776,M$11)+'СЕТ СН'!$F$9+СВЦЭМ!$D$10+'СЕТ СН'!$F$6-'СЕТ СН'!$F$19</f>
        <v>891.73826337000003</v>
      </c>
      <c r="N18" s="36">
        <f>SUMIFS(СВЦЭМ!$C$33:$C$776,СВЦЭМ!$A$33:$A$776,$A18,СВЦЭМ!$B$33:$B$776,N$11)+'СЕТ СН'!$F$9+СВЦЭМ!$D$10+'СЕТ СН'!$F$6-'СЕТ СН'!$F$19</f>
        <v>893.86432976000003</v>
      </c>
      <c r="O18" s="36">
        <f>SUMIFS(СВЦЭМ!$C$33:$C$776,СВЦЭМ!$A$33:$A$776,$A18,СВЦЭМ!$B$33:$B$776,O$11)+'СЕТ СН'!$F$9+СВЦЭМ!$D$10+'СЕТ СН'!$F$6-'СЕТ СН'!$F$19</f>
        <v>898.24164593</v>
      </c>
      <c r="P18" s="36">
        <f>SUMIFS(СВЦЭМ!$C$33:$C$776,СВЦЭМ!$A$33:$A$776,$A18,СВЦЭМ!$B$33:$B$776,P$11)+'СЕТ СН'!$F$9+СВЦЭМ!$D$10+'СЕТ СН'!$F$6-'СЕТ СН'!$F$19</f>
        <v>892.99213075</v>
      </c>
      <c r="Q18" s="36">
        <f>SUMIFS(СВЦЭМ!$C$33:$C$776,СВЦЭМ!$A$33:$A$776,$A18,СВЦЭМ!$B$33:$B$776,Q$11)+'СЕТ СН'!$F$9+СВЦЭМ!$D$10+'СЕТ СН'!$F$6-'СЕТ СН'!$F$19</f>
        <v>899.92164995000007</v>
      </c>
      <c r="R18" s="36">
        <f>SUMIFS(СВЦЭМ!$C$33:$C$776,СВЦЭМ!$A$33:$A$776,$A18,СВЦЭМ!$B$33:$B$776,R$11)+'СЕТ СН'!$F$9+СВЦЭМ!$D$10+'СЕТ СН'!$F$6-'СЕТ СН'!$F$19</f>
        <v>903.80073431000005</v>
      </c>
      <c r="S18" s="36">
        <f>SUMIFS(СВЦЭМ!$C$33:$C$776,СВЦЭМ!$A$33:$A$776,$A18,СВЦЭМ!$B$33:$B$776,S$11)+'СЕТ СН'!$F$9+СВЦЭМ!$D$10+'СЕТ СН'!$F$6-'СЕТ СН'!$F$19</f>
        <v>908.98397034000004</v>
      </c>
      <c r="T18" s="36">
        <f>SUMIFS(СВЦЭМ!$C$33:$C$776,СВЦЭМ!$A$33:$A$776,$A18,СВЦЭМ!$B$33:$B$776,T$11)+'СЕТ СН'!$F$9+СВЦЭМ!$D$10+'СЕТ СН'!$F$6-'СЕТ СН'!$F$19</f>
        <v>911.07875296000009</v>
      </c>
      <c r="U18" s="36">
        <f>SUMIFS(СВЦЭМ!$C$33:$C$776,СВЦЭМ!$A$33:$A$776,$A18,СВЦЭМ!$B$33:$B$776,U$11)+'СЕТ СН'!$F$9+СВЦЭМ!$D$10+'СЕТ СН'!$F$6-'СЕТ СН'!$F$19</f>
        <v>904.66403791000005</v>
      </c>
      <c r="V18" s="36">
        <f>SUMIFS(СВЦЭМ!$C$33:$C$776,СВЦЭМ!$A$33:$A$776,$A18,СВЦЭМ!$B$33:$B$776,V$11)+'СЕТ СН'!$F$9+СВЦЭМ!$D$10+'СЕТ СН'!$F$6-'СЕТ СН'!$F$19</f>
        <v>904.86858049000011</v>
      </c>
      <c r="W18" s="36">
        <f>SUMIFS(СВЦЭМ!$C$33:$C$776,СВЦЭМ!$A$33:$A$776,$A18,СВЦЭМ!$B$33:$B$776,W$11)+'СЕТ СН'!$F$9+СВЦЭМ!$D$10+'СЕТ СН'!$F$6-'СЕТ СН'!$F$19</f>
        <v>892.99233131000005</v>
      </c>
      <c r="X18" s="36">
        <f>SUMIFS(СВЦЭМ!$C$33:$C$776,СВЦЭМ!$A$33:$A$776,$A18,СВЦЭМ!$B$33:$B$776,X$11)+'СЕТ СН'!$F$9+СВЦЭМ!$D$10+'СЕТ СН'!$F$6-'СЕТ СН'!$F$19</f>
        <v>921.67665351000005</v>
      </c>
      <c r="Y18" s="36">
        <f>SUMIFS(СВЦЭМ!$C$33:$C$776,СВЦЭМ!$A$33:$A$776,$A18,СВЦЭМ!$B$33:$B$776,Y$11)+'СЕТ СН'!$F$9+СВЦЭМ!$D$10+'СЕТ СН'!$F$6-'СЕТ СН'!$F$19</f>
        <v>1010.7125997600001</v>
      </c>
    </row>
    <row r="19" spans="1:25" ht="15.75" x14ac:dyDescent="0.2">
      <c r="A19" s="35">
        <f t="shared" si="0"/>
        <v>44020</v>
      </c>
      <c r="B19" s="36">
        <f>SUMIFS(СВЦЭМ!$C$33:$C$776,СВЦЭМ!$A$33:$A$776,$A19,СВЦЭМ!$B$33:$B$776,B$11)+'СЕТ СН'!$F$9+СВЦЭМ!$D$10+'СЕТ СН'!$F$6-'СЕТ СН'!$F$19</f>
        <v>970.68037620000007</v>
      </c>
      <c r="C19" s="36">
        <f>SUMIFS(СВЦЭМ!$C$33:$C$776,СВЦЭМ!$A$33:$A$776,$A19,СВЦЭМ!$B$33:$B$776,C$11)+'СЕТ СН'!$F$9+СВЦЭМ!$D$10+'СЕТ СН'!$F$6-'СЕТ СН'!$F$19</f>
        <v>984.67067203000011</v>
      </c>
      <c r="D19" s="36">
        <f>SUMIFS(СВЦЭМ!$C$33:$C$776,СВЦЭМ!$A$33:$A$776,$A19,СВЦЭМ!$B$33:$B$776,D$11)+'СЕТ СН'!$F$9+СВЦЭМ!$D$10+'СЕТ СН'!$F$6-'СЕТ СН'!$F$19</f>
        <v>1014.24239335</v>
      </c>
      <c r="E19" s="36">
        <f>SUMIFS(СВЦЭМ!$C$33:$C$776,СВЦЭМ!$A$33:$A$776,$A19,СВЦЭМ!$B$33:$B$776,E$11)+'СЕТ СН'!$F$9+СВЦЭМ!$D$10+'СЕТ СН'!$F$6-'СЕТ СН'!$F$19</f>
        <v>1034.60888404</v>
      </c>
      <c r="F19" s="36">
        <f>SUMIFS(СВЦЭМ!$C$33:$C$776,СВЦЭМ!$A$33:$A$776,$A19,СВЦЭМ!$B$33:$B$776,F$11)+'СЕТ СН'!$F$9+СВЦЭМ!$D$10+'СЕТ СН'!$F$6-'СЕТ СН'!$F$19</f>
        <v>1044.84418409</v>
      </c>
      <c r="G19" s="36">
        <f>SUMIFS(СВЦЭМ!$C$33:$C$776,СВЦЭМ!$A$33:$A$776,$A19,СВЦЭМ!$B$33:$B$776,G$11)+'СЕТ СН'!$F$9+СВЦЭМ!$D$10+'СЕТ СН'!$F$6-'СЕТ СН'!$F$19</f>
        <v>1044.55298447</v>
      </c>
      <c r="H19" s="36">
        <f>SUMIFS(СВЦЭМ!$C$33:$C$776,СВЦЭМ!$A$33:$A$776,$A19,СВЦЭМ!$B$33:$B$776,H$11)+'СЕТ СН'!$F$9+СВЦЭМ!$D$10+'СЕТ СН'!$F$6-'СЕТ СН'!$F$19</f>
        <v>1005.4225041200001</v>
      </c>
      <c r="I19" s="36">
        <f>SUMIFS(СВЦЭМ!$C$33:$C$776,СВЦЭМ!$A$33:$A$776,$A19,СВЦЭМ!$B$33:$B$776,I$11)+'СЕТ СН'!$F$9+СВЦЭМ!$D$10+'СЕТ СН'!$F$6-'СЕТ СН'!$F$19</f>
        <v>938.97624415000007</v>
      </c>
      <c r="J19" s="36">
        <f>SUMIFS(СВЦЭМ!$C$33:$C$776,СВЦЭМ!$A$33:$A$776,$A19,СВЦЭМ!$B$33:$B$776,J$11)+'СЕТ СН'!$F$9+СВЦЭМ!$D$10+'СЕТ СН'!$F$6-'СЕТ СН'!$F$19</f>
        <v>892.03379945000006</v>
      </c>
      <c r="K19" s="36">
        <f>SUMIFS(СВЦЭМ!$C$33:$C$776,СВЦЭМ!$A$33:$A$776,$A19,СВЦЭМ!$B$33:$B$776,K$11)+'СЕТ СН'!$F$9+СВЦЭМ!$D$10+'СЕТ СН'!$F$6-'СЕТ СН'!$F$19</f>
        <v>907.24312756000006</v>
      </c>
      <c r="L19" s="36">
        <f>SUMIFS(СВЦЭМ!$C$33:$C$776,СВЦЭМ!$A$33:$A$776,$A19,СВЦЭМ!$B$33:$B$776,L$11)+'СЕТ СН'!$F$9+СВЦЭМ!$D$10+'СЕТ СН'!$F$6-'СЕТ СН'!$F$19</f>
        <v>894.85878284</v>
      </c>
      <c r="M19" s="36">
        <f>SUMIFS(СВЦЭМ!$C$33:$C$776,СВЦЭМ!$A$33:$A$776,$A19,СВЦЭМ!$B$33:$B$776,M$11)+'СЕТ СН'!$F$9+СВЦЭМ!$D$10+'СЕТ СН'!$F$6-'СЕТ СН'!$F$19</f>
        <v>888.9502028500001</v>
      </c>
      <c r="N19" s="36">
        <f>SUMIFS(СВЦЭМ!$C$33:$C$776,СВЦЭМ!$A$33:$A$776,$A19,СВЦЭМ!$B$33:$B$776,N$11)+'СЕТ СН'!$F$9+СВЦЭМ!$D$10+'СЕТ СН'!$F$6-'СЕТ СН'!$F$19</f>
        <v>897.23973990000002</v>
      </c>
      <c r="O19" s="36">
        <f>SUMIFS(СВЦЭМ!$C$33:$C$776,СВЦЭМ!$A$33:$A$776,$A19,СВЦЭМ!$B$33:$B$776,O$11)+'СЕТ СН'!$F$9+СВЦЭМ!$D$10+'СЕТ СН'!$F$6-'СЕТ СН'!$F$19</f>
        <v>905.78250078000008</v>
      </c>
      <c r="P19" s="36">
        <f>SUMIFS(СВЦЭМ!$C$33:$C$776,СВЦЭМ!$A$33:$A$776,$A19,СВЦЭМ!$B$33:$B$776,P$11)+'СЕТ СН'!$F$9+СВЦЭМ!$D$10+'СЕТ СН'!$F$6-'СЕТ СН'!$F$19</f>
        <v>896.03012921000004</v>
      </c>
      <c r="Q19" s="36">
        <f>SUMIFS(СВЦЭМ!$C$33:$C$776,СВЦЭМ!$A$33:$A$776,$A19,СВЦЭМ!$B$33:$B$776,Q$11)+'СЕТ СН'!$F$9+СВЦЭМ!$D$10+'СЕТ СН'!$F$6-'СЕТ СН'!$F$19</f>
        <v>900.85496931</v>
      </c>
      <c r="R19" s="36">
        <f>SUMIFS(СВЦЭМ!$C$33:$C$776,СВЦЭМ!$A$33:$A$776,$A19,СВЦЭМ!$B$33:$B$776,R$11)+'СЕТ СН'!$F$9+СВЦЭМ!$D$10+'СЕТ СН'!$F$6-'СЕТ СН'!$F$19</f>
        <v>906.12711937000006</v>
      </c>
      <c r="S19" s="36">
        <f>SUMIFS(СВЦЭМ!$C$33:$C$776,СВЦЭМ!$A$33:$A$776,$A19,СВЦЭМ!$B$33:$B$776,S$11)+'СЕТ СН'!$F$9+СВЦЭМ!$D$10+'СЕТ СН'!$F$6-'СЕТ СН'!$F$19</f>
        <v>909.9160558100001</v>
      </c>
      <c r="T19" s="36">
        <f>SUMIFS(СВЦЭМ!$C$33:$C$776,СВЦЭМ!$A$33:$A$776,$A19,СВЦЭМ!$B$33:$B$776,T$11)+'СЕТ СН'!$F$9+СВЦЭМ!$D$10+'СЕТ СН'!$F$6-'СЕТ СН'!$F$19</f>
        <v>911.25740772000006</v>
      </c>
      <c r="U19" s="36">
        <f>SUMIFS(СВЦЭМ!$C$33:$C$776,СВЦЭМ!$A$33:$A$776,$A19,СВЦЭМ!$B$33:$B$776,U$11)+'СЕТ СН'!$F$9+СВЦЭМ!$D$10+'СЕТ СН'!$F$6-'СЕТ СН'!$F$19</f>
        <v>905.55984197000009</v>
      </c>
      <c r="V19" s="36">
        <f>SUMIFS(СВЦЭМ!$C$33:$C$776,СВЦЭМ!$A$33:$A$776,$A19,СВЦЭМ!$B$33:$B$776,V$11)+'СЕТ СН'!$F$9+СВЦЭМ!$D$10+'СЕТ СН'!$F$6-'СЕТ СН'!$F$19</f>
        <v>894.08757937000007</v>
      </c>
      <c r="W19" s="36">
        <f>SUMIFS(СВЦЭМ!$C$33:$C$776,СВЦЭМ!$A$33:$A$776,$A19,СВЦЭМ!$B$33:$B$776,W$11)+'СЕТ СН'!$F$9+СВЦЭМ!$D$10+'СЕТ СН'!$F$6-'СЕТ СН'!$F$19</f>
        <v>903.16830870000001</v>
      </c>
      <c r="X19" s="36">
        <f>SUMIFS(СВЦЭМ!$C$33:$C$776,СВЦЭМ!$A$33:$A$776,$A19,СВЦЭМ!$B$33:$B$776,X$11)+'СЕТ СН'!$F$9+СВЦЭМ!$D$10+'СЕТ СН'!$F$6-'СЕТ СН'!$F$19</f>
        <v>885.72009128000002</v>
      </c>
      <c r="Y19" s="36">
        <f>SUMIFS(СВЦЭМ!$C$33:$C$776,СВЦЭМ!$A$33:$A$776,$A19,СВЦЭМ!$B$33:$B$776,Y$11)+'СЕТ СН'!$F$9+СВЦЭМ!$D$10+'СЕТ СН'!$F$6-'СЕТ СН'!$F$19</f>
        <v>946.36135471</v>
      </c>
    </row>
    <row r="20" spans="1:25" ht="15.75" x14ac:dyDescent="0.2">
      <c r="A20" s="35">
        <f t="shared" si="0"/>
        <v>44021</v>
      </c>
      <c r="B20" s="36">
        <f>SUMIFS(СВЦЭМ!$C$33:$C$776,СВЦЭМ!$A$33:$A$776,$A20,СВЦЭМ!$B$33:$B$776,B$11)+'СЕТ СН'!$F$9+СВЦЭМ!$D$10+'СЕТ СН'!$F$6-'СЕТ СН'!$F$19</f>
        <v>1022.4400490700001</v>
      </c>
      <c r="C20" s="36">
        <f>SUMIFS(СВЦЭМ!$C$33:$C$776,СВЦЭМ!$A$33:$A$776,$A20,СВЦЭМ!$B$33:$B$776,C$11)+'СЕТ СН'!$F$9+СВЦЭМ!$D$10+'СЕТ СН'!$F$6-'СЕТ СН'!$F$19</f>
        <v>1041.9769567599999</v>
      </c>
      <c r="D20" s="36">
        <f>SUMIFS(СВЦЭМ!$C$33:$C$776,СВЦЭМ!$A$33:$A$776,$A20,СВЦЭМ!$B$33:$B$776,D$11)+'СЕТ СН'!$F$9+СВЦЭМ!$D$10+'СЕТ СН'!$F$6-'СЕТ СН'!$F$19</f>
        <v>1036.9000075700001</v>
      </c>
      <c r="E20" s="36">
        <f>SUMIFS(СВЦЭМ!$C$33:$C$776,СВЦЭМ!$A$33:$A$776,$A20,СВЦЭМ!$B$33:$B$776,E$11)+'СЕТ СН'!$F$9+СВЦЭМ!$D$10+'СЕТ СН'!$F$6-'СЕТ СН'!$F$19</f>
        <v>1047.1489890299999</v>
      </c>
      <c r="F20" s="36">
        <f>SUMIFS(СВЦЭМ!$C$33:$C$776,СВЦЭМ!$A$33:$A$776,$A20,СВЦЭМ!$B$33:$B$776,F$11)+'СЕТ СН'!$F$9+СВЦЭМ!$D$10+'СЕТ СН'!$F$6-'СЕТ СН'!$F$19</f>
        <v>1035.09810743</v>
      </c>
      <c r="G20" s="36">
        <f>SUMIFS(СВЦЭМ!$C$33:$C$776,СВЦЭМ!$A$33:$A$776,$A20,СВЦЭМ!$B$33:$B$776,G$11)+'СЕТ СН'!$F$9+СВЦЭМ!$D$10+'СЕТ СН'!$F$6-'СЕТ СН'!$F$19</f>
        <v>1043.1291540699999</v>
      </c>
      <c r="H20" s="36">
        <f>SUMIFS(СВЦЭМ!$C$33:$C$776,СВЦЭМ!$A$33:$A$776,$A20,СВЦЭМ!$B$33:$B$776,H$11)+'СЕТ СН'!$F$9+СВЦЭМ!$D$10+'СЕТ СН'!$F$6-'СЕТ СН'!$F$19</f>
        <v>1044.0772582</v>
      </c>
      <c r="I20" s="36">
        <f>SUMIFS(СВЦЭМ!$C$33:$C$776,СВЦЭМ!$A$33:$A$776,$A20,СВЦЭМ!$B$33:$B$776,I$11)+'СЕТ СН'!$F$9+СВЦЭМ!$D$10+'СЕТ СН'!$F$6-'СЕТ СН'!$F$19</f>
        <v>961.52477479000004</v>
      </c>
      <c r="J20" s="36">
        <f>SUMIFS(СВЦЭМ!$C$33:$C$776,СВЦЭМ!$A$33:$A$776,$A20,СВЦЭМ!$B$33:$B$776,J$11)+'СЕТ СН'!$F$9+СВЦЭМ!$D$10+'СЕТ СН'!$F$6-'СЕТ СН'!$F$19</f>
        <v>946.69671575000007</v>
      </c>
      <c r="K20" s="36">
        <f>SUMIFS(СВЦЭМ!$C$33:$C$776,СВЦЭМ!$A$33:$A$776,$A20,СВЦЭМ!$B$33:$B$776,K$11)+'СЕТ СН'!$F$9+СВЦЭМ!$D$10+'СЕТ СН'!$F$6-'СЕТ СН'!$F$19</f>
        <v>933.93637610000007</v>
      </c>
      <c r="L20" s="36">
        <f>SUMIFS(СВЦЭМ!$C$33:$C$776,СВЦЭМ!$A$33:$A$776,$A20,СВЦЭМ!$B$33:$B$776,L$11)+'СЕТ СН'!$F$9+СВЦЭМ!$D$10+'СЕТ СН'!$F$6-'СЕТ СН'!$F$19</f>
        <v>909.56537502000003</v>
      </c>
      <c r="M20" s="36">
        <f>SUMIFS(СВЦЭМ!$C$33:$C$776,СВЦЭМ!$A$33:$A$776,$A20,СВЦЭМ!$B$33:$B$776,M$11)+'СЕТ СН'!$F$9+СВЦЭМ!$D$10+'СЕТ СН'!$F$6-'СЕТ СН'!$F$19</f>
        <v>920.92546080000011</v>
      </c>
      <c r="N20" s="36">
        <f>SUMIFS(СВЦЭМ!$C$33:$C$776,СВЦЭМ!$A$33:$A$776,$A20,СВЦЭМ!$B$33:$B$776,N$11)+'СЕТ СН'!$F$9+СВЦЭМ!$D$10+'СЕТ СН'!$F$6-'СЕТ СН'!$F$19</f>
        <v>917.55364540000005</v>
      </c>
      <c r="O20" s="36">
        <f>SUMIFS(СВЦЭМ!$C$33:$C$776,СВЦЭМ!$A$33:$A$776,$A20,СВЦЭМ!$B$33:$B$776,O$11)+'СЕТ СН'!$F$9+СВЦЭМ!$D$10+'СЕТ СН'!$F$6-'СЕТ СН'!$F$19</f>
        <v>924.13485422000008</v>
      </c>
      <c r="P20" s="36">
        <f>SUMIFS(СВЦЭМ!$C$33:$C$776,СВЦЭМ!$A$33:$A$776,$A20,СВЦЭМ!$B$33:$B$776,P$11)+'СЕТ СН'!$F$9+СВЦЭМ!$D$10+'СЕТ СН'!$F$6-'СЕТ СН'!$F$19</f>
        <v>911.20163119000006</v>
      </c>
      <c r="Q20" s="36">
        <f>SUMIFS(СВЦЭМ!$C$33:$C$776,СВЦЭМ!$A$33:$A$776,$A20,СВЦЭМ!$B$33:$B$776,Q$11)+'СЕТ СН'!$F$9+СВЦЭМ!$D$10+'СЕТ СН'!$F$6-'СЕТ СН'!$F$19</f>
        <v>916.69753007000008</v>
      </c>
      <c r="R20" s="36">
        <f>SUMIFS(СВЦЭМ!$C$33:$C$776,СВЦЭМ!$A$33:$A$776,$A20,СВЦЭМ!$B$33:$B$776,R$11)+'СЕТ СН'!$F$9+СВЦЭМ!$D$10+'СЕТ СН'!$F$6-'СЕТ СН'!$F$19</f>
        <v>929.7125037400001</v>
      </c>
      <c r="S20" s="36">
        <f>SUMIFS(СВЦЭМ!$C$33:$C$776,СВЦЭМ!$A$33:$A$776,$A20,СВЦЭМ!$B$33:$B$776,S$11)+'СЕТ СН'!$F$9+СВЦЭМ!$D$10+'СЕТ СН'!$F$6-'СЕТ СН'!$F$19</f>
        <v>932.26475269000002</v>
      </c>
      <c r="T20" s="36">
        <f>SUMIFS(СВЦЭМ!$C$33:$C$776,СВЦЭМ!$A$33:$A$776,$A20,СВЦЭМ!$B$33:$B$776,T$11)+'СЕТ СН'!$F$9+СВЦЭМ!$D$10+'СЕТ СН'!$F$6-'СЕТ СН'!$F$19</f>
        <v>935.47598760000005</v>
      </c>
      <c r="U20" s="36">
        <f>SUMIFS(СВЦЭМ!$C$33:$C$776,СВЦЭМ!$A$33:$A$776,$A20,СВЦЭМ!$B$33:$B$776,U$11)+'СЕТ СН'!$F$9+СВЦЭМ!$D$10+'СЕТ СН'!$F$6-'СЕТ СН'!$F$19</f>
        <v>925.94663825000009</v>
      </c>
      <c r="V20" s="36">
        <f>SUMIFS(СВЦЭМ!$C$33:$C$776,СВЦЭМ!$A$33:$A$776,$A20,СВЦЭМ!$B$33:$B$776,V$11)+'СЕТ СН'!$F$9+СВЦЭМ!$D$10+'СЕТ СН'!$F$6-'СЕТ СН'!$F$19</f>
        <v>922.3573441100001</v>
      </c>
      <c r="W20" s="36">
        <f>SUMIFS(СВЦЭМ!$C$33:$C$776,СВЦЭМ!$A$33:$A$776,$A20,СВЦЭМ!$B$33:$B$776,W$11)+'СЕТ СН'!$F$9+СВЦЭМ!$D$10+'СЕТ СН'!$F$6-'СЕТ СН'!$F$19</f>
        <v>919.03679784000008</v>
      </c>
      <c r="X20" s="36">
        <f>SUMIFS(СВЦЭМ!$C$33:$C$776,СВЦЭМ!$A$33:$A$776,$A20,СВЦЭМ!$B$33:$B$776,X$11)+'СЕТ СН'!$F$9+СВЦЭМ!$D$10+'СЕТ СН'!$F$6-'СЕТ СН'!$F$19</f>
        <v>919.32127802000002</v>
      </c>
      <c r="Y20" s="36">
        <f>SUMIFS(СВЦЭМ!$C$33:$C$776,СВЦЭМ!$A$33:$A$776,$A20,СВЦЭМ!$B$33:$B$776,Y$11)+'СЕТ СН'!$F$9+СВЦЭМ!$D$10+'СЕТ СН'!$F$6-'СЕТ СН'!$F$19</f>
        <v>939.1114111600001</v>
      </c>
    </row>
    <row r="21" spans="1:25" ht="15.75" x14ac:dyDescent="0.2">
      <c r="A21" s="35">
        <f t="shared" si="0"/>
        <v>44022</v>
      </c>
      <c r="B21" s="36">
        <f>SUMIFS(СВЦЭМ!$C$33:$C$776,СВЦЭМ!$A$33:$A$776,$A21,СВЦЭМ!$B$33:$B$776,B$11)+'СЕТ СН'!$F$9+СВЦЭМ!$D$10+'СЕТ СН'!$F$6-'СЕТ СН'!$F$19</f>
        <v>1036.49684318</v>
      </c>
      <c r="C21" s="36">
        <f>SUMIFS(СВЦЭМ!$C$33:$C$776,СВЦЭМ!$A$33:$A$776,$A21,СВЦЭМ!$B$33:$B$776,C$11)+'СЕТ СН'!$F$9+СВЦЭМ!$D$10+'СЕТ СН'!$F$6-'СЕТ СН'!$F$19</f>
        <v>1013.4297820600001</v>
      </c>
      <c r="D21" s="36">
        <f>SUMIFS(СВЦЭМ!$C$33:$C$776,СВЦЭМ!$A$33:$A$776,$A21,СВЦЭМ!$B$33:$B$776,D$11)+'СЕТ СН'!$F$9+СВЦЭМ!$D$10+'СЕТ СН'!$F$6-'СЕТ СН'!$F$19</f>
        <v>1008.2929964800001</v>
      </c>
      <c r="E21" s="36">
        <f>SUMIFS(СВЦЭМ!$C$33:$C$776,СВЦЭМ!$A$33:$A$776,$A21,СВЦЭМ!$B$33:$B$776,E$11)+'СЕТ СН'!$F$9+СВЦЭМ!$D$10+'СЕТ СН'!$F$6-'СЕТ СН'!$F$19</f>
        <v>1027.3107479099999</v>
      </c>
      <c r="F21" s="36">
        <f>SUMIFS(СВЦЭМ!$C$33:$C$776,СВЦЭМ!$A$33:$A$776,$A21,СВЦЭМ!$B$33:$B$776,F$11)+'СЕТ СН'!$F$9+СВЦЭМ!$D$10+'СЕТ СН'!$F$6-'СЕТ СН'!$F$19</f>
        <v>1048.9770205499999</v>
      </c>
      <c r="G21" s="36">
        <f>SUMIFS(СВЦЭМ!$C$33:$C$776,СВЦЭМ!$A$33:$A$776,$A21,СВЦЭМ!$B$33:$B$776,G$11)+'СЕТ СН'!$F$9+СВЦЭМ!$D$10+'СЕТ СН'!$F$6-'СЕТ СН'!$F$19</f>
        <v>1089.64441852</v>
      </c>
      <c r="H21" s="36">
        <f>SUMIFS(СВЦЭМ!$C$33:$C$776,СВЦЭМ!$A$33:$A$776,$A21,СВЦЭМ!$B$33:$B$776,H$11)+'СЕТ СН'!$F$9+СВЦЭМ!$D$10+'СЕТ СН'!$F$6-'СЕТ СН'!$F$19</f>
        <v>1113.4155102100001</v>
      </c>
      <c r="I21" s="36">
        <f>SUMIFS(СВЦЭМ!$C$33:$C$776,СВЦЭМ!$A$33:$A$776,$A21,СВЦЭМ!$B$33:$B$776,I$11)+'СЕТ СН'!$F$9+СВЦЭМ!$D$10+'СЕТ СН'!$F$6-'СЕТ СН'!$F$19</f>
        <v>1032.0909749</v>
      </c>
      <c r="J21" s="36">
        <f>SUMIFS(СВЦЭМ!$C$33:$C$776,СВЦЭМ!$A$33:$A$776,$A21,СВЦЭМ!$B$33:$B$776,J$11)+'СЕТ СН'!$F$9+СВЦЭМ!$D$10+'СЕТ СН'!$F$6-'СЕТ СН'!$F$19</f>
        <v>985.21667869000009</v>
      </c>
      <c r="K21" s="36">
        <f>SUMIFS(СВЦЭМ!$C$33:$C$776,СВЦЭМ!$A$33:$A$776,$A21,СВЦЭМ!$B$33:$B$776,K$11)+'СЕТ СН'!$F$9+СВЦЭМ!$D$10+'СЕТ СН'!$F$6-'СЕТ СН'!$F$19</f>
        <v>913.0238903500001</v>
      </c>
      <c r="L21" s="36">
        <f>SUMIFS(СВЦЭМ!$C$33:$C$776,СВЦЭМ!$A$33:$A$776,$A21,СВЦЭМ!$B$33:$B$776,L$11)+'СЕТ СН'!$F$9+СВЦЭМ!$D$10+'СЕТ СН'!$F$6-'СЕТ СН'!$F$19</f>
        <v>906.71313447000011</v>
      </c>
      <c r="M21" s="36">
        <f>SUMIFS(СВЦЭМ!$C$33:$C$776,СВЦЭМ!$A$33:$A$776,$A21,СВЦЭМ!$B$33:$B$776,M$11)+'СЕТ СН'!$F$9+СВЦЭМ!$D$10+'СЕТ СН'!$F$6-'СЕТ СН'!$F$19</f>
        <v>913.95687304</v>
      </c>
      <c r="N21" s="36">
        <f>SUMIFS(СВЦЭМ!$C$33:$C$776,СВЦЭМ!$A$33:$A$776,$A21,СВЦЭМ!$B$33:$B$776,N$11)+'СЕТ СН'!$F$9+СВЦЭМ!$D$10+'СЕТ СН'!$F$6-'СЕТ СН'!$F$19</f>
        <v>901.84039148000011</v>
      </c>
      <c r="O21" s="36">
        <f>SUMIFS(СВЦЭМ!$C$33:$C$776,СВЦЭМ!$A$33:$A$776,$A21,СВЦЭМ!$B$33:$B$776,O$11)+'СЕТ СН'!$F$9+СВЦЭМ!$D$10+'СЕТ СН'!$F$6-'СЕТ СН'!$F$19</f>
        <v>906.59172103000003</v>
      </c>
      <c r="P21" s="36">
        <f>SUMIFS(СВЦЭМ!$C$33:$C$776,СВЦЭМ!$A$33:$A$776,$A21,СВЦЭМ!$B$33:$B$776,P$11)+'СЕТ СН'!$F$9+СВЦЭМ!$D$10+'СЕТ СН'!$F$6-'СЕТ СН'!$F$19</f>
        <v>896.44493229000011</v>
      </c>
      <c r="Q21" s="36">
        <f>SUMIFS(СВЦЭМ!$C$33:$C$776,СВЦЭМ!$A$33:$A$776,$A21,СВЦЭМ!$B$33:$B$776,Q$11)+'СЕТ СН'!$F$9+СВЦЭМ!$D$10+'СЕТ СН'!$F$6-'СЕТ СН'!$F$19</f>
        <v>907.64994485000011</v>
      </c>
      <c r="R21" s="36">
        <f>SUMIFS(СВЦЭМ!$C$33:$C$776,СВЦЭМ!$A$33:$A$776,$A21,СВЦЭМ!$B$33:$B$776,R$11)+'СЕТ СН'!$F$9+СВЦЭМ!$D$10+'СЕТ СН'!$F$6-'СЕТ СН'!$F$19</f>
        <v>925.83496427</v>
      </c>
      <c r="S21" s="36">
        <f>SUMIFS(СВЦЭМ!$C$33:$C$776,СВЦЭМ!$A$33:$A$776,$A21,СВЦЭМ!$B$33:$B$776,S$11)+'СЕТ СН'!$F$9+СВЦЭМ!$D$10+'СЕТ СН'!$F$6-'СЕТ СН'!$F$19</f>
        <v>929.42605763000006</v>
      </c>
      <c r="T21" s="36">
        <f>SUMIFS(СВЦЭМ!$C$33:$C$776,СВЦЭМ!$A$33:$A$776,$A21,СВЦЭМ!$B$33:$B$776,T$11)+'СЕТ СН'!$F$9+СВЦЭМ!$D$10+'СЕТ СН'!$F$6-'СЕТ СН'!$F$19</f>
        <v>922.79757984000003</v>
      </c>
      <c r="U21" s="36">
        <f>SUMIFS(СВЦЭМ!$C$33:$C$776,СВЦЭМ!$A$33:$A$776,$A21,СВЦЭМ!$B$33:$B$776,U$11)+'СЕТ СН'!$F$9+СВЦЭМ!$D$10+'СЕТ СН'!$F$6-'СЕТ СН'!$F$19</f>
        <v>907.80971641000008</v>
      </c>
      <c r="V21" s="36">
        <f>SUMIFS(СВЦЭМ!$C$33:$C$776,СВЦЭМ!$A$33:$A$776,$A21,СВЦЭМ!$B$33:$B$776,V$11)+'СЕТ СН'!$F$9+СВЦЭМ!$D$10+'СЕТ СН'!$F$6-'СЕТ СН'!$F$19</f>
        <v>884.36909803000003</v>
      </c>
      <c r="W21" s="36">
        <f>SUMIFS(СВЦЭМ!$C$33:$C$776,СВЦЭМ!$A$33:$A$776,$A21,СВЦЭМ!$B$33:$B$776,W$11)+'СЕТ СН'!$F$9+СВЦЭМ!$D$10+'СЕТ СН'!$F$6-'СЕТ СН'!$F$19</f>
        <v>899.21417586000007</v>
      </c>
      <c r="X21" s="36">
        <f>SUMIFS(СВЦЭМ!$C$33:$C$776,СВЦЭМ!$A$33:$A$776,$A21,СВЦЭМ!$B$33:$B$776,X$11)+'СЕТ СН'!$F$9+СВЦЭМ!$D$10+'СЕТ СН'!$F$6-'СЕТ СН'!$F$19</f>
        <v>888.17484020000006</v>
      </c>
      <c r="Y21" s="36">
        <f>SUMIFS(СВЦЭМ!$C$33:$C$776,СВЦЭМ!$A$33:$A$776,$A21,СВЦЭМ!$B$33:$B$776,Y$11)+'СЕТ СН'!$F$9+СВЦЭМ!$D$10+'СЕТ СН'!$F$6-'СЕТ СН'!$F$19</f>
        <v>921.17640852000011</v>
      </c>
    </row>
    <row r="22" spans="1:25" ht="15.75" x14ac:dyDescent="0.2">
      <c r="A22" s="35">
        <f t="shared" si="0"/>
        <v>44023</v>
      </c>
      <c r="B22" s="36">
        <f>SUMIFS(СВЦЭМ!$C$33:$C$776,СВЦЭМ!$A$33:$A$776,$A22,СВЦЭМ!$B$33:$B$776,B$11)+'СЕТ СН'!$F$9+СВЦЭМ!$D$10+'СЕТ СН'!$F$6-'СЕТ СН'!$F$19</f>
        <v>1040.4906085499999</v>
      </c>
      <c r="C22" s="36">
        <f>SUMIFS(СВЦЭМ!$C$33:$C$776,СВЦЭМ!$A$33:$A$776,$A22,СВЦЭМ!$B$33:$B$776,C$11)+'СЕТ СН'!$F$9+СВЦЭМ!$D$10+'СЕТ СН'!$F$6-'СЕТ СН'!$F$19</f>
        <v>1013.45411702</v>
      </c>
      <c r="D22" s="36">
        <f>SUMIFS(СВЦЭМ!$C$33:$C$776,СВЦЭМ!$A$33:$A$776,$A22,СВЦЭМ!$B$33:$B$776,D$11)+'СЕТ СН'!$F$9+СВЦЭМ!$D$10+'СЕТ СН'!$F$6-'СЕТ СН'!$F$19</f>
        <v>1038.8711833299999</v>
      </c>
      <c r="E22" s="36">
        <f>SUMIFS(СВЦЭМ!$C$33:$C$776,СВЦЭМ!$A$33:$A$776,$A22,СВЦЭМ!$B$33:$B$776,E$11)+'СЕТ СН'!$F$9+СВЦЭМ!$D$10+'СЕТ СН'!$F$6-'СЕТ СН'!$F$19</f>
        <v>1054.67708141</v>
      </c>
      <c r="F22" s="36">
        <f>SUMIFS(СВЦЭМ!$C$33:$C$776,СВЦЭМ!$A$33:$A$776,$A22,СВЦЭМ!$B$33:$B$776,F$11)+'СЕТ СН'!$F$9+СВЦЭМ!$D$10+'СЕТ СН'!$F$6-'СЕТ СН'!$F$19</f>
        <v>1044.90197461</v>
      </c>
      <c r="G22" s="36">
        <f>SUMIFS(СВЦЭМ!$C$33:$C$776,СВЦЭМ!$A$33:$A$776,$A22,СВЦЭМ!$B$33:$B$776,G$11)+'СЕТ СН'!$F$9+СВЦЭМ!$D$10+'СЕТ СН'!$F$6-'СЕТ СН'!$F$19</f>
        <v>1042.99001567</v>
      </c>
      <c r="H22" s="36">
        <f>SUMIFS(СВЦЭМ!$C$33:$C$776,СВЦЭМ!$A$33:$A$776,$A22,СВЦЭМ!$B$33:$B$776,H$11)+'СЕТ СН'!$F$9+СВЦЭМ!$D$10+'СЕТ СН'!$F$6-'СЕТ СН'!$F$19</f>
        <v>1028.4189282</v>
      </c>
      <c r="I22" s="36">
        <f>SUMIFS(СВЦЭМ!$C$33:$C$776,СВЦЭМ!$A$33:$A$776,$A22,СВЦЭМ!$B$33:$B$776,I$11)+'СЕТ СН'!$F$9+СВЦЭМ!$D$10+'СЕТ СН'!$F$6-'СЕТ СН'!$F$19</f>
        <v>1029.09335214</v>
      </c>
      <c r="J22" s="36">
        <f>SUMIFS(СВЦЭМ!$C$33:$C$776,СВЦЭМ!$A$33:$A$776,$A22,СВЦЭМ!$B$33:$B$776,J$11)+'СЕТ СН'!$F$9+СВЦЭМ!$D$10+'СЕТ СН'!$F$6-'СЕТ СН'!$F$19</f>
        <v>993.35753195000007</v>
      </c>
      <c r="K22" s="36">
        <f>SUMIFS(СВЦЭМ!$C$33:$C$776,СВЦЭМ!$A$33:$A$776,$A22,СВЦЭМ!$B$33:$B$776,K$11)+'СЕТ СН'!$F$9+СВЦЭМ!$D$10+'СЕТ СН'!$F$6-'СЕТ СН'!$F$19</f>
        <v>874.56709745000001</v>
      </c>
      <c r="L22" s="36">
        <f>SUMIFS(СВЦЭМ!$C$33:$C$776,СВЦЭМ!$A$33:$A$776,$A22,СВЦЭМ!$B$33:$B$776,L$11)+'СЕТ СН'!$F$9+СВЦЭМ!$D$10+'СЕТ СН'!$F$6-'СЕТ СН'!$F$19</f>
        <v>844.88079054000002</v>
      </c>
      <c r="M22" s="36">
        <f>SUMIFS(СВЦЭМ!$C$33:$C$776,СВЦЭМ!$A$33:$A$776,$A22,СВЦЭМ!$B$33:$B$776,M$11)+'СЕТ СН'!$F$9+СВЦЭМ!$D$10+'СЕТ СН'!$F$6-'СЕТ СН'!$F$19</f>
        <v>837.37650911000003</v>
      </c>
      <c r="N22" s="36">
        <f>SUMIFS(СВЦЭМ!$C$33:$C$776,СВЦЭМ!$A$33:$A$776,$A22,СВЦЭМ!$B$33:$B$776,N$11)+'СЕТ СН'!$F$9+СВЦЭМ!$D$10+'СЕТ СН'!$F$6-'СЕТ СН'!$F$19</f>
        <v>840.33337643000004</v>
      </c>
      <c r="O22" s="36">
        <f>SUMIFS(СВЦЭМ!$C$33:$C$776,СВЦЭМ!$A$33:$A$776,$A22,СВЦЭМ!$B$33:$B$776,O$11)+'СЕТ СН'!$F$9+СВЦЭМ!$D$10+'СЕТ СН'!$F$6-'СЕТ СН'!$F$19</f>
        <v>874.78200348000007</v>
      </c>
      <c r="P22" s="36">
        <f>SUMIFS(СВЦЭМ!$C$33:$C$776,СВЦЭМ!$A$33:$A$776,$A22,СВЦЭМ!$B$33:$B$776,P$11)+'СЕТ СН'!$F$9+СВЦЭМ!$D$10+'СЕТ СН'!$F$6-'СЕТ СН'!$F$19</f>
        <v>878.10647400000005</v>
      </c>
      <c r="Q22" s="36">
        <f>SUMIFS(СВЦЭМ!$C$33:$C$776,СВЦЭМ!$A$33:$A$776,$A22,СВЦЭМ!$B$33:$B$776,Q$11)+'СЕТ СН'!$F$9+СВЦЭМ!$D$10+'СЕТ СН'!$F$6-'СЕТ СН'!$F$19</f>
        <v>890.89721398000006</v>
      </c>
      <c r="R22" s="36">
        <f>SUMIFS(СВЦЭМ!$C$33:$C$776,СВЦЭМ!$A$33:$A$776,$A22,СВЦЭМ!$B$33:$B$776,R$11)+'СЕТ СН'!$F$9+СВЦЭМ!$D$10+'СЕТ СН'!$F$6-'СЕТ СН'!$F$19</f>
        <v>909.70043425000006</v>
      </c>
      <c r="S22" s="36">
        <f>SUMIFS(СВЦЭМ!$C$33:$C$776,СВЦЭМ!$A$33:$A$776,$A22,СВЦЭМ!$B$33:$B$776,S$11)+'СЕТ СН'!$F$9+СВЦЭМ!$D$10+'СЕТ СН'!$F$6-'СЕТ СН'!$F$19</f>
        <v>912.06703489000006</v>
      </c>
      <c r="T22" s="36">
        <f>SUMIFS(СВЦЭМ!$C$33:$C$776,СВЦЭМ!$A$33:$A$776,$A22,СВЦЭМ!$B$33:$B$776,T$11)+'СЕТ СН'!$F$9+СВЦЭМ!$D$10+'СЕТ СН'!$F$6-'СЕТ СН'!$F$19</f>
        <v>906.33560606000003</v>
      </c>
      <c r="U22" s="36">
        <f>SUMIFS(СВЦЭМ!$C$33:$C$776,СВЦЭМ!$A$33:$A$776,$A22,СВЦЭМ!$B$33:$B$776,U$11)+'СЕТ СН'!$F$9+СВЦЭМ!$D$10+'СЕТ СН'!$F$6-'СЕТ СН'!$F$19</f>
        <v>892.43974981000008</v>
      </c>
      <c r="V22" s="36">
        <f>SUMIFS(СВЦЭМ!$C$33:$C$776,СВЦЭМ!$A$33:$A$776,$A22,СВЦЭМ!$B$33:$B$776,V$11)+'СЕТ СН'!$F$9+СВЦЭМ!$D$10+'СЕТ СН'!$F$6-'СЕТ СН'!$F$19</f>
        <v>875.19528561000004</v>
      </c>
      <c r="W22" s="36">
        <f>SUMIFS(СВЦЭМ!$C$33:$C$776,СВЦЭМ!$A$33:$A$776,$A22,СВЦЭМ!$B$33:$B$776,W$11)+'СЕТ СН'!$F$9+СВЦЭМ!$D$10+'СЕТ СН'!$F$6-'СЕТ СН'!$F$19</f>
        <v>862.65983172000006</v>
      </c>
      <c r="X22" s="36">
        <f>SUMIFS(СВЦЭМ!$C$33:$C$776,СВЦЭМ!$A$33:$A$776,$A22,СВЦЭМ!$B$33:$B$776,X$11)+'СЕТ СН'!$F$9+СВЦЭМ!$D$10+'СЕТ СН'!$F$6-'СЕТ СН'!$F$19</f>
        <v>880.89038144000006</v>
      </c>
      <c r="Y22" s="36">
        <f>SUMIFS(СВЦЭМ!$C$33:$C$776,СВЦЭМ!$A$33:$A$776,$A22,СВЦЭМ!$B$33:$B$776,Y$11)+'СЕТ СН'!$F$9+СВЦЭМ!$D$10+'СЕТ СН'!$F$6-'СЕТ СН'!$F$19</f>
        <v>888.96080344000006</v>
      </c>
    </row>
    <row r="23" spans="1:25" ht="15.75" x14ac:dyDescent="0.2">
      <c r="A23" s="35">
        <f t="shared" si="0"/>
        <v>44024</v>
      </c>
      <c r="B23" s="36">
        <f>SUMIFS(СВЦЭМ!$C$33:$C$776,СВЦЭМ!$A$33:$A$776,$A23,СВЦЭМ!$B$33:$B$776,B$11)+'СЕТ СН'!$F$9+СВЦЭМ!$D$10+'СЕТ СН'!$F$6-'СЕТ СН'!$F$19</f>
        <v>1007.83237539</v>
      </c>
      <c r="C23" s="36">
        <f>SUMIFS(СВЦЭМ!$C$33:$C$776,СВЦЭМ!$A$33:$A$776,$A23,СВЦЭМ!$B$33:$B$776,C$11)+'СЕТ СН'!$F$9+СВЦЭМ!$D$10+'СЕТ СН'!$F$6-'СЕТ СН'!$F$19</f>
        <v>1073.9755516</v>
      </c>
      <c r="D23" s="36">
        <f>SUMIFS(СВЦЭМ!$C$33:$C$776,СВЦЭМ!$A$33:$A$776,$A23,СВЦЭМ!$B$33:$B$776,D$11)+'СЕТ СН'!$F$9+СВЦЭМ!$D$10+'СЕТ СН'!$F$6-'СЕТ СН'!$F$19</f>
        <v>1096.4590031</v>
      </c>
      <c r="E23" s="36">
        <f>SUMIFS(СВЦЭМ!$C$33:$C$776,СВЦЭМ!$A$33:$A$776,$A23,СВЦЭМ!$B$33:$B$776,E$11)+'СЕТ СН'!$F$9+СВЦЭМ!$D$10+'СЕТ СН'!$F$6-'СЕТ СН'!$F$19</f>
        <v>1122.2188721100001</v>
      </c>
      <c r="F23" s="36">
        <f>SUMIFS(СВЦЭМ!$C$33:$C$776,СВЦЭМ!$A$33:$A$776,$A23,СВЦЭМ!$B$33:$B$776,F$11)+'СЕТ СН'!$F$9+СВЦЭМ!$D$10+'СЕТ СН'!$F$6-'СЕТ СН'!$F$19</f>
        <v>1126.5706092600001</v>
      </c>
      <c r="G23" s="36">
        <f>SUMIFS(СВЦЭМ!$C$33:$C$776,СВЦЭМ!$A$33:$A$776,$A23,СВЦЭМ!$B$33:$B$776,G$11)+'СЕТ СН'!$F$9+СВЦЭМ!$D$10+'СЕТ СН'!$F$6-'СЕТ СН'!$F$19</f>
        <v>1133.5657941600002</v>
      </c>
      <c r="H23" s="36">
        <f>SUMIFS(СВЦЭМ!$C$33:$C$776,СВЦЭМ!$A$33:$A$776,$A23,СВЦЭМ!$B$33:$B$776,H$11)+'СЕТ СН'!$F$9+СВЦЭМ!$D$10+'СЕТ СН'!$F$6-'СЕТ СН'!$F$19</f>
        <v>1112.9046272200001</v>
      </c>
      <c r="I23" s="36">
        <f>SUMIFS(СВЦЭМ!$C$33:$C$776,СВЦЭМ!$A$33:$A$776,$A23,СВЦЭМ!$B$33:$B$776,I$11)+'СЕТ СН'!$F$9+СВЦЭМ!$D$10+'СЕТ СН'!$F$6-'СЕТ СН'!$F$19</f>
        <v>1080.07995164</v>
      </c>
      <c r="J23" s="36">
        <f>SUMIFS(СВЦЭМ!$C$33:$C$776,СВЦЭМ!$A$33:$A$776,$A23,СВЦЭМ!$B$33:$B$776,J$11)+'СЕТ СН'!$F$9+СВЦЭМ!$D$10+'СЕТ СН'!$F$6-'СЕТ СН'!$F$19</f>
        <v>990.51129905000005</v>
      </c>
      <c r="K23" s="36">
        <f>SUMIFS(СВЦЭМ!$C$33:$C$776,СВЦЭМ!$A$33:$A$776,$A23,СВЦЭМ!$B$33:$B$776,K$11)+'СЕТ СН'!$F$9+СВЦЭМ!$D$10+'СЕТ СН'!$F$6-'СЕТ СН'!$F$19</f>
        <v>847.63478712000006</v>
      </c>
      <c r="L23" s="36">
        <f>SUMIFS(СВЦЭМ!$C$33:$C$776,СВЦЭМ!$A$33:$A$776,$A23,СВЦЭМ!$B$33:$B$776,L$11)+'СЕТ СН'!$F$9+СВЦЭМ!$D$10+'СЕТ СН'!$F$6-'СЕТ СН'!$F$19</f>
        <v>809.75081867000006</v>
      </c>
      <c r="M23" s="36">
        <f>SUMIFS(СВЦЭМ!$C$33:$C$776,СВЦЭМ!$A$33:$A$776,$A23,СВЦЭМ!$B$33:$B$776,M$11)+'СЕТ СН'!$F$9+СВЦЭМ!$D$10+'СЕТ СН'!$F$6-'СЕТ СН'!$F$19</f>
        <v>806.59311389000004</v>
      </c>
      <c r="N23" s="36">
        <f>SUMIFS(СВЦЭМ!$C$33:$C$776,СВЦЭМ!$A$33:$A$776,$A23,СВЦЭМ!$B$33:$B$776,N$11)+'СЕТ СН'!$F$9+СВЦЭМ!$D$10+'СЕТ СН'!$F$6-'СЕТ СН'!$F$19</f>
        <v>814.16896382000004</v>
      </c>
      <c r="O23" s="36">
        <f>SUMIFS(СВЦЭМ!$C$33:$C$776,СВЦЭМ!$A$33:$A$776,$A23,СВЦЭМ!$B$33:$B$776,O$11)+'СЕТ СН'!$F$9+СВЦЭМ!$D$10+'СЕТ СН'!$F$6-'СЕТ СН'!$F$19</f>
        <v>816.21509351000009</v>
      </c>
      <c r="P23" s="36">
        <f>SUMIFS(СВЦЭМ!$C$33:$C$776,СВЦЭМ!$A$33:$A$776,$A23,СВЦЭМ!$B$33:$B$776,P$11)+'СЕТ СН'!$F$9+СВЦЭМ!$D$10+'СЕТ СН'!$F$6-'СЕТ СН'!$F$19</f>
        <v>823.94959690000007</v>
      </c>
      <c r="Q23" s="36">
        <f>SUMIFS(СВЦЭМ!$C$33:$C$776,СВЦЭМ!$A$33:$A$776,$A23,СВЦЭМ!$B$33:$B$776,Q$11)+'СЕТ СН'!$F$9+СВЦЭМ!$D$10+'СЕТ СН'!$F$6-'СЕТ СН'!$F$19</f>
        <v>843.22904950000009</v>
      </c>
      <c r="R23" s="36">
        <f>SUMIFS(СВЦЭМ!$C$33:$C$776,СВЦЭМ!$A$33:$A$776,$A23,СВЦЭМ!$B$33:$B$776,R$11)+'СЕТ СН'!$F$9+СВЦЭМ!$D$10+'СЕТ СН'!$F$6-'СЕТ СН'!$F$19</f>
        <v>840.88556934000007</v>
      </c>
      <c r="S23" s="36">
        <f>SUMIFS(СВЦЭМ!$C$33:$C$776,СВЦЭМ!$A$33:$A$776,$A23,СВЦЭМ!$B$33:$B$776,S$11)+'СЕТ СН'!$F$9+СВЦЭМ!$D$10+'СЕТ СН'!$F$6-'СЕТ СН'!$F$19</f>
        <v>845.14555309000002</v>
      </c>
      <c r="T23" s="36">
        <f>SUMIFS(СВЦЭМ!$C$33:$C$776,СВЦЭМ!$A$33:$A$776,$A23,СВЦЭМ!$B$33:$B$776,T$11)+'СЕТ СН'!$F$9+СВЦЭМ!$D$10+'СЕТ СН'!$F$6-'СЕТ СН'!$F$19</f>
        <v>841.35427403000006</v>
      </c>
      <c r="U23" s="36">
        <f>SUMIFS(СВЦЭМ!$C$33:$C$776,СВЦЭМ!$A$33:$A$776,$A23,СВЦЭМ!$B$33:$B$776,U$11)+'СЕТ СН'!$F$9+СВЦЭМ!$D$10+'СЕТ СН'!$F$6-'СЕТ СН'!$F$19</f>
        <v>817.27940401000001</v>
      </c>
      <c r="V23" s="36">
        <f>SUMIFS(СВЦЭМ!$C$33:$C$776,СВЦЭМ!$A$33:$A$776,$A23,СВЦЭМ!$B$33:$B$776,V$11)+'СЕТ СН'!$F$9+СВЦЭМ!$D$10+'СЕТ СН'!$F$6-'СЕТ СН'!$F$19</f>
        <v>817.7591732300001</v>
      </c>
      <c r="W23" s="36">
        <f>SUMIFS(СВЦЭМ!$C$33:$C$776,СВЦЭМ!$A$33:$A$776,$A23,СВЦЭМ!$B$33:$B$776,W$11)+'СЕТ СН'!$F$9+СВЦЭМ!$D$10+'СЕТ СН'!$F$6-'СЕТ СН'!$F$19</f>
        <v>804.93133855000008</v>
      </c>
      <c r="X23" s="36">
        <f>SUMIFS(СВЦЭМ!$C$33:$C$776,СВЦЭМ!$A$33:$A$776,$A23,СВЦЭМ!$B$33:$B$776,X$11)+'СЕТ СН'!$F$9+СВЦЭМ!$D$10+'СЕТ СН'!$F$6-'СЕТ СН'!$F$19</f>
        <v>816.04114873000003</v>
      </c>
      <c r="Y23" s="36">
        <f>SUMIFS(СВЦЭМ!$C$33:$C$776,СВЦЭМ!$A$33:$A$776,$A23,СВЦЭМ!$B$33:$B$776,Y$11)+'СЕТ СН'!$F$9+СВЦЭМ!$D$10+'СЕТ СН'!$F$6-'СЕТ СН'!$F$19</f>
        <v>918.99486141000011</v>
      </c>
    </row>
    <row r="24" spans="1:25" ht="15.75" x14ac:dyDescent="0.2">
      <c r="A24" s="35">
        <f t="shared" si="0"/>
        <v>44025</v>
      </c>
      <c r="B24" s="36">
        <f>SUMIFS(СВЦЭМ!$C$33:$C$776,СВЦЭМ!$A$33:$A$776,$A24,СВЦЭМ!$B$33:$B$776,B$11)+'СЕТ СН'!$F$9+СВЦЭМ!$D$10+'СЕТ СН'!$F$6-'СЕТ СН'!$F$19</f>
        <v>1009.06101203</v>
      </c>
      <c r="C24" s="36">
        <f>SUMIFS(СВЦЭМ!$C$33:$C$776,СВЦЭМ!$A$33:$A$776,$A24,СВЦЭМ!$B$33:$B$776,C$11)+'СЕТ СН'!$F$9+СВЦЭМ!$D$10+'СЕТ СН'!$F$6-'СЕТ СН'!$F$19</f>
        <v>979.89404060000004</v>
      </c>
      <c r="D24" s="36">
        <f>SUMIFS(СВЦЭМ!$C$33:$C$776,СВЦЭМ!$A$33:$A$776,$A24,СВЦЭМ!$B$33:$B$776,D$11)+'СЕТ СН'!$F$9+СВЦЭМ!$D$10+'СЕТ СН'!$F$6-'СЕТ СН'!$F$19</f>
        <v>1004.7270864400001</v>
      </c>
      <c r="E24" s="36">
        <f>SUMIFS(СВЦЭМ!$C$33:$C$776,СВЦЭМ!$A$33:$A$776,$A24,СВЦЭМ!$B$33:$B$776,E$11)+'СЕТ СН'!$F$9+СВЦЭМ!$D$10+'СЕТ СН'!$F$6-'СЕТ СН'!$F$19</f>
        <v>1019.9745319000001</v>
      </c>
      <c r="F24" s="36">
        <f>SUMIFS(СВЦЭМ!$C$33:$C$776,СВЦЭМ!$A$33:$A$776,$A24,СВЦЭМ!$B$33:$B$776,F$11)+'СЕТ СН'!$F$9+СВЦЭМ!$D$10+'СЕТ СН'!$F$6-'СЕТ СН'!$F$19</f>
        <v>1010.3181934500001</v>
      </c>
      <c r="G24" s="36">
        <f>SUMIFS(СВЦЭМ!$C$33:$C$776,СВЦЭМ!$A$33:$A$776,$A24,СВЦЭМ!$B$33:$B$776,G$11)+'СЕТ СН'!$F$9+СВЦЭМ!$D$10+'СЕТ СН'!$F$6-'СЕТ СН'!$F$19</f>
        <v>1009.8849685</v>
      </c>
      <c r="H24" s="36">
        <f>SUMIFS(СВЦЭМ!$C$33:$C$776,СВЦЭМ!$A$33:$A$776,$A24,СВЦЭМ!$B$33:$B$776,H$11)+'СЕТ СН'!$F$9+СВЦЭМ!$D$10+'СЕТ СН'!$F$6-'СЕТ СН'!$F$19</f>
        <v>997.94017960000008</v>
      </c>
      <c r="I24" s="36">
        <f>SUMIFS(СВЦЭМ!$C$33:$C$776,СВЦЭМ!$A$33:$A$776,$A24,СВЦЭМ!$B$33:$B$776,I$11)+'СЕТ СН'!$F$9+СВЦЭМ!$D$10+'СЕТ СН'!$F$6-'СЕТ СН'!$F$19</f>
        <v>1018.1150803300001</v>
      </c>
      <c r="J24" s="36">
        <f>SUMIFS(СВЦЭМ!$C$33:$C$776,СВЦЭМ!$A$33:$A$776,$A24,СВЦЭМ!$B$33:$B$776,J$11)+'СЕТ СН'!$F$9+СВЦЭМ!$D$10+'СЕТ СН'!$F$6-'СЕТ СН'!$F$19</f>
        <v>1045.52045361</v>
      </c>
      <c r="K24" s="36">
        <f>SUMIFS(СВЦЭМ!$C$33:$C$776,СВЦЭМ!$A$33:$A$776,$A24,СВЦЭМ!$B$33:$B$776,K$11)+'СЕТ СН'!$F$9+СВЦЭМ!$D$10+'СЕТ СН'!$F$6-'СЕТ СН'!$F$19</f>
        <v>944.04930731000002</v>
      </c>
      <c r="L24" s="36">
        <f>SUMIFS(СВЦЭМ!$C$33:$C$776,СВЦЭМ!$A$33:$A$776,$A24,СВЦЭМ!$B$33:$B$776,L$11)+'СЕТ СН'!$F$9+СВЦЭМ!$D$10+'СЕТ СН'!$F$6-'СЕТ СН'!$F$19</f>
        <v>909.33062997000002</v>
      </c>
      <c r="M24" s="36">
        <f>SUMIFS(СВЦЭМ!$C$33:$C$776,СВЦЭМ!$A$33:$A$776,$A24,СВЦЭМ!$B$33:$B$776,M$11)+'СЕТ СН'!$F$9+СВЦЭМ!$D$10+'СЕТ СН'!$F$6-'СЕТ СН'!$F$19</f>
        <v>914.86576672000001</v>
      </c>
      <c r="N24" s="36">
        <f>SUMIFS(СВЦЭМ!$C$33:$C$776,СВЦЭМ!$A$33:$A$776,$A24,СВЦЭМ!$B$33:$B$776,N$11)+'СЕТ СН'!$F$9+СВЦЭМ!$D$10+'СЕТ СН'!$F$6-'СЕТ СН'!$F$19</f>
        <v>916.59268151000003</v>
      </c>
      <c r="O24" s="36">
        <f>SUMIFS(СВЦЭМ!$C$33:$C$776,СВЦЭМ!$A$33:$A$776,$A24,СВЦЭМ!$B$33:$B$776,O$11)+'СЕТ СН'!$F$9+СВЦЭМ!$D$10+'СЕТ СН'!$F$6-'СЕТ СН'!$F$19</f>
        <v>916.36306635000005</v>
      </c>
      <c r="P24" s="36">
        <f>SUMIFS(СВЦЭМ!$C$33:$C$776,СВЦЭМ!$A$33:$A$776,$A24,СВЦЭМ!$B$33:$B$776,P$11)+'СЕТ СН'!$F$9+СВЦЭМ!$D$10+'СЕТ СН'!$F$6-'СЕТ СН'!$F$19</f>
        <v>909.90535016000001</v>
      </c>
      <c r="Q24" s="36">
        <f>SUMIFS(СВЦЭМ!$C$33:$C$776,СВЦЭМ!$A$33:$A$776,$A24,СВЦЭМ!$B$33:$B$776,Q$11)+'СЕТ СН'!$F$9+СВЦЭМ!$D$10+'СЕТ СН'!$F$6-'СЕТ СН'!$F$19</f>
        <v>890.59196669000005</v>
      </c>
      <c r="R24" s="36">
        <f>SUMIFS(СВЦЭМ!$C$33:$C$776,СВЦЭМ!$A$33:$A$776,$A24,СВЦЭМ!$B$33:$B$776,R$11)+'СЕТ СН'!$F$9+СВЦЭМ!$D$10+'СЕТ СН'!$F$6-'СЕТ СН'!$F$19</f>
        <v>924.3476355900001</v>
      </c>
      <c r="S24" s="36">
        <f>SUMIFS(СВЦЭМ!$C$33:$C$776,СВЦЭМ!$A$33:$A$776,$A24,СВЦЭМ!$B$33:$B$776,S$11)+'СЕТ СН'!$F$9+СВЦЭМ!$D$10+'СЕТ СН'!$F$6-'СЕТ СН'!$F$19</f>
        <v>947.42294191000008</v>
      </c>
      <c r="T24" s="36">
        <f>SUMIFS(СВЦЭМ!$C$33:$C$776,СВЦЭМ!$A$33:$A$776,$A24,СВЦЭМ!$B$33:$B$776,T$11)+'СЕТ СН'!$F$9+СВЦЭМ!$D$10+'СЕТ СН'!$F$6-'СЕТ СН'!$F$19</f>
        <v>917.33911856000009</v>
      </c>
      <c r="U24" s="36">
        <f>SUMIFS(СВЦЭМ!$C$33:$C$776,СВЦЭМ!$A$33:$A$776,$A24,СВЦЭМ!$B$33:$B$776,U$11)+'СЕТ СН'!$F$9+СВЦЭМ!$D$10+'СЕТ СН'!$F$6-'СЕТ СН'!$F$19</f>
        <v>902.13965481000002</v>
      </c>
      <c r="V24" s="36">
        <f>SUMIFS(СВЦЭМ!$C$33:$C$776,СВЦЭМ!$A$33:$A$776,$A24,СВЦЭМ!$B$33:$B$776,V$11)+'СЕТ СН'!$F$9+СВЦЭМ!$D$10+'СЕТ СН'!$F$6-'СЕТ СН'!$F$19</f>
        <v>891.71612691000007</v>
      </c>
      <c r="W24" s="36">
        <f>SUMIFS(СВЦЭМ!$C$33:$C$776,СВЦЭМ!$A$33:$A$776,$A24,СВЦЭМ!$B$33:$B$776,W$11)+'СЕТ СН'!$F$9+СВЦЭМ!$D$10+'СЕТ СН'!$F$6-'СЕТ СН'!$F$19</f>
        <v>874.9915454400001</v>
      </c>
      <c r="X24" s="36">
        <f>SUMIFS(СВЦЭМ!$C$33:$C$776,СВЦЭМ!$A$33:$A$776,$A24,СВЦЭМ!$B$33:$B$776,X$11)+'СЕТ СН'!$F$9+СВЦЭМ!$D$10+'СЕТ СН'!$F$6-'СЕТ СН'!$F$19</f>
        <v>854.61915463000003</v>
      </c>
      <c r="Y24" s="36">
        <f>SUMIFS(СВЦЭМ!$C$33:$C$776,СВЦЭМ!$A$33:$A$776,$A24,СВЦЭМ!$B$33:$B$776,Y$11)+'СЕТ СН'!$F$9+СВЦЭМ!$D$10+'СЕТ СН'!$F$6-'СЕТ СН'!$F$19</f>
        <v>929.08998918000009</v>
      </c>
    </row>
    <row r="25" spans="1:25" ht="15.75" x14ac:dyDescent="0.2">
      <c r="A25" s="35">
        <f t="shared" si="0"/>
        <v>44026</v>
      </c>
      <c r="B25" s="36">
        <f>SUMIFS(СВЦЭМ!$C$33:$C$776,СВЦЭМ!$A$33:$A$776,$A25,СВЦЭМ!$B$33:$B$776,B$11)+'СЕТ СН'!$F$9+СВЦЭМ!$D$10+'СЕТ СН'!$F$6-'СЕТ СН'!$F$19</f>
        <v>1009.2960689800001</v>
      </c>
      <c r="C25" s="36">
        <f>SUMIFS(СВЦЭМ!$C$33:$C$776,СВЦЭМ!$A$33:$A$776,$A25,СВЦЭМ!$B$33:$B$776,C$11)+'СЕТ СН'!$F$9+СВЦЭМ!$D$10+'СЕТ СН'!$F$6-'СЕТ СН'!$F$19</f>
        <v>979.81851208</v>
      </c>
      <c r="D25" s="36">
        <f>SUMIFS(СВЦЭМ!$C$33:$C$776,СВЦЭМ!$A$33:$A$776,$A25,СВЦЭМ!$B$33:$B$776,D$11)+'СЕТ СН'!$F$9+СВЦЭМ!$D$10+'СЕТ СН'!$F$6-'СЕТ СН'!$F$19</f>
        <v>995.90382986000009</v>
      </c>
      <c r="E25" s="36">
        <f>SUMIFS(СВЦЭМ!$C$33:$C$776,СВЦЭМ!$A$33:$A$776,$A25,СВЦЭМ!$B$33:$B$776,E$11)+'СЕТ СН'!$F$9+СВЦЭМ!$D$10+'СЕТ СН'!$F$6-'СЕТ СН'!$F$19</f>
        <v>1011.2477981300001</v>
      </c>
      <c r="F25" s="36">
        <f>SUMIFS(СВЦЭМ!$C$33:$C$776,СВЦЭМ!$A$33:$A$776,$A25,СВЦЭМ!$B$33:$B$776,F$11)+'СЕТ СН'!$F$9+СВЦЭМ!$D$10+'СЕТ СН'!$F$6-'СЕТ СН'!$F$19</f>
        <v>1011.8046026000001</v>
      </c>
      <c r="G25" s="36">
        <f>SUMIFS(СВЦЭМ!$C$33:$C$776,СВЦЭМ!$A$33:$A$776,$A25,СВЦЭМ!$B$33:$B$776,G$11)+'СЕТ СН'!$F$9+СВЦЭМ!$D$10+'СЕТ СН'!$F$6-'СЕТ СН'!$F$19</f>
        <v>1015.2532021500001</v>
      </c>
      <c r="H25" s="36">
        <f>SUMIFS(СВЦЭМ!$C$33:$C$776,СВЦЭМ!$A$33:$A$776,$A25,СВЦЭМ!$B$33:$B$776,H$11)+'СЕТ СН'!$F$9+СВЦЭМ!$D$10+'СЕТ СН'!$F$6-'СЕТ СН'!$F$19</f>
        <v>1006.54866382</v>
      </c>
      <c r="I25" s="36">
        <f>SUMIFS(СВЦЭМ!$C$33:$C$776,СВЦЭМ!$A$33:$A$776,$A25,СВЦЭМ!$B$33:$B$776,I$11)+'СЕТ СН'!$F$9+СВЦЭМ!$D$10+'СЕТ СН'!$F$6-'СЕТ СН'!$F$19</f>
        <v>1054.7037125300001</v>
      </c>
      <c r="J25" s="36">
        <f>SUMIFS(СВЦЭМ!$C$33:$C$776,СВЦЭМ!$A$33:$A$776,$A25,СВЦЭМ!$B$33:$B$776,J$11)+'СЕТ СН'!$F$9+СВЦЭМ!$D$10+'СЕТ СН'!$F$6-'СЕТ СН'!$F$19</f>
        <v>1003.27271939</v>
      </c>
      <c r="K25" s="36">
        <f>SUMIFS(СВЦЭМ!$C$33:$C$776,СВЦЭМ!$A$33:$A$776,$A25,СВЦЭМ!$B$33:$B$776,K$11)+'СЕТ СН'!$F$9+СВЦЭМ!$D$10+'СЕТ СН'!$F$6-'СЕТ СН'!$F$19</f>
        <v>926.83849507000002</v>
      </c>
      <c r="L25" s="36">
        <f>SUMIFS(СВЦЭМ!$C$33:$C$776,СВЦЭМ!$A$33:$A$776,$A25,СВЦЭМ!$B$33:$B$776,L$11)+'СЕТ СН'!$F$9+СВЦЭМ!$D$10+'СЕТ СН'!$F$6-'СЕТ СН'!$F$19</f>
        <v>926.35816779000004</v>
      </c>
      <c r="M25" s="36">
        <f>SUMIFS(СВЦЭМ!$C$33:$C$776,СВЦЭМ!$A$33:$A$776,$A25,СВЦЭМ!$B$33:$B$776,M$11)+'СЕТ СН'!$F$9+СВЦЭМ!$D$10+'СЕТ СН'!$F$6-'СЕТ СН'!$F$19</f>
        <v>929.69221426000001</v>
      </c>
      <c r="N25" s="36">
        <f>SUMIFS(СВЦЭМ!$C$33:$C$776,СВЦЭМ!$A$33:$A$776,$A25,СВЦЭМ!$B$33:$B$776,N$11)+'СЕТ СН'!$F$9+СВЦЭМ!$D$10+'СЕТ СН'!$F$6-'СЕТ СН'!$F$19</f>
        <v>927.82330805000004</v>
      </c>
      <c r="O25" s="36">
        <f>SUMIFS(СВЦЭМ!$C$33:$C$776,СВЦЭМ!$A$33:$A$776,$A25,СВЦЭМ!$B$33:$B$776,O$11)+'СЕТ СН'!$F$9+СВЦЭМ!$D$10+'СЕТ СН'!$F$6-'СЕТ СН'!$F$19</f>
        <v>957.61450064000007</v>
      </c>
      <c r="P25" s="36">
        <f>SUMIFS(СВЦЭМ!$C$33:$C$776,СВЦЭМ!$A$33:$A$776,$A25,СВЦЭМ!$B$33:$B$776,P$11)+'СЕТ СН'!$F$9+СВЦЭМ!$D$10+'СЕТ СН'!$F$6-'СЕТ СН'!$F$19</f>
        <v>958.68148754000003</v>
      </c>
      <c r="Q25" s="36">
        <f>SUMIFS(СВЦЭМ!$C$33:$C$776,СВЦЭМ!$A$33:$A$776,$A25,СВЦЭМ!$B$33:$B$776,Q$11)+'СЕТ СН'!$F$9+СВЦЭМ!$D$10+'СЕТ СН'!$F$6-'СЕТ СН'!$F$19</f>
        <v>958.72871366000004</v>
      </c>
      <c r="R25" s="36">
        <f>SUMIFS(СВЦЭМ!$C$33:$C$776,СВЦЭМ!$A$33:$A$776,$A25,СВЦЭМ!$B$33:$B$776,R$11)+'СЕТ СН'!$F$9+СВЦЭМ!$D$10+'СЕТ СН'!$F$6-'СЕТ СН'!$F$19</f>
        <v>950.57552704000011</v>
      </c>
      <c r="S25" s="36">
        <f>SUMIFS(СВЦЭМ!$C$33:$C$776,СВЦЭМ!$A$33:$A$776,$A25,СВЦЭМ!$B$33:$B$776,S$11)+'СЕТ СН'!$F$9+СВЦЭМ!$D$10+'СЕТ СН'!$F$6-'СЕТ СН'!$F$19</f>
        <v>949.96038665000003</v>
      </c>
      <c r="T25" s="36">
        <f>SUMIFS(СВЦЭМ!$C$33:$C$776,СВЦЭМ!$A$33:$A$776,$A25,СВЦЭМ!$B$33:$B$776,T$11)+'СЕТ СН'!$F$9+СВЦЭМ!$D$10+'СЕТ СН'!$F$6-'СЕТ СН'!$F$19</f>
        <v>948.67516994000005</v>
      </c>
      <c r="U25" s="36">
        <f>SUMIFS(СВЦЭМ!$C$33:$C$776,СВЦЭМ!$A$33:$A$776,$A25,СВЦЭМ!$B$33:$B$776,U$11)+'СЕТ СН'!$F$9+СВЦЭМ!$D$10+'СЕТ СН'!$F$6-'СЕТ СН'!$F$19</f>
        <v>945.99446297000009</v>
      </c>
      <c r="V25" s="36">
        <f>SUMIFS(СВЦЭМ!$C$33:$C$776,СВЦЭМ!$A$33:$A$776,$A25,СВЦЭМ!$B$33:$B$776,V$11)+'СЕТ СН'!$F$9+СВЦЭМ!$D$10+'СЕТ СН'!$F$6-'СЕТ СН'!$F$19</f>
        <v>924.09537734000003</v>
      </c>
      <c r="W25" s="36">
        <f>SUMIFS(СВЦЭМ!$C$33:$C$776,СВЦЭМ!$A$33:$A$776,$A25,СВЦЭМ!$B$33:$B$776,W$11)+'СЕТ СН'!$F$9+СВЦЭМ!$D$10+'СЕТ СН'!$F$6-'СЕТ СН'!$F$19</f>
        <v>923.83854271000007</v>
      </c>
      <c r="X25" s="36">
        <f>SUMIFS(СВЦЭМ!$C$33:$C$776,СВЦЭМ!$A$33:$A$776,$A25,СВЦЭМ!$B$33:$B$776,X$11)+'СЕТ СН'!$F$9+СВЦЭМ!$D$10+'СЕТ СН'!$F$6-'СЕТ СН'!$F$19</f>
        <v>911.8496944100001</v>
      </c>
      <c r="Y25" s="36">
        <f>SUMIFS(СВЦЭМ!$C$33:$C$776,СВЦЭМ!$A$33:$A$776,$A25,СВЦЭМ!$B$33:$B$776,Y$11)+'СЕТ СН'!$F$9+СВЦЭМ!$D$10+'СЕТ СН'!$F$6-'СЕТ СН'!$F$19</f>
        <v>909.99902728000006</v>
      </c>
    </row>
    <row r="26" spans="1:25" ht="15.75" x14ac:dyDescent="0.2">
      <c r="A26" s="35">
        <f t="shared" si="0"/>
        <v>44027</v>
      </c>
      <c r="B26" s="36">
        <f>SUMIFS(СВЦЭМ!$C$33:$C$776,СВЦЭМ!$A$33:$A$776,$A26,СВЦЭМ!$B$33:$B$776,B$11)+'СЕТ СН'!$F$9+СВЦЭМ!$D$10+'СЕТ СН'!$F$6-'СЕТ СН'!$F$19</f>
        <v>1111.2548056200001</v>
      </c>
      <c r="C26" s="36">
        <f>SUMIFS(СВЦЭМ!$C$33:$C$776,СВЦЭМ!$A$33:$A$776,$A26,СВЦЭМ!$B$33:$B$776,C$11)+'СЕТ СН'!$F$9+СВЦЭМ!$D$10+'СЕТ СН'!$F$6-'СЕТ СН'!$F$19</f>
        <v>1146.5305014099999</v>
      </c>
      <c r="D26" s="36">
        <f>SUMIFS(СВЦЭМ!$C$33:$C$776,СВЦЭМ!$A$33:$A$776,$A26,СВЦЭМ!$B$33:$B$776,D$11)+'СЕТ СН'!$F$9+СВЦЭМ!$D$10+'СЕТ СН'!$F$6-'СЕТ СН'!$F$19</f>
        <v>1129.20755981</v>
      </c>
      <c r="E26" s="36">
        <f>SUMIFS(СВЦЭМ!$C$33:$C$776,СВЦЭМ!$A$33:$A$776,$A26,СВЦЭМ!$B$33:$B$776,E$11)+'СЕТ СН'!$F$9+СВЦЭМ!$D$10+'СЕТ СН'!$F$6-'СЕТ СН'!$F$19</f>
        <v>1136.1684334900001</v>
      </c>
      <c r="F26" s="36">
        <f>SUMIFS(СВЦЭМ!$C$33:$C$776,СВЦЭМ!$A$33:$A$776,$A26,СВЦЭМ!$B$33:$B$776,F$11)+'СЕТ СН'!$F$9+СВЦЭМ!$D$10+'СЕТ СН'!$F$6-'СЕТ СН'!$F$19</f>
        <v>1131.93085634</v>
      </c>
      <c r="G26" s="36">
        <f>SUMIFS(СВЦЭМ!$C$33:$C$776,СВЦЭМ!$A$33:$A$776,$A26,СВЦЭМ!$B$33:$B$776,G$11)+'СЕТ СН'!$F$9+СВЦЭМ!$D$10+'СЕТ СН'!$F$6-'СЕТ СН'!$F$19</f>
        <v>1132.5044808</v>
      </c>
      <c r="H26" s="36">
        <f>SUMIFS(СВЦЭМ!$C$33:$C$776,СВЦЭМ!$A$33:$A$776,$A26,СВЦЭМ!$B$33:$B$776,H$11)+'СЕТ СН'!$F$9+СВЦЭМ!$D$10+'СЕТ СН'!$F$6-'СЕТ СН'!$F$19</f>
        <v>1146.08453057</v>
      </c>
      <c r="I26" s="36">
        <f>SUMIFS(СВЦЭМ!$C$33:$C$776,СВЦЭМ!$A$33:$A$776,$A26,СВЦЭМ!$B$33:$B$776,I$11)+'СЕТ СН'!$F$9+СВЦЭМ!$D$10+'СЕТ СН'!$F$6-'СЕТ СН'!$F$19</f>
        <v>1174.7684388</v>
      </c>
      <c r="J26" s="36">
        <f>SUMIFS(СВЦЭМ!$C$33:$C$776,СВЦЭМ!$A$33:$A$776,$A26,СВЦЭМ!$B$33:$B$776,J$11)+'СЕТ СН'!$F$9+СВЦЭМ!$D$10+'СЕТ СН'!$F$6-'СЕТ СН'!$F$19</f>
        <v>1054.68787279</v>
      </c>
      <c r="K26" s="36">
        <f>SUMIFS(СВЦЭМ!$C$33:$C$776,СВЦЭМ!$A$33:$A$776,$A26,СВЦЭМ!$B$33:$B$776,K$11)+'СЕТ СН'!$F$9+СВЦЭМ!$D$10+'СЕТ СН'!$F$6-'СЕТ СН'!$F$19</f>
        <v>900.7971929900001</v>
      </c>
      <c r="L26" s="36">
        <f>SUMIFS(СВЦЭМ!$C$33:$C$776,СВЦЭМ!$A$33:$A$776,$A26,СВЦЭМ!$B$33:$B$776,L$11)+'СЕТ СН'!$F$9+СВЦЭМ!$D$10+'СЕТ СН'!$F$6-'СЕТ СН'!$F$19</f>
        <v>873.4418601000001</v>
      </c>
      <c r="M26" s="36">
        <f>SUMIFS(СВЦЭМ!$C$33:$C$776,СВЦЭМ!$A$33:$A$776,$A26,СВЦЭМ!$B$33:$B$776,M$11)+'СЕТ СН'!$F$9+СВЦЭМ!$D$10+'СЕТ СН'!$F$6-'СЕТ СН'!$F$19</f>
        <v>880.1531923</v>
      </c>
      <c r="N26" s="36">
        <f>SUMIFS(СВЦЭМ!$C$33:$C$776,СВЦЭМ!$A$33:$A$776,$A26,СВЦЭМ!$B$33:$B$776,N$11)+'СЕТ СН'!$F$9+СВЦЭМ!$D$10+'СЕТ СН'!$F$6-'СЕТ СН'!$F$19</f>
        <v>877.97542882000005</v>
      </c>
      <c r="O26" s="36">
        <f>SUMIFS(СВЦЭМ!$C$33:$C$776,СВЦЭМ!$A$33:$A$776,$A26,СВЦЭМ!$B$33:$B$776,O$11)+'СЕТ СН'!$F$9+СВЦЭМ!$D$10+'СЕТ СН'!$F$6-'СЕТ СН'!$F$19</f>
        <v>880.04848612000001</v>
      </c>
      <c r="P26" s="36">
        <f>SUMIFS(СВЦЭМ!$C$33:$C$776,СВЦЭМ!$A$33:$A$776,$A26,СВЦЭМ!$B$33:$B$776,P$11)+'СЕТ СН'!$F$9+СВЦЭМ!$D$10+'СЕТ СН'!$F$6-'СЕТ СН'!$F$19</f>
        <v>873.0493318</v>
      </c>
      <c r="Q26" s="36">
        <f>SUMIFS(СВЦЭМ!$C$33:$C$776,СВЦЭМ!$A$33:$A$776,$A26,СВЦЭМ!$B$33:$B$776,Q$11)+'СЕТ СН'!$F$9+СВЦЭМ!$D$10+'СЕТ СН'!$F$6-'СЕТ СН'!$F$19</f>
        <v>877.55479292000007</v>
      </c>
      <c r="R26" s="36">
        <f>SUMIFS(СВЦЭМ!$C$33:$C$776,СВЦЭМ!$A$33:$A$776,$A26,СВЦЭМ!$B$33:$B$776,R$11)+'СЕТ СН'!$F$9+СВЦЭМ!$D$10+'СЕТ СН'!$F$6-'СЕТ СН'!$F$19</f>
        <v>873.77490051000007</v>
      </c>
      <c r="S26" s="36">
        <f>SUMIFS(СВЦЭМ!$C$33:$C$776,СВЦЭМ!$A$33:$A$776,$A26,СВЦЭМ!$B$33:$B$776,S$11)+'СЕТ СН'!$F$9+СВЦЭМ!$D$10+'СЕТ СН'!$F$6-'СЕТ СН'!$F$19</f>
        <v>875.13505553000005</v>
      </c>
      <c r="T26" s="36">
        <f>SUMIFS(СВЦЭМ!$C$33:$C$776,СВЦЭМ!$A$33:$A$776,$A26,СВЦЭМ!$B$33:$B$776,T$11)+'СЕТ СН'!$F$9+СВЦЭМ!$D$10+'СЕТ СН'!$F$6-'СЕТ СН'!$F$19</f>
        <v>876.08053217000008</v>
      </c>
      <c r="U26" s="36">
        <f>SUMIFS(СВЦЭМ!$C$33:$C$776,СВЦЭМ!$A$33:$A$776,$A26,СВЦЭМ!$B$33:$B$776,U$11)+'СЕТ СН'!$F$9+СВЦЭМ!$D$10+'СЕТ СН'!$F$6-'СЕТ СН'!$F$19</f>
        <v>861.69492431000003</v>
      </c>
      <c r="V26" s="36">
        <f>SUMIFS(СВЦЭМ!$C$33:$C$776,СВЦЭМ!$A$33:$A$776,$A26,СВЦЭМ!$B$33:$B$776,V$11)+'СЕТ СН'!$F$9+СВЦЭМ!$D$10+'СЕТ СН'!$F$6-'СЕТ СН'!$F$19</f>
        <v>846.86253197000008</v>
      </c>
      <c r="W26" s="36">
        <f>SUMIFS(СВЦЭМ!$C$33:$C$776,СВЦЭМ!$A$33:$A$776,$A26,СВЦЭМ!$B$33:$B$776,W$11)+'СЕТ СН'!$F$9+СВЦЭМ!$D$10+'СЕТ СН'!$F$6-'СЕТ СН'!$F$19</f>
        <v>858.40885820000005</v>
      </c>
      <c r="X26" s="36">
        <f>SUMIFS(СВЦЭМ!$C$33:$C$776,СВЦЭМ!$A$33:$A$776,$A26,СВЦЭМ!$B$33:$B$776,X$11)+'СЕТ СН'!$F$9+СВЦЭМ!$D$10+'СЕТ СН'!$F$6-'СЕТ СН'!$F$19</f>
        <v>882.41699553000001</v>
      </c>
      <c r="Y26" s="36">
        <f>SUMIFS(СВЦЭМ!$C$33:$C$776,СВЦЭМ!$A$33:$A$776,$A26,СВЦЭМ!$B$33:$B$776,Y$11)+'СЕТ СН'!$F$9+СВЦЭМ!$D$10+'СЕТ СН'!$F$6-'СЕТ СН'!$F$19</f>
        <v>929.32744816000002</v>
      </c>
    </row>
    <row r="27" spans="1:25" ht="15.75" x14ac:dyDescent="0.2">
      <c r="A27" s="35">
        <f t="shared" si="0"/>
        <v>44028</v>
      </c>
      <c r="B27" s="36">
        <f>SUMIFS(СВЦЭМ!$C$33:$C$776,СВЦЭМ!$A$33:$A$776,$A27,СВЦЭМ!$B$33:$B$776,B$11)+'СЕТ СН'!$F$9+СВЦЭМ!$D$10+'СЕТ СН'!$F$6-'СЕТ СН'!$F$19</f>
        <v>1085.6373733</v>
      </c>
      <c r="C27" s="36">
        <f>SUMIFS(СВЦЭМ!$C$33:$C$776,СВЦЭМ!$A$33:$A$776,$A27,СВЦЭМ!$B$33:$B$776,C$11)+'СЕТ СН'!$F$9+СВЦЭМ!$D$10+'СЕТ СН'!$F$6-'СЕТ СН'!$F$19</f>
        <v>1146.0152018000001</v>
      </c>
      <c r="D27" s="36">
        <f>SUMIFS(СВЦЭМ!$C$33:$C$776,СВЦЭМ!$A$33:$A$776,$A27,СВЦЭМ!$B$33:$B$776,D$11)+'СЕТ СН'!$F$9+СВЦЭМ!$D$10+'СЕТ СН'!$F$6-'СЕТ СН'!$F$19</f>
        <v>1130.8947242900001</v>
      </c>
      <c r="E27" s="36">
        <f>SUMIFS(СВЦЭМ!$C$33:$C$776,СВЦЭМ!$A$33:$A$776,$A27,СВЦЭМ!$B$33:$B$776,E$11)+'СЕТ СН'!$F$9+СВЦЭМ!$D$10+'СЕТ СН'!$F$6-'СЕТ СН'!$F$19</f>
        <v>1148.9169301100001</v>
      </c>
      <c r="F27" s="36">
        <f>SUMIFS(СВЦЭМ!$C$33:$C$776,СВЦЭМ!$A$33:$A$776,$A27,СВЦЭМ!$B$33:$B$776,F$11)+'СЕТ СН'!$F$9+СВЦЭМ!$D$10+'СЕТ СН'!$F$6-'СЕТ СН'!$F$19</f>
        <v>1141.3778801100002</v>
      </c>
      <c r="G27" s="36">
        <f>SUMIFS(СВЦЭМ!$C$33:$C$776,СВЦЭМ!$A$33:$A$776,$A27,СВЦЭМ!$B$33:$B$776,G$11)+'СЕТ СН'!$F$9+СВЦЭМ!$D$10+'СЕТ СН'!$F$6-'СЕТ СН'!$F$19</f>
        <v>1132.1550449199999</v>
      </c>
      <c r="H27" s="36">
        <f>SUMIFS(СВЦЭМ!$C$33:$C$776,СВЦЭМ!$A$33:$A$776,$A27,СВЦЭМ!$B$33:$B$776,H$11)+'СЕТ СН'!$F$9+СВЦЭМ!$D$10+'СЕТ СН'!$F$6-'СЕТ СН'!$F$19</f>
        <v>1147.8114069100002</v>
      </c>
      <c r="I27" s="36">
        <f>SUMIFS(СВЦЭМ!$C$33:$C$776,СВЦЭМ!$A$33:$A$776,$A27,СВЦЭМ!$B$33:$B$776,I$11)+'СЕТ СН'!$F$9+СВЦЭМ!$D$10+'СЕТ СН'!$F$6-'СЕТ СН'!$F$19</f>
        <v>1128.0780485099999</v>
      </c>
      <c r="J27" s="36">
        <f>SUMIFS(СВЦЭМ!$C$33:$C$776,СВЦЭМ!$A$33:$A$776,$A27,СВЦЭМ!$B$33:$B$776,J$11)+'СЕТ СН'!$F$9+СВЦЭМ!$D$10+'СЕТ СН'!$F$6-'СЕТ СН'!$F$19</f>
        <v>1086.0383337599999</v>
      </c>
      <c r="K27" s="36">
        <f>SUMIFS(СВЦЭМ!$C$33:$C$776,СВЦЭМ!$A$33:$A$776,$A27,СВЦЭМ!$B$33:$B$776,K$11)+'СЕТ СН'!$F$9+СВЦЭМ!$D$10+'СЕТ СН'!$F$6-'СЕТ СН'!$F$19</f>
        <v>905.01234659000011</v>
      </c>
      <c r="L27" s="36">
        <f>SUMIFS(СВЦЭМ!$C$33:$C$776,СВЦЭМ!$A$33:$A$776,$A27,СВЦЭМ!$B$33:$B$776,L$11)+'СЕТ СН'!$F$9+СВЦЭМ!$D$10+'СЕТ СН'!$F$6-'СЕТ СН'!$F$19</f>
        <v>852.89571023000008</v>
      </c>
      <c r="M27" s="36">
        <f>SUMIFS(СВЦЭМ!$C$33:$C$776,СВЦЭМ!$A$33:$A$776,$A27,СВЦЭМ!$B$33:$B$776,M$11)+'СЕТ СН'!$F$9+СВЦЭМ!$D$10+'СЕТ СН'!$F$6-'СЕТ СН'!$F$19</f>
        <v>836.88981006000006</v>
      </c>
      <c r="N27" s="36">
        <f>SUMIFS(СВЦЭМ!$C$33:$C$776,СВЦЭМ!$A$33:$A$776,$A27,СВЦЭМ!$B$33:$B$776,N$11)+'СЕТ СН'!$F$9+СВЦЭМ!$D$10+'СЕТ СН'!$F$6-'СЕТ СН'!$F$19</f>
        <v>860.68713815000001</v>
      </c>
      <c r="O27" s="36">
        <f>SUMIFS(СВЦЭМ!$C$33:$C$776,СВЦЭМ!$A$33:$A$776,$A27,СВЦЭМ!$B$33:$B$776,O$11)+'СЕТ СН'!$F$9+СВЦЭМ!$D$10+'СЕТ СН'!$F$6-'СЕТ СН'!$F$19</f>
        <v>855.32589452000002</v>
      </c>
      <c r="P27" s="36">
        <f>SUMIFS(СВЦЭМ!$C$33:$C$776,СВЦЭМ!$A$33:$A$776,$A27,СВЦЭМ!$B$33:$B$776,P$11)+'СЕТ СН'!$F$9+СВЦЭМ!$D$10+'СЕТ СН'!$F$6-'СЕТ СН'!$F$19</f>
        <v>856.78036386000008</v>
      </c>
      <c r="Q27" s="36">
        <f>SUMIFS(СВЦЭМ!$C$33:$C$776,СВЦЭМ!$A$33:$A$776,$A27,СВЦЭМ!$B$33:$B$776,Q$11)+'СЕТ СН'!$F$9+СВЦЭМ!$D$10+'СЕТ СН'!$F$6-'СЕТ СН'!$F$19</f>
        <v>868.60884577000002</v>
      </c>
      <c r="R27" s="36">
        <f>SUMIFS(СВЦЭМ!$C$33:$C$776,СВЦЭМ!$A$33:$A$776,$A27,СВЦЭМ!$B$33:$B$776,R$11)+'СЕТ СН'!$F$9+СВЦЭМ!$D$10+'СЕТ СН'!$F$6-'СЕТ СН'!$F$19</f>
        <v>859.45537284000011</v>
      </c>
      <c r="S27" s="36">
        <f>SUMIFS(СВЦЭМ!$C$33:$C$776,СВЦЭМ!$A$33:$A$776,$A27,СВЦЭМ!$B$33:$B$776,S$11)+'СЕТ СН'!$F$9+СВЦЭМ!$D$10+'СЕТ СН'!$F$6-'СЕТ СН'!$F$19</f>
        <v>855.81891139000004</v>
      </c>
      <c r="T27" s="36">
        <f>SUMIFS(СВЦЭМ!$C$33:$C$776,СВЦЭМ!$A$33:$A$776,$A27,СВЦЭМ!$B$33:$B$776,T$11)+'СЕТ СН'!$F$9+СВЦЭМ!$D$10+'СЕТ СН'!$F$6-'СЕТ СН'!$F$19</f>
        <v>861.73270608000007</v>
      </c>
      <c r="U27" s="36">
        <f>SUMIFS(СВЦЭМ!$C$33:$C$776,СВЦЭМ!$A$33:$A$776,$A27,СВЦЭМ!$B$33:$B$776,U$11)+'СЕТ СН'!$F$9+СВЦЭМ!$D$10+'СЕТ СН'!$F$6-'СЕТ СН'!$F$19</f>
        <v>861.73955244000001</v>
      </c>
      <c r="V27" s="36">
        <f>SUMIFS(СВЦЭМ!$C$33:$C$776,СВЦЭМ!$A$33:$A$776,$A27,СВЦЭМ!$B$33:$B$776,V$11)+'СЕТ СН'!$F$9+СВЦЭМ!$D$10+'СЕТ СН'!$F$6-'СЕТ СН'!$F$19</f>
        <v>854.96753789000002</v>
      </c>
      <c r="W27" s="36">
        <f>SUMIFS(СВЦЭМ!$C$33:$C$776,СВЦЭМ!$A$33:$A$776,$A27,СВЦЭМ!$B$33:$B$776,W$11)+'СЕТ СН'!$F$9+СВЦЭМ!$D$10+'СЕТ СН'!$F$6-'СЕТ СН'!$F$19</f>
        <v>857.64432821000003</v>
      </c>
      <c r="X27" s="36">
        <f>SUMIFS(СВЦЭМ!$C$33:$C$776,СВЦЭМ!$A$33:$A$776,$A27,СВЦЭМ!$B$33:$B$776,X$11)+'СЕТ СН'!$F$9+СВЦЭМ!$D$10+'СЕТ СН'!$F$6-'СЕТ СН'!$F$19</f>
        <v>902.70872945000008</v>
      </c>
      <c r="Y27" s="36">
        <f>SUMIFS(СВЦЭМ!$C$33:$C$776,СВЦЭМ!$A$33:$A$776,$A27,СВЦЭМ!$B$33:$B$776,Y$11)+'СЕТ СН'!$F$9+СВЦЭМ!$D$10+'СЕТ СН'!$F$6-'СЕТ СН'!$F$19</f>
        <v>936.57009390000007</v>
      </c>
    </row>
    <row r="28" spans="1:25" ht="15.75" x14ac:dyDescent="0.2">
      <c r="A28" s="35">
        <f t="shared" si="0"/>
        <v>44029</v>
      </c>
      <c r="B28" s="36">
        <f>SUMIFS(СВЦЭМ!$C$33:$C$776,СВЦЭМ!$A$33:$A$776,$A28,СВЦЭМ!$B$33:$B$776,B$11)+'СЕТ СН'!$F$9+СВЦЭМ!$D$10+'СЕТ СН'!$F$6-'СЕТ СН'!$F$19</f>
        <v>1098.26402035</v>
      </c>
      <c r="C28" s="36">
        <f>SUMIFS(СВЦЭМ!$C$33:$C$776,СВЦЭМ!$A$33:$A$776,$A28,СВЦЭМ!$B$33:$B$776,C$11)+'СЕТ СН'!$F$9+СВЦЭМ!$D$10+'СЕТ СН'!$F$6-'СЕТ СН'!$F$19</f>
        <v>1221.0090762300001</v>
      </c>
      <c r="D28" s="36">
        <f>SUMIFS(СВЦЭМ!$C$33:$C$776,СВЦЭМ!$A$33:$A$776,$A28,СВЦЭМ!$B$33:$B$776,D$11)+'СЕТ СН'!$F$9+СВЦЭМ!$D$10+'СЕТ СН'!$F$6-'СЕТ СН'!$F$19</f>
        <v>1189.94085993</v>
      </c>
      <c r="E28" s="36">
        <f>SUMIFS(СВЦЭМ!$C$33:$C$776,СВЦЭМ!$A$33:$A$776,$A28,СВЦЭМ!$B$33:$B$776,E$11)+'СЕТ СН'!$F$9+СВЦЭМ!$D$10+'СЕТ СН'!$F$6-'СЕТ СН'!$F$19</f>
        <v>1167.88261324</v>
      </c>
      <c r="F28" s="36">
        <f>SUMIFS(СВЦЭМ!$C$33:$C$776,СВЦЭМ!$A$33:$A$776,$A28,СВЦЭМ!$B$33:$B$776,F$11)+'СЕТ СН'!$F$9+СВЦЭМ!$D$10+'СЕТ СН'!$F$6-'СЕТ СН'!$F$19</f>
        <v>1171.23010316</v>
      </c>
      <c r="G28" s="36">
        <f>SUMIFS(СВЦЭМ!$C$33:$C$776,СВЦЭМ!$A$33:$A$776,$A28,СВЦЭМ!$B$33:$B$776,G$11)+'СЕТ СН'!$F$9+СВЦЭМ!$D$10+'СЕТ СН'!$F$6-'СЕТ СН'!$F$19</f>
        <v>1149.6069056900001</v>
      </c>
      <c r="H28" s="36">
        <f>SUMIFS(СВЦЭМ!$C$33:$C$776,СВЦЭМ!$A$33:$A$776,$A28,СВЦЭМ!$B$33:$B$776,H$11)+'СЕТ СН'!$F$9+СВЦЭМ!$D$10+'СЕТ СН'!$F$6-'СЕТ СН'!$F$19</f>
        <v>1127.9681665000001</v>
      </c>
      <c r="I28" s="36">
        <f>SUMIFS(СВЦЭМ!$C$33:$C$776,СВЦЭМ!$A$33:$A$776,$A28,СВЦЭМ!$B$33:$B$776,I$11)+'СЕТ СН'!$F$9+СВЦЭМ!$D$10+'СЕТ СН'!$F$6-'СЕТ СН'!$F$19</f>
        <v>1080.07844454</v>
      </c>
      <c r="J28" s="36">
        <f>SUMIFS(СВЦЭМ!$C$33:$C$776,СВЦЭМ!$A$33:$A$776,$A28,СВЦЭМ!$B$33:$B$776,J$11)+'СЕТ СН'!$F$9+СВЦЭМ!$D$10+'СЕТ СН'!$F$6-'СЕТ СН'!$F$19</f>
        <v>1014.5761465600001</v>
      </c>
      <c r="K28" s="36">
        <f>SUMIFS(СВЦЭМ!$C$33:$C$776,СВЦЭМ!$A$33:$A$776,$A28,СВЦЭМ!$B$33:$B$776,K$11)+'СЕТ СН'!$F$9+СВЦЭМ!$D$10+'СЕТ СН'!$F$6-'СЕТ СН'!$F$19</f>
        <v>908.41530817</v>
      </c>
      <c r="L28" s="36">
        <f>SUMIFS(СВЦЭМ!$C$33:$C$776,СВЦЭМ!$A$33:$A$776,$A28,СВЦЭМ!$B$33:$B$776,L$11)+'СЕТ СН'!$F$9+СВЦЭМ!$D$10+'СЕТ СН'!$F$6-'СЕТ СН'!$F$19</f>
        <v>818.98230822000005</v>
      </c>
      <c r="M28" s="36">
        <f>SUMIFS(СВЦЭМ!$C$33:$C$776,СВЦЭМ!$A$33:$A$776,$A28,СВЦЭМ!$B$33:$B$776,M$11)+'СЕТ СН'!$F$9+СВЦЭМ!$D$10+'СЕТ СН'!$F$6-'СЕТ СН'!$F$19</f>
        <v>788.32506320000005</v>
      </c>
      <c r="N28" s="36">
        <f>SUMIFS(СВЦЭМ!$C$33:$C$776,СВЦЭМ!$A$33:$A$776,$A28,СВЦЭМ!$B$33:$B$776,N$11)+'СЕТ СН'!$F$9+СВЦЭМ!$D$10+'СЕТ СН'!$F$6-'СЕТ СН'!$F$19</f>
        <v>802.65190406000011</v>
      </c>
      <c r="O28" s="36">
        <f>SUMIFS(СВЦЭМ!$C$33:$C$776,СВЦЭМ!$A$33:$A$776,$A28,СВЦЭМ!$B$33:$B$776,O$11)+'СЕТ СН'!$F$9+СВЦЭМ!$D$10+'СЕТ СН'!$F$6-'СЕТ СН'!$F$19</f>
        <v>800.53490283000008</v>
      </c>
      <c r="P28" s="36">
        <f>SUMIFS(СВЦЭМ!$C$33:$C$776,СВЦЭМ!$A$33:$A$776,$A28,СВЦЭМ!$B$33:$B$776,P$11)+'СЕТ СН'!$F$9+СВЦЭМ!$D$10+'СЕТ СН'!$F$6-'СЕТ СН'!$F$19</f>
        <v>804.68081985000003</v>
      </c>
      <c r="Q28" s="36">
        <f>SUMIFS(СВЦЭМ!$C$33:$C$776,СВЦЭМ!$A$33:$A$776,$A28,СВЦЭМ!$B$33:$B$776,Q$11)+'СЕТ СН'!$F$9+СВЦЭМ!$D$10+'СЕТ СН'!$F$6-'СЕТ СН'!$F$19</f>
        <v>810.26585155000009</v>
      </c>
      <c r="R28" s="36">
        <f>SUMIFS(СВЦЭМ!$C$33:$C$776,СВЦЭМ!$A$33:$A$776,$A28,СВЦЭМ!$B$33:$B$776,R$11)+'СЕТ СН'!$F$9+СВЦЭМ!$D$10+'СЕТ СН'!$F$6-'СЕТ СН'!$F$19</f>
        <v>832.32451357000002</v>
      </c>
      <c r="S28" s="36">
        <f>SUMIFS(СВЦЭМ!$C$33:$C$776,СВЦЭМ!$A$33:$A$776,$A28,СВЦЭМ!$B$33:$B$776,S$11)+'СЕТ СН'!$F$9+СВЦЭМ!$D$10+'СЕТ СН'!$F$6-'СЕТ СН'!$F$19</f>
        <v>843.31647614000008</v>
      </c>
      <c r="T28" s="36">
        <f>SUMIFS(СВЦЭМ!$C$33:$C$776,СВЦЭМ!$A$33:$A$776,$A28,СВЦЭМ!$B$33:$B$776,T$11)+'СЕТ СН'!$F$9+СВЦЭМ!$D$10+'СЕТ СН'!$F$6-'СЕТ СН'!$F$19</f>
        <v>842.3724080400001</v>
      </c>
      <c r="U28" s="36">
        <f>SUMIFS(СВЦЭМ!$C$33:$C$776,СВЦЭМ!$A$33:$A$776,$A28,СВЦЭМ!$B$33:$B$776,U$11)+'СЕТ СН'!$F$9+СВЦЭМ!$D$10+'СЕТ СН'!$F$6-'СЕТ СН'!$F$19</f>
        <v>835.99593575000006</v>
      </c>
      <c r="V28" s="36">
        <f>SUMIFS(СВЦЭМ!$C$33:$C$776,СВЦЭМ!$A$33:$A$776,$A28,СВЦЭМ!$B$33:$B$776,V$11)+'СЕТ СН'!$F$9+СВЦЭМ!$D$10+'СЕТ СН'!$F$6-'СЕТ СН'!$F$19</f>
        <v>822.70757903000003</v>
      </c>
      <c r="W28" s="36">
        <f>SUMIFS(СВЦЭМ!$C$33:$C$776,СВЦЭМ!$A$33:$A$776,$A28,СВЦЭМ!$B$33:$B$776,W$11)+'СЕТ СН'!$F$9+СВЦЭМ!$D$10+'СЕТ СН'!$F$6-'СЕТ СН'!$F$19</f>
        <v>808.36798278000003</v>
      </c>
      <c r="X28" s="36">
        <f>SUMIFS(СВЦЭМ!$C$33:$C$776,СВЦЭМ!$A$33:$A$776,$A28,СВЦЭМ!$B$33:$B$776,X$11)+'СЕТ СН'!$F$9+СВЦЭМ!$D$10+'СЕТ СН'!$F$6-'СЕТ СН'!$F$19</f>
        <v>877.29735420000009</v>
      </c>
      <c r="Y28" s="36">
        <f>SUMIFS(СВЦЭМ!$C$33:$C$776,СВЦЭМ!$A$33:$A$776,$A28,СВЦЭМ!$B$33:$B$776,Y$11)+'СЕТ СН'!$F$9+СВЦЭМ!$D$10+'СЕТ СН'!$F$6-'СЕТ СН'!$F$19</f>
        <v>950.72003717000007</v>
      </c>
    </row>
    <row r="29" spans="1:25" ht="15.75" x14ac:dyDescent="0.2">
      <c r="A29" s="35">
        <f t="shared" si="0"/>
        <v>44030</v>
      </c>
      <c r="B29" s="36">
        <f>SUMIFS(СВЦЭМ!$C$33:$C$776,СВЦЭМ!$A$33:$A$776,$A29,СВЦЭМ!$B$33:$B$776,B$11)+'СЕТ СН'!$F$9+СВЦЭМ!$D$10+'СЕТ СН'!$F$6-'СЕТ СН'!$F$19</f>
        <v>1122.8318766100001</v>
      </c>
      <c r="C29" s="36">
        <f>SUMIFS(СВЦЭМ!$C$33:$C$776,СВЦЭМ!$A$33:$A$776,$A29,СВЦЭМ!$B$33:$B$776,C$11)+'СЕТ СН'!$F$9+СВЦЭМ!$D$10+'СЕТ СН'!$F$6-'СЕТ СН'!$F$19</f>
        <v>1226.38699623</v>
      </c>
      <c r="D29" s="36">
        <f>SUMIFS(СВЦЭМ!$C$33:$C$776,СВЦЭМ!$A$33:$A$776,$A29,СВЦЭМ!$B$33:$B$776,D$11)+'СЕТ СН'!$F$9+СВЦЭМ!$D$10+'СЕТ СН'!$F$6-'СЕТ СН'!$F$19</f>
        <v>1234.8767403000002</v>
      </c>
      <c r="E29" s="36">
        <f>SUMIFS(СВЦЭМ!$C$33:$C$776,СВЦЭМ!$A$33:$A$776,$A29,СВЦЭМ!$B$33:$B$776,E$11)+'СЕТ СН'!$F$9+СВЦЭМ!$D$10+'СЕТ СН'!$F$6-'СЕТ СН'!$F$19</f>
        <v>1229.5347814199999</v>
      </c>
      <c r="F29" s="36">
        <f>SUMIFS(СВЦЭМ!$C$33:$C$776,СВЦЭМ!$A$33:$A$776,$A29,СВЦЭМ!$B$33:$B$776,F$11)+'СЕТ СН'!$F$9+СВЦЭМ!$D$10+'СЕТ СН'!$F$6-'СЕТ СН'!$F$19</f>
        <v>1221.3679520200001</v>
      </c>
      <c r="G29" s="36">
        <f>SUMIFS(СВЦЭМ!$C$33:$C$776,СВЦЭМ!$A$33:$A$776,$A29,СВЦЭМ!$B$33:$B$776,G$11)+'СЕТ СН'!$F$9+СВЦЭМ!$D$10+'СЕТ СН'!$F$6-'СЕТ СН'!$F$19</f>
        <v>1233.1816955900001</v>
      </c>
      <c r="H29" s="36">
        <f>SUMIFS(СВЦЭМ!$C$33:$C$776,СВЦЭМ!$A$33:$A$776,$A29,СВЦЭМ!$B$33:$B$776,H$11)+'СЕТ СН'!$F$9+СВЦЭМ!$D$10+'СЕТ СН'!$F$6-'СЕТ СН'!$F$19</f>
        <v>1236.5276312400001</v>
      </c>
      <c r="I29" s="36">
        <f>SUMIFS(СВЦЭМ!$C$33:$C$776,СВЦЭМ!$A$33:$A$776,$A29,СВЦЭМ!$B$33:$B$776,I$11)+'СЕТ СН'!$F$9+СВЦЭМ!$D$10+'СЕТ СН'!$F$6-'СЕТ СН'!$F$19</f>
        <v>1220.81238052</v>
      </c>
      <c r="J29" s="36">
        <f>SUMIFS(СВЦЭМ!$C$33:$C$776,СВЦЭМ!$A$33:$A$776,$A29,СВЦЭМ!$B$33:$B$776,J$11)+'СЕТ СН'!$F$9+СВЦЭМ!$D$10+'СЕТ СН'!$F$6-'СЕТ СН'!$F$19</f>
        <v>1144.3022053100001</v>
      </c>
      <c r="K29" s="36">
        <f>SUMIFS(СВЦЭМ!$C$33:$C$776,СВЦЭМ!$A$33:$A$776,$A29,СВЦЭМ!$B$33:$B$776,K$11)+'СЕТ СН'!$F$9+СВЦЭМ!$D$10+'СЕТ СН'!$F$6-'СЕТ СН'!$F$19</f>
        <v>955.23009847000003</v>
      </c>
      <c r="L29" s="36">
        <f>SUMIFS(СВЦЭМ!$C$33:$C$776,СВЦЭМ!$A$33:$A$776,$A29,СВЦЭМ!$B$33:$B$776,L$11)+'СЕТ СН'!$F$9+СВЦЭМ!$D$10+'СЕТ СН'!$F$6-'СЕТ СН'!$F$19</f>
        <v>805.80681830000003</v>
      </c>
      <c r="M29" s="36">
        <f>SUMIFS(СВЦЭМ!$C$33:$C$776,СВЦЭМ!$A$33:$A$776,$A29,СВЦЭМ!$B$33:$B$776,M$11)+'СЕТ СН'!$F$9+СВЦЭМ!$D$10+'СЕТ СН'!$F$6-'СЕТ СН'!$F$19</f>
        <v>788.10673420000001</v>
      </c>
      <c r="N29" s="36">
        <f>SUMIFS(СВЦЭМ!$C$33:$C$776,СВЦЭМ!$A$33:$A$776,$A29,СВЦЭМ!$B$33:$B$776,N$11)+'СЕТ СН'!$F$9+СВЦЭМ!$D$10+'СЕТ СН'!$F$6-'СЕТ СН'!$F$19</f>
        <v>804.70673019000003</v>
      </c>
      <c r="O29" s="36">
        <f>SUMIFS(СВЦЭМ!$C$33:$C$776,СВЦЭМ!$A$33:$A$776,$A29,СВЦЭМ!$B$33:$B$776,O$11)+'СЕТ СН'!$F$9+СВЦЭМ!$D$10+'СЕТ СН'!$F$6-'СЕТ СН'!$F$19</f>
        <v>802.43840713000009</v>
      </c>
      <c r="P29" s="36">
        <f>SUMIFS(СВЦЭМ!$C$33:$C$776,СВЦЭМ!$A$33:$A$776,$A29,СВЦЭМ!$B$33:$B$776,P$11)+'СЕТ СН'!$F$9+СВЦЭМ!$D$10+'СЕТ СН'!$F$6-'СЕТ СН'!$F$19</f>
        <v>806.33568283000011</v>
      </c>
      <c r="Q29" s="36">
        <f>SUMIFS(СВЦЭМ!$C$33:$C$776,СВЦЭМ!$A$33:$A$776,$A29,СВЦЭМ!$B$33:$B$776,Q$11)+'СЕТ СН'!$F$9+СВЦЭМ!$D$10+'СЕТ СН'!$F$6-'СЕТ СН'!$F$19</f>
        <v>807.36458696000011</v>
      </c>
      <c r="R29" s="36">
        <f>SUMIFS(СВЦЭМ!$C$33:$C$776,СВЦЭМ!$A$33:$A$776,$A29,СВЦЭМ!$B$33:$B$776,R$11)+'СЕТ СН'!$F$9+СВЦЭМ!$D$10+'СЕТ СН'!$F$6-'СЕТ СН'!$F$19</f>
        <v>801.49635902000011</v>
      </c>
      <c r="S29" s="36">
        <f>SUMIFS(СВЦЭМ!$C$33:$C$776,СВЦЭМ!$A$33:$A$776,$A29,СВЦЭМ!$B$33:$B$776,S$11)+'СЕТ СН'!$F$9+СВЦЭМ!$D$10+'СЕТ СН'!$F$6-'СЕТ СН'!$F$19</f>
        <v>809.38244649000001</v>
      </c>
      <c r="T29" s="36">
        <f>SUMIFS(СВЦЭМ!$C$33:$C$776,СВЦЭМ!$A$33:$A$776,$A29,СВЦЭМ!$B$33:$B$776,T$11)+'СЕТ СН'!$F$9+СВЦЭМ!$D$10+'СЕТ СН'!$F$6-'СЕТ СН'!$F$19</f>
        <v>836.48770051000008</v>
      </c>
      <c r="U29" s="36">
        <f>SUMIFS(СВЦЭМ!$C$33:$C$776,СВЦЭМ!$A$33:$A$776,$A29,СВЦЭМ!$B$33:$B$776,U$11)+'СЕТ СН'!$F$9+СВЦЭМ!$D$10+'СЕТ СН'!$F$6-'СЕТ СН'!$F$19</f>
        <v>832.59662795000008</v>
      </c>
      <c r="V29" s="36">
        <f>SUMIFS(СВЦЭМ!$C$33:$C$776,СВЦЭМ!$A$33:$A$776,$A29,СВЦЭМ!$B$33:$B$776,V$11)+'СЕТ СН'!$F$9+СВЦЭМ!$D$10+'СЕТ СН'!$F$6-'СЕТ СН'!$F$19</f>
        <v>825.10768958000006</v>
      </c>
      <c r="W29" s="36">
        <f>SUMIFS(СВЦЭМ!$C$33:$C$776,СВЦЭМ!$A$33:$A$776,$A29,СВЦЭМ!$B$33:$B$776,W$11)+'СЕТ СН'!$F$9+СВЦЭМ!$D$10+'СЕТ СН'!$F$6-'СЕТ СН'!$F$19</f>
        <v>797.34790863000001</v>
      </c>
      <c r="X29" s="36">
        <f>SUMIFS(СВЦЭМ!$C$33:$C$776,СВЦЭМ!$A$33:$A$776,$A29,СВЦЭМ!$B$33:$B$776,X$11)+'СЕТ СН'!$F$9+СВЦЭМ!$D$10+'СЕТ СН'!$F$6-'СЕТ СН'!$F$19</f>
        <v>866.25699678000001</v>
      </c>
      <c r="Y29" s="36">
        <f>SUMIFS(СВЦЭМ!$C$33:$C$776,СВЦЭМ!$A$33:$A$776,$A29,СВЦЭМ!$B$33:$B$776,Y$11)+'СЕТ СН'!$F$9+СВЦЭМ!$D$10+'СЕТ СН'!$F$6-'СЕТ СН'!$F$19</f>
        <v>1005.1713129000001</v>
      </c>
    </row>
    <row r="30" spans="1:25" ht="15.75" x14ac:dyDescent="0.2">
      <c r="A30" s="35">
        <f t="shared" si="0"/>
        <v>44031</v>
      </c>
      <c r="B30" s="36">
        <f>SUMIFS(СВЦЭМ!$C$33:$C$776,СВЦЭМ!$A$33:$A$776,$A30,СВЦЭМ!$B$33:$B$776,B$11)+'СЕТ СН'!$F$9+СВЦЭМ!$D$10+'СЕТ СН'!$F$6-'СЕТ СН'!$F$19</f>
        <v>1063.6943100000001</v>
      </c>
      <c r="C30" s="36">
        <f>SUMIFS(СВЦЭМ!$C$33:$C$776,СВЦЭМ!$A$33:$A$776,$A30,СВЦЭМ!$B$33:$B$776,C$11)+'СЕТ СН'!$F$9+СВЦЭМ!$D$10+'СЕТ СН'!$F$6-'СЕТ СН'!$F$19</f>
        <v>1110.13817369</v>
      </c>
      <c r="D30" s="36">
        <f>SUMIFS(СВЦЭМ!$C$33:$C$776,СВЦЭМ!$A$33:$A$776,$A30,СВЦЭМ!$B$33:$B$776,D$11)+'СЕТ СН'!$F$9+СВЦЭМ!$D$10+'СЕТ СН'!$F$6-'СЕТ СН'!$F$19</f>
        <v>1100.4443074400001</v>
      </c>
      <c r="E30" s="36">
        <f>SUMIFS(СВЦЭМ!$C$33:$C$776,СВЦЭМ!$A$33:$A$776,$A30,СВЦЭМ!$B$33:$B$776,E$11)+'СЕТ СН'!$F$9+СВЦЭМ!$D$10+'СЕТ СН'!$F$6-'СЕТ СН'!$F$19</f>
        <v>1084.75597425</v>
      </c>
      <c r="F30" s="36">
        <f>SUMIFS(СВЦЭМ!$C$33:$C$776,СВЦЭМ!$A$33:$A$776,$A30,СВЦЭМ!$B$33:$B$776,F$11)+'СЕТ СН'!$F$9+СВЦЭМ!$D$10+'СЕТ СН'!$F$6-'СЕТ СН'!$F$19</f>
        <v>1073.4189092199999</v>
      </c>
      <c r="G30" s="36">
        <f>SUMIFS(СВЦЭМ!$C$33:$C$776,СВЦЭМ!$A$33:$A$776,$A30,СВЦЭМ!$B$33:$B$776,G$11)+'СЕТ СН'!$F$9+СВЦЭМ!$D$10+'СЕТ СН'!$F$6-'СЕТ СН'!$F$19</f>
        <v>1086.9229321600001</v>
      </c>
      <c r="H30" s="36">
        <f>SUMIFS(СВЦЭМ!$C$33:$C$776,СВЦЭМ!$A$33:$A$776,$A30,СВЦЭМ!$B$33:$B$776,H$11)+'СЕТ СН'!$F$9+СВЦЭМ!$D$10+'СЕТ СН'!$F$6-'СЕТ СН'!$F$19</f>
        <v>1108.82675574</v>
      </c>
      <c r="I30" s="36">
        <f>SUMIFS(СВЦЭМ!$C$33:$C$776,СВЦЭМ!$A$33:$A$776,$A30,СВЦЭМ!$B$33:$B$776,I$11)+'СЕТ СН'!$F$9+СВЦЭМ!$D$10+'СЕТ СН'!$F$6-'СЕТ СН'!$F$19</f>
        <v>1143.9888144900001</v>
      </c>
      <c r="J30" s="36">
        <f>SUMIFS(СВЦЭМ!$C$33:$C$776,СВЦЭМ!$A$33:$A$776,$A30,СВЦЭМ!$B$33:$B$776,J$11)+'СЕТ СН'!$F$9+СВЦЭМ!$D$10+'СЕТ СН'!$F$6-'СЕТ СН'!$F$19</f>
        <v>1135.4793102100002</v>
      </c>
      <c r="K30" s="36">
        <f>SUMIFS(СВЦЭМ!$C$33:$C$776,СВЦЭМ!$A$33:$A$776,$A30,СВЦЭМ!$B$33:$B$776,K$11)+'СЕТ СН'!$F$9+СВЦЭМ!$D$10+'СЕТ СН'!$F$6-'СЕТ СН'!$F$19</f>
        <v>968.32806464000009</v>
      </c>
      <c r="L30" s="36">
        <f>SUMIFS(СВЦЭМ!$C$33:$C$776,СВЦЭМ!$A$33:$A$776,$A30,СВЦЭМ!$B$33:$B$776,L$11)+'СЕТ СН'!$F$9+СВЦЭМ!$D$10+'СЕТ СН'!$F$6-'СЕТ СН'!$F$19</f>
        <v>877.26185712000006</v>
      </c>
      <c r="M30" s="36">
        <f>SUMIFS(СВЦЭМ!$C$33:$C$776,СВЦЭМ!$A$33:$A$776,$A30,СВЦЭМ!$B$33:$B$776,M$11)+'СЕТ СН'!$F$9+СВЦЭМ!$D$10+'СЕТ СН'!$F$6-'СЕТ СН'!$F$19</f>
        <v>832.32490302000008</v>
      </c>
      <c r="N30" s="36">
        <f>SUMIFS(СВЦЭМ!$C$33:$C$776,СВЦЭМ!$A$33:$A$776,$A30,СВЦЭМ!$B$33:$B$776,N$11)+'СЕТ СН'!$F$9+СВЦЭМ!$D$10+'СЕТ СН'!$F$6-'СЕТ СН'!$F$19</f>
        <v>837.42405557000006</v>
      </c>
      <c r="O30" s="36">
        <f>SUMIFS(СВЦЭМ!$C$33:$C$776,СВЦЭМ!$A$33:$A$776,$A30,СВЦЭМ!$B$33:$B$776,O$11)+'СЕТ СН'!$F$9+СВЦЭМ!$D$10+'СЕТ СН'!$F$6-'СЕТ СН'!$F$19</f>
        <v>839.23070518000009</v>
      </c>
      <c r="P30" s="36">
        <f>SUMIFS(СВЦЭМ!$C$33:$C$776,СВЦЭМ!$A$33:$A$776,$A30,СВЦЭМ!$B$33:$B$776,P$11)+'СЕТ СН'!$F$9+СВЦЭМ!$D$10+'СЕТ СН'!$F$6-'СЕТ СН'!$F$19</f>
        <v>838.35869739000009</v>
      </c>
      <c r="Q30" s="36">
        <f>SUMIFS(СВЦЭМ!$C$33:$C$776,СВЦЭМ!$A$33:$A$776,$A30,СВЦЭМ!$B$33:$B$776,Q$11)+'СЕТ СН'!$F$9+СВЦЭМ!$D$10+'СЕТ СН'!$F$6-'СЕТ СН'!$F$19</f>
        <v>840.15866239000002</v>
      </c>
      <c r="R30" s="36">
        <f>SUMIFS(СВЦЭМ!$C$33:$C$776,СВЦЭМ!$A$33:$A$776,$A30,СВЦЭМ!$B$33:$B$776,R$11)+'СЕТ СН'!$F$9+СВЦЭМ!$D$10+'СЕТ СН'!$F$6-'СЕТ СН'!$F$19</f>
        <v>847.60717922000003</v>
      </c>
      <c r="S30" s="36">
        <f>SUMIFS(СВЦЭМ!$C$33:$C$776,СВЦЭМ!$A$33:$A$776,$A30,СВЦЭМ!$B$33:$B$776,S$11)+'СЕТ СН'!$F$9+СВЦЭМ!$D$10+'СЕТ СН'!$F$6-'СЕТ СН'!$F$19</f>
        <v>856.61723972000004</v>
      </c>
      <c r="T30" s="36">
        <f>SUMIFS(СВЦЭМ!$C$33:$C$776,СВЦЭМ!$A$33:$A$776,$A30,СВЦЭМ!$B$33:$B$776,T$11)+'СЕТ СН'!$F$9+СВЦЭМ!$D$10+'СЕТ СН'!$F$6-'СЕТ СН'!$F$19</f>
        <v>860.36990662000005</v>
      </c>
      <c r="U30" s="36">
        <f>SUMIFS(СВЦЭМ!$C$33:$C$776,СВЦЭМ!$A$33:$A$776,$A30,СВЦЭМ!$B$33:$B$776,U$11)+'СЕТ СН'!$F$9+СВЦЭМ!$D$10+'СЕТ СН'!$F$6-'СЕТ СН'!$F$19</f>
        <v>859.45612891000007</v>
      </c>
      <c r="V30" s="36">
        <f>SUMIFS(СВЦЭМ!$C$33:$C$776,СВЦЭМ!$A$33:$A$776,$A30,СВЦЭМ!$B$33:$B$776,V$11)+'СЕТ СН'!$F$9+СВЦЭМ!$D$10+'СЕТ СН'!$F$6-'СЕТ СН'!$F$19</f>
        <v>852.67818082000008</v>
      </c>
      <c r="W30" s="36">
        <f>SUMIFS(СВЦЭМ!$C$33:$C$776,СВЦЭМ!$A$33:$A$776,$A30,СВЦЭМ!$B$33:$B$776,W$11)+'СЕТ СН'!$F$9+СВЦЭМ!$D$10+'СЕТ СН'!$F$6-'СЕТ СН'!$F$19</f>
        <v>799.3266958800001</v>
      </c>
      <c r="X30" s="36">
        <f>SUMIFS(СВЦЭМ!$C$33:$C$776,СВЦЭМ!$A$33:$A$776,$A30,СВЦЭМ!$B$33:$B$776,X$11)+'СЕТ СН'!$F$9+СВЦЭМ!$D$10+'СЕТ СН'!$F$6-'СЕТ СН'!$F$19</f>
        <v>866.1096866800001</v>
      </c>
      <c r="Y30" s="36">
        <f>SUMIFS(СВЦЭМ!$C$33:$C$776,СВЦЭМ!$A$33:$A$776,$A30,СВЦЭМ!$B$33:$B$776,Y$11)+'СЕТ СН'!$F$9+СВЦЭМ!$D$10+'СЕТ СН'!$F$6-'СЕТ СН'!$F$19</f>
        <v>1060.3623242199999</v>
      </c>
    </row>
    <row r="31" spans="1:25" ht="15.75" x14ac:dyDescent="0.2">
      <c r="A31" s="35">
        <f t="shared" si="0"/>
        <v>44032</v>
      </c>
      <c r="B31" s="36">
        <f>SUMIFS(СВЦЭМ!$C$33:$C$776,СВЦЭМ!$A$33:$A$776,$A31,СВЦЭМ!$B$33:$B$776,B$11)+'СЕТ СН'!$F$9+СВЦЭМ!$D$10+'СЕТ СН'!$F$6-'СЕТ СН'!$F$19</f>
        <v>1030.8175650400001</v>
      </c>
      <c r="C31" s="36">
        <f>SUMIFS(СВЦЭМ!$C$33:$C$776,СВЦЭМ!$A$33:$A$776,$A31,СВЦЭМ!$B$33:$B$776,C$11)+'СЕТ СН'!$F$9+СВЦЭМ!$D$10+'СЕТ СН'!$F$6-'СЕТ СН'!$F$19</f>
        <v>1002.8322047400001</v>
      </c>
      <c r="D31" s="36">
        <f>SUMIFS(СВЦЭМ!$C$33:$C$776,СВЦЭМ!$A$33:$A$776,$A31,СВЦЭМ!$B$33:$B$776,D$11)+'СЕТ СН'!$F$9+СВЦЭМ!$D$10+'СЕТ СН'!$F$6-'СЕТ СН'!$F$19</f>
        <v>1134.0047404000002</v>
      </c>
      <c r="E31" s="36">
        <f>SUMIFS(СВЦЭМ!$C$33:$C$776,СВЦЭМ!$A$33:$A$776,$A31,СВЦЭМ!$B$33:$B$776,E$11)+'СЕТ СН'!$F$9+СВЦЭМ!$D$10+'СЕТ СН'!$F$6-'СЕТ СН'!$F$19</f>
        <v>1114.95830372</v>
      </c>
      <c r="F31" s="36">
        <f>SUMIFS(СВЦЭМ!$C$33:$C$776,СВЦЭМ!$A$33:$A$776,$A31,СВЦЭМ!$B$33:$B$776,F$11)+'СЕТ СН'!$F$9+СВЦЭМ!$D$10+'СЕТ СН'!$F$6-'СЕТ СН'!$F$19</f>
        <v>1111.4271530599999</v>
      </c>
      <c r="G31" s="36">
        <f>SUMIFS(СВЦЭМ!$C$33:$C$776,СВЦЭМ!$A$33:$A$776,$A31,СВЦЭМ!$B$33:$B$776,G$11)+'СЕТ СН'!$F$9+СВЦЭМ!$D$10+'СЕТ СН'!$F$6-'СЕТ СН'!$F$19</f>
        <v>1116.6407456000002</v>
      </c>
      <c r="H31" s="36">
        <f>SUMIFS(СВЦЭМ!$C$33:$C$776,СВЦЭМ!$A$33:$A$776,$A31,СВЦЭМ!$B$33:$B$776,H$11)+'СЕТ СН'!$F$9+СВЦЭМ!$D$10+'СЕТ СН'!$F$6-'СЕТ СН'!$F$19</f>
        <v>1152.2657889300001</v>
      </c>
      <c r="I31" s="36">
        <f>SUMIFS(СВЦЭМ!$C$33:$C$776,СВЦЭМ!$A$33:$A$776,$A31,СВЦЭМ!$B$33:$B$776,I$11)+'СЕТ СН'!$F$9+СВЦЭМ!$D$10+'СЕТ СН'!$F$6-'СЕТ СН'!$F$19</f>
        <v>1046.1068003</v>
      </c>
      <c r="J31" s="36">
        <f>SUMIFS(СВЦЭМ!$C$33:$C$776,СВЦЭМ!$A$33:$A$776,$A31,СВЦЭМ!$B$33:$B$776,J$11)+'СЕТ СН'!$F$9+СВЦЭМ!$D$10+'СЕТ СН'!$F$6-'СЕТ СН'!$F$19</f>
        <v>1099.34832026</v>
      </c>
      <c r="K31" s="36">
        <f>SUMIFS(СВЦЭМ!$C$33:$C$776,СВЦЭМ!$A$33:$A$776,$A31,СВЦЭМ!$B$33:$B$776,K$11)+'СЕТ СН'!$F$9+СВЦЭМ!$D$10+'СЕТ СН'!$F$6-'СЕТ СН'!$F$19</f>
        <v>1044.3015023600001</v>
      </c>
      <c r="L31" s="36">
        <f>SUMIFS(СВЦЭМ!$C$33:$C$776,СВЦЭМ!$A$33:$A$776,$A31,СВЦЭМ!$B$33:$B$776,L$11)+'СЕТ СН'!$F$9+СВЦЭМ!$D$10+'СЕТ СН'!$F$6-'СЕТ СН'!$F$19</f>
        <v>904.73290022000003</v>
      </c>
      <c r="M31" s="36">
        <f>SUMIFS(СВЦЭМ!$C$33:$C$776,СВЦЭМ!$A$33:$A$776,$A31,СВЦЭМ!$B$33:$B$776,M$11)+'СЕТ СН'!$F$9+СВЦЭМ!$D$10+'СЕТ СН'!$F$6-'СЕТ СН'!$F$19</f>
        <v>890.00594608000006</v>
      </c>
      <c r="N31" s="36">
        <f>SUMIFS(СВЦЭМ!$C$33:$C$776,СВЦЭМ!$A$33:$A$776,$A31,СВЦЭМ!$B$33:$B$776,N$11)+'СЕТ СН'!$F$9+СВЦЭМ!$D$10+'СЕТ СН'!$F$6-'СЕТ СН'!$F$19</f>
        <v>895.62493443000005</v>
      </c>
      <c r="O31" s="36">
        <f>SUMIFS(СВЦЭМ!$C$33:$C$776,СВЦЭМ!$A$33:$A$776,$A31,СВЦЭМ!$B$33:$B$776,O$11)+'СЕТ СН'!$F$9+СВЦЭМ!$D$10+'СЕТ СН'!$F$6-'СЕТ СН'!$F$19</f>
        <v>891.62801290000004</v>
      </c>
      <c r="P31" s="36">
        <f>SUMIFS(СВЦЭМ!$C$33:$C$776,СВЦЭМ!$A$33:$A$776,$A31,СВЦЭМ!$B$33:$B$776,P$11)+'СЕТ СН'!$F$9+СВЦЭМ!$D$10+'СЕТ СН'!$F$6-'СЕТ СН'!$F$19</f>
        <v>876.04363686000011</v>
      </c>
      <c r="Q31" s="36">
        <f>SUMIFS(СВЦЭМ!$C$33:$C$776,СВЦЭМ!$A$33:$A$776,$A31,СВЦЭМ!$B$33:$B$776,Q$11)+'СЕТ СН'!$F$9+СВЦЭМ!$D$10+'СЕТ СН'!$F$6-'СЕТ СН'!$F$19</f>
        <v>875.9914693500001</v>
      </c>
      <c r="R31" s="36">
        <f>SUMIFS(СВЦЭМ!$C$33:$C$776,СВЦЭМ!$A$33:$A$776,$A31,СВЦЭМ!$B$33:$B$776,R$11)+'СЕТ СН'!$F$9+СВЦЭМ!$D$10+'СЕТ СН'!$F$6-'СЕТ СН'!$F$19</f>
        <v>874.89619926</v>
      </c>
      <c r="S31" s="36">
        <f>SUMIFS(СВЦЭМ!$C$33:$C$776,СВЦЭМ!$A$33:$A$776,$A31,СВЦЭМ!$B$33:$B$776,S$11)+'СЕТ СН'!$F$9+СВЦЭМ!$D$10+'СЕТ СН'!$F$6-'СЕТ СН'!$F$19</f>
        <v>874.27943176000008</v>
      </c>
      <c r="T31" s="36">
        <f>SUMIFS(СВЦЭМ!$C$33:$C$776,СВЦЭМ!$A$33:$A$776,$A31,СВЦЭМ!$B$33:$B$776,T$11)+'СЕТ СН'!$F$9+СВЦЭМ!$D$10+'СЕТ СН'!$F$6-'СЕТ СН'!$F$19</f>
        <v>863.73891928</v>
      </c>
      <c r="U31" s="36">
        <f>SUMIFS(СВЦЭМ!$C$33:$C$776,СВЦЭМ!$A$33:$A$776,$A31,СВЦЭМ!$B$33:$B$776,U$11)+'СЕТ СН'!$F$9+СВЦЭМ!$D$10+'СЕТ СН'!$F$6-'СЕТ СН'!$F$19</f>
        <v>859.55858537000006</v>
      </c>
      <c r="V31" s="36">
        <f>SUMIFS(СВЦЭМ!$C$33:$C$776,СВЦЭМ!$A$33:$A$776,$A31,СВЦЭМ!$B$33:$B$776,V$11)+'СЕТ СН'!$F$9+СВЦЭМ!$D$10+'СЕТ СН'!$F$6-'СЕТ СН'!$F$19</f>
        <v>869.99360115000002</v>
      </c>
      <c r="W31" s="36">
        <f>SUMIFS(СВЦЭМ!$C$33:$C$776,СВЦЭМ!$A$33:$A$776,$A31,СВЦЭМ!$B$33:$B$776,W$11)+'СЕТ СН'!$F$9+СВЦЭМ!$D$10+'СЕТ СН'!$F$6-'СЕТ СН'!$F$19</f>
        <v>861.68539415000009</v>
      </c>
      <c r="X31" s="36">
        <f>SUMIFS(СВЦЭМ!$C$33:$C$776,СВЦЭМ!$A$33:$A$776,$A31,СВЦЭМ!$B$33:$B$776,X$11)+'СЕТ СН'!$F$9+СВЦЭМ!$D$10+'СЕТ СН'!$F$6-'СЕТ СН'!$F$19</f>
        <v>896.2347779800001</v>
      </c>
      <c r="Y31" s="36">
        <f>SUMIFS(СВЦЭМ!$C$33:$C$776,СВЦЭМ!$A$33:$A$776,$A31,СВЦЭМ!$B$33:$B$776,Y$11)+'СЕТ СН'!$F$9+СВЦЭМ!$D$10+'СЕТ СН'!$F$6-'СЕТ СН'!$F$19</f>
        <v>1052.26086523</v>
      </c>
    </row>
    <row r="32" spans="1:25" ht="15.75" x14ac:dyDescent="0.2">
      <c r="A32" s="35">
        <f t="shared" si="0"/>
        <v>44033</v>
      </c>
      <c r="B32" s="36">
        <f>SUMIFS(СВЦЭМ!$C$33:$C$776,СВЦЭМ!$A$33:$A$776,$A32,СВЦЭМ!$B$33:$B$776,B$11)+'СЕТ СН'!$F$9+СВЦЭМ!$D$10+'СЕТ СН'!$F$6-'СЕТ СН'!$F$19</f>
        <v>1077.8350882300001</v>
      </c>
      <c r="C32" s="36">
        <f>SUMIFS(СВЦЭМ!$C$33:$C$776,СВЦЭМ!$A$33:$A$776,$A32,СВЦЭМ!$B$33:$B$776,C$11)+'СЕТ СН'!$F$9+СВЦЭМ!$D$10+'СЕТ СН'!$F$6-'СЕТ СН'!$F$19</f>
        <v>1034.8382090600001</v>
      </c>
      <c r="D32" s="36">
        <f>SUMIFS(СВЦЭМ!$C$33:$C$776,СВЦЭМ!$A$33:$A$776,$A32,СВЦЭМ!$B$33:$B$776,D$11)+'СЕТ СН'!$F$9+СВЦЭМ!$D$10+'СЕТ СН'!$F$6-'СЕТ СН'!$F$19</f>
        <v>1014.0442291300001</v>
      </c>
      <c r="E32" s="36">
        <f>SUMIFS(СВЦЭМ!$C$33:$C$776,СВЦЭМ!$A$33:$A$776,$A32,СВЦЭМ!$B$33:$B$776,E$11)+'СЕТ СН'!$F$9+СВЦЭМ!$D$10+'СЕТ СН'!$F$6-'СЕТ СН'!$F$19</f>
        <v>1012.23442221</v>
      </c>
      <c r="F32" s="36">
        <f>SUMIFS(СВЦЭМ!$C$33:$C$776,СВЦЭМ!$A$33:$A$776,$A32,СВЦЭМ!$B$33:$B$776,F$11)+'СЕТ СН'!$F$9+СВЦЭМ!$D$10+'СЕТ СН'!$F$6-'СЕТ СН'!$F$19</f>
        <v>1007.7230179500001</v>
      </c>
      <c r="G32" s="36">
        <f>SUMIFS(СВЦЭМ!$C$33:$C$776,СВЦЭМ!$A$33:$A$776,$A32,СВЦЭМ!$B$33:$B$776,G$11)+'СЕТ СН'!$F$9+СВЦЭМ!$D$10+'СЕТ СН'!$F$6-'СЕТ СН'!$F$19</f>
        <v>1000.9704142100001</v>
      </c>
      <c r="H32" s="36">
        <f>SUMIFS(СВЦЭМ!$C$33:$C$776,СВЦЭМ!$A$33:$A$776,$A32,СВЦЭМ!$B$33:$B$776,H$11)+'СЕТ СН'!$F$9+СВЦЭМ!$D$10+'СЕТ СН'!$F$6-'СЕТ СН'!$F$19</f>
        <v>1020.2223426100001</v>
      </c>
      <c r="I32" s="36">
        <f>SUMIFS(СВЦЭМ!$C$33:$C$776,СВЦЭМ!$A$33:$A$776,$A32,СВЦЭМ!$B$33:$B$776,I$11)+'СЕТ СН'!$F$9+СВЦЭМ!$D$10+'СЕТ СН'!$F$6-'СЕТ СН'!$F$19</f>
        <v>1070.2157105900001</v>
      </c>
      <c r="J32" s="36">
        <f>SUMIFS(СВЦЭМ!$C$33:$C$776,СВЦЭМ!$A$33:$A$776,$A32,СВЦЭМ!$B$33:$B$776,J$11)+'СЕТ СН'!$F$9+СВЦЭМ!$D$10+'СЕТ СН'!$F$6-'СЕТ СН'!$F$19</f>
        <v>1094.87912394</v>
      </c>
      <c r="K32" s="36">
        <f>SUMIFS(СВЦЭМ!$C$33:$C$776,СВЦЭМ!$A$33:$A$776,$A32,СВЦЭМ!$B$33:$B$776,K$11)+'СЕТ СН'!$F$9+СВЦЭМ!$D$10+'СЕТ СН'!$F$6-'СЕТ СН'!$F$19</f>
        <v>996.65318866000007</v>
      </c>
      <c r="L32" s="36">
        <f>SUMIFS(СВЦЭМ!$C$33:$C$776,СВЦЭМ!$A$33:$A$776,$A32,СВЦЭМ!$B$33:$B$776,L$11)+'СЕТ СН'!$F$9+СВЦЭМ!$D$10+'СЕТ СН'!$F$6-'СЕТ СН'!$F$19</f>
        <v>893.87329961</v>
      </c>
      <c r="M32" s="36">
        <f>SUMIFS(СВЦЭМ!$C$33:$C$776,СВЦЭМ!$A$33:$A$776,$A32,СВЦЭМ!$B$33:$B$776,M$11)+'СЕТ СН'!$F$9+СВЦЭМ!$D$10+'СЕТ СН'!$F$6-'СЕТ СН'!$F$19</f>
        <v>898.18704327</v>
      </c>
      <c r="N32" s="36">
        <f>SUMIFS(СВЦЭМ!$C$33:$C$776,СВЦЭМ!$A$33:$A$776,$A32,СВЦЭМ!$B$33:$B$776,N$11)+'СЕТ СН'!$F$9+СВЦЭМ!$D$10+'СЕТ СН'!$F$6-'СЕТ СН'!$F$19</f>
        <v>895.01456637000001</v>
      </c>
      <c r="O32" s="36">
        <f>SUMIFS(СВЦЭМ!$C$33:$C$776,СВЦЭМ!$A$33:$A$776,$A32,СВЦЭМ!$B$33:$B$776,O$11)+'СЕТ СН'!$F$9+СВЦЭМ!$D$10+'СЕТ СН'!$F$6-'СЕТ СН'!$F$19</f>
        <v>905.9141286900001</v>
      </c>
      <c r="P32" s="36">
        <f>SUMIFS(СВЦЭМ!$C$33:$C$776,СВЦЭМ!$A$33:$A$776,$A32,СВЦЭМ!$B$33:$B$776,P$11)+'СЕТ СН'!$F$9+СВЦЭМ!$D$10+'СЕТ СН'!$F$6-'СЕТ СН'!$F$19</f>
        <v>910.41131134000011</v>
      </c>
      <c r="Q32" s="36">
        <f>SUMIFS(СВЦЭМ!$C$33:$C$776,СВЦЭМ!$A$33:$A$776,$A32,СВЦЭМ!$B$33:$B$776,Q$11)+'СЕТ СН'!$F$9+СВЦЭМ!$D$10+'СЕТ СН'!$F$6-'СЕТ СН'!$F$19</f>
        <v>915.95105023000008</v>
      </c>
      <c r="R32" s="36">
        <f>SUMIFS(СВЦЭМ!$C$33:$C$776,СВЦЭМ!$A$33:$A$776,$A32,СВЦЭМ!$B$33:$B$776,R$11)+'СЕТ СН'!$F$9+СВЦЭМ!$D$10+'СЕТ СН'!$F$6-'СЕТ СН'!$F$19</f>
        <v>904.57545114000004</v>
      </c>
      <c r="S32" s="36">
        <f>SUMIFS(СВЦЭМ!$C$33:$C$776,СВЦЭМ!$A$33:$A$776,$A32,СВЦЭМ!$B$33:$B$776,S$11)+'СЕТ СН'!$F$9+СВЦЭМ!$D$10+'СЕТ СН'!$F$6-'СЕТ СН'!$F$19</f>
        <v>905.48529329000007</v>
      </c>
      <c r="T32" s="36">
        <f>SUMIFS(СВЦЭМ!$C$33:$C$776,СВЦЭМ!$A$33:$A$776,$A32,СВЦЭМ!$B$33:$B$776,T$11)+'СЕТ СН'!$F$9+СВЦЭМ!$D$10+'СЕТ СН'!$F$6-'СЕТ СН'!$F$19</f>
        <v>898.75941142000011</v>
      </c>
      <c r="U32" s="36">
        <f>SUMIFS(СВЦЭМ!$C$33:$C$776,СВЦЭМ!$A$33:$A$776,$A32,СВЦЭМ!$B$33:$B$776,U$11)+'СЕТ СН'!$F$9+СВЦЭМ!$D$10+'СЕТ СН'!$F$6-'СЕТ СН'!$F$19</f>
        <v>898.90361957000005</v>
      </c>
      <c r="V32" s="36">
        <f>SUMIFS(СВЦЭМ!$C$33:$C$776,СВЦЭМ!$A$33:$A$776,$A32,СВЦЭМ!$B$33:$B$776,V$11)+'СЕТ СН'!$F$9+СВЦЭМ!$D$10+'СЕТ СН'!$F$6-'СЕТ СН'!$F$19</f>
        <v>897.1148119500001</v>
      </c>
      <c r="W32" s="36">
        <f>SUMIFS(СВЦЭМ!$C$33:$C$776,СВЦЭМ!$A$33:$A$776,$A32,СВЦЭМ!$B$33:$B$776,W$11)+'СЕТ СН'!$F$9+СВЦЭМ!$D$10+'СЕТ СН'!$F$6-'СЕТ СН'!$F$19</f>
        <v>905.62872711000011</v>
      </c>
      <c r="X32" s="36">
        <f>SUMIFS(СВЦЭМ!$C$33:$C$776,СВЦЭМ!$A$33:$A$776,$A32,СВЦЭМ!$B$33:$B$776,X$11)+'СЕТ СН'!$F$9+СВЦЭМ!$D$10+'СЕТ СН'!$F$6-'СЕТ СН'!$F$19</f>
        <v>951.02812654000002</v>
      </c>
      <c r="Y32" s="36">
        <f>SUMIFS(СВЦЭМ!$C$33:$C$776,СВЦЭМ!$A$33:$A$776,$A32,СВЦЭМ!$B$33:$B$776,Y$11)+'СЕТ СН'!$F$9+СВЦЭМ!$D$10+'СЕТ СН'!$F$6-'СЕТ СН'!$F$19</f>
        <v>1082.36870529</v>
      </c>
    </row>
    <row r="33" spans="1:25" ht="15.75" x14ac:dyDescent="0.2">
      <c r="A33" s="35">
        <f t="shared" si="0"/>
        <v>44034</v>
      </c>
      <c r="B33" s="36">
        <f>SUMIFS(СВЦЭМ!$C$33:$C$776,СВЦЭМ!$A$33:$A$776,$A33,СВЦЭМ!$B$33:$B$776,B$11)+'СЕТ СН'!$F$9+СВЦЭМ!$D$10+'СЕТ СН'!$F$6-'СЕТ СН'!$F$19</f>
        <v>1084.7591483399999</v>
      </c>
      <c r="C33" s="36">
        <f>SUMIFS(СВЦЭМ!$C$33:$C$776,СВЦЭМ!$A$33:$A$776,$A33,СВЦЭМ!$B$33:$B$776,C$11)+'СЕТ СН'!$F$9+СВЦЭМ!$D$10+'СЕТ СН'!$F$6-'СЕТ СН'!$F$19</f>
        <v>1058.78789388</v>
      </c>
      <c r="D33" s="36">
        <f>SUMIFS(СВЦЭМ!$C$33:$C$776,СВЦЭМ!$A$33:$A$776,$A33,СВЦЭМ!$B$33:$B$776,D$11)+'СЕТ СН'!$F$9+СВЦЭМ!$D$10+'СЕТ СН'!$F$6-'СЕТ СН'!$F$19</f>
        <v>1050.36834557</v>
      </c>
      <c r="E33" s="36">
        <f>SUMIFS(СВЦЭМ!$C$33:$C$776,СВЦЭМ!$A$33:$A$776,$A33,СВЦЭМ!$B$33:$B$776,E$11)+'СЕТ СН'!$F$9+СВЦЭМ!$D$10+'СЕТ СН'!$F$6-'СЕТ СН'!$F$19</f>
        <v>1072.4685083899999</v>
      </c>
      <c r="F33" s="36">
        <f>SUMIFS(СВЦЭМ!$C$33:$C$776,СВЦЭМ!$A$33:$A$776,$A33,СВЦЭМ!$B$33:$B$776,F$11)+'СЕТ СН'!$F$9+СВЦЭМ!$D$10+'СЕТ СН'!$F$6-'СЕТ СН'!$F$19</f>
        <v>1078.2602286599999</v>
      </c>
      <c r="G33" s="36">
        <f>SUMIFS(СВЦЭМ!$C$33:$C$776,СВЦЭМ!$A$33:$A$776,$A33,СВЦЭМ!$B$33:$B$776,G$11)+'СЕТ СН'!$F$9+СВЦЭМ!$D$10+'СЕТ СН'!$F$6-'СЕТ СН'!$F$19</f>
        <v>1077.6582736</v>
      </c>
      <c r="H33" s="36">
        <f>SUMIFS(СВЦЭМ!$C$33:$C$776,СВЦЭМ!$A$33:$A$776,$A33,СВЦЭМ!$B$33:$B$776,H$11)+'СЕТ СН'!$F$9+СВЦЭМ!$D$10+'СЕТ СН'!$F$6-'СЕТ СН'!$F$19</f>
        <v>1059.95008751</v>
      </c>
      <c r="I33" s="36">
        <f>SUMIFS(СВЦЭМ!$C$33:$C$776,СВЦЭМ!$A$33:$A$776,$A33,СВЦЭМ!$B$33:$B$776,I$11)+'СЕТ СН'!$F$9+СВЦЭМ!$D$10+'СЕТ СН'!$F$6-'СЕТ СН'!$F$19</f>
        <v>1116.19528326</v>
      </c>
      <c r="J33" s="36">
        <f>SUMIFS(СВЦЭМ!$C$33:$C$776,СВЦЭМ!$A$33:$A$776,$A33,СВЦЭМ!$B$33:$B$776,J$11)+'СЕТ СН'!$F$9+СВЦЭМ!$D$10+'СЕТ СН'!$F$6-'СЕТ СН'!$F$19</f>
        <v>1132.6389206200001</v>
      </c>
      <c r="K33" s="36">
        <f>SUMIFS(СВЦЭМ!$C$33:$C$776,СВЦЭМ!$A$33:$A$776,$A33,СВЦЭМ!$B$33:$B$776,K$11)+'СЕТ СН'!$F$9+СВЦЭМ!$D$10+'СЕТ СН'!$F$6-'СЕТ СН'!$F$19</f>
        <v>1009.7098547100001</v>
      </c>
      <c r="L33" s="36">
        <f>SUMIFS(СВЦЭМ!$C$33:$C$776,СВЦЭМ!$A$33:$A$776,$A33,СВЦЭМ!$B$33:$B$776,L$11)+'СЕТ СН'!$F$9+СВЦЭМ!$D$10+'СЕТ СН'!$F$6-'СЕТ СН'!$F$19</f>
        <v>868.94663444000003</v>
      </c>
      <c r="M33" s="36">
        <f>SUMIFS(СВЦЭМ!$C$33:$C$776,СВЦЭМ!$A$33:$A$776,$A33,СВЦЭМ!$B$33:$B$776,M$11)+'СЕТ СН'!$F$9+СВЦЭМ!$D$10+'СЕТ СН'!$F$6-'СЕТ СН'!$F$19</f>
        <v>850.30970470000011</v>
      </c>
      <c r="N33" s="36">
        <f>SUMIFS(СВЦЭМ!$C$33:$C$776,СВЦЭМ!$A$33:$A$776,$A33,СВЦЭМ!$B$33:$B$776,N$11)+'СЕТ СН'!$F$9+СВЦЭМ!$D$10+'СЕТ СН'!$F$6-'СЕТ СН'!$F$19</f>
        <v>883.93273508000004</v>
      </c>
      <c r="O33" s="36">
        <f>SUMIFS(СВЦЭМ!$C$33:$C$776,СВЦЭМ!$A$33:$A$776,$A33,СВЦЭМ!$B$33:$B$776,O$11)+'СЕТ СН'!$F$9+СВЦЭМ!$D$10+'СЕТ СН'!$F$6-'СЕТ СН'!$F$19</f>
        <v>880.49786290000009</v>
      </c>
      <c r="P33" s="36">
        <f>SUMIFS(СВЦЭМ!$C$33:$C$776,СВЦЭМ!$A$33:$A$776,$A33,СВЦЭМ!$B$33:$B$776,P$11)+'СЕТ СН'!$F$9+СВЦЭМ!$D$10+'СЕТ СН'!$F$6-'СЕТ СН'!$F$19</f>
        <v>893.86425428000007</v>
      </c>
      <c r="Q33" s="36">
        <f>SUMIFS(СВЦЭМ!$C$33:$C$776,СВЦЭМ!$A$33:$A$776,$A33,СВЦЭМ!$B$33:$B$776,Q$11)+'СЕТ СН'!$F$9+СВЦЭМ!$D$10+'СЕТ СН'!$F$6-'СЕТ СН'!$F$19</f>
        <v>904.92441271000007</v>
      </c>
      <c r="R33" s="36">
        <f>SUMIFS(СВЦЭМ!$C$33:$C$776,СВЦЭМ!$A$33:$A$776,$A33,СВЦЭМ!$B$33:$B$776,R$11)+'СЕТ СН'!$F$9+СВЦЭМ!$D$10+'СЕТ СН'!$F$6-'СЕТ СН'!$F$19</f>
        <v>881.32880499000009</v>
      </c>
      <c r="S33" s="36">
        <f>SUMIFS(СВЦЭМ!$C$33:$C$776,СВЦЭМ!$A$33:$A$776,$A33,СВЦЭМ!$B$33:$B$776,S$11)+'СЕТ СН'!$F$9+СВЦЭМ!$D$10+'СЕТ СН'!$F$6-'СЕТ СН'!$F$19</f>
        <v>883.81123202000003</v>
      </c>
      <c r="T33" s="36">
        <f>SUMIFS(СВЦЭМ!$C$33:$C$776,СВЦЭМ!$A$33:$A$776,$A33,СВЦЭМ!$B$33:$B$776,T$11)+'СЕТ СН'!$F$9+СВЦЭМ!$D$10+'СЕТ СН'!$F$6-'СЕТ СН'!$F$19</f>
        <v>917.59810027000003</v>
      </c>
      <c r="U33" s="36">
        <f>SUMIFS(СВЦЭМ!$C$33:$C$776,СВЦЭМ!$A$33:$A$776,$A33,СВЦЭМ!$B$33:$B$776,U$11)+'СЕТ СН'!$F$9+СВЦЭМ!$D$10+'СЕТ СН'!$F$6-'СЕТ СН'!$F$19</f>
        <v>935.6270966300001</v>
      </c>
      <c r="V33" s="36">
        <f>SUMIFS(СВЦЭМ!$C$33:$C$776,СВЦЭМ!$A$33:$A$776,$A33,СВЦЭМ!$B$33:$B$776,V$11)+'СЕТ СН'!$F$9+СВЦЭМ!$D$10+'СЕТ СН'!$F$6-'СЕТ СН'!$F$19</f>
        <v>945.04895168000007</v>
      </c>
      <c r="W33" s="36">
        <f>SUMIFS(СВЦЭМ!$C$33:$C$776,СВЦЭМ!$A$33:$A$776,$A33,СВЦЭМ!$B$33:$B$776,W$11)+'СЕТ СН'!$F$9+СВЦЭМ!$D$10+'СЕТ СН'!$F$6-'СЕТ СН'!$F$19</f>
        <v>907.52663994000011</v>
      </c>
      <c r="X33" s="36">
        <f>SUMIFS(СВЦЭМ!$C$33:$C$776,СВЦЭМ!$A$33:$A$776,$A33,СВЦЭМ!$B$33:$B$776,X$11)+'СЕТ СН'!$F$9+СВЦЭМ!$D$10+'СЕТ СН'!$F$6-'СЕТ СН'!$F$19</f>
        <v>973.28053445</v>
      </c>
      <c r="Y33" s="36">
        <f>SUMIFS(СВЦЭМ!$C$33:$C$776,СВЦЭМ!$A$33:$A$776,$A33,СВЦЭМ!$B$33:$B$776,Y$11)+'СЕТ СН'!$F$9+СВЦЭМ!$D$10+'СЕТ СН'!$F$6-'СЕТ СН'!$F$19</f>
        <v>1060.7231711500001</v>
      </c>
    </row>
    <row r="34" spans="1:25" ht="15.75" x14ac:dyDescent="0.2">
      <c r="A34" s="35">
        <f t="shared" si="0"/>
        <v>44035</v>
      </c>
      <c r="B34" s="36">
        <f>SUMIFS(СВЦЭМ!$C$33:$C$776,СВЦЭМ!$A$33:$A$776,$A34,СВЦЭМ!$B$33:$B$776,B$11)+'СЕТ СН'!$F$9+СВЦЭМ!$D$10+'СЕТ СН'!$F$6-'СЕТ СН'!$F$19</f>
        <v>1029.8052466199999</v>
      </c>
      <c r="C34" s="36">
        <f>SUMIFS(СВЦЭМ!$C$33:$C$776,СВЦЭМ!$A$33:$A$776,$A34,СВЦЭМ!$B$33:$B$776,C$11)+'СЕТ СН'!$F$9+СВЦЭМ!$D$10+'СЕТ СН'!$F$6-'СЕТ СН'!$F$19</f>
        <v>1035.5454839500001</v>
      </c>
      <c r="D34" s="36">
        <f>SUMIFS(СВЦЭМ!$C$33:$C$776,СВЦЭМ!$A$33:$A$776,$A34,СВЦЭМ!$B$33:$B$776,D$11)+'СЕТ СН'!$F$9+СВЦЭМ!$D$10+'СЕТ СН'!$F$6-'СЕТ СН'!$F$19</f>
        <v>1058.5273821000001</v>
      </c>
      <c r="E34" s="36">
        <f>SUMIFS(СВЦЭМ!$C$33:$C$776,СВЦЭМ!$A$33:$A$776,$A34,СВЦЭМ!$B$33:$B$776,E$11)+'СЕТ СН'!$F$9+СВЦЭМ!$D$10+'СЕТ СН'!$F$6-'СЕТ СН'!$F$19</f>
        <v>1093.8350900999999</v>
      </c>
      <c r="F34" s="36">
        <f>SUMIFS(СВЦЭМ!$C$33:$C$776,СВЦЭМ!$A$33:$A$776,$A34,СВЦЭМ!$B$33:$B$776,F$11)+'СЕТ СН'!$F$9+СВЦЭМ!$D$10+'СЕТ СН'!$F$6-'СЕТ СН'!$F$19</f>
        <v>1082.0786490600001</v>
      </c>
      <c r="G34" s="36">
        <f>SUMIFS(СВЦЭМ!$C$33:$C$776,СВЦЭМ!$A$33:$A$776,$A34,СВЦЭМ!$B$33:$B$776,G$11)+'СЕТ СН'!$F$9+СВЦЭМ!$D$10+'СЕТ СН'!$F$6-'СЕТ СН'!$F$19</f>
        <v>1073.5028741199999</v>
      </c>
      <c r="H34" s="36">
        <f>SUMIFS(СВЦЭМ!$C$33:$C$776,СВЦЭМ!$A$33:$A$776,$A34,СВЦЭМ!$B$33:$B$776,H$11)+'СЕТ СН'!$F$9+СВЦЭМ!$D$10+'СЕТ СН'!$F$6-'СЕТ СН'!$F$19</f>
        <v>1030.6936226299999</v>
      </c>
      <c r="I34" s="36">
        <f>SUMIFS(СВЦЭМ!$C$33:$C$776,СВЦЭМ!$A$33:$A$776,$A34,СВЦЭМ!$B$33:$B$776,I$11)+'СЕТ СН'!$F$9+СВЦЭМ!$D$10+'СЕТ СН'!$F$6-'СЕТ СН'!$F$19</f>
        <v>959.9034440800001</v>
      </c>
      <c r="J34" s="36">
        <f>SUMIFS(СВЦЭМ!$C$33:$C$776,СВЦЭМ!$A$33:$A$776,$A34,СВЦЭМ!$B$33:$B$776,J$11)+'СЕТ СН'!$F$9+СВЦЭМ!$D$10+'СЕТ СН'!$F$6-'СЕТ СН'!$F$19</f>
        <v>986.5275528300001</v>
      </c>
      <c r="K34" s="36">
        <f>SUMIFS(СВЦЭМ!$C$33:$C$776,СВЦЭМ!$A$33:$A$776,$A34,СВЦЭМ!$B$33:$B$776,K$11)+'СЕТ СН'!$F$9+СВЦЭМ!$D$10+'СЕТ СН'!$F$6-'СЕТ СН'!$F$19</f>
        <v>1013.0337027200001</v>
      </c>
      <c r="L34" s="36">
        <f>SUMIFS(СВЦЭМ!$C$33:$C$776,СВЦЭМ!$A$33:$A$776,$A34,СВЦЭМ!$B$33:$B$776,L$11)+'СЕТ СН'!$F$9+СВЦЭМ!$D$10+'СЕТ СН'!$F$6-'СЕТ СН'!$F$19</f>
        <v>917.16663391000009</v>
      </c>
      <c r="M34" s="36">
        <f>SUMIFS(СВЦЭМ!$C$33:$C$776,СВЦЭМ!$A$33:$A$776,$A34,СВЦЭМ!$B$33:$B$776,M$11)+'СЕТ СН'!$F$9+СВЦЭМ!$D$10+'СЕТ СН'!$F$6-'СЕТ СН'!$F$19</f>
        <v>896.25888072000009</v>
      </c>
      <c r="N34" s="36">
        <f>SUMIFS(СВЦЭМ!$C$33:$C$776,СВЦЭМ!$A$33:$A$776,$A34,СВЦЭМ!$B$33:$B$776,N$11)+'СЕТ СН'!$F$9+СВЦЭМ!$D$10+'СЕТ СН'!$F$6-'СЕТ СН'!$F$19</f>
        <v>913.36061912000002</v>
      </c>
      <c r="O34" s="36">
        <f>SUMIFS(СВЦЭМ!$C$33:$C$776,СВЦЭМ!$A$33:$A$776,$A34,СВЦЭМ!$B$33:$B$776,O$11)+'СЕТ СН'!$F$9+СВЦЭМ!$D$10+'СЕТ СН'!$F$6-'СЕТ СН'!$F$19</f>
        <v>925.21184477000008</v>
      </c>
      <c r="P34" s="36">
        <f>SUMIFS(СВЦЭМ!$C$33:$C$776,СВЦЭМ!$A$33:$A$776,$A34,СВЦЭМ!$B$33:$B$776,P$11)+'СЕТ СН'!$F$9+СВЦЭМ!$D$10+'СЕТ СН'!$F$6-'СЕТ СН'!$F$19</f>
        <v>941.05102023000006</v>
      </c>
      <c r="Q34" s="36">
        <f>SUMIFS(СВЦЭМ!$C$33:$C$776,СВЦЭМ!$A$33:$A$776,$A34,СВЦЭМ!$B$33:$B$776,Q$11)+'СЕТ СН'!$F$9+СВЦЭМ!$D$10+'СЕТ СН'!$F$6-'СЕТ СН'!$F$19</f>
        <v>960.25003031000006</v>
      </c>
      <c r="R34" s="36">
        <f>SUMIFS(СВЦЭМ!$C$33:$C$776,СВЦЭМ!$A$33:$A$776,$A34,СВЦЭМ!$B$33:$B$776,R$11)+'СЕТ СН'!$F$9+СВЦЭМ!$D$10+'СЕТ СН'!$F$6-'СЕТ СН'!$F$19</f>
        <v>957.43357843000001</v>
      </c>
      <c r="S34" s="36">
        <f>SUMIFS(СВЦЭМ!$C$33:$C$776,СВЦЭМ!$A$33:$A$776,$A34,СВЦЭМ!$B$33:$B$776,S$11)+'СЕТ СН'!$F$9+СВЦЭМ!$D$10+'СЕТ СН'!$F$6-'СЕТ СН'!$F$19</f>
        <v>965.12983670000006</v>
      </c>
      <c r="T34" s="36">
        <f>SUMIFS(СВЦЭМ!$C$33:$C$776,СВЦЭМ!$A$33:$A$776,$A34,СВЦЭМ!$B$33:$B$776,T$11)+'СЕТ СН'!$F$9+СВЦЭМ!$D$10+'СЕТ СН'!$F$6-'СЕТ СН'!$F$19</f>
        <v>987.66570372000001</v>
      </c>
      <c r="U34" s="36">
        <f>SUMIFS(СВЦЭМ!$C$33:$C$776,СВЦЭМ!$A$33:$A$776,$A34,СВЦЭМ!$B$33:$B$776,U$11)+'СЕТ СН'!$F$9+СВЦЭМ!$D$10+'СЕТ СН'!$F$6-'СЕТ СН'!$F$19</f>
        <v>977.7138577500001</v>
      </c>
      <c r="V34" s="36">
        <f>SUMIFS(СВЦЭМ!$C$33:$C$776,СВЦЭМ!$A$33:$A$776,$A34,СВЦЭМ!$B$33:$B$776,V$11)+'СЕТ СН'!$F$9+СВЦЭМ!$D$10+'СЕТ СН'!$F$6-'СЕТ СН'!$F$19</f>
        <v>963.25608614000009</v>
      </c>
      <c r="W34" s="36">
        <f>SUMIFS(СВЦЭМ!$C$33:$C$776,СВЦЭМ!$A$33:$A$776,$A34,СВЦЭМ!$B$33:$B$776,W$11)+'СЕТ СН'!$F$9+СВЦЭМ!$D$10+'СЕТ СН'!$F$6-'СЕТ СН'!$F$19</f>
        <v>923.17297491000011</v>
      </c>
      <c r="X34" s="36">
        <f>SUMIFS(СВЦЭМ!$C$33:$C$776,СВЦЭМ!$A$33:$A$776,$A34,СВЦЭМ!$B$33:$B$776,X$11)+'СЕТ СН'!$F$9+СВЦЭМ!$D$10+'СЕТ СН'!$F$6-'СЕТ СН'!$F$19</f>
        <v>923.50351468000008</v>
      </c>
      <c r="Y34" s="36">
        <f>SUMIFS(СВЦЭМ!$C$33:$C$776,СВЦЭМ!$A$33:$A$776,$A34,СВЦЭМ!$B$33:$B$776,Y$11)+'СЕТ СН'!$F$9+СВЦЭМ!$D$10+'СЕТ СН'!$F$6-'СЕТ СН'!$F$19</f>
        <v>1049.64639379</v>
      </c>
    </row>
    <row r="35" spans="1:25" ht="15.75" x14ac:dyDescent="0.2">
      <c r="A35" s="35">
        <f t="shared" si="0"/>
        <v>44036</v>
      </c>
      <c r="B35" s="36">
        <f>SUMIFS(СВЦЭМ!$C$33:$C$776,СВЦЭМ!$A$33:$A$776,$A35,СВЦЭМ!$B$33:$B$776,B$11)+'СЕТ СН'!$F$9+СВЦЭМ!$D$10+'СЕТ СН'!$F$6-'СЕТ СН'!$F$19</f>
        <v>1016.7933839900001</v>
      </c>
      <c r="C35" s="36">
        <f>SUMIFS(СВЦЭМ!$C$33:$C$776,СВЦЭМ!$A$33:$A$776,$A35,СВЦЭМ!$B$33:$B$776,C$11)+'СЕТ СН'!$F$9+СВЦЭМ!$D$10+'СЕТ СН'!$F$6-'СЕТ СН'!$F$19</f>
        <v>988.77111860000002</v>
      </c>
      <c r="D35" s="36">
        <f>SUMIFS(СВЦЭМ!$C$33:$C$776,СВЦЭМ!$A$33:$A$776,$A35,СВЦЭМ!$B$33:$B$776,D$11)+'СЕТ СН'!$F$9+СВЦЭМ!$D$10+'СЕТ СН'!$F$6-'СЕТ СН'!$F$19</f>
        <v>988.17770454000004</v>
      </c>
      <c r="E35" s="36">
        <f>SUMIFS(СВЦЭМ!$C$33:$C$776,СВЦЭМ!$A$33:$A$776,$A35,СВЦЭМ!$B$33:$B$776,E$11)+'СЕТ СН'!$F$9+СВЦЭМ!$D$10+'СЕТ СН'!$F$6-'СЕТ СН'!$F$19</f>
        <v>1027.3082503000001</v>
      </c>
      <c r="F35" s="36">
        <f>SUMIFS(СВЦЭМ!$C$33:$C$776,СВЦЭМ!$A$33:$A$776,$A35,СВЦЭМ!$B$33:$B$776,F$11)+'СЕТ СН'!$F$9+СВЦЭМ!$D$10+'СЕТ СН'!$F$6-'СЕТ СН'!$F$19</f>
        <v>1030.61158679</v>
      </c>
      <c r="G35" s="36">
        <f>SUMIFS(СВЦЭМ!$C$33:$C$776,СВЦЭМ!$A$33:$A$776,$A35,СВЦЭМ!$B$33:$B$776,G$11)+'СЕТ СН'!$F$9+СВЦЭМ!$D$10+'СЕТ СН'!$F$6-'СЕТ СН'!$F$19</f>
        <v>1018.0535995600001</v>
      </c>
      <c r="H35" s="36">
        <f>SUMIFS(СВЦЭМ!$C$33:$C$776,СВЦЭМ!$A$33:$A$776,$A35,СВЦЭМ!$B$33:$B$776,H$11)+'СЕТ СН'!$F$9+СВЦЭМ!$D$10+'СЕТ СН'!$F$6-'СЕТ СН'!$F$19</f>
        <v>968.0915362500001</v>
      </c>
      <c r="I35" s="36">
        <f>SUMIFS(СВЦЭМ!$C$33:$C$776,СВЦЭМ!$A$33:$A$776,$A35,СВЦЭМ!$B$33:$B$776,I$11)+'СЕТ СН'!$F$9+СВЦЭМ!$D$10+'СЕТ СН'!$F$6-'СЕТ СН'!$F$19</f>
        <v>945.98489393000011</v>
      </c>
      <c r="J35" s="36">
        <f>SUMIFS(СВЦЭМ!$C$33:$C$776,СВЦЭМ!$A$33:$A$776,$A35,СВЦЭМ!$B$33:$B$776,J$11)+'СЕТ СН'!$F$9+СВЦЭМ!$D$10+'СЕТ СН'!$F$6-'СЕТ СН'!$F$19</f>
        <v>980.86127833</v>
      </c>
      <c r="K35" s="36">
        <f>SUMIFS(СВЦЭМ!$C$33:$C$776,СВЦЭМ!$A$33:$A$776,$A35,СВЦЭМ!$B$33:$B$776,K$11)+'СЕТ СН'!$F$9+СВЦЭМ!$D$10+'СЕТ СН'!$F$6-'СЕТ СН'!$F$19</f>
        <v>998.49095862000001</v>
      </c>
      <c r="L35" s="36">
        <f>SUMIFS(СВЦЭМ!$C$33:$C$776,СВЦЭМ!$A$33:$A$776,$A35,СВЦЭМ!$B$33:$B$776,L$11)+'СЕТ СН'!$F$9+СВЦЭМ!$D$10+'СЕТ СН'!$F$6-'СЕТ СН'!$F$19</f>
        <v>922.96684813000002</v>
      </c>
      <c r="M35" s="36">
        <f>SUMIFS(СВЦЭМ!$C$33:$C$776,СВЦЭМ!$A$33:$A$776,$A35,СВЦЭМ!$B$33:$B$776,M$11)+'СЕТ СН'!$F$9+СВЦЭМ!$D$10+'СЕТ СН'!$F$6-'СЕТ СН'!$F$19</f>
        <v>915.57413954000003</v>
      </c>
      <c r="N35" s="36">
        <f>SUMIFS(СВЦЭМ!$C$33:$C$776,СВЦЭМ!$A$33:$A$776,$A35,СВЦЭМ!$B$33:$B$776,N$11)+'СЕТ СН'!$F$9+СВЦЭМ!$D$10+'СЕТ СН'!$F$6-'СЕТ СН'!$F$19</f>
        <v>931.28260444000011</v>
      </c>
      <c r="O35" s="36">
        <f>SUMIFS(СВЦЭМ!$C$33:$C$776,СВЦЭМ!$A$33:$A$776,$A35,СВЦЭМ!$B$33:$B$776,O$11)+'СЕТ СН'!$F$9+СВЦЭМ!$D$10+'СЕТ СН'!$F$6-'СЕТ СН'!$F$19</f>
        <v>936.00023869000006</v>
      </c>
      <c r="P35" s="36">
        <f>SUMIFS(СВЦЭМ!$C$33:$C$776,СВЦЭМ!$A$33:$A$776,$A35,СВЦЭМ!$B$33:$B$776,P$11)+'СЕТ СН'!$F$9+СВЦЭМ!$D$10+'СЕТ СН'!$F$6-'СЕТ СН'!$F$19</f>
        <v>937.89776473000006</v>
      </c>
      <c r="Q35" s="36">
        <f>SUMIFS(СВЦЭМ!$C$33:$C$776,СВЦЭМ!$A$33:$A$776,$A35,СВЦЭМ!$B$33:$B$776,Q$11)+'СЕТ СН'!$F$9+СВЦЭМ!$D$10+'СЕТ СН'!$F$6-'СЕТ СН'!$F$19</f>
        <v>941.20570443000008</v>
      </c>
      <c r="R35" s="36">
        <f>SUMIFS(СВЦЭМ!$C$33:$C$776,СВЦЭМ!$A$33:$A$776,$A35,СВЦЭМ!$B$33:$B$776,R$11)+'СЕТ СН'!$F$9+СВЦЭМ!$D$10+'СЕТ СН'!$F$6-'СЕТ СН'!$F$19</f>
        <v>944.43022753000002</v>
      </c>
      <c r="S35" s="36">
        <f>SUMIFS(СВЦЭМ!$C$33:$C$776,СВЦЭМ!$A$33:$A$776,$A35,СВЦЭМ!$B$33:$B$776,S$11)+'СЕТ СН'!$F$9+СВЦЭМ!$D$10+'СЕТ СН'!$F$6-'СЕТ СН'!$F$19</f>
        <v>950.09529855000005</v>
      </c>
      <c r="T35" s="36">
        <f>SUMIFS(СВЦЭМ!$C$33:$C$776,СВЦЭМ!$A$33:$A$776,$A35,СВЦЭМ!$B$33:$B$776,T$11)+'СЕТ СН'!$F$9+СВЦЭМ!$D$10+'СЕТ СН'!$F$6-'СЕТ СН'!$F$19</f>
        <v>954.11356682000007</v>
      </c>
      <c r="U35" s="36">
        <f>SUMIFS(СВЦЭМ!$C$33:$C$776,СВЦЭМ!$A$33:$A$776,$A35,СВЦЭМ!$B$33:$B$776,U$11)+'СЕТ СН'!$F$9+СВЦЭМ!$D$10+'СЕТ СН'!$F$6-'СЕТ СН'!$F$19</f>
        <v>944.33854821000011</v>
      </c>
      <c r="V35" s="36">
        <f>SUMIFS(СВЦЭМ!$C$33:$C$776,СВЦЭМ!$A$33:$A$776,$A35,СВЦЭМ!$B$33:$B$776,V$11)+'СЕТ СН'!$F$9+СВЦЭМ!$D$10+'СЕТ СН'!$F$6-'СЕТ СН'!$F$19</f>
        <v>917.73508406000008</v>
      </c>
      <c r="W35" s="36">
        <f>SUMIFS(СВЦЭМ!$C$33:$C$776,СВЦЭМ!$A$33:$A$776,$A35,СВЦЭМ!$B$33:$B$776,W$11)+'СЕТ СН'!$F$9+СВЦЭМ!$D$10+'СЕТ СН'!$F$6-'СЕТ СН'!$F$19</f>
        <v>899.21781557000008</v>
      </c>
      <c r="X35" s="36">
        <f>SUMIFS(СВЦЭМ!$C$33:$C$776,СВЦЭМ!$A$33:$A$776,$A35,СВЦЭМ!$B$33:$B$776,X$11)+'СЕТ СН'!$F$9+СВЦЭМ!$D$10+'СЕТ СН'!$F$6-'СЕТ СН'!$F$19</f>
        <v>964.38703852000003</v>
      </c>
      <c r="Y35" s="36">
        <f>SUMIFS(СВЦЭМ!$C$33:$C$776,СВЦЭМ!$A$33:$A$776,$A35,СВЦЭМ!$B$33:$B$776,Y$11)+'СЕТ СН'!$F$9+СВЦЭМ!$D$10+'СЕТ СН'!$F$6-'СЕТ СН'!$F$19</f>
        <v>1064.9460029100001</v>
      </c>
    </row>
    <row r="36" spans="1:25" ht="15.75" x14ac:dyDescent="0.2">
      <c r="A36" s="35">
        <f t="shared" si="0"/>
        <v>44037</v>
      </c>
      <c r="B36" s="36">
        <f>SUMIFS(СВЦЭМ!$C$33:$C$776,СВЦЭМ!$A$33:$A$776,$A36,СВЦЭМ!$B$33:$B$776,B$11)+'СЕТ СН'!$F$9+СВЦЭМ!$D$10+'СЕТ СН'!$F$6-'СЕТ СН'!$F$19</f>
        <v>1046.5372906600001</v>
      </c>
      <c r="C36" s="36">
        <f>SUMIFS(СВЦЭМ!$C$33:$C$776,СВЦЭМ!$A$33:$A$776,$A36,СВЦЭМ!$B$33:$B$776,C$11)+'СЕТ СН'!$F$9+СВЦЭМ!$D$10+'СЕТ СН'!$F$6-'СЕТ СН'!$F$19</f>
        <v>1106.64211884</v>
      </c>
      <c r="D36" s="36">
        <f>SUMIFS(СВЦЭМ!$C$33:$C$776,СВЦЭМ!$A$33:$A$776,$A36,СВЦЭМ!$B$33:$B$776,D$11)+'СЕТ СН'!$F$9+СВЦЭМ!$D$10+'СЕТ СН'!$F$6-'СЕТ СН'!$F$19</f>
        <v>1143.5385930900002</v>
      </c>
      <c r="E36" s="36">
        <f>SUMIFS(СВЦЭМ!$C$33:$C$776,СВЦЭМ!$A$33:$A$776,$A36,СВЦЭМ!$B$33:$B$776,E$11)+'СЕТ СН'!$F$9+СВЦЭМ!$D$10+'СЕТ СН'!$F$6-'СЕТ СН'!$F$19</f>
        <v>1165.6011334300001</v>
      </c>
      <c r="F36" s="36">
        <f>SUMIFS(СВЦЭМ!$C$33:$C$776,СВЦЭМ!$A$33:$A$776,$A36,СВЦЭМ!$B$33:$B$776,F$11)+'СЕТ СН'!$F$9+СВЦЭМ!$D$10+'СЕТ СН'!$F$6-'СЕТ СН'!$F$19</f>
        <v>1164.91747863</v>
      </c>
      <c r="G36" s="36">
        <f>SUMIFS(СВЦЭМ!$C$33:$C$776,СВЦЭМ!$A$33:$A$776,$A36,СВЦЭМ!$B$33:$B$776,G$11)+'СЕТ СН'!$F$9+СВЦЭМ!$D$10+'СЕТ СН'!$F$6-'СЕТ СН'!$F$19</f>
        <v>1161.1987329900001</v>
      </c>
      <c r="H36" s="36">
        <f>SUMIFS(СВЦЭМ!$C$33:$C$776,СВЦЭМ!$A$33:$A$776,$A36,СВЦЭМ!$B$33:$B$776,H$11)+'СЕТ СН'!$F$9+СВЦЭМ!$D$10+'СЕТ СН'!$F$6-'СЕТ СН'!$F$19</f>
        <v>1161.8250623000001</v>
      </c>
      <c r="I36" s="36">
        <f>SUMIFS(СВЦЭМ!$C$33:$C$776,СВЦЭМ!$A$33:$A$776,$A36,СВЦЭМ!$B$33:$B$776,I$11)+'СЕТ СН'!$F$9+СВЦЭМ!$D$10+'СЕТ СН'!$F$6-'СЕТ СН'!$F$19</f>
        <v>1184.4243823199999</v>
      </c>
      <c r="J36" s="36">
        <f>SUMIFS(СВЦЭМ!$C$33:$C$776,СВЦЭМ!$A$33:$A$776,$A36,СВЦЭМ!$B$33:$B$776,J$11)+'СЕТ СН'!$F$9+СВЦЭМ!$D$10+'СЕТ СН'!$F$6-'СЕТ СН'!$F$19</f>
        <v>1132.1494857600001</v>
      </c>
      <c r="K36" s="36">
        <f>SUMIFS(СВЦЭМ!$C$33:$C$776,СВЦЭМ!$A$33:$A$776,$A36,СВЦЭМ!$B$33:$B$776,K$11)+'СЕТ СН'!$F$9+СВЦЭМ!$D$10+'СЕТ СН'!$F$6-'СЕТ СН'!$F$19</f>
        <v>979.6874900900001</v>
      </c>
      <c r="L36" s="36">
        <f>SUMIFS(СВЦЭМ!$C$33:$C$776,СВЦЭМ!$A$33:$A$776,$A36,СВЦЭМ!$B$33:$B$776,L$11)+'СЕТ СН'!$F$9+СВЦЭМ!$D$10+'СЕТ СН'!$F$6-'СЕТ СН'!$F$19</f>
        <v>871.80229701000007</v>
      </c>
      <c r="M36" s="36">
        <f>SUMIFS(СВЦЭМ!$C$33:$C$776,СВЦЭМ!$A$33:$A$776,$A36,СВЦЭМ!$B$33:$B$776,M$11)+'СЕТ СН'!$F$9+СВЦЭМ!$D$10+'СЕТ СН'!$F$6-'СЕТ СН'!$F$19</f>
        <v>848.97649574000002</v>
      </c>
      <c r="N36" s="36">
        <f>SUMIFS(СВЦЭМ!$C$33:$C$776,СВЦЭМ!$A$33:$A$776,$A36,СВЦЭМ!$B$33:$B$776,N$11)+'СЕТ СН'!$F$9+СВЦЭМ!$D$10+'СЕТ СН'!$F$6-'СЕТ СН'!$F$19</f>
        <v>831.18730421000009</v>
      </c>
      <c r="O36" s="36">
        <f>SUMIFS(СВЦЭМ!$C$33:$C$776,СВЦЭМ!$A$33:$A$776,$A36,СВЦЭМ!$B$33:$B$776,O$11)+'СЕТ СН'!$F$9+СВЦЭМ!$D$10+'СЕТ СН'!$F$6-'СЕТ СН'!$F$19</f>
        <v>829.0119066200001</v>
      </c>
      <c r="P36" s="36">
        <f>SUMIFS(СВЦЭМ!$C$33:$C$776,СВЦЭМ!$A$33:$A$776,$A36,СВЦЭМ!$B$33:$B$776,P$11)+'СЕТ СН'!$F$9+СВЦЭМ!$D$10+'СЕТ СН'!$F$6-'СЕТ СН'!$F$19</f>
        <v>839.45386611000004</v>
      </c>
      <c r="Q36" s="36">
        <f>SUMIFS(СВЦЭМ!$C$33:$C$776,СВЦЭМ!$A$33:$A$776,$A36,СВЦЭМ!$B$33:$B$776,Q$11)+'СЕТ СН'!$F$9+СВЦЭМ!$D$10+'СЕТ СН'!$F$6-'СЕТ СН'!$F$19</f>
        <v>845.46110581000005</v>
      </c>
      <c r="R36" s="36">
        <f>SUMIFS(СВЦЭМ!$C$33:$C$776,СВЦЭМ!$A$33:$A$776,$A36,СВЦЭМ!$B$33:$B$776,R$11)+'СЕТ СН'!$F$9+СВЦЭМ!$D$10+'СЕТ СН'!$F$6-'СЕТ СН'!$F$19</f>
        <v>850.84066564000011</v>
      </c>
      <c r="S36" s="36">
        <f>SUMIFS(СВЦЭМ!$C$33:$C$776,СВЦЭМ!$A$33:$A$776,$A36,СВЦЭМ!$B$33:$B$776,S$11)+'СЕТ СН'!$F$9+СВЦЭМ!$D$10+'СЕТ СН'!$F$6-'СЕТ СН'!$F$19</f>
        <v>849.02600431000008</v>
      </c>
      <c r="T36" s="36">
        <f>SUMIFS(СВЦЭМ!$C$33:$C$776,СВЦЭМ!$A$33:$A$776,$A36,СВЦЭМ!$B$33:$B$776,T$11)+'СЕТ СН'!$F$9+СВЦЭМ!$D$10+'СЕТ СН'!$F$6-'СЕТ СН'!$F$19</f>
        <v>862.24155594000001</v>
      </c>
      <c r="U36" s="36">
        <f>SUMIFS(СВЦЭМ!$C$33:$C$776,СВЦЭМ!$A$33:$A$776,$A36,СВЦЭМ!$B$33:$B$776,U$11)+'СЕТ СН'!$F$9+СВЦЭМ!$D$10+'СЕТ СН'!$F$6-'СЕТ СН'!$F$19</f>
        <v>852.33592327000008</v>
      </c>
      <c r="V36" s="36">
        <f>SUMIFS(СВЦЭМ!$C$33:$C$776,СВЦЭМ!$A$33:$A$776,$A36,СВЦЭМ!$B$33:$B$776,V$11)+'СЕТ СН'!$F$9+СВЦЭМ!$D$10+'СЕТ СН'!$F$6-'СЕТ СН'!$F$19</f>
        <v>839.63246002000005</v>
      </c>
      <c r="W36" s="36">
        <f>SUMIFS(СВЦЭМ!$C$33:$C$776,СВЦЭМ!$A$33:$A$776,$A36,СВЦЭМ!$B$33:$B$776,W$11)+'СЕТ СН'!$F$9+СВЦЭМ!$D$10+'СЕТ СН'!$F$6-'СЕТ СН'!$F$19</f>
        <v>813.69730776000006</v>
      </c>
      <c r="X36" s="36">
        <f>SUMIFS(СВЦЭМ!$C$33:$C$776,СВЦЭМ!$A$33:$A$776,$A36,СВЦЭМ!$B$33:$B$776,X$11)+'СЕТ СН'!$F$9+СВЦЭМ!$D$10+'СЕТ СН'!$F$6-'СЕТ СН'!$F$19</f>
        <v>863.19101764000004</v>
      </c>
      <c r="Y36" s="36">
        <f>SUMIFS(СВЦЭМ!$C$33:$C$776,СВЦЭМ!$A$33:$A$776,$A36,СВЦЭМ!$B$33:$B$776,Y$11)+'СЕТ СН'!$F$9+СВЦЭМ!$D$10+'СЕТ СН'!$F$6-'СЕТ СН'!$F$19</f>
        <v>1009.5819826200001</v>
      </c>
    </row>
    <row r="37" spans="1:25" ht="15.75" x14ac:dyDescent="0.2">
      <c r="A37" s="35">
        <f t="shared" si="0"/>
        <v>44038</v>
      </c>
      <c r="B37" s="36">
        <f>SUMIFS(СВЦЭМ!$C$33:$C$776,СВЦЭМ!$A$33:$A$776,$A37,СВЦЭМ!$B$33:$B$776,B$11)+'СЕТ СН'!$F$9+СВЦЭМ!$D$10+'СЕТ СН'!$F$6-'СЕТ СН'!$F$19</f>
        <v>968.15275501000008</v>
      </c>
      <c r="C37" s="36">
        <f>SUMIFS(СВЦЭМ!$C$33:$C$776,СВЦЭМ!$A$33:$A$776,$A37,СВЦЭМ!$B$33:$B$776,C$11)+'СЕТ СН'!$F$9+СВЦЭМ!$D$10+'СЕТ СН'!$F$6-'СЕТ СН'!$F$19</f>
        <v>991.99536447000003</v>
      </c>
      <c r="D37" s="36">
        <f>SUMIFS(СВЦЭМ!$C$33:$C$776,СВЦЭМ!$A$33:$A$776,$A37,СВЦЭМ!$B$33:$B$776,D$11)+'СЕТ СН'!$F$9+СВЦЭМ!$D$10+'СЕТ СН'!$F$6-'СЕТ СН'!$F$19</f>
        <v>992.12450465000006</v>
      </c>
      <c r="E37" s="36">
        <f>SUMIFS(СВЦЭМ!$C$33:$C$776,СВЦЭМ!$A$33:$A$776,$A37,СВЦЭМ!$B$33:$B$776,E$11)+'СЕТ СН'!$F$9+СВЦЭМ!$D$10+'СЕТ СН'!$F$6-'СЕТ СН'!$F$19</f>
        <v>1004.52455135</v>
      </c>
      <c r="F37" s="36">
        <f>SUMIFS(СВЦЭМ!$C$33:$C$776,СВЦЭМ!$A$33:$A$776,$A37,СВЦЭМ!$B$33:$B$776,F$11)+'СЕТ СН'!$F$9+СВЦЭМ!$D$10+'СЕТ СН'!$F$6-'СЕТ СН'!$F$19</f>
        <v>1016.4986338800001</v>
      </c>
      <c r="G37" s="36">
        <f>SUMIFS(СВЦЭМ!$C$33:$C$776,СВЦЭМ!$A$33:$A$776,$A37,СВЦЭМ!$B$33:$B$776,G$11)+'СЕТ СН'!$F$9+СВЦЭМ!$D$10+'СЕТ СН'!$F$6-'СЕТ СН'!$F$19</f>
        <v>1023.7161521800001</v>
      </c>
      <c r="H37" s="36">
        <f>SUMIFS(СВЦЭМ!$C$33:$C$776,СВЦЭМ!$A$33:$A$776,$A37,СВЦЭМ!$B$33:$B$776,H$11)+'СЕТ СН'!$F$9+СВЦЭМ!$D$10+'СЕТ СН'!$F$6-'СЕТ СН'!$F$19</f>
        <v>1038.5948010699999</v>
      </c>
      <c r="I37" s="36">
        <f>SUMIFS(СВЦЭМ!$C$33:$C$776,СВЦЭМ!$A$33:$A$776,$A37,СВЦЭМ!$B$33:$B$776,I$11)+'СЕТ СН'!$F$9+СВЦЭМ!$D$10+'СЕТ СН'!$F$6-'СЕТ СН'!$F$19</f>
        <v>1052.9774731499999</v>
      </c>
      <c r="J37" s="36">
        <f>SUMIFS(СВЦЭМ!$C$33:$C$776,СВЦЭМ!$A$33:$A$776,$A37,СВЦЭМ!$B$33:$B$776,J$11)+'СЕТ СН'!$F$9+СВЦЭМ!$D$10+'СЕТ СН'!$F$6-'СЕТ СН'!$F$19</f>
        <v>991.95210037000004</v>
      </c>
      <c r="K37" s="36">
        <f>SUMIFS(СВЦЭМ!$C$33:$C$776,СВЦЭМ!$A$33:$A$776,$A37,СВЦЭМ!$B$33:$B$776,K$11)+'СЕТ СН'!$F$9+СВЦЭМ!$D$10+'СЕТ СН'!$F$6-'СЕТ СН'!$F$19</f>
        <v>903.64920100000006</v>
      </c>
      <c r="L37" s="36">
        <f>SUMIFS(СВЦЭМ!$C$33:$C$776,СВЦЭМ!$A$33:$A$776,$A37,СВЦЭМ!$B$33:$B$776,L$11)+'СЕТ СН'!$F$9+СВЦЭМ!$D$10+'СЕТ СН'!$F$6-'СЕТ СН'!$F$19</f>
        <v>798.26568734000011</v>
      </c>
      <c r="M37" s="36">
        <f>SUMIFS(СВЦЭМ!$C$33:$C$776,СВЦЭМ!$A$33:$A$776,$A37,СВЦЭМ!$B$33:$B$776,M$11)+'СЕТ СН'!$F$9+СВЦЭМ!$D$10+'СЕТ СН'!$F$6-'СЕТ СН'!$F$19</f>
        <v>766.30025855000008</v>
      </c>
      <c r="N37" s="36">
        <f>SUMIFS(СВЦЭМ!$C$33:$C$776,СВЦЭМ!$A$33:$A$776,$A37,СВЦЭМ!$B$33:$B$776,N$11)+'СЕТ СН'!$F$9+СВЦЭМ!$D$10+'СЕТ СН'!$F$6-'СЕТ СН'!$F$19</f>
        <v>746.55627472000003</v>
      </c>
      <c r="O37" s="36">
        <f>SUMIFS(СВЦЭМ!$C$33:$C$776,СВЦЭМ!$A$33:$A$776,$A37,СВЦЭМ!$B$33:$B$776,O$11)+'СЕТ СН'!$F$9+СВЦЭМ!$D$10+'СЕТ СН'!$F$6-'СЕТ СН'!$F$19</f>
        <v>757.43171112000005</v>
      </c>
      <c r="P37" s="36">
        <f>SUMIFS(СВЦЭМ!$C$33:$C$776,СВЦЭМ!$A$33:$A$776,$A37,СВЦЭМ!$B$33:$B$776,P$11)+'СЕТ СН'!$F$9+СВЦЭМ!$D$10+'СЕТ СН'!$F$6-'СЕТ СН'!$F$19</f>
        <v>761.94898087000001</v>
      </c>
      <c r="Q37" s="36">
        <f>SUMIFS(СВЦЭМ!$C$33:$C$776,СВЦЭМ!$A$33:$A$776,$A37,СВЦЭМ!$B$33:$B$776,Q$11)+'СЕТ СН'!$F$9+СВЦЭМ!$D$10+'СЕТ СН'!$F$6-'СЕТ СН'!$F$19</f>
        <v>771.47746110000003</v>
      </c>
      <c r="R37" s="36">
        <f>SUMIFS(СВЦЭМ!$C$33:$C$776,СВЦЭМ!$A$33:$A$776,$A37,СВЦЭМ!$B$33:$B$776,R$11)+'СЕТ СН'!$F$9+СВЦЭМ!$D$10+'СЕТ СН'!$F$6-'СЕТ СН'!$F$19</f>
        <v>783.0879818200001</v>
      </c>
      <c r="S37" s="36">
        <f>SUMIFS(СВЦЭМ!$C$33:$C$776,СВЦЭМ!$A$33:$A$776,$A37,СВЦЭМ!$B$33:$B$776,S$11)+'СЕТ СН'!$F$9+СВЦЭМ!$D$10+'СЕТ СН'!$F$6-'СЕТ СН'!$F$19</f>
        <v>787.1988272100001</v>
      </c>
      <c r="T37" s="36">
        <f>SUMIFS(СВЦЭМ!$C$33:$C$776,СВЦЭМ!$A$33:$A$776,$A37,СВЦЭМ!$B$33:$B$776,T$11)+'СЕТ СН'!$F$9+СВЦЭМ!$D$10+'СЕТ СН'!$F$6-'СЕТ СН'!$F$19</f>
        <v>794.04173972000001</v>
      </c>
      <c r="U37" s="36">
        <f>SUMIFS(СВЦЭМ!$C$33:$C$776,СВЦЭМ!$A$33:$A$776,$A37,СВЦЭМ!$B$33:$B$776,U$11)+'СЕТ СН'!$F$9+СВЦЭМ!$D$10+'СЕТ СН'!$F$6-'СЕТ СН'!$F$19</f>
        <v>777.02183063000007</v>
      </c>
      <c r="V37" s="36">
        <f>SUMIFS(СВЦЭМ!$C$33:$C$776,СВЦЭМ!$A$33:$A$776,$A37,СВЦЭМ!$B$33:$B$776,V$11)+'СЕТ СН'!$F$9+СВЦЭМ!$D$10+'СЕТ СН'!$F$6-'СЕТ СН'!$F$19</f>
        <v>762.40381897000009</v>
      </c>
      <c r="W37" s="36">
        <f>SUMIFS(СВЦЭМ!$C$33:$C$776,СВЦЭМ!$A$33:$A$776,$A37,СВЦЭМ!$B$33:$B$776,W$11)+'СЕТ СН'!$F$9+СВЦЭМ!$D$10+'СЕТ СН'!$F$6-'СЕТ СН'!$F$19</f>
        <v>746.1369195100001</v>
      </c>
      <c r="X37" s="36">
        <f>SUMIFS(СВЦЭМ!$C$33:$C$776,СВЦЭМ!$A$33:$A$776,$A37,СВЦЭМ!$B$33:$B$776,X$11)+'СЕТ СН'!$F$9+СВЦЭМ!$D$10+'СЕТ СН'!$F$6-'СЕТ СН'!$F$19</f>
        <v>783.59071571000004</v>
      </c>
      <c r="Y37" s="36">
        <f>SUMIFS(СВЦЭМ!$C$33:$C$776,СВЦЭМ!$A$33:$A$776,$A37,СВЦЭМ!$B$33:$B$776,Y$11)+'СЕТ СН'!$F$9+СВЦЭМ!$D$10+'СЕТ СН'!$F$6-'СЕТ СН'!$F$19</f>
        <v>920.38225008000006</v>
      </c>
    </row>
    <row r="38" spans="1:25" ht="15.75" x14ac:dyDescent="0.2">
      <c r="A38" s="35">
        <f t="shared" si="0"/>
        <v>44039</v>
      </c>
      <c r="B38" s="36">
        <f>SUMIFS(СВЦЭМ!$C$33:$C$776,СВЦЭМ!$A$33:$A$776,$A38,СВЦЭМ!$B$33:$B$776,B$11)+'СЕТ СН'!$F$9+СВЦЭМ!$D$10+'СЕТ СН'!$F$6-'СЕТ СН'!$F$19</f>
        <v>1012.50401895</v>
      </c>
      <c r="C38" s="36">
        <f>SUMIFS(СВЦЭМ!$C$33:$C$776,СВЦЭМ!$A$33:$A$776,$A38,СВЦЭМ!$B$33:$B$776,C$11)+'СЕТ СН'!$F$9+СВЦЭМ!$D$10+'СЕТ СН'!$F$6-'СЕТ СН'!$F$19</f>
        <v>991.99205717000007</v>
      </c>
      <c r="D38" s="36">
        <f>SUMIFS(СВЦЭМ!$C$33:$C$776,СВЦЭМ!$A$33:$A$776,$A38,СВЦЭМ!$B$33:$B$776,D$11)+'СЕТ СН'!$F$9+СВЦЭМ!$D$10+'СЕТ СН'!$F$6-'СЕТ СН'!$F$19</f>
        <v>987.29750558000001</v>
      </c>
      <c r="E38" s="36">
        <f>SUMIFS(СВЦЭМ!$C$33:$C$776,СВЦЭМ!$A$33:$A$776,$A38,СВЦЭМ!$B$33:$B$776,E$11)+'СЕТ СН'!$F$9+СВЦЭМ!$D$10+'СЕТ СН'!$F$6-'СЕТ СН'!$F$19</f>
        <v>999.40751779000004</v>
      </c>
      <c r="F38" s="36">
        <f>SUMIFS(СВЦЭМ!$C$33:$C$776,СВЦЭМ!$A$33:$A$776,$A38,СВЦЭМ!$B$33:$B$776,F$11)+'СЕТ СН'!$F$9+СВЦЭМ!$D$10+'СЕТ СН'!$F$6-'СЕТ СН'!$F$19</f>
        <v>997.93374997000001</v>
      </c>
      <c r="G38" s="36">
        <f>SUMIFS(СВЦЭМ!$C$33:$C$776,СВЦЭМ!$A$33:$A$776,$A38,СВЦЭМ!$B$33:$B$776,G$11)+'СЕТ СН'!$F$9+СВЦЭМ!$D$10+'СЕТ СН'!$F$6-'СЕТ СН'!$F$19</f>
        <v>990.53268657000001</v>
      </c>
      <c r="H38" s="36">
        <f>SUMIFS(СВЦЭМ!$C$33:$C$776,СВЦЭМ!$A$33:$A$776,$A38,СВЦЭМ!$B$33:$B$776,H$11)+'СЕТ СН'!$F$9+СВЦЭМ!$D$10+'СЕТ СН'!$F$6-'СЕТ СН'!$F$19</f>
        <v>980.72825188000002</v>
      </c>
      <c r="I38" s="36">
        <f>SUMIFS(СВЦЭМ!$C$33:$C$776,СВЦЭМ!$A$33:$A$776,$A38,СВЦЭМ!$B$33:$B$776,I$11)+'СЕТ СН'!$F$9+СВЦЭМ!$D$10+'СЕТ СН'!$F$6-'СЕТ СН'!$F$19</f>
        <v>1015.2459968500001</v>
      </c>
      <c r="J38" s="36">
        <f>SUMIFS(СВЦЭМ!$C$33:$C$776,СВЦЭМ!$A$33:$A$776,$A38,СВЦЭМ!$B$33:$B$776,J$11)+'СЕТ СН'!$F$9+СВЦЭМ!$D$10+'СЕТ СН'!$F$6-'СЕТ СН'!$F$19</f>
        <v>973.11450997000009</v>
      </c>
      <c r="K38" s="36">
        <f>SUMIFS(СВЦЭМ!$C$33:$C$776,СВЦЭМ!$A$33:$A$776,$A38,СВЦЭМ!$B$33:$B$776,K$11)+'СЕТ СН'!$F$9+СВЦЭМ!$D$10+'СЕТ СН'!$F$6-'СЕТ СН'!$F$19</f>
        <v>853.42191035000008</v>
      </c>
      <c r="L38" s="36">
        <f>SUMIFS(СВЦЭМ!$C$33:$C$776,СВЦЭМ!$A$33:$A$776,$A38,СВЦЭМ!$B$33:$B$776,L$11)+'СЕТ СН'!$F$9+СВЦЭМ!$D$10+'СЕТ СН'!$F$6-'СЕТ СН'!$F$19</f>
        <v>763.62444374000006</v>
      </c>
      <c r="M38" s="36">
        <f>SUMIFS(СВЦЭМ!$C$33:$C$776,СВЦЭМ!$A$33:$A$776,$A38,СВЦЭМ!$B$33:$B$776,M$11)+'СЕТ СН'!$F$9+СВЦЭМ!$D$10+'СЕТ СН'!$F$6-'СЕТ СН'!$F$19</f>
        <v>739.3517333100001</v>
      </c>
      <c r="N38" s="36">
        <f>SUMIFS(СВЦЭМ!$C$33:$C$776,СВЦЭМ!$A$33:$A$776,$A38,СВЦЭМ!$B$33:$B$776,N$11)+'СЕТ СН'!$F$9+СВЦЭМ!$D$10+'СЕТ СН'!$F$6-'СЕТ СН'!$F$19</f>
        <v>714.3222120800001</v>
      </c>
      <c r="O38" s="36">
        <f>SUMIFS(СВЦЭМ!$C$33:$C$776,СВЦЭМ!$A$33:$A$776,$A38,СВЦЭМ!$B$33:$B$776,O$11)+'СЕТ СН'!$F$9+СВЦЭМ!$D$10+'СЕТ СН'!$F$6-'СЕТ СН'!$F$19</f>
        <v>720.77803207000011</v>
      </c>
      <c r="P38" s="36">
        <f>SUMIFS(СВЦЭМ!$C$33:$C$776,СВЦЭМ!$A$33:$A$776,$A38,СВЦЭМ!$B$33:$B$776,P$11)+'СЕТ СН'!$F$9+СВЦЭМ!$D$10+'СЕТ СН'!$F$6-'СЕТ СН'!$F$19</f>
        <v>732.28062009000007</v>
      </c>
      <c r="Q38" s="36">
        <f>SUMIFS(СВЦЭМ!$C$33:$C$776,СВЦЭМ!$A$33:$A$776,$A38,СВЦЭМ!$B$33:$B$776,Q$11)+'СЕТ СН'!$F$9+СВЦЭМ!$D$10+'СЕТ СН'!$F$6-'СЕТ СН'!$F$19</f>
        <v>747.8989544100001</v>
      </c>
      <c r="R38" s="36">
        <f>SUMIFS(СВЦЭМ!$C$33:$C$776,СВЦЭМ!$A$33:$A$776,$A38,СВЦЭМ!$B$33:$B$776,R$11)+'СЕТ СН'!$F$9+СВЦЭМ!$D$10+'СЕТ СН'!$F$6-'СЕТ СН'!$F$19</f>
        <v>749.69360975000006</v>
      </c>
      <c r="S38" s="36">
        <f>SUMIFS(СВЦЭМ!$C$33:$C$776,СВЦЭМ!$A$33:$A$776,$A38,СВЦЭМ!$B$33:$B$776,S$11)+'СЕТ СН'!$F$9+СВЦЭМ!$D$10+'СЕТ СН'!$F$6-'СЕТ СН'!$F$19</f>
        <v>761.15943670000001</v>
      </c>
      <c r="T38" s="36">
        <f>SUMIFS(СВЦЭМ!$C$33:$C$776,СВЦЭМ!$A$33:$A$776,$A38,СВЦЭМ!$B$33:$B$776,T$11)+'СЕТ СН'!$F$9+СВЦЭМ!$D$10+'СЕТ СН'!$F$6-'СЕТ СН'!$F$19</f>
        <v>776.98279312000011</v>
      </c>
      <c r="U38" s="36">
        <f>SUMIFS(СВЦЭМ!$C$33:$C$776,СВЦЭМ!$A$33:$A$776,$A38,СВЦЭМ!$B$33:$B$776,U$11)+'СЕТ СН'!$F$9+СВЦЭМ!$D$10+'СЕТ СН'!$F$6-'СЕТ СН'!$F$19</f>
        <v>763.77920862000008</v>
      </c>
      <c r="V38" s="36">
        <f>SUMIFS(СВЦЭМ!$C$33:$C$776,СВЦЭМ!$A$33:$A$776,$A38,СВЦЭМ!$B$33:$B$776,V$11)+'СЕТ СН'!$F$9+СВЦЭМ!$D$10+'СЕТ СН'!$F$6-'СЕТ СН'!$F$19</f>
        <v>757.63405759000011</v>
      </c>
      <c r="W38" s="36">
        <f>SUMIFS(СВЦЭМ!$C$33:$C$776,СВЦЭМ!$A$33:$A$776,$A38,СВЦЭМ!$B$33:$B$776,W$11)+'СЕТ СН'!$F$9+СВЦЭМ!$D$10+'СЕТ СН'!$F$6-'СЕТ СН'!$F$19</f>
        <v>748.48890444000006</v>
      </c>
      <c r="X38" s="36">
        <f>SUMIFS(СВЦЭМ!$C$33:$C$776,СВЦЭМ!$A$33:$A$776,$A38,СВЦЭМ!$B$33:$B$776,X$11)+'СЕТ СН'!$F$9+СВЦЭМ!$D$10+'СЕТ СН'!$F$6-'СЕТ СН'!$F$19</f>
        <v>815.22231539000006</v>
      </c>
      <c r="Y38" s="36">
        <f>SUMIFS(СВЦЭМ!$C$33:$C$776,СВЦЭМ!$A$33:$A$776,$A38,СВЦЭМ!$B$33:$B$776,Y$11)+'СЕТ СН'!$F$9+СВЦЭМ!$D$10+'СЕТ СН'!$F$6-'СЕТ СН'!$F$19</f>
        <v>932.48239208000007</v>
      </c>
    </row>
    <row r="39" spans="1:25" ht="15.75" x14ac:dyDescent="0.2">
      <c r="A39" s="35">
        <f t="shared" si="0"/>
        <v>44040</v>
      </c>
      <c r="B39" s="36">
        <f>SUMIFS(СВЦЭМ!$C$33:$C$776,СВЦЭМ!$A$33:$A$776,$A39,СВЦЭМ!$B$33:$B$776,B$11)+'СЕТ СН'!$F$9+СВЦЭМ!$D$10+'СЕТ СН'!$F$6-'СЕТ СН'!$F$19</f>
        <v>930.34096026000009</v>
      </c>
      <c r="C39" s="36">
        <f>SUMIFS(СВЦЭМ!$C$33:$C$776,СВЦЭМ!$A$33:$A$776,$A39,СВЦЭМ!$B$33:$B$776,C$11)+'СЕТ СН'!$F$9+СВЦЭМ!$D$10+'СЕТ СН'!$F$6-'СЕТ СН'!$F$19</f>
        <v>992.3589053500001</v>
      </c>
      <c r="D39" s="36">
        <f>SUMIFS(СВЦЭМ!$C$33:$C$776,СВЦЭМ!$A$33:$A$776,$A39,СВЦЭМ!$B$33:$B$776,D$11)+'СЕТ СН'!$F$9+СВЦЭМ!$D$10+'СЕТ СН'!$F$6-'СЕТ СН'!$F$19</f>
        <v>1002.65532654</v>
      </c>
      <c r="E39" s="36">
        <f>SUMIFS(СВЦЭМ!$C$33:$C$776,СВЦЭМ!$A$33:$A$776,$A39,СВЦЭМ!$B$33:$B$776,E$11)+'СЕТ СН'!$F$9+СВЦЭМ!$D$10+'СЕТ СН'!$F$6-'СЕТ СН'!$F$19</f>
        <v>1016.75205984</v>
      </c>
      <c r="F39" s="36">
        <f>SUMIFS(СВЦЭМ!$C$33:$C$776,СВЦЭМ!$A$33:$A$776,$A39,СВЦЭМ!$B$33:$B$776,F$11)+'СЕТ СН'!$F$9+СВЦЭМ!$D$10+'СЕТ СН'!$F$6-'СЕТ СН'!$F$19</f>
        <v>1005.16656533</v>
      </c>
      <c r="G39" s="36">
        <f>SUMIFS(СВЦЭМ!$C$33:$C$776,СВЦЭМ!$A$33:$A$776,$A39,СВЦЭМ!$B$33:$B$776,G$11)+'СЕТ СН'!$F$9+СВЦЭМ!$D$10+'СЕТ СН'!$F$6-'СЕТ СН'!$F$19</f>
        <v>1021.0759499000001</v>
      </c>
      <c r="H39" s="36">
        <f>SUMIFS(СВЦЭМ!$C$33:$C$776,СВЦЭМ!$A$33:$A$776,$A39,СВЦЭМ!$B$33:$B$776,H$11)+'СЕТ СН'!$F$9+СВЦЭМ!$D$10+'СЕТ СН'!$F$6-'СЕТ СН'!$F$19</f>
        <v>1023.2680786000001</v>
      </c>
      <c r="I39" s="36">
        <f>SUMIFS(СВЦЭМ!$C$33:$C$776,СВЦЭМ!$A$33:$A$776,$A39,СВЦЭМ!$B$33:$B$776,I$11)+'СЕТ СН'!$F$9+СВЦЭМ!$D$10+'СЕТ СН'!$F$6-'СЕТ СН'!$F$19</f>
        <v>1035.33224913</v>
      </c>
      <c r="J39" s="36">
        <f>SUMIFS(СВЦЭМ!$C$33:$C$776,СВЦЭМ!$A$33:$A$776,$A39,СВЦЭМ!$B$33:$B$776,J$11)+'СЕТ СН'!$F$9+СВЦЭМ!$D$10+'СЕТ СН'!$F$6-'СЕТ СН'!$F$19</f>
        <v>1015.8906336</v>
      </c>
      <c r="K39" s="36">
        <f>SUMIFS(СВЦЭМ!$C$33:$C$776,СВЦЭМ!$A$33:$A$776,$A39,СВЦЭМ!$B$33:$B$776,K$11)+'СЕТ СН'!$F$9+СВЦЭМ!$D$10+'СЕТ СН'!$F$6-'СЕТ СН'!$F$19</f>
        <v>894.18534361000002</v>
      </c>
      <c r="L39" s="36">
        <f>SUMIFS(СВЦЭМ!$C$33:$C$776,СВЦЭМ!$A$33:$A$776,$A39,СВЦЭМ!$B$33:$B$776,L$11)+'СЕТ СН'!$F$9+СВЦЭМ!$D$10+'СЕТ СН'!$F$6-'СЕТ СН'!$F$19</f>
        <v>778.13234639000007</v>
      </c>
      <c r="M39" s="36">
        <f>SUMIFS(СВЦЭМ!$C$33:$C$776,СВЦЭМ!$A$33:$A$776,$A39,СВЦЭМ!$B$33:$B$776,M$11)+'СЕТ СН'!$F$9+СВЦЭМ!$D$10+'СЕТ СН'!$F$6-'СЕТ СН'!$F$19</f>
        <v>757.4310141200001</v>
      </c>
      <c r="N39" s="36">
        <f>SUMIFS(СВЦЭМ!$C$33:$C$776,СВЦЭМ!$A$33:$A$776,$A39,СВЦЭМ!$B$33:$B$776,N$11)+'СЕТ СН'!$F$9+СВЦЭМ!$D$10+'СЕТ СН'!$F$6-'СЕТ СН'!$F$19</f>
        <v>754.59182368000006</v>
      </c>
      <c r="O39" s="36">
        <f>SUMIFS(СВЦЭМ!$C$33:$C$776,СВЦЭМ!$A$33:$A$776,$A39,СВЦЭМ!$B$33:$B$776,O$11)+'СЕТ СН'!$F$9+СВЦЭМ!$D$10+'СЕТ СН'!$F$6-'СЕТ СН'!$F$19</f>
        <v>761.56899181000006</v>
      </c>
      <c r="P39" s="36">
        <f>SUMIFS(СВЦЭМ!$C$33:$C$776,СВЦЭМ!$A$33:$A$776,$A39,СВЦЭМ!$B$33:$B$776,P$11)+'СЕТ СН'!$F$9+СВЦЭМ!$D$10+'СЕТ СН'!$F$6-'СЕТ СН'!$F$19</f>
        <v>766.09905688000003</v>
      </c>
      <c r="Q39" s="36">
        <f>SUMIFS(СВЦЭМ!$C$33:$C$776,СВЦЭМ!$A$33:$A$776,$A39,СВЦЭМ!$B$33:$B$776,Q$11)+'СЕТ СН'!$F$9+СВЦЭМ!$D$10+'СЕТ СН'!$F$6-'СЕТ СН'!$F$19</f>
        <v>778.56168465000007</v>
      </c>
      <c r="R39" s="36">
        <f>SUMIFS(СВЦЭМ!$C$33:$C$776,СВЦЭМ!$A$33:$A$776,$A39,СВЦЭМ!$B$33:$B$776,R$11)+'СЕТ СН'!$F$9+СВЦЭМ!$D$10+'СЕТ СН'!$F$6-'СЕТ СН'!$F$19</f>
        <v>780.43193669000004</v>
      </c>
      <c r="S39" s="36">
        <f>SUMIFS(СВЦЭМ!$C$33:$C$776,СВЦЭМ!$A$33:$A$776,$A39,СВЦЭМ!$B$33:$B$776,S$11)+'СЕТ СН'!$F$9+СВЦЭМ!$D$10+'СЕТ СН'!$F$6-'СЕТ СН'!$F$19</f>
        <v>785.9496985400001</v>
      </c>
      <c r="T39" s="36">
        <f>SUMIFS(СВЦЭМ!$C$33:$C$776,СВЦЭМ!$A$33:$A$776,$A39,СВЦЭМ!$B$33:$B$776,T$11)+'СЕТ СН'!$F$9+СВЦЭМ!$D$10+'СЕТ СН'!$F$6-'СЕТ СН'!$F$19</f>
        <v>787.50181805000011</v>
      </c>
      <c r="U39" s="36">
        <f>SUMIFS(СВЦЭМ!$C$33:$C$776,СВЦЭМ!$A$33:$A$776,$A39,СВЦЭМ!$B$33:$B$776,U$11)+'СЕТ СН'!$F$9+СВЦЭМ!$D$10+'СЕТ СН'!$F$6-'СЕТ СН'!$F$19</f>
        <v>772.90359554000008</v>
      </c>
      <c r="V39" s="36">
        <f>SUMIFS(СВЦЭМ!$C$33:$C$776,СВЦЭМ!$A$33:$A$776,$A39,СВЦЭМ!$B$33:$B$776,V$11)+'СЕТ СН'!$F$9+СВЦЭМ!$D$10+'СЕТ СН'!$F$6-'СЕТ СН'!$F$19</f>
        <v>784.10836590000008</v>
      </c>
      <c r="W39" s="36">
        <f>SUMIFS(СВЦЭМ!$C$33:$C$776,СВЦЭМ!$A$33:$A$776,$A39,СВЦЭМ!$B$33:$B$776,W$11)+'СЕТ СН'!$F$9+СВЦЭМ!$D$10+'СЕТ СН'!$F$6-'СЕТ СН'!$F$19</f>
        <v>786.27634345000001</v>
      </c>
      <c r="X39" s="36">
        <f>SUMIFS(СВЦЭМ!$C$33:$C$776,СВЦЭМ!$A$33:$A$776,$A39,СВЦЭМ!$B$33:$B$776,X$11)+'СЕТ СН'!$F$9+СВЦЭМ!$D$10+'СЕТ СН'!$F$6-'СЕТ СН'!$F$19</f>
        <v>830.71239566000008</v>
      </c>
      <c r="Y39" s="36">
        <f>SUMIFS(СВЦЭМ!$C$33:$C$776,СВЦЭМ!$A$33:$A$776,$A39,СВЦЭМ!$B$33:$B$776,Y$11)+'СЕТ СН'!$F$9+СВЦЭМ!$D$10+'СЕТ СН'!$F$6-'СЕТ СН'!$F$19</f>
        <v>947.04150737000009</v>
      </c>
    </row>
    <row r="40" spans="1:25" ht="15.75" x14ac:dyDescent="0.2">
      <c r="A40" s="35">
        <f t="shared" si="0"/>
        <v>44041</v>
      </c>
      <c r="B40" s="36">
        <f>SUMIFS(СВЦЭМ!$C$33:$C$776,СВЦЭМ!$A$33:$A$776,$A40,СВЦЭМ!$B$33:$B$776,B$11)+'СЕТ СН'!$F$9+СВЦЭМ!$D$10+'СЕТ СН'!$F$6-'СЕТ СН'!$F$19</f>
        <v>1054.06748234</v>
      </c>
      <c r="C40" s="36">
        <f>SUMIFS(СВЦЭМ!$C$33:$C$776,СВЦЭМ!$A$33:$A$776,$A40,СВЦЭМ!$B$33:$B$776,C$11)+'СЕТ СН'!$F$9+СВЦЭМ!$D$10+'СЕТ СН'!$F$6-'СЕТ СН'!$F$19</f>
        <v>1091.4152183399999</v>
      </c>
      <c r="D40" s="36">
        <f>SUMIFS(СВЦЭМ!$C$33:$C$776,СВЦЭМ!$A$33:$A$776,$A40,СВЦЭМ!$B$33:$B$776,D$11)+'СЕТ СН'!$F$9+СВЦЭМ!$D$10+'СЕТ СН'!$F$6-'СЕТ СН'!$F$19</f>
        <v>1133.58058925</v>
      </c>
      <c r="E40" s="36">
        <f>SUMIFS(СВЦЭМ!$C$33:$C$776,СВЦЭМ!$A$33:$A$776,$A40,СВЦЭМ!$B$33:$B$776,E$11)+'СЕТ СН'!$F$9+СВЦЭМ!$D$10+'СЕТ СН'!$F$6-'СЕТ СН'!$F$19</f>
        <v>1158.64903721</v>
      </c>
      <c r="F40" s="36">
        <f>SUMIFS(СВЦЭМ!$C$33:$C$776,СВЦЭМ!$A$33:$A$776,$A40,СВЦЭМ!$B$33:$B$776,F$11)+'СЕТ СН'!$F$9+СВЦЭМ!$D$10+'СЕТ СН'!$F$6-'СЕТ СН'!$F$19</f>
        <v>1120.3404254300001</v>
      </c>
      <c r="G40" s="36">
        <f>SUMIFS(СВЦЭМ!$C$33:$C$776,СВЦЭМ!$A$33:$A$776,$A40,СВЦЭМ!$B$33:$B$776,G$11)+'СЕТ СН'!$F$9+СВЦЭМ!$D$10+'СЕТ СН'!$F$6-'СЕТ СН'!$F$19</f>
        <v>1118.1935712600002</v>
      </c>
      <c r="H40" s="36">
        <f>SUMIFS(СВЦЭМ!$C$33:$C$776,СВЦЭМ!$A$33:$A$776,$A40,СВЦЭМ!$B$33:$B$776,H$11)+'СЕТ СН'!$F$9+СВЦЭМ!$D$10+'СЕТ СН'!$F$6-'СЕТ СН'!$F$19</f>
        <v>1089.4394553499999</v>
      </c>
      <c r="I40" s="36">
        <f>SUMIFS(СВЦЭМ!$C$33:$C$776,СВЦЭМ!$A$33:$A$776,$A40,СВЦЭМ!$B$33:$B$776,I$11)+'СЕТ СН'!$F$9+СВЦЭМ!$D$10+'СЕТ СН'!$F$6-'СЕТ СН'!$F$19</f>
        <v>1070.3144586200001</v>
      </c>
      <c r="J40" s="36">
        <f>SUMIFS(СВЦЭМ!$C$33:$C$776,СВЦЭМ!$A$33:$A$776,$A40,СВЦЭМ!$B$33:$B$776,J$11)+'СЕТ СН'!$F$9+СВЦЭМ!$D$10+'СЕТ СН'!$F$6-'СЕТ СН'!$F$19</f>
        <v>991.85049861000005</v>
      </c>
      <c r="K40" s="36">
        <f>SUMIFS(СВЦЭМ!$C$33:$C$776,СВЦЭМ!$A$33:$A$776,$A40,СВЦЭМ!$B$33:$B$776,K$11)+'СЕТ СН'!$F$9+СВЦЭМ!$D$10+'СЕТ СН'!$F$6-'СЕТ СН'!$F$19</f>
        <v>834.74247617000003</v>
      </c>
      <c r="L40" s="36">
        <f>SUMIFS(СВЦЭМ!$C$33:$C$776,СВЦЭМ!$A$33:$A$776,$A40,СВЦЭМ!$B$33:$B$776,L$11)+'СЕТ СН'!$F$9+СВЦЭМ!$D$10+'СЕТ СН'!$F$6-'СЕТ СН'!$F$19</f>
        <v>775.47391456000003</v>
      </c>
      <c r="M40" s="36">
        <f>SUMIFS(СВЦЭМ!$C$33:$C$776,СВЦЭМ!$A$33:$A$776,$A40,СВЦЭМ!$B$33:$B$776,M$11)+'СЕТ СН'!$F$9+СВЦЭМ!$D$10+'СЕТ СН'!$F$6-'СЕТ СН'!$F$19</f>
        <v>755.38340354000002</v>
      </c>
      <c r="N40" s="36">
        <f>SUMIFS(СВЦЭМ!$C$33:$C$776,СВЦЭМ!$A$33:$A$776,$A40,СВЦЭМ!$B$33:$B$776,N$11)+'СЕТ СН'!$F$9+СВЦЭМ!$D$10+'СЕТ СН'!$F$6-'СЕТ СН'!$F$19</f>
        <v>722.73627034000003</v>
      </c>
      <c r="O40" s="36">
        <f>SUMIFS(СВЦЭМ!$C$33:$C$776,СВЦЭМ!$A$33:$A$776,$A40,СВЦЭМ!$B$33:$B$776,O$11)+'СЕТ СН'!$F$9+СВЦЭМ!$D$10+'СЕТ СН'!$F$6-'СЕТ СН'!$F$19</f>
        <v>723.93208231000006</v>
      </c>
      <c r="P40" s="36">
        <f>SUMIFS(СВЦЭМ!$C$33:$C$776,СВЦЭМ!$A$33:$A$776,$A40,СВЦЭМ!$B$33:$B$776,P$11)+'СЕТ СН'!$F$9+СВЦЭМ!$D$10+'СЕТ СН'!$F$6-'СЕТ СН'!$F$19</f>
        <v>724.47749060000001</v>
      </c>
      <c r="Q40" s="36">
        <f>SUMIFS(СВЦЭМ!$C$33:$C$776,СВЦЭМ!$A$33:$A$776,$A40,СВЦЭМ!$B$33:$B$776,Q$11)+'СЕТ СН'!$F$9+СВЦЭМ!$D$10+'СЕТ СН'!$F$6-'СЕТ СН'!$F$19</f>
        <v>733.28774929000008</v>
      </c>
      <c r="R40" s="36">
        <f>SUMIFS(СВЦЭМ!$C$33:$C$776,СВЦЭМ!$A$33:$A$776,$A40,СВЦЭМ!$B$33:$B$776,R$11)+'СЕТ СН'!$F$9+СВЦЭМ!$D$10+'СЕТ СН'!$F$6-'СЕТ СН'!$F$19</f>
        <v>742.44238040000005</v>
      </c>
      <c r="S40" s="36">
        <f>SUMIFS(СВЦЭМ!$C$33:$C$776,СВЦЭМ!$A$33:$A$776,$A40,СВЦЭМ!$B$33:$B$776,S$11)+'СЕТ СН'!$F$9+СВЦЭМ!$D$10+'СЕТ СН'!$F$6-'СЕТ СН'!$F$19</f>
        <v>744.8856438900001</v>
      </c>
      <c r="T40" s="36">
        <f>SUMIFS(СВЦЭМ!$C$33:$C$776,СВЦЭМ!$A$33:$A$776,$A40,СВЦЭМ!$B$33:$B$776,T$11)+'СЕТ СН'!$F$9+СВЦЭМ!$D$10+'СЕТ СН'!$F$6-'СЕТ СН'!$F$19</f>
        <v>772.02722176000009</v>
      </c>
      <c r="U40" s="36">
        <f>SUMIFS(СВЦЭМ!$C$33:$C$776,СВЦЭМ!$A$33:$A$776,$A40,СВЦЭМ!$B$33:$B$776,U$11)+'СЕТ СН'!$F$9+СВЦЭМ!$D$10+'СЕТ СН'!$F$6-'СЕТ СН'!$F$19</f>
        <v>766.36187493000011</v>
      </c>
      <c r="V40" s="36">
        <f>SUMIFS(СВЦЭМ!$C$33:$C$776,СВЦЭМ!$A$33:$A$776,$A40,СВЦЭМ!$B$33:$B$776,V$11)+'СЕТ СН'!$F$9+СВЦЭМ!$D$10+'СЕТ СН'!$F$6-'СЕТ СН'!$F$19</f>
        <v>750.87945611000009</v>
      </c>
      <c r="W40" s="36">
        <f>SUMIFS(СВЦЭМ!$C$33:$C$776,СВЦЭМ!$A$33:$A$776,$A40,СВЦЭМ!$B$33:$B$776,W$11)+'СЕТ СН'!$F$9+СВЦЭМ!$D$10+'СЕТ СН'!$F$6-'СЕТ СН'!$F$19</f>
        <v>733.15474624000001</v>
      </c>
      <c r="X40" s="36">
        <f>SUMIFS(СВЦЭМ!$C$33:$C$776,СВЦЭМ!$A$33:$A$776,$A40,СВЦЭМ!$B$33:$B$776,X$11)+'СЕТ СН'!$F$9+СВЦЭМ!$D$10+'СЕТ СН'!$F$6-'СЕТ СН'!$F$19</f>
        <v>790.65379952000001</v>
      </c>
      <c r="Y40" s="36">
        <f>SUMIFS(СВЦЭМ!$C$33:$C$776,СВЦЭМ!$A$33:$A$776,$A40,СВЦЭМ!$B$33:$B$776,Y$11)+'СЕТ СН'!$F$9+СВЦЭМ!$D$10+'СЕТ СН'!$F$6-'СЕТ СН'!$F$19</f>
        <v>900.08744945000001</v>
      </c>
    </row>
    <row r="41" spans="1:25" ht="15.75" x14ac:dyDescent="0.2">
      <c r="A41" s="35">
        <f t="shared" si="0"/>
        <v>44042</v>
      </c>
      <c r="B41" s="36">
        <f>SUMIFS(СВЦЭМ!$C$33:$C$776,СВЦЭМ!$A$33:$A$776,$A41,СВЦЭМ!$B$33:$B$776,B$11)+'СЕТ СН'!$F$9+СВЦЭМ!$D$10+'СЕТ СН'!$F$6-'СЕТ СН'!$F$19</f>
        <v>940.96376010000006</v>
      </c>
      <c r="C41" s="36">
        <f>SUMIFS(СВЦЭМ!$C$33:$C$776,СВЦЭМ!$A$33:$A$776,$A41,СВЦЭМ!$B$33:$B$776,C$11)+'СЕТ СН'!$F$9+СВЦЭМ!$D$10+'СЕТ СН'!$F$6-'СЕТ СН'!$F$19</f>
        <v>989.43360515000006</v>
      </c>
      <c r="D41" s="36">
        <f>SUMIFS(СВЦЭМ!$C$33:$C$776,СВЦЭМ!$A$33:$A$776,$A41,СВЦЭМ!$B$33:$B$776,D$11)+'СЕТ СН'!$F$9+СВЦЭМ!$D$10+'СЕТ СН'!$F$6-'СЕТ СН'!$F$19</f>
        <v>1005.0970766400001</v>
      </c>
      <c r="E41" s="36">
        <f>SUMIFS(СВЦЭМ!$C$33:$C$776,СВЦЭМ!$A$33:$A$776,$A41,СВЦЭМ!$B$33:$B$776,E$11)+'СЕТ СН'!$F$9+СВЦЭМ!$D$10+'СЕТ СН'!$F$6-'СЕТ СН'!$F$19</f>
        <v>1012.2351251900001</v>
      </c>
      <c r="F41" s="36">
        <f>SUMIFS(СВЦЭМ!$C$33:$C$776,СВЦЭМ!$A$33:$A$776,$A41,СВЦЭМ!$B$33:$B$776,F$11)+'СЕТ СН'!$F$9+СВЦЭМ!$D$10+'СЕТ СН'!$F$6-'СЕТ СН'!$F$19</f>
        <v>1009.26887451</v>
      </c>
      <c r="G41" s="36">
        <f>SUMIFS(СВЦЭМ!$C$33:$C$776,СВЦЭМ!$A$33:$A$776,$A41,СВЦЭМ!$B$33:$B$776,G$11)+'СЕТ СН'!$F$9+СВЦЭМ!$D$10+'СЕТ СН'!$F$6-'СЕТ СН'!$F$19</f>
        <v>1017.5137279700001</v>
      </c>
      <c r="H41" s="36">
        <f>SUMIFS(СВЦЭМ!$C$33:$C$776,СВЦЭМ!$A$33:$A$776,$A41,СВЦЭМ!$B$33:$B$776,H$11)+'СЕТ СН'!$F$9+СВЦЭМ!$D$10+'СЕТ СН'!$F$6-'СЕТ СН'!$F$19</f>
        <v>999.38249840000003</v>
      </c>
      <c r="I41" s="36">
        <f>SUMIFS(СВЦЭМ!$C$33:$C$776,СВЦЭМ!$A$33:$A$776,$A41,СВЦЭМ!$B$33:$B$776,I$11)+'СЕТ СН'!$F$9+СВЦЭМ!$D$10+'СЕТ СН'!$F$6-'СЕТ СН'!$F$19</f>
        <v>959.23543644000006</v>
      </c>
      <c r="J41" s="36">
        <f>SUMIFS(СВЦЭМ!$C$33:$C$776,СВЦЭМ!$A$33:$A$776,$A41,СВЦЭМ!$B$33:$B$776,J$11)+'СЕТ СН'!$F$9+СВЦЭМ!$D$10+'СЕТ СН'!$F$6-'СЕТ СН'!$F$19</f>
        <v>872.5041766600001</v>
      </c>
      <c r="K41" s="36">
        <f>SUMIFS(СВЦЭМ!$C$33:$C$776,СВЦЭМ!$A$33:$A$776,$A41,СВЦЭМ!$B$33:$B$776,K$11)+'СЕТ СН'!$F$9+СВЦЭМ!$D$10+'СЕТ СН'!$F$6-'СЕТ СН'!$F$19</f>
        <v>813.14743898000006</v>
      </c>
      <c r="L41" s="36">
        <f>SUMIFS(СВЦЭМ!$C$33:$C$776,СВЦЭМ!$A$33:$A$776,$A41,СВЦЭМ!$B$33:$B$776,L$11)+'СЕТ СН'!$F$9+СВЦЭМ!$D$10+'СЕТ СН'!$F$6-'СЕТ СН'!$F$19</f>
        <v>834.63753341000006</v>
      </c>
      <c r="M41" s="36">
        <f>SUMIFS(СВЦЭМ!$C$33:$C$776,СВЦЭМ!$A$33:$A$776,$A41,СВЦЭМ!$B$33:$B$776,M$11)+'СЕТ СН'!$F$9+СВЦЭМ!$D$10+'СЕТ СН'!$F$6-'СЕТ СН'!$F$19</f>
        <v>829.48650849000001</v>
      </c>
      <c r="N41" s="36">
        <f>SUMIFS(СВЦЭМ!$C$33:$C$776,СВЦЭМ!$A$33:$A$776,$A41,СВЦЭМ!$B$33:$B$776,N$11)+'СЕТ СН'!$F$9+СВЦЭМ!$D$10+'СЕТ СН'!$F$6-'СЕТ СН'!$F$19</f>
        <v>817.95674543000007</v>
      </c>
      <c r="O41" s="36">
        <f>SUMIFS(СВЦЭМ!$C$33:$C$776,СВЦЭМ!$A$33:$A$776,$A41,СВЦЭМ!$B$33:$B$776,O$11)+'СЕТ СН'!$F$9+СВЦЭМ!$D$10+'СЕТ СН'!$F$6-'СЕТ СН'!$F$19</f>
        <v>817.34639332000006</v>
      </c>
      <c r="P41" s="36">
        <f>SUMIFS(СВЦЭМ!$C$33:$C$776,СВЦЭМ!$A$33:$A$776,$A41,СВЦЭМ!$B$33:$B$776,P$11)+'СЕТ СН'!$F$9+СВЦЭМ!$D$10+'СЕТ СН'!$F$6-'СЕТ СН'!$F$19</f>
        <v>817.0902074600001</v>
      </c>
      <c r="Q41" s="36">
        <f>SUMIFS(СВЦЭМ!$C$33:$C$776,СВЦЭМ!$A$33:$A$776,$A41,СВЦЭМ!$B$33:$B$776,Q$11)+'СЕТ СН'!$F$9+СВЦЭМ!$D$10+'СЕТ СН'!$F$6-'СЕТ СН'!$F$19</f>
        <v>820.01764701000002</v>
      </c>
      <c r="R41" s="36">
        <f>SUMIFS(СВЦЭМ!$C$33:$C$776,СВЦЭМ!$A$33:$A$776,$A41,СВЦЭМ!$B$33:$B$776,R$11)+'СЕТ СН'!$F$9+СВЦЭМ!$D$10+'СЕТ СН'!$F$6-'СЕТ СН'!$F$19</f>
        <v>815.58287966</v>
      </c>
      <c r="S41" s="36">
        <f>SUMIFS(СВЦЭМ!$C$33:$C$776,СВЦЭМ!$A$33:$A$776,$A41,СВЦЭМ!$B$33:$B$776,S$11)+'СЕТ СН'!$F$9+СВЦЭМ!$D$10+'СЕТ СН'!$F$6-'СЕТ СН'!$F$19</f>
        <v>816.48169295000002</v>
      </c>
      <c r="T41" s="36">
        <f>SUMIFS(СВЦЭМ!$C$33:$C$776,СВЦЭМ!$A$33:$A$776,$A41,СВЦЭМ!$B$33:$B$776,T$11)+'СЕТ СН'!$F$9+СВЦЭМ!$D$10+'СЕТ СН'!$F$6-'СЕТ СН'!$F$19</f>
        <v>824.9304238200001</v>
      </c>
      <c r="U41" s="36">
        <f>SUMIFS(СВЦЭМ!$C$33:$C$776,СВЦЭМ!$A$33:$A$776,$A41,СВЦЭМ!$B$33:$B$776,U$11)+'СЕТ СН'!$F$9+СВЦЭМ!$D$10+'СЕТ СН'!$F$6-'СЕТ СН'!$F$19</f>
        <v>819.8215537100001</v>
      </c>
      <c r="V41" s="36">
        <f>SUMIFS(СВЦЭМ!$C$33:$C$776,СВЦЭМ!$A$33:$A$776,$A41,СВЦЭМ!$B$33:$B$776,V$11)+'СЕТ СН'!$F$9+СВЦЭМ!$D$10+'СЕТ СН'!$F$6-'СЕТ СН'!$F$19</f>
        <v>811.75881971000001</v>
      </c>
      <c r="W41" s="36">
        <f>SUMIFS(СВЦЭМ!$C$33:$C$776,СВЦЭМ!$A$33:$A$776,$A41,СВЦЭМ!$B$33:$B$776,W$11)+'СЕТ СН'!$F$9+СВЦЭМ!$D$10+'СЕТ СН'!$F$6-'СЕТ СН'!$F$19</f>
        <v>840.12638325</v>
      </c>
      <c r="X41" s="36">
        <f>SUMIFS(СВЦЭМ!$C$33:$C$776,СВЦЭМ!$A$33:$A$776,$A41,СВЦЭМ!$B$33:$B$776,X$11)+'СЕТ СН'!$F$9+СВЦЭМ!$D$10+'СЕТ СН'!$F$6-'СЕТ СН'!$F$19</f>
        <v>937.62040247000004</v>
      </c>
      <c r="Y41" s="36">
        <f>SUMIFS(СВЦЭМ!$C$33:$C$776,СВЦЭМ!$A$33:$A$776,$A41,СВЦЭМ!$B$33:$B$776,Y$11)+'СЕТ СН'!$F$9+СВЦЭМ!$D$10+'СЕТ СН'!$F$6-'СЕТ СН'!$F$19</f>
        <v>898.12868738000009</v>
      </c>
    </row>
    <row r="42" spans="1:25" ht="15.75" x14ac:dyDescent="0.2">
      <c r="A42" s="35">
        <f t="shared" si="0"/>
        <v>44043</v>
      </c>
      <c r="B42" s="36">
        <f>SUMIFS(СВЦЭМ!$C$33:$C$776,СВЦЭМ!$A$33:$A$776,$A42,СВЦЭМ!$B$33:$B$776,B$11)+'СЕТ СН'!$F$9+СВЦЭМ!$D$10+'СЕТ СН'!$F$6-'СЕТ СН'!$F$19</f>
        <v>943.40276341000003</v>
      </c>
      <c r="C42" s="36">
        <f>SUMIFS(СВЦЭМ!$C$33:$C$776,СВЦЭМ!$A$33:$A$776,$A42,СВЦЭМ!$B$33:$B$776,C$11)+'СЕТ СН'!$F$9+СВЦЭМ!$D$10+'СЕТ СН'!$F$6-'СЕТ СН'!$F$19</f>
        <v>1049.98549071</v>
      </c>
      <c r="D42" s="36">
        <f>SUMIFS(СВЦЭМ!$C$33:$C$776,СВЦЭМ!$A$33:$A$776,$A42,СВЦЭМ!$B$33:$B$776,D$11)+'СЕТ СН'!$F$9+СВЦЭМ!$D$10+'СЕТ СН'!$F$6-'СЕТ СН'!$F$19</f>
        <v>1065.4352835499999</v>
      </c>
      <c r="E42" s="36">
        <f>SUMIFS(СВЦЭМ!$C$33:$C$776,СВЦЭМ!$A$33:$A$776,$A42,СВЦЭМ!$B$33:$B$776,E$11)+'СЕТ СН'!$F$9+СВЦЭМ!$D$10+'СЕТ СН'!$F$6-'СЕТ СН'!$F$19</f>
        <v>1068.0241966399999</v>
      </c>
      <c r="F42" s="36">
        <f>SUMIFS(СВЦЭМ!$C$33:$C$776,СВЦЭМ!$A$33:$A$776,$A42,СВЦЭМ!$B$33:$B$776,F$11)+'СЕТ СН'!$F$9+СВЦЭМ!$D$10+'СЕТ СН'!$F$6-'СЕТ СН'!$F$19</f>
        <v>1062.4452833800001</v>
      </c>
      <c r="G42" s="36">
        <f>SUMIFS(СВЦЭМ!$C$33:$C$776,СВЦЭМ!$A$33:$A$776,$A42,СВЦЭМ!$B$33:$B$776,G$11)+'СЕТ СН'!$F$9+СВЦЭМ!$D$10+'СЕТ СН'!$F$6-'СЕТ СН'!$F$19</f>
        <v>1095.18524299</v>
      </c>
      <c r="H42" s="36">
        <f>SUMIFS(СВЦЭМ!$C$33:$C$776,СВЦЭМ!$A$33:$A$776,$A42,СВЦЭМ!$B$33:$B$776,H$11)+'СЕТ СН'!$F$9+СВЦЭМ!$D$10+'СЕТ СН'!$F$6-'СЕТ СН'!$F$19</f>
        <v>1042.4914952700001</v>
      </c>
      <c r="I42" s="36">
        <f>SUMIFS(СВЦЭМ!$C$33:$C$776,СВЦЭМ!$A$33:$A$776,$A42,СВЦЭМ!$B$33:$B$776,I$11)+'СЕТ СН'!$F$9+СВЦЭМ!$D$10+'СЕТ СН'!$F$6-'СЕТ СН'!$F$19</f>
        <v>1017.84775174</v>
      </c>
      <c r="J42" s="36">
        <f>SUMIFS(СВЦЭМ!$C$33:$C$776,СВЦЭМ!$A$33:$A$776,$A42,СВЦЭМ!$B$33:$B$776,J$11)+'СЕТ СН'!$F$9+СВЦЭМ!$D$10+'СЕТ СН'!$F$6-'СЕТ СН'!$F$19</f>
        <v>986.40451580000001</v>
      </c>
      <c r="K42" s="36">
        <f>SUMIFS(СВЦЭМ!$C$33:$C$776,СВЦЭМ!$A$33:$A$776,$A42,СВЦЭМ!$B$33:$B$776,K$11)+'СЕТ СН'!$F$9+СВЦЭМ!$D$10+'СЕТ СН'!$F$6-'СЕТ СН'!$F$19</f>
        <v>904.1972418900001</v>
      </c>
      <c r="L42" s="36">
        <f>SUMIFS(СВЦЭМ!$C$33:$C$776,СВЦЭМ!$A$33:$A$776,$A42,СВЦЭМ!$B$33:$B$776,L$11)+'СЕТ СН'!$F$9+СВЦЭМ!$D$10+'СЕТ СН'!$F$6-'СЕТ СН'!$F$19</f>
        <v>775.89037139000004</v>
      </c>
      <c r="M42" s="36">
        <f>SUMIFS(СВЦЭМ!$C$33:$C$776,СВЦЭМ!$A$33:$A$776,$A42,СВЦЭМ!$B$33:$B$776,M$11)+'СЕТ СН'!$F$9+СВЦЭМ!$D$10+'СЕТ СН'!$F$6-'СЕТ СН'!$F$19</f>
        <v>756.2841993400001</v>
      </c>
      <c r="N42" s="36">
        <f>SUMIFS(СВЦЭМ!$C$33:$C$776,СВЦЭМ!$A$33:$A$776,$A42,СВЦЭМ!$B$33:$B$776,N$11)+'СЕТ СН'!$F$9+СВЦЭМ!$D$10+'СЕТ СН'!$F$6-'СЕТ СН'!$F$19</f>
        <v>761.89146812000001</v>
      </c>
      <c r="O42" s="36">
        <f>SUMIFS(СВЦЭМ!$C$33:$C$776,СВЦЭМ!$A$33:$A$776,$A42,СВЦЭМ!$B$33:$B$776,O$11)+'СЕТ СН'!$F$9+СВЦЭМ!$D$10+'СЕТ СН'!$F$6-'СЕТ СН'!$F$19</f>
        <v>762.11068111000009</v>
      </c>
      <c r="P42" s="36">
        <f>SUMIFS(СВЦЭМ!$C$33:$C$776,СВЦЭМ!$A$33:$A$776,$A42,СВЦЭМ!$B$33:$B$776,P$11)+'СЕТ СН'!$F$9+СВЦЭМ!$D$10+'СЕТ СН'!$F$6-'СЕТ СН'!$F$19</f>
        <v>766.38238520000004</v>
      </c>
      <c r="Q42" s="36">
        <f>SUMIFS(СВЦЭМ!$C$33:$C$776,СВЦЭМ!$A$33:$A$776,$A42,СВЦЭМ!$B$33:$B$776,Q$11)+'СЕТ СН'!$F$9+СВЦЭМ!$D$10+'СЕТ СН'!$F$6-'СЕТ СН'!$F$19</f>
        <v>770.5356950900001</v>
      </c>
      <c r="R42" s="36">
        <f>SUMIFS(СВЦЭМ!$C$33:$C$776,СВЦЭМ!$A$33:$A$776,$A42,СВЦЭМ!$B$33:$B$776,R$11)+'СЕТ СН'!$F$9+СВЦЭМ!$D$10+'СЕТ СН'!$F$6-'СЕТ СН'!$F$19</f>
        <v>762.58896754000011</v>
      </c>
      <c r="S42" s="36">
        <f>SUMIFS(СВЦЭМ!$C$33:$C$776,СВЦЭМ!$A$33:$A$776,$A42,СВЦЭМ!$B$33:$B$776,S$11)+'СЕТ СН'!$F$9+СВЦЭМ!$D$10+'СЕТ СН'!$F$6-'СЕТ СН'!$F$19</f>
        <v>775.40459453000005</v>
      </c>
      <c r="T42" s="36">
        <f>SUMIFS(СВЦЭМ!$C$33:$C$776,СВЦЭМ!$A$33:$A$776,$A42,СВЦЭМ!$B$33:$B$776,T$11)+'СЕТ СН'!$F$9+СВЦЭМ!$D$10+'СЕТ СН'!$F$6-'СЕТ СН'!$F$19</f>
        <v>780.66555581</v>
      </c>
      <c r="U42" s="36">
        <f>SUMIFS(СВЦЭМ!$C$33:$C$776,СВЦЭМ!$A$33:$A$776,$A42,СВЦЭМ!$B$33:$B$776,U$11)+'СЕТ СН'!$F$9+СВЦЭМ!$D$10+'СЕТ СН'!$F$6-'СЕТ СН'!$F$19</f>
        <v>790.77449267000009</v>
      </c>
      <c r="V42" s="36">
        <f>SUMIFS(СВЦЭМ!$C$33:$C$776,СВЦЭМ!$A$33:$A$776,$A42,СВЦЭМ!$B$33:$B$776,V$11)+'СЕТ СН'!$F$9+СВЦЭМ!$D$10+'СЕТ СН'!$F$6-'СЕТ СН'!$F$19</f>
        <v>787.37514004000002</v>
      </c>
      <c r="W42" s="36">
        <f>SUMIFS(СВЦЭМ!$C$33:$C$776,СВЦЭМ!$A$33:$A$776,$A42,СВЦЭМ!$B$33:$B$776,W$11)+'СЕТ СН'!$F$9+СВЦЭМ!$D$10+'СЕТ СН'!$F$6-'СЕТ СН'!$F$19</f>
        <v>769.68889764000005</v>
      </c>
      <c r="X42" s="36">
        <f>SUMIFS(СВЦЭМ!$C$33:$C$776,СВЦЭМ!$A$33:$A$776,$A42,СВЦЭМ!$B$33:$B$776,X$11)+'СЕТ СН'!$F$9+СВЦЭМ!$D$10+'СЕТ СН'!$F$6-'СЕТ СН'!$F$19</f>
        <v>772.17308609000008</v>
      </c>
      <c r="Y42" s="36">
        <f>SUMIFS(СВЦЭМ!$C$33:$C$776,СВЦЭМ!$A$33:$A$776,$A42,СВЦЭМ!$B$33:$B$776,Y$11)+'СЕТ СН'!$F$9+СВЦЭМ!$D$10+'СЕТ СН'!$F$6-'СЕТ СН'!$F$19</f>
        <v>832.51415556000006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01.07.2020</v>
      </c>
      <c r="B48" s="36">
        <f>SUMIFS(СВЦЭМ!$C$33:$C$776,СВЦЭМ!$A$33:$A$776,$A48,СВЦЭМ!$B$33:$B$776,B$47)+'СЕТ СН'!$G$9+СВЦЭМ!$D$10+'СЕТ СН'!$G$6-'СЕТ СН'!$G$19</f>
        <v>1657.5325107799999</v>
      </c>
      <c r="C48" s="36">
        <f>SUMIFS(СВЦЭМ!$C$33:$C$776,СВЦЭМ!$A$33:$A$776,$A48,СВЦЭМ!$B$33:$B$776,C$47)+'СЕТ СН'!$G$9+СВЦЭМ!$D$10+'СЕТ СН'!$G$6-'СЕТ СН'!$G$19</f>
        <v>1666.6845314500001</v>
      </c>
      <c r="D48" s="36">
        <f>SUMIFS(СВЦЭМ!$C$33:$C$776,СВЦЭМ!$A$33:$A$776,$A48,СВЦЭМ!$B$33:$B$776,D$47)+'СЕТ СН'!$G$9+СВЦЭМ!$D$10+'СЕТ СН'!$G$6-'СЕТ СН'!$G$19</f>
        <v>1638.32745419</v>
      </c>
      <c r="E48" s="36">
        <f>SUMIFS(СВЦЭМ!$C$33:$C$776,СВЦЭМ!$A$33:$A$776,$A48,СВЦЭМ!$B$33:$B$776,E$47)+'СЕТ СН'!$G$9+СВЦЭМ!$D$10+'СЕТ СН'!$G$6-'СЕТ СН'!$G$19</f>
        <v>1618.0905928000002</v>
      </c>
      <c r="F48" s="36">
        <f>SUMIFS(СВЦЭМ!$C$33:$C$776,СВЦЭМ!$A$33:$A$776,$A48,СВЦЭМ!$B$33:$B$776,F$47)+'СЕТ СН'!$G$9+СВЦЭМ!$D$10+'СЕТ СН'!$G$6-'СЕТ СН'!$G$19</f>
        <v>1603.27866328</v>
      </c>
      <c r="G48" s="36">
        <f>SUMIFS(СВЦЭМ!$C$33:$C$776,СВЦЭМ!$A$33:$A$776,$A48,СВЦЭМ!$B$33:$B$776,G$47)+'СЕТ СН'!$G$9+СВЦЭМ!$D$10+'СЕТ СН'!$G$6-'СЕТ СН'!$G$19</f>
        <v>1607.8881157200001</v>
      </c>
      <c r="H48" s="36">
        <f>SUMIFS(СВЦЭМ!$C$33:$C$776,СВЦЭМ!$A$33:$A$776,$A48,СВЦЭМ!$B$33:$B$776,H$47)+'СЕТ СН'!$G$9+СВЦЭМ!$D$10+'СЕТ СН'!$G$6-'СЕТ СН'!$G$19</f>
        <v>1631.3274201300001</v>
      </c>
      <c r="I48" s="36">
        <f>SUMIFS(СВЦЭМ!$C$33:$C$776,СВЦЭМ!$A$33:$A$776,$A48,СВЦЭМ!$B$33:$B$776,I$47)+'СЕТ СН'!$G$9+СВЦЭМ!$D$10+'СЕТ СН'!$G$6-'СЕТ СН'!$G$19</f>
        <v>1615.6905382099999</v>
      </c>
      <c r="J48" s="36">
        <f>SUMIFS(СВЦЭМ!$C$33:$C$776,СВЦЭМ!$A$33:$A$776,$A48,СВЦЭМ!$B$33:$B$776,J$47)+'СЕТ СН'!$G$9+СВЦЭМ!$D$10+'СЕТ СН'!$G$6-'СЕТ СН'!$G$19</f>
        <v>1574.5216544499999</v>
      </c>
      <c r="K48" s="36">
        <f>SUMIFS(СВЦЭМ!$C$33:$C$776,СВЦЭМ!$A$33:$A$776,$A48,СВЦЭМ!$B$33:$B$776,K$47)+'СЕТ СН'!$G$9+СВЦЭМ!$D$10+'СЕТ СН'!$G$6-'СЕТ СН'!$G$19</f>
        <v>1468.4797600900001</v>
      </c>
      <c r="L48" s="36">
        <f>SUMIFS(СВЦЭМ!$C$33:$C$776,СВЦЭМ!$A$33:$A$776,$A48,СВЦЭМ!$B$33:$B$776,L$47)+'СЕТ СН'!$G$9+СВЦЭМ!$D$10+'СЕТ СН'!$G$6-'СЕТ СН'!$G$19</f>
        <v>1371.52728301</v>
      </c>
      <c r="M48" s="36">
        <f>SUMIFS(СВЦЭМ!$C$33:$C$776,СВЦЭМ!$A$33:$A$776,$A48,СВЦЭМ!$B$33:$B$776,M$47)+'СЕТ СН'!$G$9+СВЦЭМ!$D$10+'СЕТ СН'!$G$6-'СЕТ СН'!$G$19</f>
        <v>1362.7857601200001</v>
      </c>
      <c r="N48" s="36">
        <f>SUMIFS(СВЦЭМ!$C$33:$C$776,СВЦЭМ!$A$33:$A$776,$A48,СВЦЭМ!$B$33:$B$776,N$47)+'СЕТ СН'!$G$9+СВЦЭМ!$D$10+'СЕТ СН'!$G$6-'СЕТ СН'!$G$19</f>
        <v>1415.0937334499999</v>
      </c>
      <c r="O48" s="36">
        <f>SUMIFS(СВЦЭМ!$C$33:$C$776,СВЦЭМ!$A$33:$A$776,$A48,СВЦЭМ!$B$33:$B$776,O$47)+'СЕТ СН'!$G$9+СВЦЭМ!$D$10+'СЕТ СН'!$G$6-'СЕТ СН'!$G$19</f>
        <v>1396.8661245100002</v>
      </c>
      <c r="P48" s="36">
        <f>SUMIFS(СВЦЭМ!$C$33:$C$776,СВЦЭМ!$A$33:$A$776,$A48,СВЦЭМ!$B$33:$B$776,P$47)+'СЕТ СН'!$G$9+СВЦЭМ!$D$10+'СЕТ СН'!$G$6-'СЕТ СН'!$G$19</f>
        <v>1320.00621475</v>
      </c>
      <c r="Q48" s="36">
        <f>SUMIFS(СВЦЭМ!$C$33:$C$776,СВЦЭМ!$A$33:$A$776,$A48,СВЦЭМ!$B$33:$B$776,Q$47)+'СЕТ СН'!$G$9+СВЦЭМ!$D$10+'СЕТ СН'!$G$6-'СЕТ СН'!$G$19</f>
        <v>1323.65804701</v>
      </c>
      <c r="R48" s="36">
        <f>SUMIFS(СВЦЭМ!$C$33:$C$776,СВЦЭМ!$A$33:$A$776,$A48,СВЦЭМ!$B$33:$B$776,R$47)+'СЕТ СН'!$G$9+СВЦЭМ!$D$10+'СЕТ СН'!$G$6-'СЕТ СН'!$G$19</f>
        <v>1336.82703279</v>
      </c>
      <c r="S48" s="36">
        <f>SUMIFS(СВЦЭМ!$C$33:$C$776,СВЦЭМ!$A$33:$A$776,$A48,СВЦЭМ!$B$33:$B$776,S$47)+'СЕТ СН'!$G$9+СВЦЭМ!$D$10+'СЕТ СН'!$G$6-'СЕТ СН'!$G$19</f>
        <v>1341.4163564600001</v>
      </c>
      <c r="T48" s="36">
        <f>SUMIFS(СВЦЭМ!$C$33:$C$776,СВЦЭМ!$A$33:$A$776,$A48,СВЦЭМ!$B$33:$B$776,T$47)+'СЕТ СН'!$G$9+СВЦЭМ!$D$10+'СЕТ СН'!$G$6-'СЕТ СН'!$G$19</f>
        <v>1334.1696422</v>
      </c>
      <c r="U48" s="36">
        <f>SUMIFS(СВЦЭМ!$C$33:$C$776,СВЦЭМ!$A$33:$A$776,$A48,СВЦЭМ!$B$33:$B$776,U$47)+'СЕТ СН'!$G$9+СВЦЭМ!$D$10+'СЕТ СН'!$G$6-'СЕТ СН'!$G$19</f>
        <v>1326.7666155100001</v>
      </c>
      <c r="V48" s="36">
        <f>SUMIFS(СВЦЭМ!$C$33:$C$776,СВЦЭМ!$A$33:$A$776,$A48,СВЦЭМ!$B$33:$B$776,V$47)+'СЕТ СН'!$G$9+СВЦЭМ!$D$10+'СЕТ СН'!$G$6-'СЕТ СН'!$G$19</f>
        <v>1324.0694324599999</v>
      </c>
      <c r="W48" s="36">
        <f>SUMIFS(СВЦЭМ!$C$33:$C$776,СВЦЭМ!$A$33:$A$776,$A48,СВЦЭМ!$B$33:$B$776,W$47)+'СЕТ СН'!$G$9+СВЦЭМ!$D$10+'СЕТ СН'!$G$6-'СЕТ СН'!$G$19</f>
        <v>1301.13467274</v>
      </c>
      <c r="X48" s="36">
        <f>SUMIFS(СВЦЭМ!$C$33:$C$776,СВЦЭМ!$A$33:$A$776,$A48,СВЦЭМ!$B$33:$B$776,X$47)+'СЕТ СН'!$G$9+СВЦЭМ!$D$10+'СЕТ СН'!$G$6-'СЕТ СН'!$G$19</f>
        <v>1348.3677370700002</v>
      </c>
      <c r="Y48" s="36">
        <f>SUMIFS(СВЦЭМ!$C$33:$C$776,СВЦЭМ!$A$33:$A$776,$A48,СВЦЭМ!$B$33:$B$776,Y$47)+'СЕТ СН'!$G$9+СВЦЭМ!$D$10+'СЕТ СН'!$G$6-'СЕТ СН'!$G$19</f>
        <v>1504.4512222600001</v>
      </c>
    </row>
    <row r="49" spans="1:25" ht="15.75" x14ac:dyDescent="0.2">
      <c r="A49" s="35">
        <f>A48+1</f>
        <v>44014</v>
      </c>
      <c r="B49" s="36">
        <f>SUMIFS(СВЦЭМ!$C$33:$C$776,СВЦЭМ!$A$33:$A$776,$A49,СВЦЭМ!$B$33:$B$776,B$47)+'СЕТ СН'!$G$9+СВЦЭМ!$D$10+'СЕТ СН'!$G$6-'СЕТ СН'!$G$19</f>
        <v>1598.2432828599999</v>
      </c>
      <c r="C49" s="36">
        <f>SUMIFS(СВЦЭМ!$C$33:$C$776,СВЦЭМ!$A$33:$A$776,$A49,СВЦЭМ!$B$33:$B$776,C$47)+'СЕТ СН'!$G$9+СВЦЭМ!$D$10+'СЕТ СН'!$G$6-'СЕТ СН'!$G$19</f>
        <v>1573.76081924</v>
      </c>
      <c r="D49" s="36">
        <f>SUMIFS(СВЦЭМ!$C$33:$C$776,СВЦЭМ!$A$33:$A$776,$A49,СВЦЭМ!$B$33:$B$776,D$47)+'СЕТ СН'!$G$9+СВЦЭМ!$D$10+'СЕТ СН'!$G$6-'СЕТ СН'!$G$19</f>
        <v>1545.3637342400002</v>
      </c>
      <c r="E49" s="36">
        <f>SUMIFS(СВЦЭМ!$C$33:$C$776,СВЦЭМ!$A$33:$A$776,$A49,СВЦЭМ!$B$33:$B$776,E$47)+'СЕТ СН'!$G$9+СВЦЭМ!$D$10+'СЕТ СН'!$G$6-'СЕТ СН'!$G$19</f>
        <v>1538.9120891800001</v>
      </c>
      <c r="F49" s="36">
        <f>SUMIFS(СВЦЭМ!$C$33:$C$776,СВЦЭМ!$A$33:$A$776,$A49,СВЦЭМ!$B$33:$B$776,F$47)+'СЕТ СН'!$G$9+СВЦЭМ!$D$10+'СЕТ СН'!$G$6-'СЕТ СН'!$G$19</f>
        <v>1524.68801822</v>
      </c>
      <c r="G49" s="36">
        <f>SUMIFS(СВЦЭМ!$C$33:$C$776,СВЦЭМ!$A$33:$A$776,$A49,СВЦЭМ!$B$33:$B$776,G$47)+'СЕТ СН'!$G$9+СВЦЭМ!$D$10+'СЕТ СН'!$G$6-'СЕТ СН'!$G$19</f>
        <v>1537.9780322800002</v>
      </c>
      <c r="H49" s="36">
        <f>SUMIFS(СВЦЭМ!$C$33:$C$776,СВЦЭМ!$A$33:$A$776,$A49,СВЦЭМ!$B$33:$B$776,H$47)+'СЕТ СН'!$G$9+СВЦЭМ!$D$10+'СЕТ СН'!$G$6-'СЕТ СН'!$G$19</f>
        <v>1572.2660234</v>
      </c>
      <c r="I49" s="36">
        <f>SUMIFS(СВЦЭМ!$C$33:$C$776,СВЦЭМ!$A$33:$A$776,$A49,СВЦЭМ!$B$33:$B$776,I$47)+'СЕТ СН'!$G$9+СВЦЭМ!$D$10+'СЕТ СН'!$G$6-'СЕТ СН'!$G$19</f>
        <v>1589.00838864</v>
      </c>
      <c r="J49" s="36">
        <f>SUMIFS(СВЦЭМ!$C$33:$C$776,СВЦЭМ!$A$33:$A$776,$A49,СВЦЭМ!$B$33:$B$776,J$47)+'СЕТ СН'!$G$9+СВЦЭМ!$D$10+'СЕТ СН'!$G$6-'СЕТ СН'!$G$19</f>
        <v>1584.6618687</v>
      </c>
      <c r="K49" s="36">
        <f>SUMIFS(СВЦЭМ!$C$33:$C$776,СВЦЭМ!$A$33:$A$776,$A49,СВЦЭМ!$B$33:$B$776,K$47)+'СЕТ СН'!$G$9+СВЦЭМ!$D$10+'СЕТ СН'!$G$6-'СЕТ СН'!$G$19</f>
        <v>1478.1987006899999</v>
      </c>
      <c r="L49" s="36">
        <f>SUMIFS(СВЦЭМ!$C$33:$C$776,СВЦЭМ!$A$33:$A$776,$A49,СВЦЭМ!$B$33:$B$776,L$47)+'СЕТ СН'!$G$9+СВЦЭМ!$D$10+'СЕТ СН'!$G$6-'СЕТ СН'!$G$19</f>
        <v>1377.83075983</v>
      </c>
      <c r="M49" s="36">
        <f>SUMIFS(СВЦЭМ!$C$33:$C$776,СВЦЭМ!$A$33:$A$776,$A49,СВЦЭМ!$B$33:$B$776,M$47)+'СЕТ СН'!$G$9+СВЦЭМ!$D$10+'СЕТ СН'!$G$6-'СЕТ СН'!$G$19</f>
        <v>1362.9324781700002</v>
      </c>
      <c r="N49" s="36">
        <f>SUMIFS(СВЦЭМ!$C$33:$C$776,СВЦЭМ!$A$33:$A$776,$A49,СВЦЭМ!$B$33:$B$776,N$47)+'СЕТ СН'!$G$9+СВЦЭМ!$D$10+'СЕТ СН'!$G$6-'СЕТ СН'!$G$19</f>
        <v>1388.6188961400001</v>
      </c>
      <c r="O49" s="36">
        <f>SUMIFS(СВЦЭМ!$C$33:$C$776,СВЦЭМ!$A$33:$A$776,$A49,СВЦЭМ!$B$33:$B$776,O$47)+'СЕТ СН'!$G$9+СВЦЭМ!$D$10+'СЕТ СН'!$G$6-'СЕТ СН'!$G$19</f>
        <v>1398.0474699000001</v>
      </c>
      <c r="P49" s="36">
        <f>SUMIFS(СВЦЭМ!$C$33:$C$776,СВЦЭМ!$A$33:$A$776,$A49,СВЦЭМ!$B$33:$B$776,P$47)+'СЕТ СН'!$G$9+СВЦЭМ!$D$10+'СЕТ СН'!$G$6-'СЕТ СН'!$G$19</f>
        <v>1376.1333143500001</v>
      </c>
      <c r="Q49" s="36">
        <f>SUMIFS(СВЦЭМ!$C$33:$C$776,СВЦЭМ!$A$33:$A$776,$A49,СВЦЭМ!$B$33:$B$776,Q$47)+'СЕТ СН'!$G$9+СВЦЭМ!$D$10+'СЕТ СН'!$G$6-'СЕТ СН'!$G$19</f>
        <v>1390.9174854800001</v>
      </c>
      <c r="R49" s="36">
        <f>SUMIFS(СВЦЭМ!$C$33:$C$776,СВЦЭМ!$A$33:$A$776,$A49,СВЦЭМ!$B$33:$B$776,R$47)+'СЕТ СН'!$G$9+СВЦЭМ!$D$10+'СЕТ СН'!$G$6-'СЕТ СН'!$G$19</f>
        <v>1413.1174510800001</v>
      </c>
      <c r="S49" s="36">
        <f>SUMIFS(СВЦЭМ!$C$33:$C$776,СВЦЭМ!$A$33:$A$776,$A49,СВЦЭМ!$B$33:$B$776,S$47)+'СЕТ СН'!$G$9+СВЦЭМ!$D$10+'СЕТ СН'!$G$6-'СЕТ СН'!$G$19</f>
        <v>1414.07464602</v>
      </c>
      <c r="T49" s="36">
        <f>SUMIFS(СВЦЭМ!$C$33:$C$776,СВЦЭМ!$A$33:$A$776,$A49,СВЦЭМ!$B$33:$B$776,T$47)+'СЕТ СН'!$G$9+СВЦЭМ!$D$10+'СЕТ СН'!$G$6-'СЕТ СН'!$G$19</f>
        <v>1404.8732242599999</v>
      </c>
      <c r="U49" s="36">
        <f>SUMIFS(СВЦЭМ!$C$33:$C$776,СВЦЭМ!$A$33:$A$776,$A49,СВЦЭМ!$B$33:$B$776,U$47)+'СЕТ СН'!$G$9+СВЦЭМ!$D$10+'СЕТ СН'!$G$6-'СЕТ СН'!$G$19</f>
        <v>1392.8424485600001</v>
      </c>
      <c r="V49" s="36">
        <f>SUMIFS(СВЦЭМ!$C$33:$C$776,СВЦЭМ!$A$33:$A$776,$A49,СВЦЭМ!$B$33:$B$776,V$47)+'СЕТ СН'!$G$9+СВЦЭМ!$D$10+'СЕТ СН'!$G$6-'СЕТ СН'!$G$19</f>
        <v>1373.1676207400001</v>
      </c>
      <c r="W49" s="36">
        <f>SUMIFS(СВЦЭМ!$C$33:$C$776,СВЦЭМ!$A$33:$A$776,$A49,СВЦЭМ!$B$33:$B$776,W$47)+'СЕТ СН'!$G$9+СВЦЭМ!$D$10+'СЕТ СН'!$G$6-'СЕТ СН'!$G$19</f>
        <v>1337.2970182200002</v>
      </c>
      <c r="X49" s="36">
        <f>SUMIFS(СВЦЭМ!$C$33:$C$776,СВЦЭМ!$A$33:$A$776,$A49,СВЦЭМ!$B$33:$B$776,X$47)+'СЕТ СН'!$G$9+СВЦЭМ!$D$10+'СЕТ СН'!$G$6-'СЕТ СН'!$G$19</f>
        <v>1391.83468799</v>
      </c>
      <c r="Y49" s="36">
        <f>SUMIFS(СВЦЭМ!$C$33:$C$776,СВЦЭМ!$A$33:$A$776,$A49,СВЦЭМ!$B$33:$B$776,Y$47)+'СЕТ СН'!$G$9+СВЦЭМ!$D$10+'СЕТ СН'!$G$6-'СЕТ СН'!$G$19</f>
        <v>1535.88626329</v>
      </c>
    </row>
    <row r="50" spans="1:25" ht="15.75" x14ac:dyDescent="0.2">
      <c r="A50" s="35">
        <f t="shared" ref="A50:A78" si="1">A49+1</f>
        <v>44015</v>
      </c>
      <c r="B50" s="36">
        <f>SUMIFS(СВЦЭМ!$C$33:$C$776,СВЦЭМ!$A$33:$A$776,$A50,СВЦЭМ!$B$33:$B$776,B$47)+'СЕТ СН'!$G$9+СВЦЭМ!$D$10+'СЕТ СН'!$G$6-'СЕТ СН'!$G$19</f>
        <v>1644.0584051699998</v>
      </c>
      <c r="C50" s="36">
        <f>SUMIFS(СВЦЭМ!$C$33:$C$776,СВЦЭМ!$A$33:$A$776,$A50,СВЦЭМ!$B$33:$B$776,C$47)+'СЕТ СН'!$G$9+СВЦЭМ!$D$10+'СЕТ СН'!$G$6-'СЕТ СН'!$G$19</f>
        <v>1626.4129414399999</v>
      </c>
      <c r="D50" s="36">
        <f>SUMIFS(СВЦЭМ!$C$33:$C$776,СВЦЭМ!$A$33:$A$776,$A50,СВЦЭМ!$B$33:$B$776,D$47)+'СЕТ СН'!$G$9+СВЦЭМ!$D$10+'СЕТ СН'!$G$6-'СЕТ СН'!$G$19</f>
        <v>1597.19785714</v>
      </c>
      <c r="E50" s="36">
        <f>SUMIFS(СВЦЭМ!$C$33:$C$776,СВЦЭМ!$A$33:$A$776,$A50,СВЦЭМ!$B$33:$B$776,E$47)+'СЕТ СН'!$G$9+СВЦЭМ!$D$10+'СЕТ СН'!$G$6-'СЕТ СН'!$G$19</f>
        <v>1578.82676971</v>
      </c>
      <c r="F50" s="36">
        <f>SUMIFS(СВЦЭМ!$C$33:$C$776,СВЦЭМ!$A$33:$A$776,$A50,СВЦЭМ!$B$33:$B$776,F$47)+'СЕТ СН'!$G$9+СВЦЭМ!$D$10+'СЕТ СН'!$G$6-'СЕТ СН'!$G$19</f>
        <v>1564.3425423799999</v>
      </c>
      <c r="G50" s="36">
        <f>SUMIFS(СВЦЭМ!$C$33:$C$776,СВЦЭМ!$A$33:$A$776,$A50,СВЦЭМ!$B$33:$B$776,G$47)+'СЕТ СН'!$G$9+СВЦЭМ!$D$10+'СЕТ СН'!$G$6-'СЕТ СН'!$G$19</f>
        <v>1580.73936325</v>
      </c>
      <c r="H50" s="36">
        <f>SUMIFS(СВЦЭМ!$C$33:$C$776,СВЦЭМ!$A$33:$A$776,$A50,СВЦЭМ!$B$33:$B$776,H$47)+'СЕТ СН'!$G$9+СВЦЭМ!$D$10+'СЕТ СН'!$G$6-'СЕТ СН'!$G$19</f>
        <v>1618.5305273900001</v>
      </c>
      <c r="I50" s="36">
        <f>SUMIFS(СВЦЭМ!$C$33:$C$776,СВЦЭМ!$A$33:$A$776,$A50,СВЦЭМ!$B$33:$B$776,I$47)+'СЕТ СН'!$G$9+СВЦЭМ!$D$10+'СЕТ СН'!$G$6-'СЕТ СН'!$G$19</f>
        <v>1635.2847035</v>
      </c>
      <c r="J50" s="36">
        <f>SUMIFS(СВЦЭМ!$C$33:$C$776,СВЦЭМ!$A$33:$A$776,$A50,СВЦЭМ!$B$33:$B$776,J$47)+'СЕТ СН'!$G$9+СВЦЭМ!$D$10+'СЕТ СН'!$G$6-'СЕТ СН'!$G$19</f>
        <v>1559.81675421</v>
      </c>
      <c r="K50" s="36">
        <f>SUMIFS(СВЦЭМ!$C$33:$C$776,СВЦЭМ!$A$33:$A$776,$A50,СВЦЭМ!$B$33:$B$776,K$47)+'СЕТ СН'!$G$9+СВЦЭМ!$D$10+'СЕТ СН'!$G$6-'СЕТ СН'!$G$19</f>
        <v>1423.8589454500002</v>
      </c>
      <c r="L50" s="36">
        <f>SUMIFS(СВЦЭМ!$C$33:$C$776,СВЦЭМ!$A$33:$A$776,$A50,СВЦЭМ!$B$33:$B$776,L$47)+'СЕТ СН'!$G$9+СВЦЭМ!$D$10+'СЕТ СН'!$G$6-'СЕТ СН'!$G$19</f>
        <v>1319.7607722800001</v>
      </c>
      <c r="M50" s="36">
        <f>SUMIFS(СВЦЭМ!$C$33:$C$776,СВЦЭМ!$A$33:$A$776,$A50,СВЦЭМ!$B$33:$B$776,M$47)+'СЕТ СН'!$G$9+СВЦЭМ!$D$10+'СЕТ СН'!$G$6-'СЕТ СН'!$G$19</f>
        <v>1306.0716305999999</v>
      </c>
      <c r="N50" s="36">
        <f>SUMIFS(СВЦЭМ!$C$33:$C$776,СВЦЭМ!$A$33:$A$776,$A50,СВЦЭМ!$B$33:$B$776,N$47)+'СЕТ СН'!$G$9+СВЦЭМ!$D$10+'СЕТ СН'!$G$6-'СЕТ СН'!$G$19</f>
        <v>1342.74600734</v>
      </c>
      <c r="O50" s="36">
        <f>SUMIFS(СВЦЭМ!$C$33:$C$776,СВЦЭМ!$A$33:$A$776,$A50,СВЦЭМ!$B$33:$B$776,O$47)+'СЕТ СН'!$G$9+СВЦЭМ!$D$10+'СЕТ СН'!$G$6-'СЕТ СН'!$G$19</f>
        <v>1305.2817429500001</v>
      </c>
      <c r="P50" s="36">
        <f>SUMIFS(СВЦЭМ!$C$33:$C$776,СВЦЭМ!$A$33:$A$776,$A50,СВЦЭМ!$B$33:$B$776,P$47)+'СЕТ СН'!$G$9+СВЦЭМ!$D$10+'СЕТ СН'!$G$6-'СЕТ СН'!$G$19</f>
        <v>1331.99565826</v>
      </c>
      <c r="Q50" s="36">
        <f>SUMIFS(СВЦЭМ!$C$33:$C$776,СВЦЭМ!$A$33:$A$776,$A50,СВЦЭМ!$B$33:$B$776,Q$47)+'СЕТ СН'!$G$9+СВЦЭМ!$D$10+'СЕТ СН'!$G$6-'СЕТ СН'!$G$19</f>
        <v>1338.9062403800001</v>
      </c>
      <c r="R50" s="36">
        <f>SUMIFS(СВЦЭМ!$C$33:$C$776,СВЦЭМ!$A$33:$A$776,$A50,СВЦЭМ!$B$33:$B$776,R$47)+'СЕТ СН'!$G$9+СВЦЭМ!$D$10+'СЕТ СН'!$G$6-'СЕТ СН'!$G$19</f>
        <v>1332.55791673</v>
      </c>
      <c r="S50" s="36">
        <f>SUMIFS(СВЦЭМ!$C$33:$C$776,СВЦЭМ!$A$33:$A$776,$A50,СВЦЭМ!$B$33:$B$776,S$47)+'СЕТ СН'!$G$9+СВЦЭМ!$D$10+'СЕТ СН'!$G$6-'СЕТ СН'!$G$19</f>
        <v>1340.25532391</v>
      </c>
      <c r="T50" s="36">
        <f>SUMIFS(СВЦЭМ!$C$33:$C$776,СВЦЭМ!$A$33:$A$776,$A50,СВЦЭМ!$B$33:$B$776,T$47)+'СЕТ СН'!$G$9+СВЦЭМ!$D$10+'СЕТ СН'!$G$6-'СЕТ СН'!$G$19</f>
        <v>1335.2214843000002</v>
      </c>
      <c r="U50" s="36">
        <f>SUMIFS(СВЦЭМ!$C$33:$C$776,СВЦЭМ!$A$33:$A$776,$A50,СВЦЭМ!$B$33:$B$776,U$47)+'СЕТ СН'!$G$9+СВЦЭМ!$D$10+'СЕТ СН'!$G$6-'СЕТ СН'!$G$19</f>
        <v>1327.3982259700001</v>
      </c>
      <c r="V50" s="36">
        <f>SUMIFS(СВЦЭМ!$C$33:$C$776,СВЦЭМ!$A$33:$A$776,$A50,СВЦЭМ!$B$33:$B$776,V$47)+'СЕТ СН'!$G$9+СВЦЭМ!$D$10+'СЕТ СН'!$G$6-'СЕТ СН'!$G$19</f>
        <v>1296.03265248</v>
      </c>
      <c r="W50" s="36">
        <f>SUMIFS(СВЦЭМ!$C$33:$C$776,СВЦЭМ!$A$33:$A$776,$A50,СВЦЭМ!$B$33:$B$776,W$47)+'СЕТ СН'!$G$9+СВЦЭМ!$D$10+'СЕТ СН'!$G$6-'СЕТ СН'!$G$19</f>
        <v>1266.4010474000002</v>
      </c>
      <c r="X50" s="36">
        <f>SUMIFS(СВЦЭМ!$C$33:$C$776,СВЦЭМ!$A$33:$A$776,$A50,СВЦЭМ!$B$33:$B$776,X$47)+'СЕТ СН'!$G$9+СВЦЭМ!$D$10+'СЕТ СН'!$G$6-'СЕТ СН'!$G$19</f>
        <v>1330.9966639300001</v>
      </c>
      <c r="Y50" s="36">
        <f>SUMIFS(СВЦЭМ!$C$33:$C$776,СВЦЭМ!$A$33:$A$776,$A50,СВЦЭМ!$B$33:$B$776,Y$47)+'СЕТ СН'!$G$9+СВЦЭМ!$D$10+'СЕТ СН'!$G$6-'СЕТ СН'!$G$19</f>
        <v>1445.21722391</v>
      </c>
    </row>
    <row r="51" spans="1:25" ht="15.75" x14ac:dyDescent="0.2">
      <c r="A51" s="35">
        <f t="shared" si="1"/>
        <v>44016</v>
      </c>
      <c r="B51" s="36">
        <f>SUMIFS(СВЦЭМ!$C$33:$C$776,СВЦЭМ!$A$33:$A$776,$A51,СВЦЭМ!$B$33:$B$776,B$47)+'СЕТ СН'!$G$9+СВЦЭМ!$D$10+'СЕТ СН'!$G$6-'СЕТ СН'!$G$19</f>
        <v>1642.99834108</v>
      </c>
      <c r="C51" s="36">
        <f>SUMIFS(СВЦЭМ!$C$33:$C$776,СВЦЭМ!$A$33:$A$776,$A51,СВЦЭМ!$B$33:$B$776,C$47)+'СЕТ СН'!$G$9+СВЦЭМ!$D$10+'СЕТ СН'!$G$6-'СЕТ СН'!$G$19</f>
        <v>1650.8745672300001</v>
      </c>
      <c r="D51" s="36">
        <f>SUMIFS(СВЦЭМ!$C$33:$C$776,СВЦЭМ!$A$33:$A$776,$A51,СВЦЭМ!$B$33:$B$776,D$47)+'СЕТ СН'!$G$9+СВЦЭМ!$D$10+'СЕТ СН'!$G$6-'СЕТ СН'!$G$19</f>
        <v>1666.4048528899998</v>
      </c>
      <c r="E51" s="36">
        <f>SUMIFS(СВЦЭМ!$C$33:$C$776,СВЦЭМ!$A$33:$A$776,$A51,СВЦЭМ!$B$33:$B$776,E$47)+'СЕТ СН'!$G$9+СВЦЭМ!$D$10+'СЕТ СН'!$G$6-'СЕТ СН'!$G$19</f>
        <v>1668.4986721400001</v>
      </c>
      <c r="F51" s="36">
        <f>SUMIFS(СВЦЭМ!$C$33:$C$776,СВЦЭМ!$A$33:$A$776,$A51,СВЦЭМ!$B$33:$B$776,F$47)+'СЕТ СН'!$G$9+СВЦЭМ!$D$10+'СЕТ СН'!$G$6-'СЕТ СН'!$G$19</f>
        <v>1670.7142582199999</v>
      </c>
      <c r="G51" s="36">
        <f>SUMIFS(СВЦЭМ!$C$33:$C$776,СВЦЭМ!$A$33:$A$776,$A51,СВЦЭМ!$B$33:$B$776,G$47)+'СЕТ СН'!$G$9+СВЦЭМ!$D$10+'СЕТ СН'!$G$6-'СЕТ СН'!$G$19</f>
        <v>1658.19761234</v>
      </c>
      <c r="H51" s="36">
        <f>SUMIFS(СВЦЭМ!$C$33:$C$776,СВЦЭМ!$A$33:$A$776,$A51,СВЦЭМ!$B$33:$B$776,H$47)+'СЕТ СН'!$G$9+СВЦЭМ!$D$10+'СЕТ СН'!$G$6-'СЕТ СН'!$G$19</f>
        <v>1631.9911591999999</v>
      </c>
      <c r="I51" s="36">
        <f>SUMIFS(СВЦЭМ!$C$33:$C$776,СВЦЭМ!$A$33:$A$776,$A51,СВЦЭМ!$B$33:$B$776,I$47)+'СЕТ СН'!$G$9+СВЦЭМ!$D$10+'СЕТ СН'!$G$6-'СЕТ СН'!$G$19</f>
        <v>1639.4615077600001</v>
      </c>
      <c r="J51" s="36">
        <f>SUMIFS(СВЦЭМ!$C$33:$C$776,СВЦЭМ!$A$33:$A$776,$A51,СВЦЭМ!$B$33:$B$776,J$47)+'СЕТ СН'!$G$9+СВЦЭМ!$D$10+'СЕТ СН'!$G$6-'СЕТ СН'!$G$19</f>
        <v>1530.38818614</v>
      </c>
      <c r="K51" s="36">
        <f>SUMIFS(СВЦЭМ!$C$33:$C$776,СВЦЭМ!$A$33:$A$776,$A51,СВЦЭМ!$B$33:$B$776,K$47)+'СЕТ СН'!$G$9+СВЦЭМ!$D$10+'СЕТ СН'!$G$6-'СЕТ СН'!$G$19</f>
        <v>1392.3878837500001</v>
      </c>
      <c r="L51" s="36">
        <f>SUMIFS(СВЦЭМ!$C$33:$C$776,СВЦЭМ!$A$33:$A$776,$A51,СВЦЭМ!$B$33:$B$776,L$47)+'СЕТ СН'!$G$9+СВЦЭМ!$D$10+'СЕТ СН'!$G$6-'СЕТ СН'!$G$19</f>
        <v>1316.8152066600001</v>
      </c>
      <c r="M51" s="36">
        <f>SUMIFS(СВЦЭМ!$C$33:$C$776,СВЦЭМ!$A$33:$A$776,$A51,СВЦЭМ!$B$33:$B$776,M$47)+'СЕТ СН'!$G$9+СВЦЭМ!$D$10+'СЕТ СН'!$G$6-'СЕТ СН'!$G$19</f>
        <v>1298.4438196900001</v>
      </c>
      <c r="N51" s="36">
        <f>SUMIFS(СВЦЭМ!$C$33:$C$776,СВЦЭМ!$A$33:$A$776,$A51,СВЦЭМ!$B$33:$B$776,N$47)+'СЕТ СН'!$G$9+СВЦЭМ!$D$10+'СЕТ СН'!$G$6-'СЕТ СН'!$G$19</f>
        <v>1306.0657964900001</v>
      </c>
      <c r="O51" s="36">
        <f>SUMIFS(СВЦЭМ!$C$33:$C$776,СВЦЭМ!$A$33:$A$776,$A51,СВЦЭМ!$B$33:$B$776,O$47)+'СЕТ СН'!$G$9+СВЦЭМ!$D$10+'СЕТ СН'!$G$6-'СЕТ СН'!$G$19</f>
        <v>1299.0265900700001</v>
      </c>
      <c r="P51" s="36">
        <f>SUMIFS(СВЦЭМ!$C$33:$C$776,СВЦЭМ!$A$33:$A$776,$A51,СВЦЭМ!$B$33:$B$776,P$47)+'СЕТ СН'!$G$9+СВЦЭМ!$D$10+'СЕТ СН'!$G$6-'СЕТ СН'!$G$19</f>
        <v>1296.3562845599999</v>
      </c>
      <c r="Q51" s="36">
        <f>SUMIFS(СВЦЭМ!$C$33:$C$776,СВЦЭМ!$A$33:$A$776,$A51,СВЦЭМ!$B$33:$B$776,Q$47)+'СЕТ СН'!$G$9+СВЦЭМ!$D$10+'СЕТ СН'!$G$6-'СЕТ СН'!$G$19</f>
        <v>1300.4119749400002</v>
      </c>
      <c r="R51" s="36">
        <f>SUMIFS(СВЦЭМ!$C$33:$C$776,СВЦЭМ!$A$33:$A$776,$A51,СВЦЭМ!$B$33:$B$776,R$47)+'СЕТ СН'!$G$9+СВЦЭМ!$D$10+'СЕТ СН'!$G$6-'СЕТ СН'!$G$19</f>
        <v>1266.1460937699999</v>
      </c>
      <c r="S51" s="36">
        <f>SUMIFS(СВЦЭМ!$C$33:$C$776,СВЦЭМ!$A$33:$A$776,$A51,СВЦЭМ!$B$33:$B$776,S$47)+'СЕТ СН'!$G$9+СВЦЭМ!$D$10+'СЕТ СН'!$G$6-'СЕТ СН'!$G$19</f>
        <v>1269.41959189</v>
      </c>
      <c r="T51" s="36">
        <f>SUMIFS(СВЦЭМ!$C$33:$C$776,СВЦЭМ!$A$33:$A$776,$A51,СВЦЭМ!$B$33:$B$776,T$47)+'СЕТ СН'!$G$9+СВЦЭМ!$D$10+'СЕТ СН'!$G$6-'СЕТ СН'!$G$19</f>
        <v>1296.26629901</v>
      </c>
      <c r="U51" s="36">
        <f>SUMIFS(СВЦЭМ!$C$33:$C$776,СВЦЭМ!$A$33:$A$776,$A51,СВЦЭМ!$B$33:$B$776,U$47)+'СЕТ СН'!$G$9+СВЦЭМ!$D$10+'СЕТ СН'!$G$6-'СЕТ СН'!$G$19</f>
        <v>1306.2591587500001</v>
      </c>
      <c r="V51" s="36">
        <f>SUMIFS(СВЦЭМ!$C$33:$C$776,СВЦЭМ!$A$33:$A$776,$A51,СВЦЭМ!$B$33:$B$776,V$47)+'СЕТ СН'!$G$9+СВЦЭМ!$D$10+'СЕТ СН'!$G$6-'СЕТ СН'!$G$19</f>
        <v>1297.1525991600001</v>
      </c>
      <c r="W51" s="36">
        <f>SUMIFS(СВЦЭМ!$C$33:$C$776,СВЦЭМ!$A$33:$A$776,$A51,СВЦЭМ!$B$33:$B$776,W$47)+'СЕТ СН'!$G$9+СВЦЭМ!$D$10+'СЕТ СН'!$G$6-'СЕТ СН'!$G$19</f>
        <v>1298.2059725500001</v>
      </c>
      <c r="X51" s="36">
        <f>SUMIFS(СВЦЭМ!$C$33:$C$776,СВЦЭМ!$A$33:$A$776,$A51,СВЦЭМ!$B$33:$B$776,X$47)+'СЕТ СН'!$G$9+СВЦЭМ!$D$10+'СЕТ СН'!$G$6-'СЕТ СН'!$G$19</f>
        <v>1333.1822628499999</v>
      </c>
      <c r="Y51" s="36">
        <f>SUMIFS(СВЦЭМ!$C$33:$C$776,СВЦЭМ!$A$33:$A$776,$A51,СВЦЭМ!$B$33:$B$776,Y$47)+'СЕТ СН'!$G$9+СВЦЭМ!$D$10+'СЕТ СН'!$G$6-'СЕТ СН'!$G$19</f>
        <v>1440.6990504300002</v>
      </c>
    </row>
    <row r="52" spans="1:25" ht="15.75" x14ac:dyDescent="0.2">
      <c r="A52" s="35">
        <f t="shared" si="1"/>
        <v>44017</v>
      </c>
      <c r="B52" s="36">
        <f>SUMIFS(СВЦЭМ!$C$33:$C$776,СВЦЭМ!$A$33:$A$776,$A52,СВЦЭМ!$B$33:$B$776,B$47)+'СЕТ СН'!$G$9+СВЦЭМ!$D$10+'СЕТ СН'!$G$6-'СЕТ СН'!$G$19</f>
        <v>1523.18149199</v>
      </c>
      <c r="C52" s="36">
        <f>SUMIFS(СВЦЭМ!$C$33:$C$776,СВЦЭМ!$A$33:$A$776,$A52,СВЦЭМ!$B$33:$B$776,C$47)+'СЕТ СН'!$G$9+СВЦЭМ!$D$10+'СЕТ СН'!$G$6-'СЕТ СН'!$G$19</f>
        <v>1561.8664391100001</v>
      </c>
      <c r="D52" s="36">
        <f>SUMIFS(СВЦЭМ!$C$33:$C$776,СВЦЭМ!$A$33:$A$776,$A52,СВЦЭМ!$B$33:$B$776,D$47)+'СЕТ СН'!$G$9+СВЦЭМ!$D$10+'СЕТ СН'!$G$6-'СЕТ СН'!$G$19</f>
        <v>1611.9552813700002</v>
      </c>
      <c r="E52" s="36">
        <f>SUMIFS(СВЦЭМ!$C$33:$C$776,СВЦЭМ!$A$33:$A$776,$A52,СВЦЭМ!$B$33:$B$776,E$47)+'СЕТ СН'!$G$9+СВЦЭМ!$D$10+'СЕТ СН'!$G$6-'СЕТ СН'!$G$19</f>
        <v>1585.0749692700001</v>
      </c>
      <c r="F52" s="36">
        <f>SUMIFS(СВЦЭМ!$C$33:$C$776,СВЦЭМ!$A$33:$A$776,$A52,СВЦЭМ!$B$33:$B$776,F$47)+'СЕТ СН'!$G$9+СВЦЭМ!$D$10+'СЕТ СН'!$G$6-'СЕТ СН'!$G$19</f>
        <v>1553.42466472</v>
      </c>
      <c r="G52" s="36">
        <f>SUMIFS(СВЦЭМ!$C$33:$C$776,СВЦЭМ!$A$33:$A$776,$A52,СВЦЭМ!$B$33:$B$776,G$47)+'СЕТ СН'!$G$9+СВЦЭМ!$D$10+'СЕТ СН'!$G$6-'СЕТ СН'!$G$19</f>
        <v>1539.23573895</v>
      </c>
      <c r="H52" s="36">
        <f>SUMIFS(СВЦЭМ!$C$33:$C$776,СВЦЭМ!$A$33:$A$776,$A52,СВЦЭМ!$B$33:$B$776,H$47)+'СЕТ СН'!$G$9+СВЦЭМ!$D$10+'СЕТ СН'!$G$6-'СЕТ СН'!$G$19</f>
        <v>1520.4448658800002</v>
      </c>
      <c r="I52" s="36">
        <f>SUMIFS(СВЦЭМ!$C$33:$C$776,СВЦЭМ!$A$33:$A$776,$A52,СВЦЭМ!$B$33:$B$776,I$47)+'СЕТ СН'!$G$9+СВЦЭМ!$D$10+'СЕТ СН'!$G$6-'СЕТ СН'!$G$19</f>
        <v>1534.19064757</v>
      </c>
      <c r="J52" s="36">
        <f>SUMIFS(СВЦЭМ!$C$33:$C$776,СВЦЭМ!$A$33:$A$776,$A52,СВЦЭМ!$B$33:$B$776,J$47)+'СЕТ СН'!$G$9+СВЦЭМ!$D$10+'СЕТ СН'!$G$6-'СЕТ СН'!$G$19</f>
        <v>1453.0523934100001</v>
      </c>
      <c r="K52" s="36">
        <f>SUMIFS(СВЦЭМ!$C$33:$C$776,СВЦЭМ!$A$33:$A$776,$A52,СВЦЭМ!$B$33:$B$776,K$47)+'СЕТ СН'!$G$9+СВЦЭМ!$D$10+'СЕТ СН'!$G$6-'СЕТ СН'!$G$19</f>
        <v>1342.8562099599999</v>
      </c>
      <c r="L52" s="36">
        <f>SUMIFS(СВЦЭМ!$C$33:$C$776,СВЦЭМ!$A$33:$A$776,$A52,СВЦЭМ!$B$33:$B$776,L$47)+'СЕТ СН'!$G$9+СВЦЭМ!$D$10+'СЕТ СН'!$G$6-'СЕТ СН'!$G$19</f>
        <v>1278.3559436800001</v>
      </c>
      <c r="M52" s="36">
        <f>SUMIFS(СВЦЭМ!$C$33:$C$776,СВЦЭМ!$A$33:$A$776,$A52,СВЦЭМ!$B$33:$B$776,M$47)+'СЕТ СН'!$G$9+СВЦЭМ!$D$10+'СЕТ СН'!$G$6-'СЕТ СН'!$G$19</f>
        <v>1232.4287468100001</v>
      </c>
      <c r="N52" s="36">
        <f>SUMIFS(СВЦЭМ!$C$33:$C$776,СВЦЭМ!$A$33:$A$776,$A52,СВЦЭМ!$B$33:$B$776,N$47)+'СЕТ СН'!$G$9+СВЦЭМ!$D$10+'СЕТ СН'!$G$6-'СЕТ СН'!$G$19</f>
        <v>1249.9959891600001</v>
      </c>
      <c r="O52" s="36">
        <f>SUMIFS(СВЦЭМ!$C$33:$C$776,СВЦЭМ!$A$33:$A$776,$A52,СВЦЭМ!$B$33:$B$776,O$47)+'СЕТ СН'!$G$9+СВЦЭМ!$D$10+'СЕТ СН'!$G$6-'СЕТ СН'!$G$19</f>
        <v>1261.0547777400002</v>
      </c>
      <c r="P52" s="36">
        <f>SUMIFS(СВЦЭМ!$C$33:$C$776,СВЦЭМ!$A$33:$A$776,$A52,СВЦЭМ!$B$33:$B$776,P$47)+'СЕТ СН'!$G$9+СВЦЭМ!$D$10+'СЕТ СН'!$G$6-'СЕТ СН'!$G$19</f>
        <v>1247.7554970599999</v>
      </c>
      <c r="Q52" s="36">
        <f>SUMIFS(СВЦЭМ!$C$33:$C$776,СВЦЭМ!$A$33:$A$776,$A52,СВЦЭМ!$B$33:$B$776,Q$47)+'СЕТ СН'!$G$9+СВЦЭМ!$D$10+'СЕТ СН'!$G$6-'СЕТ СН'!$G$19</f>
        <v>1253.6201604400001</v>
      </c>
      <c r="R52" s="36">
        <f>SUMIFS(СВЦЭМ!$C$33:$C$776,СВЦЭМ!$A$33:$A$776,$A52,СВЦЭМ!$B$33:$B$776,R$47)+'СЕТ СН'!$G$9+СВЦЭМ!$D$10+'СЕТ СН'!$G$6-'СЕТ СН'!$G$19</f>
        <v>1273.36644533</v>
      </c>
      <c r="S52" s="36">
        <f>SUMIFS(СВЦЭМ!$C$33:$C$776,СВЦЭМ!$A$33:$A$776,$A52,СВЦЭМ!$B$33:$B$776,S$47)+'СЕТ СН'!$G$9+СВЦЭМ!$D$10+'СЕТ СН'!$G$6-'СЕТ СН'!$G$19</f>
        <v>1284.9524974400001</v>
      </c>
      <c r="T52" s="36">
        <f>SUMIFS(СВЦЭМ!$C$33:$C$776,СВЦЭМ!$A$33:$A$776,$A52,СВЦЭМ!$B$33:$B$776,T$47)+'СЕТ СН'!$G$9+СВЦЭМ!$D$10+'СЕТ СН'!$G$6-'СЕТ СН'!$G$19</f>
        <v>1278.8296752700001</v>
      </c>
      <c r="U52" s="36">
        <f>SUMIFS(СВЦЭМ!$C$33:$C$776,СВЦЭМ!$A$33:$A$776,$A52,СВЦЭМ!$B$33:$B$776,U$47)+'СЕТ СН'!$G$9+СВЦЭМ!$D$10+'СЕТ СН'!$G$6-'СЕТ СН'!$G$19</f>
        <v>1270.2015467599999</v>
      </c>
      <c r="V52" s="36">
        <f>SUMIFS(СВЦЭМ!$C$33:$C$776,СВЦЭМ!$A$33:$A$776,$A52,СВЦЭМ!$B$33:$B$776,V$47)+'СЕТ СН'!$G$9+СВЦЭМ!$D$10+'СЕТ СН'!$G$6-'СЕТ СН'!$G$19</f>
        <v>1252.6409333500001</v>
      </c>
      <c r="W52" s="36">
        <f>SUMIFS(СВЦЭМ!$C$33:$C$776,СВЦЭМ!$A$33:$A$776,$A52,СВЦЭМ!$B$33:$B$776,W$47)+'СЕТ СН'!$G$9+СВЦЭМ!$D$10+'СЕТ СН'!$G$6-'СЕТ СН'!$G$19</f>
        <v>1238.7056996000001</v>
      </c>
      <c r="X52" s="36">
        <f>SUMIFS(СВЦЭМ!$C$33:$C$776,СВЦЭМ!$A$33:$A$776,$A52,СВЦЭМ!$B$33:$B$776,X$47)+'СЕТ СН'!$G$9+СВЦЭМ!$D$10+'СЕТ СН'!$G$6-'СЕТ СН'!$G$19</f>
        <v>1291.1533431800001</v>
      </c>
      <c r="Y52" s="36">
        <f>SUMIFS(СВЦЭМ!$C$33:$C$776,СВЦЭМ!$A$33:$A$776,$A52,СВЦЭМ!$B$33:$B$776,Y$47)+'СЕТ СН'!$G$9+СВЦЭМ!$D$10+'СЕТ СН'!$G$6-'СЕТ СН'!$G$19</f>
        <v>1437.6024011</v>
      </c>
    </row>
    <row r="53" spans="1:25" ht="15.75" x14ac:dyDescent="0.2">
      <c r="A53" s="35">
        <f t="shared" si="1"/>
        <v>44018</v>
      </c>
      <c r="B53" s="36">
        <f>SUMIFS(СВЦЭМ!$C$33:$C$776,СВЦЭМ!$A$33:$A$776,$A53,СВЦЭМ!$B$33:$B$776,B$47)+'СЕТ СН'!$G$9+СВЦЭМ!$D$10+'СЕТ СН'!$G$6-'СЕТ СН'!$G$19</f>
        <v>1489.8022326999999</v>
      </c>
      <c r="C53" s="36">
        <f>SUMIFS(СВЦЭМ!$C$33:$C$776,СВЦЭМ!$A$33:$A$776,$A53,СВЦЭМ!$B$33:$B$776,C$47)+'СЕТ СН'!$G$9+СВЦЭМ!$D$10+'СЕТ СН'!$G$6-'СЕТ СН'!$G$19</f>
        <v>1591.4533464400001</v>
      </c>
      <c r="D53" s="36">
        <f>SUMIFS(СВЦЭМ!$C$33:$C$776,СВЦЭМ!$A$33:$A$776,$A53,СВЦЭМ!$B$33:$B$776,D$47)+'СЕТ СН'!$G$9+СВЦЭМ!$D$10+'СЕТ СН'!$G$6-'СЕТ СН'!$G$19</f>
        <v>1620.8579668500001</v>
      </c>
      <c r="E53" s="36">
        <f>SUMIFS(СВЦЭМ!$C$33:$C$776,СВЦЭМ!$A$33:$A$776,$A53,СВЦЭМ!$B$33:$B$776,E$47)+'СЕТ СН'!$G$9+СВЦЭМ!$D$10+'СЕТ СН'!$G$6-'СЕТ СН'!$G$19</f>
        <v>1671.71671745</v>
      </c>
      <c r="F53" s="36">
        <f>SUMIFS(СВЦЭМ!$C$33:$C$776,СВЦЭМ!$A$33:$A$776,$A53,СВЦЭМ!$B$33:$B$776,F$47)+'СЕТ СН'!$G$9+СВЦЭМ!$D$10+'СЕТ СН'!$G$6-'СЕТ СН'!$G$19</f>
        <v>1671.0717396700002</v>
      </c>
      <c r="G53" s="36">
        <f>SUMIFS(СВЦЭМ!$C$33:$C$776,СВЦЭМ!$A$33:$A$776,$A53,СВЦЭМ!$B$33:$B$776,G$47)+'СЕТ СН'!$G$9+СВЦЭМ!$D$10+'СЕТ СН'!$G$6-'СЕТ СН'!$G$19</f>
        <v>1662.8284093500001</v>
      </c>
      <c r="H53" s="36">
        <f>SUMIFS(СВЦЭМ!$C$33:$C$776,СВЦЭМ!$A$33:$A$776,$A53,СВЦЭМ!$B$33:$B$776,H$47)+'СЕТ СН'!$G$9+СВЦЭМ!$D$10+'СЕТ СН'!$G$6-'СЕТ СН'!$G$19</f>
        <v>1563.92366064</v>
      </c>
      <c r="I53" s="36">
        <f>SUMIFS(СВЦЭМ!$C$33:$C$776,СВЦЭМ!$A$33:$A$776,$A53,СВЦЭМ!$B$33:$B$776,I$47)+'СЕТ СН'!$G$9+СВЦЭМ!$D$10+'СЕТ СН'!$G$6-'СЕТ СН'!$G$19</f>
        <v>1599.71008901</v>
      </c>
      <c r="J53" s="36">
        <f>SUMIFS(СВЦЭМ!$C$33:$C$776,СВЦЭМ!$A$33:$A$776,$A53,СВЦЭМ!$B$33:$B$776,J$47)+'СЕТ СН'!$G$9+СВЦЭМ!$D$10+'СЕТ СН'!$G$6-'СЕТ СН'!$G$19</f>
        <v>1561.010037</v>
      </c>
      <c r="K53" s="36">
        <f>SUMIFS(СВЦЭМ!$C$33:$C$776,СВЦЭМ!$A$33:$A$776,$A53,СВЦЭМ!$B$33:$B$776,K$47)+'СЕТ СН'!$G$9+СВЦЭМ!$D$10+'СЕТ СН'!$G$6-'СЕТ СН'!$G$19</f>
        <v>1427.2695812699999</v>
      </c>
      <c r="L53" s="36">
        <f>SUMIFS(СВЦЭМ!$C$33:$C$776,СВЦЭМ!$A$33:$A$776,$A53,СВЦЭМ!$B$33:$B$776,L$47)+'СЕТ СН'!$G$9+СВЦЭМ!$D$10+'СЕТ СН'!$G$6-'СЕТ СН'!$G$19</f>
        <v>1340.43682014</v>
      </c>
      <c r="M53" s="36">
        <f>SUMIFS(СВЦЭМ!$C$33:$C$776,СВЦЭМ!$A$33:$A$776,$A53,СВЦЭМ!$B$33:$B$776,M$47)+'СЕТ СН'!$G$9+СВЦЭМ!$D$10+'СЕТ СН'!$G$6-'СЕТ СН'!$G$19</f>
        <v>1302.22745349</v>
      </c>
      <c r="N53" s="36">
        <f>SUMIFS(СВЦЭМ!$C$33:$C$776,СВЦЭМ!$A$33:$A$776,$A53,СВЦЭМ!$B$33:$B$776,N$47)+'СЕТ СН'!$G$9+СВЦЭМ!$D$10+'СЕТ СН'!$G$6-'СЕТ СН'!$G$19</f>
        <v>1321.25953209</v>
      </c>
      <c r="O53" s="36">
        <f>SUMIFS(СВЦЭМ!$C$33:$C$776,СВЦЭМ!$A$33:$A$776,$A53,СВЦЭМ!$B$33:$B$776,O$47)+'СЕТ СН'!$G$9+СВЦЭМ!$D$10+'СЕТ СН'!$G$6-'СЕТ СН'!$G$19</f>
        <v>1371.69940404</v>
      </c>
      <c r="P53" s="36">
        <f>SUMIFS(СВЦЭМ!$C$33:$C$776,СВЦЭМ!$A$33:$A$776,$A53,СВЦЭМ!$B$33:$B$776,P$47)+'СЕТ СН'!$G$9+СВЦЭМ!$D$10+'СЕТ СН'!$G$6-'СЕТ СН'!$G$19</f>
        <v>1346.12457354</v>
      </c>
      <c r="Q53" s="36">
        <f>SUMIFS(СВЦЭМ!$C$33:$C$776,СВЦЭМ!$A$33:$A$776,$A53,СВЦЭМ!$B$33:$B$776,Q$47)+'СЕТ СН'!$G$9+СВЦЭМ!$D$10+'СЕТ СН'!$G$6-'СЕТ СН'!$G$19</f>
        <v>1343.3118392900001</v>
      </c>
      <c r="R53" s="36">
        <f>SUMIFS(СВЦЭМ!$C$33:$C$776,СВЦЭМ!$A$33:$A$776,$A53,СВЦЭМ!$B$33:$B$776,R$47)+'СЕТ СН'!$G$9+СВЦЭМ!$D$10+'СЕТ СН'!$G$6-'СЕТ СН'!$G$19</f>
        <v>1380.2275004799999</v>
      </c>
      <c r="S53" s="36">
        <f>SUMIFS(СВЦЭМ!$C$33:$C$776,СВЦЭМ!$A$33:$A$776,$A53,СВЦЭМ!$B$33:$B$776,S$47)+'СЕТ СН'!$G$9+СВЦЭМ!$D$10+'СЕТ СН'!$G$6-'СЕТ СН'!$G$19</f>
        <v>1384.50350549</v>
      </c>
      <c r="T53" s="36">
        <f>SUMIFS(СВЦЭМ!$C$33:$C$776,СВЦЭМ!$A$33:$A$776,$A53,СВЦЭМ!$B$33:$B$776,T$47)+'СЕТ СН'!$G$9+СВЦЭМ!$D$10+'СЕТ СН'!$G$6-'СЕТ СН'!$G$19</f>
        <v>1381.2886454</v>
      </c>
      <c r="U53" s="36">
        <f>SUMIFS(СВЦЭМ!$C$33:$C$776,СВЦЭМ!$A$33:$A$776,$A53,СВЦЭМ!$B$33:$B$776,U$47)+'СЕТ СН'!$G$9+СВЦЭМ!$D$10+'СЕТ СН'!$G$6-'СЕТ СН'!$G$19</f>
        <v>1369.8838881900001</v>
      </c>
      <c r="V53" s="36">
        <f>SUMIFS(СВЦЭМ!$C$33:$C$776,СВЦЭМ!$A$33:$A$776,$A53,СВЦЭМ!$B$33:$B$776,V$47)+'СЕТ СН'!$G$9+СВЦЭМ!$D$10+'СЕТ СН'!$G$6-'СЕТ СН'!$G$19</f>
        <v>1362.32711709</v>
      </c>
      <c r="W53" s="36">
        <f>SUMIFS(СВЦЭМ!$C$33:$C$776,СВЦЭМ!$A$33:$A$776,$A53,СВЦЭМ!$B$33:$B$776,W$47)+'СЕТ СН'!$G$9+СВЦЭМ!$D$10+'СЕТ СН'!$G$6-'СЕТ СН'!$G$19</f>
        <v>1322.4459090700002</v>
      </c>
      <c r="X53" s="36">
        <f>SUMIFS(СВЦЭМ!$C$33:$C$776,СВЦЭМ!$A$33:$A$776,$A53,СВЦЭМ!$B$33:$B$776,X$47)+'СЕТ СН'!$G$9+СВЦЭМ!$D$10+'СЕТ СН'!$G$6-'СЕТ СН'!$G$19</f>
        <v>1350.8360477400001</v>
      </c>
      <c r="Y53" s="36">
        <f>SUMIFS(СВЦЭМ!$C$33:$C$776,СВЦЭМ!$A$33:$A$776,$A53,СВЦЭМ!$B$33:$B$776,Y$47)+'СЕТ СН'!$G$9+СВЦЭМ!$D$10+'СЕТ СН'!$G$6-'СЕТ СН'!$G$19</f>
        <v>1493.6681572699999</v>
      </c>
    </row>
    <row r="54" spans="1:25" ht="15.75" x14ac:dyDescent="0.2">
      <c r="A54" s="35">
        <f t="shared" si="1"/>
        <v>44019</v>
      </c>
      <c r="B54" s="36">
        <f>SUMIFS(СВЦЭМ!$C$33:$C$776,СВЦЭМ!$A$33:$A$776,$A54,СВЦЭМ!$B$33:$B$776,B$47)+'СЕТ СН'!$G$9+СВЦЭМ!$D$10+'СЕТ СН'!$G$6-'СЕТ СН'!$G$19</f>
        <v>1522.8567974299999</v>
      </c>
      <c r="C54" s="36">
        <f>SUMIFS(СВЦЭМ!$C$33:$C$776,СВЦЭМ!$A$33:$A$776,$A54,СВЦЭМ!$B$33:$B$776,C$47)+'СЕТ СН'!$G$9+СВЦЭМ!$D$10+'СЕТ СН'!$G$6-'СЕТ СН'!$G$19</f>
        <v>1532.9404764599999</v>
      </c>
      <c r="D54" s="36">
        <f>SUMIFS(СВЦЭМ!$C$33:$C$776,СВЦЭМ!$A$33:$A$776,$A54,СВЦЭМ!$B$33:$B$776,D$47)+'СЕТ СН'!$G$9+СВЦЭМ!$D$10+'СЕТ СН'!$G$6-'СЕТ СН'!$G$19</f>
        <v>1539.6254321199999</v>
      </c>
      <c r="E54" s="36">
        <f>SUMIFS(СВЦЭМ!$C$33:$C$776,СВЦЭМ!$A$33:$A$776,$A54,СВЦЭМ!$B$33:$B$776,E$47)+'СЕТ СН'!$G$9+СВЦЭМ!$D$10+'СЕТ СН'!$G$6-'СЕТ СН'!$G$19</f>
        <v>1546.9598224599999</v>
      </c>
      <c r="F54" s="36">
        <f>SUMIFS(СВЦЭМ!$C$33:$C$776,СВЦЭМ!$A$33:$A$776,$A54,СВЦЭМ!$B$33:$B$776,F$47)+'СЕТ СН'!$G$9+СВЦЭМ!$D$10+'СЕТ СН'!$G$6-'СЕТ СН'!$G$19</f>
        <v>1547.5927747300002</v>
      </c>
      <c r="G54" s="36">
        <f>SUMIFS(СВЦЭМ!$C$33:$C$776,СВЦЭМ!$A$33:$A$776,$A54,СВЦЭМ!$B$33:$B$776,G$47)+'СЕТ СН'!$G$9+СВЦЭМ!$D$10+'СЕТ СН'!$G$6-'СЕТ СН'!$G$19</f>
        <v>1544.9440954000002</v>
      </c>
      <c r="H54" s="36">
        <f>SUMIFS(СВЦЭМ!$C$33:$C$776,СВЦЭМ!$A$33:$A$776,$A54,СВЦЭМ!$B$33:$B$776,H$47)+'СЕТ СН'!$G$9+СВЦЭМ!$D$10+'СЕТ СН'!$G$6-'СЕТ СН'!$G$19</f>
        <v>1543.9677296099999</v>
      </c>
      <c r="I54" s="36">
        <f>SUMIFS(СВЦЭМ!$C$33:$C$776,СВЦЭМ!$A$33:$A$776,$A54,СВЦЭМ!$B$33:$B$776,I$47)+'СЕТ СН'!$G$9+СВЦЭМ!$D$10+'СЕТ СН'!$G$6-'СЕТ СН'!$G$19</f>
        <v>1511.79025228</v>
      </c>
      <c r="J54" s="36">
        <f>SUMIFS(СВЦЭМ!$C$33:$C$776,СВЦЭМ!$A$33:$A$776,$A54,СВЦЭМ!$B$33:$B$776,J$47)+'СЕТ СН'!$G$9+СВЦЭМ!$D$10+'СЕТ СН'!$G$6-'СЕТ СН'!$G$19</f>
        <v>1538.84459866</v>
      </c>
      <c r="K54" s="36">
        <f>SUMIFS(СВЦЭМ!$C$33:$C$776,СВЦЭМ!$A$33:$A$776,$A54,СВЦЭМ!$B$33:$B$776,K$47)+'СЕТ СН'!$G$9+СВЦЭМ!$D$10+'СЕТ СН'!$G$6-'СЕТ СН'!$G$19</f>
        <v>1466.7256807900001</v>
      </c>
      <c r="L54" s="36">
        <f>SUMIFS(СВЦЭМ!$C$33:$C$776,СВЦЭМ!$A$33:$A$776,$A54,СВЦЭМ!$B$33:$B$776,L$47)+'СЕТ СН'!$G$9+СВЦЭМ!$D$10+'СЕТ СН'!$G$6-'СЕТ СН'!$G$19</f>
        <v>1432.6452963400002</v>
      </c>
      <c r="M54" s="36">
        <f>SUMIFS(СВЦЭМ!$C$33:$C$776,СВЦЭМ!$A$33:$A$776,$A54,СВЦЭМ!$B$33:$B$776,M$47)+'СЕТ СН'!$G$9+СВЦЭМ!$D$10+'СЕТ СН'!$G$6-'СЕТ СН'!$G$19</f>
        <v>1413.62826337</v>
      </c>
      <c r="N54" s="36">
        <f>SUMIFS(СВЦЭМ!$C$33:$C$776,СВЦЭМ!$A$33:$A$776,$A54,СВЦЭМ!$B$33:$B$776,N$47)+'СЕТ СН'!$G$9+СВЦЭМ!$D$10+'СЕТ СН'!$G$6-'СЕТ СН'!$G$19</f>
        <v>1415.75432976</v>
      </c>
      <c r="O54" s="36">
        <f>SUMIFS(СВЦЭМ!$C$33:$C$776,СВЦЭМ!$A$33:$A$776,$A54,СВЦЭМ!$B$33:$B$776,O$47)+'СЕТ СН'!$G$9+СВЦЭМ!$D$10+'СЕТ СН'!$G$6-'СЕТ СН'!$G$19</f>
        <v>1420.1316459300001</v>
      </c>
      <c r="P54" s="36">
        <f>SUMIFS(СВЦЭМ!$C$33:$C$776,СВЦЭМ!$A$33:$A$776,$A54,СВЦЭМ!$B$33:$B$776,P$47)+'СЕТ СН'!$G$9+СВЦЭМ!$D$10+'СЕТ СН'!$G$6-'СЕТ СН'!$G$19</f>
        <v>1414.88213075</v>
      </c>
      <c r="Q54" s="36">
        <f>SUMIFS(СВЦЭМ!$C$33:$C$776,СВЦЭМ!$A$33:$A$776,$A54,СВЦЭМ!$B$33:$B$776,Q$47)+'СЕТ СН'!$G$9+СВЦЭМ!$D$10+'СЕТ СН'!$G$6-'СЕТ СН'!$G$19</f>
        <v>1421.8116499500002</v>
      </c>
      <c r="R54" s="36">
        <f>SUMIFS(СВЦЭМ!$C$33:$C$776,СВЦЭМ!$A$33:$A$776,$A54,СВЦЭМ!$B$33:$B$776,R$47)+'СЕТ СН'!$G$9+СВЦЭМ!$D$10+'СЕТ СН'!$G$6-'СЕТ СН'!$G$19</f>
        <v>1425.6907343100002</v>
      </c>
      <c r="S54" s="36">
        <f>SUMIFS(СВЦЭМ!$C$33:$C$776,СВЦЭМ!$A$33:$A$776,$A54,СВЦЭМ!$B$33:$B$776,S$47)+'СЕТ СН'!$G$9+СВЦЭМ!$D$10+'СЕТ СН'!$G$6-'СЕТ СН'!$G$19</f>
        <v>1430.8739703400001</v>
      </c>
      <c r="T54" s="36">
        <f>SUMIFS(СВЦЭМ!$C$33:$C$776,СВЦЭМ!$A$33:$A$776,$A54,СВЦЭМ!$B$33:$B$776,T$47)+'СЕТ СН'!$G$9+СВЦЭМ!$D$10+'СЕТ СН'!$G$6-'СЕТ СН'!$G$19</f>
        <v>1432.9687529600001</v>
      </c>
      <c r="U54" s="36">
        <f>SUMIFS(СВЦЭМ!$C$33:$C$776,СВЦЭМ!$A$33:$A$776,$A54,СВЦЭМ!$B$33:$B$776,U$47)+'СЕТ СН'!$G$9+СВЦЭМ!$D$10+'СЕТ СН'!$G$6-'СЕТ СН'!$G$19</f>
        <v>1426.55403791</v>
      </c>
      <c r="V54" s="36">
        <f>SUMIFS(СВЦЭМ!$C$33:$C$776,СВЦЭМ!$A$33:$A$776,$A54,СВЦЭМ!$B$33:$B$776,V$47)+'СЕТ СН'!$G$9+СВЦЭМ!$D$10+'СЕТ СН'!$G$6-'СЕТ СН'!$G$19</f>
        <v>1426.75858049</v>
      </c>
      <c r="W54" s="36">
        <f>SUMIFS(СВЦЭМ!$C$33:$C$776,СВЦЭМ!$A$33:$A$776,$A54,СВЦЭМ!$B$33:$B$776,W$47)+'СЕТ СН'!$G$9+СВЦЭМ!$D$10+'СЕТ СН'!$G$6-'СЕТ СН'!$G$19</f>
        <v>1414.8823313100002</v>
      </c>
      <c r="X54" s="36">
        <f>SUMIFS(СВЦЭМ!$C$33:$C$776,СВЦЭМ!$A$33:$A$776,$A54,СВЦЭМ!$B$33:$B$776,X$47)+'СЕТ СН'!$G$9+СВЦЭМ!$D$10+'СЕТ СН'!$G$6-'СЕТ СН'!$G$19</f>
        <v>1443.5666535099999</v>
      </c>
      <c r="Y54" s="36">
        <f>SUMIFS(СВЦЭМ!$C$33:$C$776,СВЦЭМ!$A$33:$A$776,$A54,СВЦЭМ!$B$33:$B$776,Y$47)+'СЕТ СН'!$G$9+СВЦЭМ!$D$10+'СЕТ СН'!$G$6-'СЕТ СН'!$G$19</f>
        <v>1532.60259976</v>
      </c>
    </row>
    <row r="55" spans="1:25" ht="15.75" x14ac:dyDescent="0.2">
      <c r="A55" s="35">
        <f t="shared" si="1"/>
        <v>44020</v>
      </c>
      <c r="B55" s="36">
        <f>SUMIFS(СВЦЭМ!$C$33:$C$776,СВЦЭМ!$A$33:$A$776,$A55,СВЦЭМ!$B$33:$B$776,B$47)+'СЕТ СН'!$G$9+СВЦЭМ!$D$10+'СЕТ СН'!$G$6-'СЕТ СН'!$G$19</f>
        <v>1492.5703762000001</v>
      </c>
      <c r="C55" s="36">
        <f>SUMIFS(СВЦЭМ!$C$33:$C$776,СВЦЭМ!$A$33:$A$776,$A55,СВЦЭМ!$B$33:$B$776,C$47)+'СЕТ СН'!$G$9+СВЦЭМ!$D$10+'СЕТ СН'!$G$6-'СЕТ СН'!$G$19</f>
        <v>1506.5606720300002</v>
      </c>
      <c r="D55" s="36">
        <f>SUMIFS(СВЦЭМ!$C$33:$C$776,СВЦЭМ!$A$33:$A$776,$A55,СВЦЭМ!$B$33:$B$776,D$47)+'СЕТ СН'!$G$9+СВЦЭМ!$D$10+'СЕТ СН'!$G$6-'СЕТ СН'!$G$19</f>
        <v>1536.13239335</v>
      </c>
      <c r="E55" s="36">
        <f>SUMIFS(СВЦЭМ!$C$33:$C$776,СВЦЭМ!$A$33:$A$776,$A55,СВЦЭМ!$B$33:$B$776,E$47)+'СЕТ СН'!$G$9+СВЦЭМ!$D$10+'СЕТ СН'!$G$6-'СЕТ СН'!$G$19</f>
        <v>1556.4988840400001</v>
      </c>
      <c r="F55" s="36">
        <f>SUMIFS(СВЦЭМ!$C$33:$C$776,СВЦЭМ!$A$33:$A$776,$A55,СВЦЭМ!$B$33:$B$776,F$47)+'СЕТ СН'!$G$9+СВЦЭМ!$D$10+'СЕТ СН'!$G$6-'СЕТ СН'!$G$19</f>
        <v>1566.7341840900001</v>
      </c>
      <c r="G55" s="36">
        <f>SUMIFS(СВЦЭМ!$C$33:$C$776,СВЦЭМ!$A$33:$A$776,$A55,СВЦЭМ!$B$33:$B$776,G$47)+'СЕТ СН'!$G$9+СВЦЭМ!$D$10+'СЕТ СН'!$G$6-'СЕТ СН'!$G$19</f>
        <v>1566.4429844700001</v>
      </c>
      <c r="H55" s="36">
        <f>SUMIFS(СВЦЭМ!$C$33:$C$776,СВЦЭМ!$A$33:$A$776,$A55,СВЦЭМ!$B$33:$B$776,H$47)+'СЕТ СН'!$G$9+СВЦЭМ!$D$10+'СЕТ СН'!$G$6-'СЕТ СН'!$G$19</f>
        <v>1527.3125041200001</v>
      </c>
      <c r="I55" s="36">
        <f>SUMIFS(СВЦЭМ!$C$33:$C$776,СВЦЭМ!$A$33:$A$776,$A55,СВЦЭМ!$B$33:$B$776,I$47)+'СЕТ СН'!$G$9+СВЦЭМ!$D$10+'СЕТ СН'!$G$6-'СЕТ СН'!$G$19</f>
        <v>1460.8662441500001</v>
      </c>
      <c r="J55" s="36">
        <f>SUMIFS(СВЦЭМ!$C$33:$C$776,СВЦЭМ!$A$33:$A$776,$A55,СВЦЭМ!$B$33:$B$776,J$47)+'СЕТ СН'!$G$9+СВЦЭМ!$D$10+'СЕТ СН'!$G$6-'СЕТ СН'!$G$19</f>
        <v>1413.9237994499999</v>
      </c>
      <c r="K55" s="36">
        <f>SUMIFS(СВЦЭМ!$C$33:$C$776,СВЦЭМ!$A$33:$A$776,$A55,СВЦЭМ!$B$33:$B$776,K$47)+'СЕТ СН'!$G$9+СВЦЭМ!$D$10+'СЕТ СН'!$G$6-'СЕТ СН'!$G$19</f>
        <v>1429.13312756</v>
      </c>
      <c r="L55" s="36">
        <f>SUMIFS(СВЦЭМ!$C$33:$C$776,СВЦЭМ!$A$33:$A$776,$A55,СВЦЭМ!$B$33:$B$776,L$47)+'СЕТ СН'!$G$9+СВЦЭМ!$D$10+'СЕТ СН'!$G$6-'СЕТ СН'!$G$19</f>
        <v>1416.7487828399999</v>
      </c>
      <c r="M55" s="36">
        <f>SUMIFS(СВЦЭМ!$C$33:$C$776,СВЦЭМ!$A$33:$A$776,$A55,СВЦЭМ!$B$33:$B$776,M$47)+'СЕТ СН'!$G$9+СВЦЭМ!$D$10+'СЕТ СН'!$G$6-'СЕТ СН'!$G$19</f>
        <v>1410.84020285</v>
      </c>
      <c r="N55" s="36">
        <f>SUMIFS(СВЦЭМ!$C$33:$C$776,СВЦЭМ!$A$33:$A$776,$A55,СВЦЭМ!$B$33:$B$776,N$47)+'СЕТ СН'!$G$9+СВЦЭМ!$D$10+'СЕТ СН'!$G$6-'СЕТ СН'!$G$19</f>
        <v>1419.1297399</v>
      </c>
      <c r="O55" s="36">
        <f>SUMIFS(СВЦЭМ!$C$33:$C$776,СВЦЭМ!$A$33:$A$776,$A55,СВЦЭМ!$B$33:$B$776,O$47)+'СЕТ СН'!$G$9+СВЦЭМ!$D$10+'СЕТ СН'!$G$6-'СЕТ СН'!$G$19</f>
        <v>1427.6725007800001</v>
      </c>
      <c r="P55" s="36">
        <f>SUMIFS(СВЦЭМ!$C$33:$C$776,СВЦЭМ!$A$33:$A$776,$A55,СВЦЭМ!$B$33:$B$776,P$47)+'СЕТ СН'!$G$9+СВЦЭМ!$D$10+'СЕТ СН'!$G$6-'СЕТ СН'!$G$19</f>
        <v>1417.9201292100001</v>
      </c>
      <c r="Q55" s="36">
        <f>SUMIFS(СВЦЭМ!$C$33:$C$776,СВЦЭМ!$A$33:$A$776,$A55,СВЦЭМ!$B$33:$B$776,Q$47)+'СЕТ СН'!$G$9+СВЦЭМ!$D$10+'СЕТ СН'!$G$6-'СЕТ СН'!$G$19</f>
        <v>1422.74496931</v>
      </c>
      <c r="R55" s="36">
        <f>SUMIFS(СВЦЭМ!$C$33:$C$776,СВЦЭМ!$A$33:$A$776,$A55,СВЦЭМ!$B$33:$B$776,R$47)+'СЕТ СН'!$G$9+СВЦЭМ!$D$10+'СЕТ СН'!$G$6-'СЕТ СН'!$G$19</f>
        <v>1428.01711937</v>
      </c>
      <c r="S55" s="36">
        <f>SUMIFS(СВЦЭМ!$C$33:$C$776,СВЦЭМ!$A$33:$A$776,$A55,СВЦЭМ!$B$33:$B$776,S$47)+'СЕТ СН'!$G$9+СВЦЭМ!$D$10+'СЕТ СН'!$G$6-'СЕТ СН'!$G$19</f>
        <v>1431.8060558100001</v>
      </c>
      <c r="T55" s="36">
        <f>SUMIFS(СВЦЭМ!$C$33:$C$776,СВЦЭМ!$A$33:$A$776,$A55,СВЦЭМ!$B$33:$B$776,T$47)+'СЕТ СН'!$G$9+СВЦЭМ!$D$10+'СЕТ СН'!$G$6-'СЕТ СН'!$G$19</f>
        <v>1433.14740772</v>
      </c>
      <c r="U55" s="36">
        <f>SUMIFS(СВЦЭМ!$C$33:$C$776,СВЦЭМ!$A$33:$A$776,$A55,СВЦЭМ!$B$33:$B$776,U$47)+'СЕТ СН'!$G$9+СВЦЭМ!$D$10+'СЕТ СН'!$G$6-'СЕТ СН'!$G$19</f>
        <v>1427.4498419700001</v>
      </c>
      <c r="V55" s="36">
        <f>SUMIFS(СВЦЭМ!$C$33:$C$776,СВЦЭМ!$A$33:$A$776,$A55,СВЦЭМ!$B$33:$B$776,V$47)+'СЕТ СН'!$G$9+СВЦЭМ!$D$10+'СЕТ СН'!$G$6-'СЕТ СН'!$G$19</f>
        <v>1415.9775793700001</v>
      </c>
      <c r="W55" s="36">
        <f>SUMIFS(СВЦЭМ!$C$33:$C$776,СВЦЭМ!$A$33:$A$776,$A55,СВЦЭМ!$B$33:$B$776,W$47)+'СЕТ СН'!$G$9+СВЦЭМ!$D$10+'СЕТ СН'!$G$6-'СЕТ СН'!$G$19</f>
        <v>1425.0583087</v>
      </c>
      <c r="X55" s="36">
        <f>SUMIFS(СВЦЭМ!$C$33:$C$776,СВЦЭМ!$A$33:$A$776,$A55,СВЦЭМ!$B$33:$B$776,X$47)+'СЕТ СН'!$G$9+СВЦЭМ!$D$10+'СЕТ СН'!$G$6-'СЕТ СН'!$G$19</f>
        <v>1407.61009128</v>
      </c>
      <c r="Y55" s="36">
        <f>SUMIFS(СВЦЭМ!$C$33:$C$776,СВЦЭМ!$A$33:$A$776,$A55,СВЦЭМ!$B$33:$B$776,Y$47)+'СЕТ СН'!$G$9+СВЦЭМ!$D$10+'СЕТ СН'!$G$6-'СЕТ СН'!$G$19</f>
        <v>1468.25135471</v>
      </c>
    </row>
    <row r="56" spans="1:25" ht="15.75" x14ac:dyDescent="0.2">
      <c r="A56" s="35">
        <f t="shared" si="1"/>
        <v>44021</v>
      </c>
      <c r="B56" s="36">
        <f>SUMIFS(СВЦЭМ!$C$33:$C$776,СВЦЭМ!$A$33:$A$776,$A56,СВЦЭМ!$B$33:$B$776,B$47)+'СЕТ СН'!$G$9+СВЦЭМ!$D$10+'СЕТ СН'!$G$6-'СЕТ СН'!$G$19</f>
        <v>1544.3300490700001</v>
      </c>
      <c r="C56" s="36">
        <f>SUMIFS(СВЦЭМ!$C$33:$C$776,СВЦЭМ!$A$33:$A$776,$A56,СВЦЭМ!$B$33:$B$776,C$47)+'СЕТ СН'!$G$9+СВЦЭМ!$D$10+'СЕТ СН'!$G$6-'СЕТ СН'!$G$19</f>
        <v>1563.86695676</v>
      </c>
      <c r="D56" s="36">
        <f>SUMIFS(СВЦЭМ!$C$33:$C$776,СВЦЭМ!$A$33:$A$776,$A56,СВЦЭМ!$B$33:$B$776,D$47)+'СЕТ СН'!$G$9+СВЦЭМ!$D$10+'СЕТ СН'!$G$6-'СЕТ СН'!$G$19</f>
        <v>1558.7900075699999</v>
      </c>
      <c r="E56" s="36">
        <f>SUMIFS(СВЦЭМ!$C$33:$C$776,СВЦЭМ!$A$33:$A$776,$A56,СВЦЭМ!$B$33:$B$776,E$47)+'СЕТ СН'!$G$9+СВЦЭМ!$D$10+'СЕТ СН'!$G$6-'СЕТ СН'!$G$19</f>
        <v>1569.03898903</v>
      </c>
      <c r="F56" s="36">
        <f>SUMIFS(СВЦЭМ!$C$33:$C$776,СВЦЭМ!$A$33:$A$776,$A56,СВЦЭМ!$B$33:$B$776,F$47)+'СЕТ СН'!$G$9+СВЦЭМ!$D$10+'СЕТ СН'!$G$6-'СЕТ СН'!$G$19</f>
        <v>1556.9881074300001</v>
      </c>
      <c r="G56" s="36">
        <f>SUMIFS(СВЦЭМ!$C$33:$C$776,СВЦЭМ!$A$33:$A$776,$A56,СВЦЭМ!$B$33:$B$776,G$47)+'СЕТ СН'!$G$9+СВЦЭМ!$D$10+'СЕТ СН'!$G$6-'СЕТ СН'!$G$19</f>
        <v>1565.01915407</v>
      </c>
      <c r="H56" s="36">
        <f>SUMIFS(СВЦЭМ!$C$33:$C$776,СВЦЭМ!$A$33:$A$776,$A56,СВЦЭМ!$B$33:$B$776,H$47)+'СЕТ СН'!$G$9+СВЦЭМ!$D$10+'СЕТ СН'!$G$6-'СЕТ СН'!$G$19</f>
        <v>1565.9672582000001</v>
      </c>
      <c r="I56" s="36">
        <f>SUMIFS(СВЦЭМ!$C$33:$C$776,СВЦЭМ!$A$33:$A$776,$A56,СВЦЭМ!$B$33:$B$776,I$47)+'СЕТ СН'!$G$9+СВЦЭМ!$D$10+'СЕТ СН'!$G$6-'СЕТ СН'!$G$19</f>
        <v>1483.4147747900001</v>
      </c>
      <c r="J56" s="36">
        <f>SUMIFS(СВЦЭМ!$C$33:$C$776,СВЦЭМ!$A$33:$A$776,$A56,СВЦЭМ!$B$33:$B$776,J$47)+'СЕТ СН'!$G$9+СВЦЭМ!$D$10+'СЕТ СН'!$G$6-'СЕТ СН'!$G$19</f>
        <v>1468.5867157500002</v>
      </c>
      <c r="K56" s="36">
        <f>SUMIFS(СВЦЭМ!$C$33:$C$776,СВЦЭМ!$A$33:$A$776,$A56,СВЦЭМ!$B$33:$B$776,K$47)+'СЕТ СН'!$G$9+СВЦЭМ!$D$10+'СЕТ СН'!$G$6-'СЕТ СН'!$G$19</f>
        <v>1455.8263761000001</v>
      </c>
      <c r="L56" s="36">
        <f>SUMIFS(СВЦЭМ!$C$33:$C$776,СВЦЭМ!$A$33:$A$776,$A56,СВЦЭМ!$B$33:$B$776,L$47)+'СЕТ СН'!$G$9+СВЦЭМ!$D$10+'СЕТ СН'!$G$6-'СЕТ СН'!$G$19</f>
        <v>1431.45537502</v>
      </c>
      <c r="M56" s="36">
        <f>SUMIFS(СВЦЭМ!$C$33:$C$776,СВЦЭМ!$A$33:$A$776,$A56,СВЦЭМ!$B$33:$B$776,M$47)+'СЕТ СН'!$G$9+СВЦЭМ!$D$10+'СЕТ СН'!$G$6-'СЕТ СН'!$G$19</f>
        <v>1442.8154608</v>
      </c>
      <c r="N56" s="36">
        <f>SUMIFS(СВЦЭМ!$C$33:$C$776,СВЦЭМ!$A$33:$A$776,$A56,СВЦЭМ!$B$33:$B$776,N$47)+'СЕТ СН'!$G$9+СВЦЭМ!$D$10+'СЕТ СН'!$G$6-'СЕТ СН'!$G$19</f>
        <v>1439.4436454000002</v>
      </c>
      <c r="O56" s="36">
        <f>SUMIFS(СВЦЭМ!$C$33:$C$776,СВЦЭМ!$A$33:$A$776,$A56,СВЦЭМ!$B$33:$B$776,O$47)+'СЕТ СН'!$G$9+СВЦЭМ!$D$10+'СЕТ СН'!$G$6-'СЕТ СН'!$G$19</f>
        <v>1446.0248542200002</v>
      </c>
      <c r="P56" s="36">
        <f>SUMIFS(СВЦЭМ!$C$33:$C$776,СВЦЭМ!$A$33:$A$776,$A56,СВЦЭМ!$B$33:$B$776,P$47)+'СЕТ СН'!$G$9+СВЦЭМ!$D$10+'СЕТ СН'!$G$6-'СЕТ СН'!$G$19</f>
        <v>1433.09163119</v>
      </c>
      <c r="Q56" s="36">
        <f>SUMIFS(СВЦЭМ!$C$33:$C$776,СВЦЭМ!$A$33:$A$776,$A56,СВЦЭМ!$B$33:$B$776,Q$47)+'СЕТ СН'!$G$9+СВЦЭМ!$D$10+'СЕТ СН'!$G$6-'СЕТ СН'!$G$19</f>
        <v>1438.58753007</v>
      </c>
      <c r="R56" s="36">
        <f>SUMIFS(СВЦЭМ!$C$33:$C$776,СВЦЭМ!$A$33:$A$776,$A56,СВЦЭМ!$B$33:$B$776,R$47)+'СЕТ СН'!$G$9+СВЦЭМ!$D$10+'СЕТ СН'!$G$6-'СЕТ СН'!$G$19</f>
        <v>1451.60250374</v>
      </c>
      <c r="S56" s="36">
        <f>SUMIFS(СВЦЭМ!$C$33:$C$776,СВЦЭМ!$A$33:$A$776,$A56,СВЦЭМ!$B$33:$B$776,S$47)+'СЕТ СН'!$G$9+СВЦЭМ!$D$10+'СЕТ СН'!$G$6-'СЕТ СН'!$G$19</f>
        <v>1454.1547526899999</v>
      </c>
      <c r="T56" s="36">
        <f>SUMIFS(СВЦЭМ!$C$33:$C$776,СВЦЭМ!$A$33:$A$776,$A56,СВЦЭМ!$B$33:$B$776,T$47)+'СЕТ СН'!$G$9+СВЦЭМ!$D$10+'СЕТ СН'!$G$6-'СЕТ СН'!$G$19</f>
        <v>1457.3659876000002</v>
      </c>
      <c r="U56" s="36">
        <f>SUMIFS(СВЦЭМ!$C$33:$C$776,СВЦЭМ!$A$33:$A$776,$A56,СВЦЭМ!$B$33:$B$776,U$47)+'СЕТ СН'!$G$9+СВЦЭМ!$D$10+'СЕТ СН'!$G$6-'СЕТ СН'!$G$19</f>
        <v>1447.8366382500001</v>
      </c>
      <c r="V56" s="36">
        <f>SUMIFS(СВЦЭМ!$C$33:$C$776,СВЦЭМ!$A$33:$A$776,$A56,СВЦЭМ!$B$33:$B$776,V$47)+'СЕТ СН'!$G$9+СВЦЭМ!$D$10+'СЕТ СН'!$G$6-'СЕТ СН'!$G$19</f>
        <v>1444.2473441100001</v>
      </c>
      <c r="W56" s="36">
        <f>SUMIFS(СВЦЭМ!$C$33:$C$776,СВЦЭМ!$A$33:$A$776,$A56,СВЦЭМ!$B$33:$B$776,W$47)+'СЕТ СН'!$G$9+СВЦЭМ!$D$10+'СЕТ СН'!$G$6-'СЕТ СН'!$G$19</f>
        <v>1440.9267978400001</v>
      </c>
      <c r="X56" s="36">
        <f>SUMIFS(СВЦЭМ!$C$33:$C$776,СВЦЭМ!$A$33:$A$776,$A56,СВЦЭМ!$B$33:$B$776,X$47)+'СЕТ СН'!$G$9+СВЦЭМ!$D$10+'СЕТ СН'!$G$6-'СЕТ СН'!$G$19</f>
        <v>1441.21127802</v>
      </c>
      <c r="Y56" s="36">
        <f>SUMIFS(СВЦЭМ!$C$33:$C$776,СВЦЭМ!$A$33:$A$776,$A56,СВЦЭМ!$B$33:$B$776,Y$47)+'СЕТ СН'!$G$9+СВЦЭМ!$D$10+'СЕТ СН'!$G$6-'СЕТ СН'!$G$19</f>
        <v>1461.0014111600001</v>
      </c>
    </row>
    <row r="57" spans="1:25" ht="15.75" x14ac:dyDescent="0.2">
      <c r="A57" s="35">
        <f t="shared" si="1"/>
        <v>44022</v>
      </c>
      <c r="B57" s="36">
        <f>SUMIFS(СВЦЭМ!$C$33:$C$776,СВЦЭМ!$A$33:$A$776,$A57,СВЦЭМ!$B$33:$B$776,B$47)+'СЕТ СН'!$G$9+СВЦЭМ!$D$10+'СЕТ СН'!$G$6-'СЕТ СН'!$G$19</f>
        <v>1558.3868431800001</v>
      </c>
      <c r="C57" s="36">
        <f>SUMIFS(СВЦЭМ!$C$33:$C$776,СВЦЭМ!$A$33:$A$776,$A57,СВЦЭМ!$B$33:$B$776,C$47)+'СЕТ СН'!$G$9+СВЦЭМ!$D$10+'СЕТ СН'!$G$6-'СЕТ СН'!$G$19</f>
        <v>1535.3197820600001</v>
      </c>
      <c r="D57" s="36">
        <f>SUMIFS(СВЦЭМ!$C$33:$C$776,СВЦЭМ!$A$33:$A$776,$A57,СВЦЭМ!$B$33:$B$776,D$47)+'СЕТ СН'!$G$9+СВЦЭМ!$D$10+'СЕТ СН'!$G$6-'СЕТ СН'!$G$19</f>
        <v>1530.1829964799999</v>
      </c>
      <c r="E57" s="36">
        <f>SUMIFS(СВЦЭМ!$C$33:$C$776,СВЦЭМ!$A$33:$A$776,$A57,СВЦЭМ!$B$33:$B$776,E$47)+'СЕТ СН'!$G$9+СВЦЭМ!$D$10+'СЕТ СН'!$G$6-'СЕТ СН'!$G$19</f>
        <v>1549.20074791</v>
      </c>
      <c r="F57" s="36">
        <f>SUMIFS(СВЦЭМ!$C$33:$C$776,СВЦЭМ!$A$33:$A$776,$A57,СВЦЭМ!$B$33:$B$776,F$47)+'СЕТ СН'!$G$9+СВЦЭМ!$D$10+'СЕТ СН'!$G$6-'СЕТ СН'!$G$19</f>
        <v>1570.86702055</v>
      </c>
      <c r="G57" s="36">
        <f>SUMIFS(СВЦЭМ!$C$33:$C$776,СВЦЭМ!$A$33:$A$776,$A57,СВЦЭМ!$B$33:$B$776,G$47)+'СЕТ СН'!$G$9+СВЦЭМ!$D$10+'СЕТ СН'!$G$6-'СЕТ СН'!$G$19</f>
        <v>1611.5344185200001</v>
      </c>
      <c r="H57" s="36">
        <f>SUMIFS(СВЦЭМ!$C$33:$C$776,СВЦЭМ!$A$33:$A$776,$A57,СВЦЭМ!$B$33:$B$776,H$47)+'СЕТ СН'!$G$9+СВЦЭМ!$D$10+'СЕТ СН'!$G$6-'СЕТ СН'!$G$19</f>
        <v>1635.3055102100002</v>
      </c>
      <c r="I57" s="36">
        <f>SUMIFS(СВЦЭМ!$C$33:$C$776,СВЦЭМ!$A$33:$A$776,$A57,СВЦЭМ!$B$33:$B$776,I$47)+'СЕТ СН'!$G$9+СВЦЭМ!$D$10+'СЕТ СН'!$G$6-'СЕТ СН'!$G$19</f>
        <v>1553.9809749000001</v>
      </c>
      <c r="J57" s="36">
        <f>SUMIFS(СВЦЭМ!$C$33:$C$776,СВЦЭМ!$A$33:$A$776,$A57,СВЦЭМ!$B$33:$B$776,J$47)+'СЕТ СН'!$G$9+СВЦЭМ!$D$10+'СЕТ СН'!$G$6-'СЕТ СН'!$G$19</f>
        <v>1507.1066786900001</v>
      </c>
      <c r="K57" s="36">
        <f>SUMIFS(СВЦЭМ!$C$33:$C$776,СВЦЭМ!$A$33:$A$776,$A57,СВЦЭМ!$B$33:$B$776,K$47)+'СЕТ СН'!$G$9+СВЦЭМ!$D$10+'СЕТ СН'!$G$6-'СЕТ СН'!$G$19</f>
        <v>1434.9138903500002</v>
      </c>
      <c r="L57" s="36">
        <f>SUMIFS(СВЦЭМ!$C$33:$C$776,СВЦЭМ!$A$33:$A$776,$A57,СВЦЭМ!$B$33:$B$776,L$47)+'СЕТ СН'!$G$9+СВЦЭМ!$D$10+'СЕТ СН'!$G$6-'СЕТ СН'!$G$19</f>
        <v>1428.60313447</v>
      </c>
      <c r="M57" s="36">
        <f>SUMIFS(СВЦЭМ!$C$33:$C$776,СВЦЭМ!$A$33:$A$776,$A57,СВЦЭМ!$B$33:$B$776,M$47)+'СЕТ СН'!$G$9+СВЦЭМ!$D$10+'СЕТ СН'!$G$6-'СЕТ СН'!$G$19</f>
        <v>1435.84687304</v>
      </c>
      <c r="N57" s="36">
        <f>SUMIFS(СВЦЭМ!$C$33:$C$776,СВЦЭМ!$A$33:$A$776,$A57,СВЦЭМ!$B$33:$B$776,N$47)+'СЕТ СН'!$G$9+СВЦЭМ!$D$10+'СЕТ СН'!$G$6-'СЕТ СН'!$G$19</f>
        <v>1423.73039148</v>
      </c>
      <c r="O57" s="36">
        <f>SUMIFS(СВЦЭМ!$C$33:$C$776,СВЦЭМ!$A$33:$A$776,$A57,СВЦЭМ!$B$33:$B$776,O$47)+'СЕТ СН'!$G$9+СВЦЭМ!$D$10+'СЕТ СН'!$G$6-'СЕТ СН'!$G$19</f>
        <v>1428.48172103</v>
      </c>
      <c r="P57" s="36">
        <f>SUMIFS(СВЦЭМ!$C$33:$C$776,СВЦЭМ!$A$33:$A$776,$A57,СВЦЭМ!$B$33:$B$776,P$47)+'СЕТ СН'!$G$9+СВЦЭМ!$D$10+'СЕТ СН'!$G$6-'СЕТ СН'!$G$19</f>
        <v>1418.3349322900001</v>
      </c>
      <c r="Q57" s="36">
        <f>SUMIFS(СВЦЭМ!$C$33:$C$776,СВЦЭМ!$A$33:$A$776,$A57,СВЦЭМ!$B$33:$B$776,Q$47)+'СЕТ СН'!$G$9+СВЦЭМ!$D$10+'СЕТ СН'!$G$6-'СЕТ СН'!$G$19</f>
        <v>1429.5399448500002</v>
      </c>
      <c r="R57" s="36">
        <f>SUMIFS(СВЦЭМ!$C$33:$C$776,СВЦЭМ!$A$33:$A$776,$A57,СВЦЭМ!$B$33:$B$776,R$47)+'СЕТ СН'!$G$9+СВЦЭМ!$D$10+'СЕТ СН'!$G$6-'СЕТ СН'!$G$19</f>
        <v>1447.7249642699999</v>
      </c>
      <c r="S57" s="36">
        <f>SUMIFS(СВЦЭМ!$C$33:$C$776,СВЦЭМ!$A$33:$A$776,$A57,СВЦЭМ!$B$33:$B$776,S$47)+'СЕТ СН'!$G$9+СВЦЭМ!$D$10+'СЕТ СН'!$G$6-'СЕТ СН'!$G$19</f>
        <v>1451.3160576300002</v>
      </c>
      <c r="T57" s="36">
        <f>SUMIFS(СВЦЭМ!$C$33:$C$776,СВЦЭМ!$A$33:$A$776,$A57,СВЦЭМ!$B$33:$B$776,T$47)+'СЕТ СН'!$G$9+СВЦЭМ!$D$10+'СЕТ СН'!$G$6-'СЕТ СН'!$G$19</f>
        <v>1444.6875798400001</v>
      </c>
      <c r="U57" s="36">
        <f>SUMIFS(СВЦЭМ!$C$33:$C$776,СВЦЭМ!$A$33:$A$776,$A57,СВЦЭМ!$B$33:$B$776,U$47)+'СЕТ СН'!$G$9+СВЦЭМ!$D$10+'СЕТ СН'!$G$6-'СЕТ СН'!$G$19</f>
        <v>1429.6997164100001</v>
      </c>
      <c r="V57" s="36">
        <f>SUMIFS(СВЦЭМ!$C$33:$C$776,СВЦЭМ!$A$33:$A$776,$A57,СВЦЭМ!$B$33:$B$776,V$47)+'СЕТ СН'!$G$9+СВЦЭМ!$D$10+'СЕТ СН'!$G$6-'СЕТ СН'!$G$19</f>
        <v>1406.2590980300001</v>
      </c>
      <c r="W57" s="36">
        <f>SUMIFS(СВЦЭМ!$C$33:$C$776,СВЦЭМ!$A$33:$A$776,$A57,СВЦЭМ!$B$33:$B$776,W$47)+'СЕТ СН'!$G$9+СВЦЭМ!$D$10+'СЕТ СН'!$G$6-'СЕТ СН'!$G$19</f>
        <v>1421.1041758599999</v>
      </c>
      <c r="X57" s="36">
        <f>SUMIFS(СВЦЭМ!$C$33:$C$776,СВЦЭМ!$A$33:$A$776,$A57,СВЦЭМ!$B$33:$B$776,X$47)+'СЕТ СН'!$G$9+СВЦЭМ!$D$10+'СЕТ СН'!$G$6-'СЕТ СН'!$G$19</f>
        <v>1410.0648402000002</v>
      </c>
      <c r="Y57" s="36">
        <f>SUMIFS(СВЦЭМ!$C$33:$C$776,СВЦЭМ!$A$33:$A$776,$A57,СВЦЭМ!$B$33:$B$776,Y$47)+'СЕТ СН'!$G$9+СВЦЭМ!$D$10+'СЕТ СН'!$G$6-'СЕТ СН'!$G$19</f>
        <v>1443.0664085200001</v>
      </c>
    </row>
    <row r="58" spans="1:25" ht="15.75" x14ac:dyDescent="0.2">
      <c r="A58" s="35">
        <f t="shared" si="1"/>
        <v>44023</v>
      </c>
      <c r="B58" s="36">
        <f>SUMIFS(СВЦЭМ!$C$33:$C$776,СВЦЭМ!$A$33:$A$776,$A58,СВЦЭМ!$B$33:$B$776,B$47)+'СЕТ СН'!$G$9+СВЦЭМ!$D$10+'СЕТ СН'!$G$6-'СЕТ СН'!$G$19</f>
        <v>1562.38060855</v>
      </c>
      <c r="C58" s="36">
        <f>SUMIFS(СВЦЭМ!$C$33:$C$776,СВЦЭМ!$A$33:$A$776,$A58,СВЦЭМ!$B$33:$B$776,C$47)+'СЕТ СН'!$G$9+СВЦЭМ!$D$10+'СЕТ СН'!$G$6-'СЕТ СН'!$G$19</f>
        <v>1535.3441170199999</v>
      </c>
      <c r="D58" s="36">
        <f>SUMIFS(СВЦЭМ!$C$33:$C$776,СВЦЭМ!$A$33:$A$776,$A58,СВЦЭМ!$B$33:$B$776,D$47)+'СЕТ СН'!$G$9+СВЦЭМ!$D$10+'СЕТ СН'!$G$6-'СЕТ СН'!$G$19</f>
        <v>1560.76118333</v>
      </c>
      <c r="E58" s="36">
        <f>SUMIFS(СВЦЭМ!$C$33:$C$776,СВЦЭМ!$A$33:$A$776,$A58,СВЦЭМ!$B$33:$B$776,E$47)+'СЕТ СН'!$G$9+СВЦЭМ!$D$10+'СЕТ СН'!$G$6-'СЕТ СН'!$G$19</f>
        <v>1576.5670814099999</v>
      </c>
      <c r="F58" s="36">
        <f>SUMIFS(СВЦЭМ!$C$33:$C$776,СВЦЭМ!$A$33:$A$776,$A58,СВЦЭМ!$B$33:$B$776,F$47)+'СЕТ СН'!$G$9+СВЦЭМ!$D$10+'СЕТ СН'!$G$6-'СЕТ СН'!$G$19</f>
        <v>1566.7919746100001</v>
      </c>
      <c r="G58" s="36">
        <f>SUMIFS(СВЦЭМ!$C$33:$C$776,СВЦЭМ!$A$33:$A$776,$A58,СВЦЭМ!$B$33:$B$776,G$47)+'СЕТ СН'!$G$9+СВЦЭМ!$D$10+'СЕТ СН'!$G$6-'СЕТ СН'!$G$19</f>
        <v>1564.8800156699999</v>
      </c>
      <c r="H58" s="36">
        <f>SUMIFS(СВЦЭМ!$C$33:$C$776,СВЦЭМ!$A$33:$A$776,$A58,СВЦЭМ!$B$33:$B$776,H$47)+'СЕТ СН'!$G$9+СВЦЭМ!$D$10+'СЕТ СН'!$G$6-'СЕТ СН'!$G$19</f>
        <v>1550.3089282000001</v>
      </c>
      <c r="I58" s="36">
        <f>SUMIFS(СВЦЭМ!$C$33:$C$776,СВЦЭМ!$A$33:$A$776,$A58,СВЦЭМ!$B$33:$B$776,I$47)+'СЕТ СН'!$G$9+СВЦЭМ!$D$10+'СЕТ СН'!$G$6-'СЕТ СН'!$G$19</f>
        <v>1550.9833521400001</v>
      </c>
      <c r="J58" s="36">
        <f>SUMIFS(СВЦЭМ!$C$33:$C$776,СВЦЭМ!$A$33:$A$776,$A58,СВЦЭМ!$B$33:$B$776,J$47)+'СЕТ СН'!$G$9+СВЦЭМ!$D$10+'СЕТ СН'!$G$6-'СЕТ СН'!$G$19</f>
        <v>1515.2475319499999</v>
      </c>
      <c r="K58" s="36">
        <f>SUMIFS(СВЦЭМ!$C$33:$C$776,СВЦЭМ!$A$33:$A$776,$A58,СВЦЭМ!$B$33:$B$776,K$47)+'СЕТ СН'!$G$9+СВЦЭМ!$D$10+'СЕТ СН'!$G$6-'СЕТ СН'!$G$19</f>
        <v>1396.45709745</v>
      </c>
      <c r="L58" s="36">
        <f>SUMIFS(СВЦЭМ!$C$33:$C$776,СВЦЭМ!$A$33:$A$776,$A58,СВЦЭМ!$B$33:$B$776,L$47)+'СЕТ СН'!$G$9+СВЦЭМ!$D$10+'СЕТ СН'!$G$6-'СЕТ СН'!$G$19</f>
        <v>1366.77079054</v>
      </c>
      <c r="M58" s="36">
        <f>SUMIFS(СВЦЭМ!$C$33:$C$776,СВЦЭМ!$A$33:$A$776,$A58,СВЦЭМ!$B$33:$B$776,M$47)+'СЕТ СН'!$G$9+СВЦЭМ!$D$10+'СЕТ СН'!$G$6-'СЕТ СН'!$G$19</f>
        <v>1359.26650911</v>
      </c>
      <c r="N58" s="36">
        <f>SUMIFS(СВЦЭМ!$C$33:$C$776,СВЦЭМ!$A$33:$A$776,$A58,СВЦЭМ!$B$33:$B$776,N$47)+'СЕТ СН'!$G$9+СВЦЭМ!$D$10+'СЕТ СН'!$G$6-'СЕТ СН'!$G$19</f>
        <v>1362.2233764299999</v>
      </c>
      <c r="O58" s="36">
        <f>SUMIFS(СВЦЭМ!$C$33:$C$776,СВЦЭМ!$A$33:$A$776,$A58,СВЦЭМ!$B$33:$B$776,O$47)+'СЕТ СН'!$G$9+СВЦЭМ!$D$10+'СЕТ СН'!$G$6-'СЕТ СН'!$G$19</f>
        <v>1396.6720034800001</v>
      </c>
      <c r="P58" s="36">
        <f>SUMIFS(СВЦЭМ!$C$33:$C$776,СВЦЭМ!$A$33:$A$776,$A58,СВЦЭМ!$B$33:$B$776,P$47)+'СЕТ СН'!$G$9+СВЦЭМ!$D$10+'СЕТ СН'!$G$6-'СЕТ СН'!$G$19</f>
        <v>1399.996474</v>
      </c>
      <c r="Q58" s="36">
        <f>SUMIFS(СВЦЭМ!$C$33:$C$776,СВЦЭМ!$A$33:$A$776,$A58,СВЦЭМ!$B$33:$B$776,Q$47)+'СЕТ СН'!$G$9+СВЦЭМ!$D$10+'СЕТ СН'!$G$6-'СЕТ СН'!$G$19</f>
        <v>1412.7872139800002</v>
      </c>
      <c r="R58" s="36">
        <f>SUMIFS(СВЦЭМ!$C$33:$C$776,СВЦЭМ!$A$33:$A$776,$A58,СВЦЭМ!$B$33:$B$776,R$47)+'СЕТ СН'!$G$9+СВЦЭМ!$D$10+'СЕТ СН'!$G$6-'СЕТ СН'!$G$19</f>
        <v>1431.59043425</v>
      </c>
      <c r="S58" s="36">
        <f>SUMIFS(СВЦЭМ!$C$33:$C$776,СВЦЭМ!$A$33:$A$776,$A58,СВЦЭМ!$B$33:$B$776,S$47)+'СЕТ СН'!$G$9+СВЦЭМ!$D$10+'СЕТ СН'!$G$6-'СЕТ СН'!$G$19</f>
        <v>1433.9570348900002</v>
      </c>
      <c r="T58" s="36">
        <f>SUMIFS(СВЦЭМ!$C$33:$C$776,СВЦЭМ!$A$33:$A$776,$A58,СВЦЭМ!$B$33:$B$776,T$47)+'СЕТ СН'!$G$9+СВЦЭМ!$D$10+'СЕТ СН'!$G$6-'СЕТ СН'!$G$19</f>
        <v>1428.22560606</v>
      </c>
      <c r="U58" s="36">
        <f>SUMIFS(СВЦЭМ!$C$33:$C$776,СВЦЭМ!$A$33:$A$776,$A58,СВЦЭМ!$B$33:$B$776,U$47)+'СЕТ СН'!$G$9+СВЦЭМ!$D$10+'СЕТ СН'!$G$6-'СЕТ СН'!$G$19</f>
        <v>1414.3297498100001</v>
      </c>
      <c r="V58" s="36">
        <f>SUMIFS(СВЦЭМ!$C$33:$C$776,СВЦЭМ!$A$33:$A$776,$A58,СВЦЭМ!$B$33:$B$776,V$47)+'СЕТ СН'!$G$9+СВЦЭМ!$D$10+'СЕТ СН'!$G$6-'СЕТ СН'!$G$19</f>
        <v>1397.08528561</v>
      </c>
      <c r="W58" s="36">
        <f>SUMIFS(СВЦЭМ!$C$33:$C$776,СВЦЭМ!$A$33:$A$776,$A58,СВЦЭМ!$B$33:$B$776,W$47)+'СЕТ СН'!$G$9+СВЦЭМ!$D$10+'СЕТ СН'!$G$6-'СЕТ СН'!$G$19</f>
        <v>1384.5498317199999</v>
      </c>
      <c r="X58" s="36">
        <f>SUMIFS(СВЦЭМ!$C$33:$C$776,СВЦЭМ!$A$33:$A$776,$A58,СВЦЭМ!$B$33:$B$776,X$47)+'СЕТ СН'!$G$9+СВЦЭМ!$D$10+'СЕТ СН'!$G$6-'СЕТ СН'!$G$19</f>
        <v>1402.7803814399999</v>
      </c>
      <c r="Y58" s="36">
        <f>SUMIFS(СВЦЭМ!$C$33:$C$776,СВЦЭМ!$A$33:$A$776,$A58,СВЦЭМ!$B$33:$B$776,Y$47)+'СЕТ СН'!$G$9+СВЦЭМ!$D$10+'СЕТ СН'!$G$6-'СЕТ СН'!$G$19</f>
        <v>1410.8508034400002</v>
      </c>
    </row>
    <row r="59" spans="1:25" ht="15.75" x14ac:dyDescent="0.2">
      <c r="A59" s="35">
        <f t="shared" si="1"/>
        <v>44024</v>
      </c>
      <c r="B59" s="36">
        <f>SUMIFS(СВЦЭМ!$C$33:$C$776,СВЦЭМ!$A$33:$A$776,$A59,СВЦЭМ!$B$33:$B$776,B$47)+'СЕТ СН'!$G$9+СВЦЭМ!$D$10+'СЕТ СН'!$G$6-'СЕТ СН'!$G$19</f>
        <v>1529.72237539</v>
      </c>
      <c r="C59" s="36">
        <f>SUMIFS(СВЦЭМ!$C$33:$C$776,СВЦЭМ!$A$33:$A$776,$A59,СВЦЭМ!$B$33:$B$776,C$47)+'СЕТ СН'!$G$9+СВЦЭМ!$D$10+'СЕТ СН'!$G$6-'СЕТ СН'!$G$19</f>
        <v>1595.8655515999999</v>
      </c>
      <c r="D59" s="36">
        <f>SUMIFS(СВЦЭМ!$C$33:$C$776,СВЦЭМ!$A$33:$A$776,$A59,СВЦЭМ!$B$33:$B$776,D$47)+'СЕТ СН'!$G$9+СВЦЭМ!$D$10+'СЕТ СН'!$G$6-'СЕТ СН'!$G$19</f>
        <v>1618.3490031000001</v>
      </c>
      <c r="E59" s="36">
        <f>SUMIFS(СВЦЭМ!$C$33:$C$776,СВЦЭМ!$A$33:$A$776,$A59,СВЦЭМ!$B$33:$B$776,E$47)+'СЕТ СН'!$G$9+СВЦЭМ!$D$10+'СЕТ СН'!$G$6-'СЕТ СН'!$G$19</f>
        <v>1644.10887211</v>
      </c>
      <c r="F59" s="36">
        <f>SUMIFS(СВЦЭМ!$C$33:$C$776,СВЦЭМ!$A$33:$A$776,$A59,СВЦЭМ!$B$33:$B$776,F$47)+'СЕТ СН'!$G$9+СВЦЭМ!$D$10+'СЕТ СН'!$G$6-'СЕТ СН'!$G$19</f>
        <v>1648.4606092600002</v>
      </c>
      <c r="G59" s="36">
        <f>SUMIFS(СВЦЭМ!$C$33:$C$776,СВЦЭМ!$A$33:$A$776,$A59,СВЦЭМ!$B$33:$B$776,G$47)+'СЕТ СН'!$G$9+СВЦЭМ!$D$10+'СЕТ СН'!$G$6-'СЕТ СН'!$G$19</f>
        <v>1655.4557941600001</v>
      </c>
      <c r="H59" s="36">
        <f>SUMIFS(СВЦЭМ!$C$33:$C$776,СВЦЭМ!$A$33:$A$776,$A59,СВЦЭМ!$B$33:$B$776,H$47)+'СЕТ СН'!$G$9+СВЦЭМ!$D$10+'СЕТ СН'!$G$6-'СЕТ СН'!$G$19</f>
        <v>1634.7946272200002</v>
      </c>
      <c r="I59" s="36">
        <f>SUMIFS(СВЦЭМ!$C$33:$C$776,СВЦЭМ!$A$33:$A$776,$A59,СВЦЭМ!$B$33:$B$776,I$47)+'СЕТ СН'!$G$9+СВЦЭМ!$D$10+'СЕТ СН'!$G$6-'СЕТ СН'!$G$19</f>
        <v>1601.9699516400001</v>
      </c>
      <c r="J59" s="36">
        <f>SUMIFS(СВЦЭМ!$C$33:$C$776,СВЦЭМ!$A$33:$A$776,$A59,СВЦЭМ!$B$33:$B$776,J$47)+'СЕТ СН'!$G$9+СВЦЭМ!$D$10+'СЕТ СН'!$G$6-'СЕТ СН'!$G$19</f>
        <v>1512.40129905</v>
      </c>
      <c r="K59" s="36">
        <f>SUMIFS(СВЦЭМ!$C$33:$C$776,СВЦЭМ!$A$33:$A$776,$A59,СВЦЭМ!$B$33:$B$776,K$47)+'СЕТ СН'!$G$9+СВЦЭМ!$D$10+'СЕТ СН'!$G$6-'СЕТ СН'!$G$19</f>
        <v>1369.5247871199999</v>
      </c>
      <c r="L59" s="36">
        <f>SUMIFS(СВЦЭМ!$C$33:$C$776,СВЦЭМ!$A$33:$A$776,$A59,СВЦЭМ!$B$33:$B$776,L$47)+'СЕТ СН'!$G$9+СВЦЭМ!$D$10+'СЕТ СН'!$G$6-'СЕТ СН'!$G$19</f>
        <v>1331.64081867</v>
      </c>
      <c r="M59" s="36">
        <f>SUMIFS(СВЦЭМ!$C$33:$C$776,СВЦЭМ!$A$33:$A$776,$A59,СВЦЭМ!$B$33:$B$776,M$47)+'СЕТ СН'!$G$9+СВЦЭМ!$D$10+'СЕТ СН'!$G$6-'СЕТ СН'!$G$19</f>
        <v>1328.4831138899999</v>
      </c>
      <c r="N59" s="36">
        <f>SUMIFS(СВЦЭМ!$C$33:$C$776,СВЦЭМ!$A$33:$A$776,$A59,СВЦЭМ!$B$33:$B$776,N$47)+'СЕТ СН'!$G$9+СВЦЭМ!$D$10+'СЕТ СН'!$G$6-'СЕТ СН'!$G$19</f>
        <v>1336.0589638199999</v>
      </c>
      <c r="O59" s="36">
        <f>SUMIFS(СВЦЭМ!$C$33:$C$776,СВЦЭМ!$A$33:$A$776,$A59,СВЦЭМ!$B$33:$B$776,O$47)+'СЕТ СН'!$G$9+СВЦЭМ!$D$10+'СЕТ СН'!$G$6-'СЕТ СН'!$G$19</f>
        <v>1338.1050935100002</v>
      </c>
      <c r="P59" s="36">
        <f>SUMIFS(СВЦЭМ!$C$33:$C$776,СВЦЭМ!$A$33:$A$776,$A59,СВЦЭМ!$B$33:$B$776,P$47)+'СЕТ СН'!$G$9+СВЦЭМ!$D$10+'СЕТ СН'!$G$6-'СЕТ СН'!$G$19</f>
        <v>1345.8395969000001</v>
      </c>
      <c r="Q59" s="36">
        <f>SUMIFS(СВЦЭМ!$C$33:$C$776,СВЦЭМ!$A$33:$A$776,$A59,СВЦЭМ!$B$33:$B$776,Q$47)+'СЕТ СН'!$G$9+СВЦЭМ!$D$10+'СЕТ СН'!$G$6-'СЕТ СН'!$G$19</f>
        <v>1365.1190495000001</v>
      </c>
      <c r="R59" s="36">
        <f>SUMIFS(СВЦЭМ!$C$33:$C$776,СВЦЭМ!$A$33:$A$776,$A59,СВЦЭМ!$B$33:$B$776,R$47)+'СЕТ СН'!$G$9+СВЦЭМ!$D$10+'СЕТ СН'!$G$6-'СЕТ СН'!$G$19</f>
        <v>1362.7755693399999</v>
      </c>
      <c r="S59" s="36">
        <f>SUMIFS(СВЦЭМ!$C$33:$C$776,СВЦЭМ!$A$33:$A$776,$A59,СВЦЭМ!$B$33:$B$776,S$47)+'СЕТ СН'!$G$9+СВЦЭМ!$D$10+'СЕТ СН'!$G$6-'СЕТ СН'!$G$19</f>
        <v>1367.0355530900001</v>
      </c>
      <c r="T59" s="36">
        <f>SUMIFS(СВЦЭМ!$C$33:$C$776,СВЦЭМ!$A$33:$A$776,$A59,СВЦЭМ!$B$33:$B$776,T$47)+'СЕТ СН'!$G$9+СВЦЭМ!$D$10+'СЕТ СН'!$G$6-'СЕТ СН'!$G$19</f>
        <v>1363.24427403</v>
      </c>
      <c r="U59" s="36">
        <f>SUMIFS(СВЦЭМ!$C$33:$C$776,СВЦЭМ!$A$33:$A$776,$A59,СВЦЭМ!$B$33:$B$776,U$47)+'СЕТ СН'!$G$9+СВЦЭМ!$D$10+'СЕТ СН'!$G$6-'СЕТ СН'!$G$19</f>
        <v>1339.1694040100001</v>
      </c>
      <c r="V59" s="36">
        <f>SUMIFS(СВЦЭМ!$C$33:$C$776,СВЦЭМ!$A$33:$A$776,$A59,СВЦЭМ!$B$33:$B$776,V$47)+'СЕТ СН'!$G$9+СВЦЭМ!$D$10+'СЕТ СН'!$G$6-'СЕТ СН'!$G$19</f>
        <v>1339.6491732300001</v>
      </c>
      <c r="W59" s="36">
        <f>SUMIFS(СВЦЭМ!$C$33:$C$776,СВЦЭМ!$A$33:$A$776,$A59,СВЦЭМ!$B$33:$B$776,W$47)+'СЕТ СН'!$G$9+СВЦЭМ!$D$10+'СЕТ СН'!$G$6-'СЕТ СН'!$G$19</f>
        <v>1326.8213385500001</v>
      </c>
      <c r="X59" s="36">
        <f>SUMIFS(СВЦЭМ!$C$33:$C$776,СВЦЭМ!$A$33:$A$776,$A59,СВЦЭМ!$B$33:$B$776,X$47)+'СЕТ СН'!$G$9+СВЦЭМ!$D$10+'СЕТ СН'!$G$6-'СЕТ СН'!$G$19</f>
        <v>1337.9311487300001</v>
      </c>
      <c r="Y59" s="36">
        <f>SUMIFS(СВЦЭМ!$C$33:$C$776,СВЦЭМ!$A$33:$A$776,$A59,СВЦЭМ!$B$33:$B$776,Y$47)+'СЕТ СН'!$G$9+СВЦЭМ!$D$10+'СЕТ СН'!$G$6-'СЕТ СН'!$G$19</f>
        <v>1440.8848614100002</v>
      </c>
    </row>
    <row r="60" spans="1:25" ht="15.75" x14ac:dyDescent="0.2">
      <c r="A60" s="35">
        <f t="shared" si="1"/>
        <v>44025</v>
      </c>
      <c r="B60" s="36">
        <f>SUMIFS(СВЦЭМ!$C$33:$C$776,СВЦЭМ!$A$33:$A$776,$A60,СВЦЭМ!$B$33:$B$776,B$47)+'СЕТ СН'!$G$9+СВЦЭМ!$D$10+'СЕТ СН'!$G$6-'СЕТ СН'!$G$19</f>
        <v>1530.9510120300001</v>
      </c>
      <c r="C60" s="36">
        <f>SUMIFS(СВЦЭМ!$C$33:$C$776,СВЦЭМ!$A$33:$A$776,$A60,СВЦЭМ!$B$33:$B$776,C$47)+'СЕТ СН'!$G$9+СВЦЭМ!$D$10+'СЕТ СН'!$G$6-'СЕТ СН'!$G$19</f>
        <v>1501.7840406</v>
      </c>
      <c r="D60" s="36">
        <f>SUMIFS(СВЦЭМ!$C$33:$C$776,СВЦЭМ!$A$33:$A$776,$A60,СВЦЭМ!$B$33:$B$776,D$47)+'СЕТ СН'!$G$9+СВЦЭМ!$D$10+'СЕТ СН'!$G$6-'СЕТ СН'!$G$19</f>
        <v>1526.6170864400001</v>
      </c>
      <c r="E60" s="36">
        <f>SUMIFS(СВЦЭМ!$C$33:$C$776,СВЦЭМ!$A$33:$A$776,$A60,СВЦЭМ!$B$33:$B$776,E$47)+'СЕТ СН'!$G$9+СВЦЭМ!$D$10+'СЕТ СН'!$G$6-'СЕТ СН'!$G$19</f>
        <v>1541.8645319000002</v>
      </c>
      <c r="F60" s="36">
        <f>SUMIFS(СВЦЭМ!$C$33:$C$776,СВЦЭМ!$A$33:$A$776,$A60,СВЦЭМ!$B$33:$B$776,F$47)+'СЕТ СН'!$G$9+СВЦЭМ!$D$10+'СЕТ СН'!$G$6-'СЕТ СН'!$G$19</f>
        <v>1532.2081934500002</v>
      </c>
      <c r="G60" s="36">
        <f>SUMIFS(СВЦЭМ!$C$33:$C$776,СВЦЭМ!$A$33:$A$776,$A60,СВЦЭМ!$B$33:$B$776,G$47)+'СЕТ СН'!$G$9+СВЦЭМ!$D$10+'СЕТ СН'!$G$6-'СЕТ СН'!$G$19</f>
        <v>1531.7749684999999</v>
      </c>
      <c r="H60" s="36">
        <f>SUMIFS(СВЦЭМ!$C$33:$C$776,СВЦЭМ!$A$33:$A$776,$A60,СВЦЭМ!$B$33:$B$776,H$47)+'СЕТ СН'!$G$9+СВЦЭМ!$D$10+'СЕТ СН'!$G$6-'СЕТ СН'!$G$19</f>
        <v>1519.8301796000001</v>
      </c>
      <c r="I60" s="36">
        <f>SUMIFS(СВЦЭМ!$C$33:$C$776,СВЦЭМ!$A$33:$A$776,$A60,СВЦЭМ!$B$33:$B$776,I$47)+'СЕТ СН'!$G$9+СВЦЭМ!$D$10+'СЕТ СН'!$G$6-'СЕТ СН'!$G$19</f>
        <v>1540.0050803300001</v>
      </c>
      <c r="J60" s="36">
        <f>SUMIFS(СВЦЭМ!$C$33:$C$776,СВЦЭМ!$A$33:$A$776,$A60,СВЦЭМ!$B$33:$B$776,J$47)+'СЕТ СН'!$G$9+СВЦЭМ!$D$10+'СЕТ СН'!$G$6-'СЕТ СН'!$G$19</f>
        <v>1567.4104536099999</v>
      </c>
      <c r="K60" s="36">
        <f>SUMIFS(СВЦЭМ!$C$33:$C$776,СВЦЭМ!$A$33:$A$776,$A60,СВЦЭМ!$B$33:$B$776,K$47)+'СЕТ СН'!$G$9+СВЦЭМ!$D$10+'СЕТ СН'!$G$6-'СЕТ СН'!$G$19</f>
        <v>1465.93930731</v>
      </c>
      <c r="L60" s="36">
        <f>SUMIFS(СВЦЭМ!$C$33:$C$776,СВЦЭМ!$A$33:$A$776,$A60,СВЦЭМ!$B$33:$B$776,L$47)+'СЕТ СН'!$G$9+СВЦЭМ!$D$10+'СЕТ СН'!$G$6-'СЕТ СН'!$G$19</f>
        <v>1431.2206299700001</v>
      </c>
      <c r="M60" s="36">
        <f>SUMIFS(СВЦЭМ!$C$33:$C$776,СВЦЭМ!$A$33:$A$776,$A60,СВЦЭМ!$B$33:$B$776,M$47)+'СЕТ СН'!$G$9+СВЦЭМ!$D$10+'СЕТ СН'!$G$6-'СЕТ СН'!$G$19</f>
        <v>1436.7557667199999</v>
      </c>
      <c r="N60" s="36">
        <f>SUMIFS(СВЦЭМ!$C$33:$C$776,СВЦЭМ!$A$33:$A$776,$A60,СВЦЭМ!$B$33:$B$776,N$47)+'СЕТ СН'!$G$9+СВЦЭМ!$D$10+'СЕТ СН'!$G$6-'СЕТ СН'!$G$19</f>
        <v>1438.48268151</v>
      </c>
      <c r="O60" s="36">
        <f>SUMIFS(СВЦЭМ!$C$33:$C$776,СВЦЭМ!$A$33:$A$776,$A60,СВЦЭМ!$B$33:$B$776,O$47)+'СЕТ СН'!$G$9+СВЦЭМ!$D$10+'СЕТ СН'!$G$6-'СЕТ СН'!$G$19</f>
        <v>1438.2530663500002</v>
      </c>
      <c r="P60" s="36">
        <f>SUMIFS(СВЦЭМ!$C$33:$C$776,СВЦЭМ!$A$33:$A$776,$A60,СВЦЭМ!$B$33:$B$776,P$47)+'СЕТ СН'!$G$9+СВЦЭМ!$D$10+'СЕТ СН'!$G$6-'СЕТ СН'!$G$19</f>
        <v>1431.79535016</v>
      </c>
      <c r="Q60" s="36">
        <f>SUMIFS(СВЦЭМ!$C$33:$C$776,СВЦЭМ!$A$33:$A$776,$A60,СВЦЭМ!$B$33:$B$776,Q$47)+'СЕТ СН'!$G$9+СВЦЭМ!$D$10+'СЕТ СН'!$G$6-'СЕТ СН'!$G$19</f>
        <v>1412.48196669</v>
      </c>
      <c r="R60" s="36">
        <f>SUMIFS(СВЦЭМ!$C$33:$C$776,СВЦЭМ!$A$33:$A$776,$A60,СВЦЭМ!$B$33:$B$776,R$47)+'СЕТ СН'!$G$9+СВЦЭМ!$D$10+'СЕТ СН'!$G$6-'СЕТ СН'!$G$19</f>
        <v>1446.2376355900001</v>
      </c>
      <c r="S60" s="36">
        <f>SUMIFS(СВЦЭМ!$C$33:$C$776,СВЦЭМ!$A$33:$A$776,$A60,СВЦЭМ!$B$33:$B$776,S$47)+'СЕТ СН'!$G$9+СВЦЭМ!$D$10+'СЕТ СН'!$G$6-'СЕТ СН'!$G$19</f>
        <v>1469.3129419100001</v>
      </c>
      <c r="T60" s="36">
        <f>SUMIFS(СВЦЭМ!$C$33:$C$776,СВЦЭМ!$A$33:$A$776,$A60,СВЦЭМ!$B$33:$B$776,T$47)+'СЕТ СН'!$G$9+СВЦЭМ!$D$10+'СЕТ СН'!$G$6-'СЕТ СН'!$G$19</f>
        <v>1439.2291185600002</v>
      </c>
      <c r="U60" s="36">
        <f>SUMIFS(СВЦЭМ!$C$33:$C$776,СВЦЭМ!$A$33:$A$776,$A60,СВЦЭМ!$B$33:$B$776,U$47)+'СЕТ СН'!$G$9+СВЦЭМ!$D$10+'СЕТ СН'!$G$6-'СЕТ СН'!$G$19</f>
        <v>1424.02965481</v>
      </c>
      <c r="V60" s="36">
        <f>SUMIFS(СВЦЭМ!$C$33:$C$776,СВЦЭМ!$A$33:$A$776,$A60,СВЦЭМ!$B$33:$B$776,V$47)+'СЕТ СН'!$G$9+СВЦЭМ!$D$10+'СЕТ СН'!$G$6-'СЕТ СН'!$G$19</f>
        <v>1413.6061269100001</v>
      </c>
      <c r="W60" s="36">
        <f>SUMIFS(СВЦЭМ!$C$33:$C$776,СВЦЭМ!$A$33:$A$776,$A60,СВЦЭМ!$B$33:$B$776,W$47)+'СЕТ СН'!$G$9+СВЦЭМ!$D$10+'СЕТ СН'!$G$6-'СЕТ СН'!$G$19</f>
        <v>1396.8815454400001</v>
      </c>
      <c r="X60" s="36">
        <f>SUMIFS(СВЦЭМ!$C$33:$C$776,СВЦЭМ!$A$33:$A$776,$A60,СВЦЭМ!$B$33:$B$776,X$47)+'СЕТ СН'!$G$9+СВЦЭМ!$D$10+'СЕТ СН'!$G$6-'СЕТ СН'!$G$19</f>
        <v>1376.50915463</v>
      </c>
      <c r="Y60" s="36">
        <f>SUMIFS(СВЦЭМ!$C$33:$C$776,СВЦЭМ!$A$33:$A$776,$A60,СВЦЭМ!$B$33:$B$776,Y$47)+'СЕТ СН'!$G$9+СВЦЭМ!$D$10+'СЕТ СН'!$G$6-'СЕТ СН'!$G$19</f>
        <v>1450.9799891800001</v>
      </c>
    </row>
    <row r="61" spans="1:25" ht="15.75" x14ac:dyDescent="0.2">
      <c r="A61" s="35">
        <f t="shared" si="1"/>
        <v>44026</v>
      </c>
      <c r="B61" s="36">
        <f>SUMIFS(СВЦЭМ!$C$33:$C$776,СВЦЭМ!$A$33:$A$776,$A61,СВЦЭМ!$B$33:$B$776,B$47)+'СЕТ СН'!$G$9+СВЦЭМ!$D$10+'СЕТ СН'!$G$6-'СЕТ СН'!$G$19</f>
        <v>1531.1860689800001</v>
      </c>
      <c r="C61" s="36">
        <f>SUMIFS(СВЦЭМ!$C$33:$C$776,СВЦЭМ!$A$33:$A$776,$A61,СВЦЭМ!$B$33:$B$776,C$47)+'СЕТ СН'!$G$9+СВЦЭМ!$D$10+'СЕТ СН'!$G$6-'СЕТ СН'!$G$19</f>
        <v>1501.70851208</v>
      </c>
      <c r="D61" s="36">
        <f>SUMIFS(СВЦЭМ!$C$33:$C$776,СВЦЭМ!$A$33:$A$776,$A61,СВЦЭМ!$B$33:$B$776,D$47)+'СЕТ СН'!$G$9+СВЦЭМ!$D$10+'СЕТ СН'!$G$6-'СЕТ СН'!$G$19</f>
        <v>1517.7938298600002</v>
      </c>
      <c r="E61" s="36">
        <f>SUMIFS(СВЦЭМ!$C$33:$C$776,СВЦЭМ!$A$33:$A$776,$A61,СВЦЭМ!$B$33:$B$776,E$47)+'СЕТ СН'!$G$9+СВЦЭМ!$D$10+'СЕТ СН'!$G$6-'СЕТ СН'!$G$19</f>
        <v>1533.1377981300002</v>
      </c>
      <c r="F61" s="36">
        <f>SUMIFS(СВЦЭМ!$C$33:$C$776,СВЦЭМ!$A$33:$A$776,$A61,СВЦЭМ!$B$33:$B$776,F$47)+'СЕТ СН'!$G$9+СВЦЭМ!$D$10+'СЕТ СН'!$G$6-'СЕТ СН'!$G$19</f>
        <v>1533.6946026000001</v>
      </c>
      <c r="G61" s="36">
        <f>SUMIFS(СВЦЭМ!$C$33:$C$776,СВЦЭМ!$A$33:$A$776,$A61,СВЦЭМ!$B$33:$B$776,G$47)+'СЕТ СН'!$G$9+СВЦЭМ!$D$10+'СЕТ СН'!$G$6-'СЕТ СН'!$G$19</f>
        <v>1537.14320215</v>
      </c>
      <c r="H61" s="36">
        <f>SUMIFS(СВЦЭМ!$C$33:$C$776,СВЦЭМ!$A$33:$A$776,$A61,СВЦЭМ!$B$33:$B$776,H$47)+'СЕТ СН'!$G$9+СВЦЭМ!$D$10+'СЕТ СН'!$G$6-'СЕТ СН'!$G$19</f>
        <v>1528.4386638199999</v>
      </c>
      <c r="I61" s="36">
        <f>SUMIFS(СВЦЭМ!$C$33:$C$776,СВЦЭМ!$A$33:$A$776,$A61,СВЦЭМ!$B$33:$B$776,I$47)+'СЕТ СН'!$G$9+СВЦЭМ!$D$10+'СЕТ СН'!$G$6-'СЕТ СН'!$G$19</f>
        <v>1576.5937125300002</v>
      </c>
      <c r="J61" s="36">
        <f>SUMIFS(СВЦЭМ!$C$33:$C$776,СВЦЭМ!$A$33:$A$776,$A61,СВЦЭМ!$B$33:$B$776,J$47)+'СЕТ СН'!$G$9+СВЦЭМ!$D$10+'СЕТ СН'!$G$6-'СЕТ СН'!$G$19</f>
        <v>1525.1627193899999</v>
      </c>
      <c r="K61" s="36">
        <f>SUMIFS(СВЦЭМ!$C$33:$C$776,СВЦЭМ!$A$33:$A$776,$A61,СВЦЭМ!$B$33:$B$776,K$47)+'СЕТ СН'!$G$9+СВЦЭМ!$D$10+'СЕТ СН'!$G$6-'СЕТ СН'!$G$19</f>
        <v>1448.72849507</v>
      </c>
      <c r="L61" s="36">
        <f>SUMIFS(СВЦЭМ!$C$33:$C$776,СВЦЭМ!$A$33:$A$776,$A61,СВЦЭМ!$B$33:$B$776,L$47)+'СЕТ СН'!$G$9+СВЦЭМ!$D$10+'СЕТ СН'!$G$6-'СЕТ СН'!$G$19</f>
        <v>1448.24816779</v>
      </c>
      <c r="M61" s="36">
        <f>SUMIFS(СВЦЭМ!$C$33:$C$776,СВЦЭМ!$A$33:$A$776,$A61,СВЦЭМ!$B$33:$B$776,M$47)+'СЕТ СН'!$G$9+СВЦЭМ!$D$10+'СЕТ СН'!$G$6-'СЕТ СН'!$G$19</f>
        <v>1451.58221426</v>
      </c>
      <c r="N61" s="36">
        <f>SUMIFS(СВЦЭМ!$C$33:$C$776,СВЦЭМ!$A$33:$A$776,$A61,СВЦЭМ!$B$33:$B$776,N$47)+'СЕТ СН'!$G$9+СВЦЭМ!$D$10+'СЕТ СН'!$G$6-'СЕТ СН'!$G$19</f>
        <v>1449.71330805</v>
      </c>
      <c r="O61" s="36">
        <f>SUMIFS(СВЦЭМ!$C$33:$C$776,СВЦЭМ!$A$33:$A$776,$A61,СВЦЭМ!$B$33:$B$776,O$47)+'СЕТ СН'!$G$9+СВЦЭМ!$D$10+'СЕТ СН'!$G$6-'СЕТ СН'!$G$19</f>
        <v>1479.5045006400001</v>
      </c>
      <c r="P61" s="36">
        <f>SUMIFS(СВЦЭМ!$C$33:$C$776,СВЦЭМ!$A$33:$A$776,$A61,СВЦЭМ!$B$33:$B$776,P$47)+'СЕТ СН'!$G$9+СВЦЭМ!$D$10+'СЕТ СН'!$G$6-'СЕТ СН'!$G$19</f>
        <v>1480.5714875399999</v>
      </c>
      <c r="Q61" s="36">
        <f>SUMIFS(СВЦЭМ!$C$33:$C$776,СВЦЭМ!$A$33:$A$776,$A61,СВЦЭМ!$B$33:$B$776,Q$47)+'СЕТ СН'!$G$9+СВЦЭМ!$D$10+'СЕТ СН'!$G$6-'СЕТ СН'!$G$19</f>
        <v>1480.6187136600001</v>
      </c>
      <c r="R61" s="36">
        <f>SUMIFS(СВЦЭМ!$C$33:$C$776,СВЦЭМ!$A$33:$A$776,$A61,СВЦЭМ!$B$33:$B$776,R$47)+'СЕТ СН'!$G$9+СВЦЭМ!$D$10+'СЕТ СН'!$G$6-'СЕТ СН'!$G$19</f>
        <v>1472.4655270400001</v>
      </c>
      <c r="S61" s="36">
        <f>SUMIFS(СВЦЭМ!$C$33:$C$776,СВЦЭМ!$A$33:$A$776,$A61,СВЦЭМ!$B$33:$B$776,S$47)+'СЕТ СН'!$G$9+СВЦЭМ!$D$10+'СЕТ СН'!$G$6-'СЕТ СН'!$G$19</f>
        <v>1471.85038665</v>
      </c>
      <c r="T61" s="36">
        <f>SUMIFS(СВЦЭМ!$C$33:$C$776,СВЦЭМ!$A$33:$A$776,$A61,СВЦЭМ!$B$33:$B$776,T$47)+'СЕТ СН'!$G$9+СВЦЭМ!$D$10+'СЕТ СН'!$G$6-'СЕТ СН'!$G$19</f>
        <v>1470.56516994</v>
      </c>
      <c r="U61" s="36">
        <f>SUMIFS(СВЦЭМ!$C$33:$C$776,СВЦЭМ!$A$33:$A$776,$A61,СВЦЭМ!$B$33:$B$776,U$47)+'СЕТ СН'!$G$9+СВЦЭМ!$D$10+'СЕТ СН'!$G$6-'СЕТ СН'!$G$19</f>
        <v>1467.8844629700002</v>
      </c>
      <c r="V61" s="36">
        <f>SUMIFS(СВЦЭМ!$C$33:$C$776,СВЦЭМ!$A$33:$A$776,$A61,СВЦЭМ!$B$33:$B$776,V$47)+'СЕТ СН'!$G$9+СВЦЭМ!$D$10+'СЕТ СН'!$G$6-'СЕТ СН'!$G$19</f>
        <v>1445.98537734</v>
      </c>
      <c r="W61" s="36">
        <f>SUMIFS(СВЦЭМ!$C$33:$C$776,СВЦЭМ!$A$33:$A$776,$A61,СВЦЭМ!$B$33:$B$776,W$47)+'СЕТ СН'!$G$9+СВЦЭМ!$D$10+'СЕТ СН'!$G$6-'СЕТ СН'!$G$19</f>
        <v>1445.7285427100001</v>
      </c>
      <c r="X61" s="36">
        <f>SUMIFS(СВЦЭМ!$C$33:$C$776,СВЦЭМ!$A$33:$A$776,$A61,СВЦЭМ!$B$33:$B$776,X$47)+'СЕТ СН'!$G$9+СВЦЭМ!$D$10+'СЕТ СН'!$G$6-'СЕТ СН'!$G$19</f>
        <v>1433.7396944100001</v>
      </c>
      <c r="Y61" s="36">
        <f>SUMIFS(СВЦЭМ!$C$33:$C$776,СВЦЭМ!$A$33:$A$776,$A61,СВЦЭМ!$B$33:$B$776,Y$47)+'СЕТ СН'!$G$9+СВЦЭМ!$D$10+'СЕТ СН'!$G$6-'СЕТ СН'!$G$19</f>
        <v>1431.8890272799999</v>
      </c>
    </row>
    <row r="62" spans="1:25" ht="15.75" x14ac:dyDescent="0.2">
      <c r="A62" s="35">
        <f t="shared" si="1"/>
        <v>44027</v>
      </c>
      <c r="B62" s="36">
        <f>SUMIFS(СВЦЭМ!$C$33:$C$776,СВЦЭМ!$A$33:$A$776,$A62,СВЦЭМ!$B$33:$B$776,B$47)+'СЕТ СН'!$G$9+СВЦЭМ!$D$10+'СЕТ СН'!$G$6-'СЕТ СН'!$G$19</f>
        <v>1633.1448056200002</v>
      </c>
      <c r="C62" s="36">
        <f>SUMIFS(СВЦЭМ!$C$33:$C$776,СВЦЭМ!$A$33:$A$776,$A62,СВЦЭМ!$B$33:$B$776,C$47)+'СЕТ СН'!$G$9+СВЦЭМ!$D$10+'СЕТ СН'!$G$6-'СЕТ СН'!$G$19</f>
        <v>1668.4205014099998</v>
      </c>
      <c r="D62" s="36">
        <f>SUMIFS(СВЦЭМ!$C$33:$C$776,СВЦЭМ!$A$33:$A$776,$A62,СВЦЭМ!$B$33:$B$776,D$47)+'СЕТ СН'!$G$9+СВЦЭМ!$D$10+'СЕТ СН'!$G$6-'СЕТ СН'!$G$19</f>
        <v>1651.0975598099999</v>
      </c>
      <c r="E62" s="36">
        <f>SUMIFS(СВЦЭМ!$C$33:$C$776,СВЦЭМ!$A$33:$A$776,$A62,СВЦЭМ!$B$33:$B$776,E$47)+'СЕТ СН'!$G$9+СВЦЭМ!$D$10+'СЕТ СН'!$G$6-'СЕТ СН'!$G$19</f>
        <v>1658.05843349</v>
      </c>
      <c r="F62" s="36">
        <f>SUMIFS(СВЦЭМ!$C$33:$C$776,СВЦЭМ!$A$33:$A$776,$A62,СВЦЭМ!$B$33:$B$776,F$47)+'СЕТ СН'!$G$9+СВЦЭМ!$D$10+'СЕТ СН'!$G$6-'СЕТ СН'!$G$19</f>
        <v>1653.8208563399999</v>
      </c>
      <c r="G62" s="36">
        <f>SUMIFS(СВЦЭМ!$C$33:$C$776,СВЦЭМ!$A$33:$A$776,$A62,СВЦЭМ!$B$33:$B$776,G$47)+'СЕТ СН'!$G$9+СВЦЭМ!$D$10+'СЕТ СН'!$G$6-'СЕТ СН'!$G$19</f>
        <v>1654.3944808000001</v>
      </c>
      <c r="H62" s="36">
        <f>SUMIFS(СВЦЭМ!$C$33:$C$776,СВЦЭМ!$A$33:$A$776,$A62,СВЦЭМ!$B$33:$B$776,H$47)+'СЕТ СН'!$G$9+СВЦЭМ!$D$10+'СЕТ СН'!$G$6-'СЕТ СН'!$G$19</f>
        <v>1667.9745305699998</v>
      </c>
      <c r="I62" s="36">
        <f>SUMIFS(СВЦЭМ!$C$33:$C$776,СВЦЭМ!$A$33:$A$776,$A62,СВЦЭМ!$B$33:$B$776,I$47)+'СЕТ СН'!$G$9+СВЦЭМ!$D$10+'СЕТ СН'!$G$6-'СЕТ СН'!$G$19</f>
        <v>1696.6584388000001</v>
      </c>
      <c r="J62" s="36">
        <f>SUMIFS(СВЦЭМ!$C$33:$C$776,СВЦЭМ!$A$33:$A$776,$A62,СВЦЭМ!$B$33:$B$776,J$47)+'СЕТ СН'!$G$9+СВЦЭМ!$D$10+'СЕТ СН'!$G$6-'СЕТ СН'!$G$19</f>
        <v>1576.5778727900001</v>
      </c>
      <c r="K62" s="36">
        <f>SUMIFS(СВЦЭМ!$C$33:$C$776,СВЦЭМ!$A$33:$A$776,$A62,СВЦЭМ!$B$33:$B$776,K$47)+'СЕТ СН'!$G$9+СВЦЭМ!$D$10+'СЕТ СН'!$G$6-'СЕТ СН'!$G$19</f>
        <v>1422.6871929900001</v>
      </c>
      <c r="L62" s="36">
        <f>SUMIFS(СВЦЭМ!$C$33:$C$776,СВЦЭМ!$A$33:$A$776,$A62,СВЦЭМ!$B$33:$B$776,L$47)+'СЕТ СН'!$G$9+СВЦЭМ!$D$10+'СЕТ СН'!$G$6-'СЕТ СН'!$G$19</f>
        <v>1395.3318601000001</v>
      </c>
      <c r="M62" s="36">
        <f>SUMIFS(СВЦЭМ!$C$33:$C$776,СВЦЭМ!$A$33:$A$776,$A62,СВЦЭМ!$B$33:$B$776,M$47)+'СЕТ СН'!$G$9+СВЦЭМ!$D$10+'СЕТ СН'!$G$6-'СЕТ СН'!$G$19</f>
        <v>1402.0431923000001</v>
      </c>
      <c r="N62" s="36">
        <f>SUMIFS(СВЦЭМ!$C$33:$C$776,СВЦЭМ!$A$33:$A$776,$A62,СВЦЭМ!$B$33:$B$776,N$47)+'СЕТ СН'!$G$9+СВЦЭМ!$D$10+'СЕТ СН'!$G$6-'СЕТ СН'!$G$19</f>
        <v>1399.86542882</v>
      </c>
      <c r="O62" s="36">
        <f>SUMIFS(СВЦЭМ!$C$33:$C$776,СВЦЭМ!$A$33:$A$776,$A62,СВЦЭМ!$B$33:$B$776,O$47)+'СЕТ СН'!$G$9+СВЦЭМ!$D$10+'СЕТ СН'!$G$6-'СЕТ СН'!$G$19</f>
        <v>1401.9384861200001</v>
      </c>
      <c r="P62" s="36">
        <f>SUMIFS(СВЦЭМ!$C$33:$C$776,СВЦЭМ!$A$33:$A$776,$A62,СВЦЭМ!$B$33:$B$776,P$47)+'СЕТ СН'!$G$9+СВЦЭМ!$D$10+'СЕТ СН'!$G$6-'СЕТ СН'!$G$19</f>
        <v>1394.9393318</v>
      </c>
      <c r="Q62" s="36">
        <f>SUMIFS(СВЦЭМ!$C$33:$C$776,СВЦЭМ!$A$33:$A$776,$A62,СВЦЭМ!$B$33:$B$776,Q$47)+'СЕТ СН'!$G$9+СВЦЭМ!$D$10+'СЕТ СН'!$G$6-'СЕТ СН'!$G$19</f>
        <v>1399.4447929200001</v>
      </c>
      <c r="R62" s="36">
        <f>SUMIFS(СВЦЭМ!$C$33:$C$776,СВЦЭМ!$A$33:$A$776,$A62,СВЦЭМ!$B$33:$B$776,R$47)+'СЕТ СН'!$G$9+СВЦЭМ!$D$10+'СЕТ СН'!$G$6-'СЕТ СН'!$G$19</f>
        <v>1395.6649005100001</v>
      </c>
      <c r="S62" s="36">
        <f>SUMIFS(СВЦЭМ!$C$33:$C$776,СВЦЭМ!$A$33:$A$776,$A62,СВЦЭМ!$B$33:$B$776,S$47)+'СЕТ СН'!$G$9+СВЦЭМ!$D$10+'СЕТ СН'!$G$6-'СЕТ СН'!$G$19</f>
        <v>1397.0250555299999</v>
      </c>
      <c r="T62" s="36">
        <f>SUMIFS(СВЦЭМ!$C$33:$C$776,СВЦЭМ!$A$33:$A$776,$A62,СВЦЭМ!$B$33:$B$776,T$47)+'СЕТ СН'!$G$9+СВЦЭМ!$D$10+'СЕТ СН'!$G$6-'СЕТ СН'!$G$19</f>
        <v>1397.9705321700001</v>
      </c>
      <c r="U62" s="36">
        <f>SUMIFS(СВЦЭМ!$C$33:$C$776,СВЦЭМ!$A$33:$A$776,$A62,СВЦЭМ!$B$33:$B$776,U$47)+'СЕТ СН'!$G$9+СВЦЭМ!$D$10+'СЕТ СН'!$G$6-'СЕТ СН'!$G$19</f>
        <v>1383.5849243100001</v>
      </c>
      <c r="V62" s="36">
        <f>SUMIFS(СВЦЭМ!$C$33:$C$776,СВЦЭМ!$A$33:$A$776,$A62,СВЦЭМ!$B$33:$B$776,V$47)+'СЕТ СН'!$G$9+СВЦЭМ!$D$10+'СЕТ СН'!$G$6-'СЕТ СН'!$G$19</f>
        <v>1368.7525319700001</v>
      </c>
      <c r="W62" s="36">
        <f>SUMIFS(СВЦЭМ!$C$33:$C$776,СВЦЭМ!$A$33:$A$776,$A62,СВЦЭМ!$B$33:$B$776,W$47)+'СЕТ СН'!$G$9+СВЦЭМ!$D$10+'СЕТ СН'!$G$6-'СЕТ СН'!$G$19</f>
        <v>1380.2988582</v>
      </c>
      <c r="X62" s="36">
        <f>SUMIFS(СВЦЭМ!$C$33:$C$776,СВЦЭМ!$A$33:$A$776,$A62,СВЦЭМ!$B$33:$B$776,X$47)+'СЕТ СН'!$G$9+СВЦЭМ!$D$10+'СЕТ СН'!$G$6-'СЕТ СН'!$G$19</f>
        <v>1404.30699553</v>
      </c>
      <c r="Y62" s="36">
        <f>SUMIFS(СВЦЭМ!$C$33:$C$776,СВЦЭМ!$A$33:$A$776,$A62,СВЦЭМ!$B$33:$B$776,Y$47)+'СЕТ СН'!$G$9+СВЦЭМ!$D$10+'СЕТ СН'!$G$6-'СЕТ СН'!$G$19</f>
        <v>1451.21744816</v>
      </c>
    </row>
    <row r="63" spans="1:25" ht="15.75" x14ac:dyDescent="0.2">
      <c r="A63" s="35">
        <f t="shared" si="1"/>
        <v>44028</v>
      </c>
      <c r="B63" s="36">
        <f>SUMIFS(СВЦЭМ!$C$33:$C$776,СВЦЭМ!$A$33:$A$776,$A63,СВЦЭМ!$B$33:$B$776,B$47)+'СЕТ СН'!$G$9+СВЦЭМ!$D$10+'СЕТ СН'!$G$6-'СЕТ СН'!$G$19</f>
        <v>1607.5273732999999</v>
      </c>
      <c r="C63" s="36">
        <f>SUMIFS(СВЦЭМ!$C$33:$C$776,СВЦЭМ!$A$33:$A$776,$A63,СВЦЭМ!$B$33:$B$776,C$47)+'СЕТ СН'!$G$9+СВЦЭМ!$D$10+'СЕТ СН'!$G$6-'СЕТ СН'!$G$19</f>
        <v>1667.9052018000002</v>
      </c>
      <c r="D63" s="36">
        <f>SUMIFS(СВЦЭМ!$C$33:$C$776,СВЦЭМ!$A$33:$A$776,$A63,СВЦЭМ!$B$33:$B$776,D$47)+'СЕТ СН'!$G$9+СВЦЭМ!$D$10+'СЕТ СН'!$G$6-'СЕТ СН'!$G$19</f>
        <v>1652.7847242900002</v>
      </c>
      <c r="E63" s="36">
        <f>SUMIFS(СВЦЭМ!$C$33:$C$776,СВЦЭМ!$A$33:$A$776,$A63,СВЦЭМ!$B$33:$B$776,E$47)+'СЕТ СН'!$G$9+СВЦЭМ!$D$10+'СЕТ СН'!$G$6-'СЕТ СН'!$G$19</f>
        <v>1670.8069301099999</v>
      </c>
      <c r="F63" s="36">
        <f>SUMIFS(СВЦЭМ!$C$33:$C$776,СВЦЭМ!$A$33:$A$776,$A63,СВЦЭМ!$B$33:$B$776,F$47)+'СЕТ СН'!$G$9+СВЦЭМ!$D$10+'СЕТ СН'!$G$6-'СЕТ СН'!$G$19</f>
        <v>1663.2678801100001</v>
      </c>
      <c r="G63" s="36">
        <f>SUMIFS(СВЦЭМ!$C$33:$C$776,СВЦЭМ!$A$33:$A$776,$A63,СВЦЭМ!$B$33:$B$776,G$47)+'СЕТ СН'!$G$9+СВЦЭМ!$D$10+'СЕТ СН'!$G$6-'СЕТ СН'!$G$19</f>
        <v>1654.0450449199998</v>
      </c>
      <c r="H63" s="36">
        <f>SUMIFS(СВЦЭМ!$C$33:$C$776,СВЦЭМ!$A$33:$A$776,$A63,СВЦЭМ!$B$33:$B$776,H$47)+'СЕТ СН'!$G$9+СВЦЭМ!$D$10+'СЕТ СН'!$G$6-'СЕТ СН'!$G$19</f>
        <v>1669.7014069100001</v>
      </c>
      <c r="I63" s="36">
        <f>SUMIFS(СВЦЭМ!$C$33:$C$776,СВЦЭМ!$A$33:$A$776,$A63,СВЦЭМ!$B$33:$B$776,I$47)+'СЕТ СН'!$G$9+СВЦЭМ!$D$10+'СЕТ СН'!$G$6-'СЕТ СН'!$G$19</f>
        <v>1649.9680485099998</v>
      </c>
      <c r="J63" s="36">
        <f>SUMIFS(СВЦЭМ!$C$33:$C$776,СВЦЭМ!$A$33:$A$776,$A63,СВЦЭМ!$B$33:$B$776,J$47)+'СЕТ СН'!$G$9+СВЦЭМ!$D$10+'СЕТ СН'!$G$6-'СЕТ СН'!$G$19</f>
        <v>1607.92833376</v>
      </c>
      <c r="K63" s="36">
        <f>SUMIFS(СВЦЭМ!$C$33:$C$776,СВЦЭМ!$A$33:$A$776,$A63,СВЦЭМ!$B$33:$B$776,K$47)+'СЕТ СН'!$G$9+СВЦЭМ!$D$10+'СЕТ СН'!$G$6-'СЕТ СН'!$G$19</f>
        <v>1426.90234659</v>
      </c>
      <c r="L63" s="36">
        <f>SUMIFS(СВЦЭМ!$C$33:$C$776,СВЦЭМ!$A$33:$A$776,$A63,СВЦЭМ!$B$33:$B$776,L$47)+'СЕТ СН'!$G$9+СВЦЭМ!$D$10+'СЕТ СН'!$G$6-'СЕТ СН'!$G$19</f>
        <v>1374.7857102299999</v>
      </c>
      <c r="M63" s="36">
        <f>SUMIFS(СВЦЭМ!$C$33:$C$776,СВЦЭМ!$A$33:$A$776,$A63,СВЦЭМ!$B$33:$B$776,M$47)+'СЕТ СН'!$G$9+СВЦЭМ!$D$10+'СЕТ СН'!$G$6-'СЕТ СН'!$G$19</f>
        <v>1358.77981006</v>
      </c>
      <c r="N63" s="36">
        <f>SUMIFS(СВЦЭМ!$C$33:$C$776,СВЦЭМ!$A$33:$A$776,$A63,СВЦЭМ!$B$33:$B$776,N$47)+'СЕТ СН'!$G$9+СВЦЭМ!$D$10+'СЕТ СН'!$G$6-'СЕТ СН'!$G$19</f>
        <v>1382.5771381499999</v>
      </c>
      <c r="O63" s="36">
        <f>SUMIFS(СВЦЭМ!$C$33:$C$776,СВЦЭМ!$A$33:$A$776,$A63,СВЦЭМ!$B$33:$B$776,O$47)+'СЕТ СН'!$G$9+СВЦЭМ!$D$10+'СЕТ СН'!$G$6-'СЕТ СН'!$G$19</f>
        <v>1377.2158945199999</v>
      </c>
      <c r="P63" s="36">
        <f>SUMIFS(СВЦЭМ!$C$33:$C$776,СВЦЭМ!$A$33:$A$776,$A63,СВЦЭМ!$B$33:$B$776,P$47)+'СЕТ СН'!$G$9+СВЦЭМ!$D$10+'СЕТ СН'!$G$6-'СЕТ СН'!$G$19</f>
        <v>1378.6703638600002</v>
      </c>
      <c r="Q63" s="36">
        <f>SUMIFS(СВЦЭМ!$C$33:$C$776,СВЦЭМ!$A$33:$A$776,$A63,СВЦЭМ!$B$33:$B$776,Q$47)+'СЕТ СН'!$G$9+СВЦЭМ!$D$10+'СЕТ СН'!$G$6-'СЕТ СН'!$G$19</f>
        <v>1390.4988457700001</v>
      </c>
      <c r="R63" s="36">
        <f>SUMIFS(СВЦЭМ!$C$33:$C$776,СВЦЭМ!$A$33:$A$776,$A63,СВЦЭМ!$B$33:$B$776,R$47)+'СЕТ СН'!$G$9+СВЦЭМ!$D$10+'СЕТ СН'!$G$6-'СЕТ СН'!$G$19</f>
        <v>1381.34537284</v>
      </c>
      <c r="S63" s="36">
        <f>SUMIFS(СВЦЭМ!$C$33:$C$776,СВЦЭМ!$A$33:$A$776,$A63,СВЦЭМ!$B$33:$B$776,S$47)+'СЕТ СН'!$G$9+СВЦЭМ!$D$10+'СЕТ СН'!$G$6-'СЕТ СН'!$G$19</f>
        <v>1377.7089113900001</v>
      </c>
      <c r="T63" s="36">
        <f>SUMIFS(СВЦЭМ!$C$33:$C$776,СВЦЭМ!$A$33:$A$776,$A63,СВЦЭМ!$B$33:$B$776,T$47)+'СЕТ СН'!$G$9+СВЦЭМ!$D$10+'СЕТ СН'!$G$6-'СЕТ СН'!$G$19</f>
        <v>1383.6227060800002</v>
      </c>
      <c r="U63" s="36">
        <f>SUMIFS(СВЦЭМ!$C$33:$C$776,СВЦЭМ!$A$33:$A$776,$A63,СВЦЭМ!$B$33:$B$776,U$47)+'СЕТ СН'!$G$9+СВЦЭМ!$D$10+'СЕТ СН'!$G$6-'СЕТ СН'!$G$19</f>
        <v>1383.62955244</v>
      </c>
      <c r="V63" s="36">
        <f>SUMIFS(СВЦЭМ!$C$33:$C$776,СВЦЭМ!$A$33:$A$776,$A63,СВЦЭМ!$B$33:$B$776,V$47)+'СЕТ СН'!$G$9+СВЦЭМ!$D$10+'СЕТ СН'!$G$6-'СЕТ СН'!$G$19</f>
        <v>1376.85753789</v>
      </c>
      <c r="W63" s="36">
        <f>SUMIFS(СВЦЭМ!$C$33:$C$776,СВЦЭМ!$A$33:$A$776,$A63,СВЦЭМ!$B$33:$B$776,W$47)+'СЕТ СН'!$G$9+СВЦЭМ!$D$10+'СЕТ СН'!$G$6-'СЕТ СН'!$G$19</f>
        <v>1379.53432821</v>
      </c>
      <c r="X63" s="36">
        <f>SUMIFS(СВЦЭМ!$C$33:$C$776,СВЦЭМ!$A$33:$A$776,$A63,СВЦЭМ!$B$33:$B$776,X$47)+'СЕТ СН'!$G$9+СВЦЭМ!$D$10+'СЕТ СН'!$G$6-'СЕТ СН'!$G$19</f>
        <v>1424.5987294500001</v>
      </c>
      <c r="Y63" s="36">
        <f>SUMIFS(СВЦЭМ!$C$33:$C$776,СВЦЭМ!$A$33:$A$776,$A63,СВЦЭМ!$B$33:$B$776,Y$47)+'СЕТ СН'!$G$9+СВЦЭМ!$D$10+'СЕТ СН'!$G$6-'СЕТ СН'!$G$19</f>
        <v>1458.4600939000002</v>
      </c>
    </row>
    <row r="64" spans="1:25" ht="15.75" x14ac:dyDescent="0.2">
      <c r="A64" s="35">
        <f t="shared" si="1"/>
        <v>44029</v>
      </c>
      <c r="B64" s="36">
        <f>SUMIFS(СВЦЭМ!$C$33:$C$776,СВЦЭМ!$A$33:$A$776,$A64,СВЦЭМ!$B$33:$B$776,B$47)+'СЕТ СН'!$G$9+СВЦЭМ!$D$10+'СЕТ СН'!$G$6-'СЕТ СН'!$G$19</f>
        <v>1620.1540203499999</v>
      </c>
      <c r="C64" s="36">
        <f>SUMIFS(СВЦЭМ!$C$33:$C$776,СВЦЭМ!$A$33:$A$776,$A64,СВЦЭМ!$B$33:$B$776,C$47)+'СЕТ СН'!$G$9+СВЦЭМ!$D$10+'СЕТ СН'!$G$6-'СЕТ СН'!$G$19</f>
        <v>1742.89907623</v>
      </c>
      <c r="D64" s="36">
        <f>SUMIFS(СВЦЭМ!$C$33:$C$776,СВЦЭМ!$A$33:$A$776,$A64,СВЦЭМ!$B$33:$B$776,D$47)+'СЕТ СН'!$G$9+СВЦЭМ!$D$10+'СЕТ СН'!$G$6-'СЕТ СН'!$G$19</f>
        <v>1711.8308599299999</v>
      </c>
      <c r="E64" s="36">
        <f>SUMIFS(СВЦЭМ!$C$33:$C$776,СВЦЭМ!$A$33:$A$776,$A64,СВЦЭМ!$B$33:$B$776,E$47)+'СЕТ СН'!$G$9+СВЦЭМ!$D$10+'СЕТ СН'!$G$6-'СЕТ СН'!$G$19</f>
        <v>1689.7726132399998</v>
      </c>
      <c r="F64" s="36">
        <f>SUMIFS(СВЦЭМ!$C$33:$C$776,СВЦЭМ!$A$33:$A$776,$A64,СВЦЭМ!$B$33:$B$776,F$47)+'СЕТ СН'!$G$9+СВЦЭМ!$D$10+'СЕТ СН'!$G$6-'СЕТ СН'!$G$19</f>
        <v>1693.1201031599999</v>
      </c>
      <c r="G64" s="36">
        <f>SUMIFS(СВЦЭМ!$C$33:$C$776,СВЦЭМ!$A$33:$A$776,$A64,СВЦЭМ!$B$33:$B$776,G$47)+'СЕТ СН'!$G$9+СВЦЭМ!$D$10+'СЕТ СН'!$G$6-'СЕТ СН'!$G$19</f>
        <v>1671.4969056899999</v>
      </c>
      <c r="H64" s="36">
        <f>SUMIFS(СВЦЭМ!$C$33:$C$776,СВЦЭМ!$A$33:$A$776,$A64,СВЦЭМ!$B$33:$B$776,H$47)+'СЕТ СН'!$G$9+СВЦЭМ!$D$10+'СЕТ СН'!$G$6-'СЕТ СН'!$G$19</f>
        <v>1649.8581665000002</v>
      </c>
      <c r="I64" s="36">
        <f>SUMIFS(СВЦЭМ!$C$33:$C$776,СВЦЭМ!$A$33:$A$776,$A64,СВЦЭМ!$B$33:$B$776,I$47)+'СЕТ СН'!$G$9+СВЦЭМ!$D$10+'СЕТ СН'!$G$6-'СЕТ СН'!$G$19</f>
        <v>1601.9684445400001</v>
      </c>
      <c r="J64" s="36">
        <f>SUMIFS(СВЦЭМ!$C$33:$C$776,СВЦЭМ!$A$33:$A$776,$A64,СВЦЭМ!$B$33:$B$776,J$47)+'СЕТ СН'!$G$9+СВЦЭМ!$D$10+'СЕТ СН'!$G$6-'СЕТ СН'!$G$19</f>
        <v>1536.4661465600002</v>
      </c>
      <c r="K64" s="36">
        <f>SUMIFS(СВЦЭМ!$C$33:$C$776,СВЦЭМ!$A$33:$A$776,$A64,СВЦЭМ!$B$33:$B$776,K$47)+'СЕТ СН'!$G$9+СВЦЭМ!$D$10+'СЕТ СН'!$G$6-'СЕТ СН'!$G$19</f>
        <v>1430.30530817</v>
      </c>
      <c r="L64" s="36">
        <f>SUMIFS(СВЦЭМ!$C$33:$C$776,СВЦЭМ!$A$33:$A$776,$A64,СВЦЭМ!$B$33:$B$776,L$47)+'СЕТ СН'!$G$9+СВЦЭМ!$D$10+'СЕТ СН'!$G$6-'СЕТ СН'!$G$19</f>
        <v>1340.8723082199999</v>
      </c>
      <c r="M64" s="36">
        <f>SUMIFS(СВЦЭМ!$C$33:$C$776,СВЦЭМ!$A$33:$A$776,$A64,СВЦЭМ!$B$33:$B$776,M$47)+'СЕТ СН'!$G$9+СВЦЭМ!$D$10+'СЕТ СН'!$G$6-'СЕТ СН'!$G$19</f>
        <v>1310.2150632</v>
      </c>
      <c r="N64" s="36">
        <f>SUMIFS(СВЦЭМ!$C$33:$C$776,СВЦЭМ!$A$33:$A$776,$A64,СВЦЭМ!$B$33:$B$776,N$47)+'СЕТ СН'!$G$9+СВЦЭМ!$D$10+'СЕТ СН'!$G$6-'СЕТ СН'!$G$19</f>
        <v>1324.54190406</v>
      </c>
      <c r="O64" s="36">
        <f>SUMIFS(СВЦЭМ!$C$33:$C$776,СВЦЭМ!$A$33:$A$776,$A64,СВЦЭМ!$B$33:$B$776,O$47)+'СЕТ СН'!$G$9+СВЦЭМ!$D$10+'СЕТ СН'!$G$6-'СЕТ СН'!$G$19</f>
        <v>1322.4249028300001</v>
      </c>
      <c r="P64" s="36">
        <f>SUMIFS(СВЦЭМ!$C$33:$C$776,СВЦЭМ!$A$33:$A$776,$A64,СВЦЭМ!$B$33:$B$776,P$47)+'СЕТ СН'!$G$9+СВЦЭМ!$D$10+'СЕТ СН'!$G$6-'СЕТ СН'!$G$19</f>
        <v>1326.5708198500001</v>
      </c>
      <c r="Q64" s="36">
        <f>SUMIFS(СВЦЭМ!$C$33:$C$776,СВЦЭМ!$A$33:$A$776,$A64,СВЦЭМ!$B$33:$B$776,Q$47)+'СЕТ СН'!$G$9+СВЦЭМ!$D$10+'СЕТ СН'!$G$6-'СЕТ СН'!$G$19</f>
        <v>1332.1558515500001</v>
      </c>
      <c r="R64" s="36">
        <f>SUMIFS(СВЦЭМ!$C$33:$C$776,СВЦЭМ!$A$33:$A$776,$A64,СВЦЭМ!$B$33:$B$776,R$47)+'СЕТ СН'!$G$9+СВЦЭМ!$D$10+'СЕТ СН'!$G$6-'СЕТ СН'!$G$19</f>
        <v>1354.21451357</v>
      </c>
      <c r="S64" s="36">
        <f>SUMIFS(СВЦЭМ!$C$33:$C$776,СВЦЭМ!$A$33:$A$776,$A64,СВЦЭМ!$B$33:$B$776,S$47)+'СЕТ СН'!$G$9+СВЦЭМ!$D$10+'СЕТ СН'!$G$6-'СЕТ СН'!$G$19</f>
        <v>1365.2064761400002</v>
      </c>
      <c r="T64" s="36">
        <f>SUMIFS(СВЦЭМ!$C$33:$C$776,СВЦЭМ!$A$33:$A$776,$A64,СВЦЭМ!$B$33:$B$776,T$47)+'СЕТ СН'!$G$9+СВЦЭМ!$D$10+'СЕТ СН'!$G$6-'СЕТ СН'!$G$19</f>
        <v>1364.2624080400001</v>
      </c>
      <c r="U64" s="36">
        <f>SUMIFS(СВЦЭМ!$C$33:$C$776,СВЦЭМ!$A$33:$A$776,$A64,СВЦЭМ!$B$33:$B$776,U$47)+'СЕТ СН'!$G$9+СВЦЭМ!$D$10+'СЕТ СН'!$G$6-'СЕТ СН'!$G$19</f>
        <v>1357.88593575</v>
      </c>
      <c r="V64" s="36">
        <f>SUMIFS(СВЦЭМ!$C$33:$C$776,СВЦЭМ!$A$33:$A$776,$A64,СВЦЭМ!$B$33:$B$776,V$47)+'СЕТ СН'!$G$9+СВЦЭМ!$D$10+'СЕТ СН'!$G$6-'СЕТ СН'!$G$19</f>
        <v>1344.5975790299999</v>
      </c>
      <c r="W64" s="36">
        <f>SUMIFS(СВЦЭМ!$C$33:$C$776,СВЦЭМ!$A$33:$A$776,$A64,СВЦЭМ!$B$33:$B$776,W$47)+'СЕТ СН'!$G$9+СВЦЭМ!$D$10+'СЕТ СН'!$G$6-'СЕТ СН'!$G$19</f>
        <v>1330.25798278</v>
      </c>
      <c r="X64" s="36">
        <f>SUMIFS(СВЦЭМ!$C$33:$C$776,СВЦЭМ!$A$33:$A$776,$A64,СВЦЭМ!$B$33:$B$776,X$47)+'СЕТ СН'!$G$9+СВЦЭМ!$D$10+'СЕТ СН'!$G$6-'СЕТ СН'!$G$19</f>
        <v>1399.1873542000001</v>
      </c>
      <c r="Y64" s="36">
        <f>SUMIFS(СВЦЭМ!$C$33:$C$776,СВЦЭМ!$A$33:$A$776,$A64,СВЦЭМ!$B$33:$B$776,Y$47)+'СЕТ СН'!$G$9+СВЦЭМ!$D$10+'СЕТ СН'!$G$6-'СЕТ СН'!$G$19</f>
        <v>1472.6100371699999</v>
      </c>
    </row>
    <row r="65" spans="1:27" ht="15.75" x14ac:dyDescent="0.2">
      <c r="A65" s="35">
        <f t="shared" si="1"/>
        <v>44030</v>
      </c>
      <c r="B65" s="36">
        <f>SUMIFS(СВЦЭМ!$C$33:$C$776,СВЦЭМ!$A$33:$A$776,$A65,СВЦЭМ!$B$33:$B$776,B$47)+'СЕТ СН'!$G$9+СВЦЭМ!$D$10+'СЕТ СН'!$G$6-'СЕТ СН'!$G$19</f>
        <v>1644.72187661</v>
      </c>
      <c r="C65" s="36">
        <f>SUMIFS(СВЦЭМ!$C$33:$C$776,СВЦЭМ!$A$33:$A$776,$A65,СВЦЭМ!$B$33:$B$776,C$47)+'СЕТ СН'!$G$9+СВЦЭМ!$D$10+'СЕТ СН'!$G$6-'СЕТ СН'!$G$19</f>
        <v>1748.2769962299999</v>
      </c>
      <c r="D65" s="36">
        <f>SUMIFS(СВЦЭМ!$C$33:$C$776,СВЦЭМ!$A$33:$A$776,$A65,СВЦЭМ!$B$33:$B$776,D$47)+'СЕТ СН'!$G$9+СВЦЭМ!$D$10+'СЕТ СН'!$G$6-'СЕТ СН'!$G$19</f>
        <v>1756.7667403</v>
      </c>
      <c r="E65" s="36">
        <f>SUMIFS(СВЦЭМ!$C$33:$C$776,СВЦЭМ!$A$33:$A$776,$A65,СВЦЭМ!$B$33:$B$776,E$47)+'СЕТ СН'!$G$9+СВЦЭМ!$D$10+'СЕТ СН'!$G$6-'СЕТ СН'!$G$19</f>
        <v>1751.4247814199998</v>
      </c>
      <c r="F65" s="36">
        <f>SUMIFS(СВЦЭМ!$C$33:$C$776,СВЦЭМ!$A$33:$A$776,$A65,СВЦЭМ!$B$33:$B$776,F$47)+'СЕТ СН'!$G$9+СВЦЭМ!$D$10+'СЕТ СН'!$G$6-'СЕТ СН'!$G$19</f>
        <v>1743.2579520200002</v>
      </c>
      <c r="G65" s="36">
        <f>SUMIFS(СВЦЭМ!$C$33:$C$776,СВЦЭМ!$A$33:$A$776,$A65,СВЦЭМ!$B$33:$B$776,G$47)+'СЕТ СН'!$G$9+СВЦЭМ!$D$10+'СЕТ СН'!$G$6-'СЕТ СН'!$G$19</f>
        <v>1755.0716955900002</v>
      </c>
      <c r="H65" s="36">
        <f>SUMIFS(СВЦЭМ!$C$33:$C$776,СВЦЭМ!$A$33:$A$776,$A65,СВЦЭМ!$B$33:$B$776,H$47)+'СЕТ СН'!$G$9+СВЦЭМ!$D$10+'СЕТ СН'!$G$6-'СЕТ СН'!$G$19</f>
        <v>1758.41763124</v>
      </c>
      <c r="I65" s="36">
        <f>SUMIFS(СВЦЭМ!$C$33:$C$776,СВЦЭМ!$A$33:$A$776,$A65,СВЦЭМ!$B$33:$B$776,I$47)+'СЕТ СН'!$G$9+СВЦЭМ!$D$10+'СЕТ СН'!$G$6-'СЕТ СН'!$G$19</f>
        <v>1742.7023805200001</v>
      </c>
      <c r="J65" s="36">
        <f>SUMIFS(СВЦЭМ!$C$33:$C$776,СВЦЭМ!$A$33:$A$776,$A65,СВЦЭМ!$B$33:$B$776,J$47)+'СЕТ СН'!$G$9+СВЦЭМ!$D$10+'СЕТ СН'!$G$6-'СЕТ СН'!$G$19</f>
        <v>1666.1922053100002</v>
      </c>
      <c r="K65" s="36">
        <f>SUMIFS(СВЦЭМ!$C$33:$C$776,СВЦЭМ!$A$33:$A$776,$A65,СВЦЭМ!$B$33:$B$776,K$47)+'СЕТ СН'!$G$9+СВЦЭМ!$D$10+'СЕТ СН'!$G$6-'СЕТ СН'!$G$19</f>
        <v>1477.1200984699999</v>
      </c>
      <c r="L65" s="36">
        <f>SUMIFS(СВЦЭМ!$C$33:$C$776,СВЦЭМ!$A$33:$A$776,$A65,СВЦЭМ!$B$33:$B$776,L$47)+'СЕТ СН'!$G$9+СВЦЭМ!$D$10+'СЕТ СН'!$G$6-'СЕТ СН'!$G$19</f>
        <v>1327.6968182999999</v>
      </c>
      <c r="M65" s="36">
        <f>SUMIFS(СВЦЭМ!$C$33:$C$776,СВЦЭМ!$A$33:$A$776,$A65,СВЦЭМ!$B$33:$B$776,M$47)+'СЕТ СН'!$G$9+СВЦЭМ!$D$10+'СЕТ СН'!$G$6-'СЕТ СН'!$G$19</f>
        <v>1309.9967342</v>
      </c>
      <c r="N65" s="36">
        <f>SUMIFS(СВЦЭМ!$C$33:$C$776,СВЦЭМ!$A$33:$A$776,$A65,СВЦЭМ!$B$33:$B$776,N$47)+'СЕТ СН'!$G$9+СВЦЭМ!$D$10+'СЕТ СН'!$G$6-'СЕТ СН'!$G$19</f>
        <v>1326.59673019</v>
      </c>
      <c r="O65" s="36">
        <f>SUMIFS(СВЦЭМ!$C$33:$C$776,СВЦЭМ!$A$33:$A$776,$A65,СВЦЭМ!$B$33:$B$776,O$47)+'СЕТ СН'!$G$9+СВЦЭМ!$D$10+'СЕТ СН'!$G$6-'СЕТ СН'!$G$19</f>
        <v>1324.32840713</v>
      </c>
      <c r="P65" s="36">
        <f>SUMIFS(СВЦЭМ!$C$33:$C$776,СВЦЭМ!$A$33:$A$776,$A65,СВЦЭМ!$B$33:$B$776,P$47)+'СЕТ СН'!$G$9+СВЦЭМ!$D$10+'СЕТ СН'!$G$6-'СЕТ СН'!$G$19</f>
        <v>1328.2256828300001</v>
      </c>
      <c r="Q65" s="36">
        <f>SUMIFS(СВЦЭМ!$C$33:$C$776,СВЦЭМ!$A$33:$A$776,$A65,СВЦЭМ!$B$33:$B$776,Q$47)+'СЕТ СН'!$G$9+СВЦЭМ!$D$10+'СЕТ СН'!$G$6-'СЕТ СН'!$G$19</f>
        <v>1329.2545869600001</v>
      </c>
      <c r="R65" s="36">
        <f>SUMIFS(СВЦЭМ!$C$33:$C$776,СВЦЭМ!$A$33:$A$776,$A65,СВЦЭМ!$B$33:$B$776,R$47)+'СЕТ СН'!$G$9+СВЦЭМ!$D$10+'СЕТ СН'!$G$6-'СЕТ СН'!$G$19</f>
        <v>1323.3863590200001</v>
      </c>
      <c r="S65" s="36">
        <f>SUMIFS(СВЦЭМ!$C$33:$C$776,СВЦЭМ!$A$33:$A$776,$A65,СВЦЭМ!$B$33:$B$776,S$47)+'СЕТ СН'!$G$9+СВЦЭМ!$D$10+'СЕТ СН'!$G$6-'СЕТ СН'!$G$19</f>
        <v>1331.27244649</v>
      </c>
      <c r="T65" s="36">
        <f>SUMIFS(СВЦЭМ!$C$33:$C$776,СВЦЭМ!$A$33:$A$776,$A65,СВЦЭМ!$B$33:$B$776,T$47)+'СЕТ СН'!$G$9+СВЦЭМ!$D$10+'СЕТ СН'!$G$6-'СЕТ СН'!$G$19</f>
        <v>1358.3777005100001</v>
      </c>
      <c r="U65" s="36">
        <f>SUMIFS(СВЦЭМ!$C$33:$C$776,СВЦЭМ!$A$33:$A$776,$A65,СВЦЭМ!$B$33:$B$776,U$47)+'СЕТ СН'!$G$9+СВЦЭМ!$D$10+'СЕТ СН'!$G$6-'СЕТ СН'!$G$19</f>
        <v>1354.4866279500002</v>
      </c>
      <c r="V65" s="36">
        <f>SUMIFS(СВЦЭМ!$C$33:$C$776,СВЦЭМ!$A$33:$A$776,$A65,СВЦЭМ!$B$33:$B$776,V$47)+'СЕТ СН'!$G$9+СВЦЭМ!$D$10+'СЕТ СН'!$G$6-'СЕТ СН'!$G$19</f>
        <v>1346.99768958</v>
      </c>
      <c r="W65" s="36">
        <f>SUMIFS(СВЦЭМ!$C$33:$C$776,СВЦЭМ!$A$33:$A$776,$A65,СВЦЭМ!$B$33:$B$776,W$47)+'СЕТ СН'!$G$9+СВЦЭМ!$D$10+'СЕТ СН'!$G$6-'СЕТ СН'!$G$19</f>
        <v>1319.23790863</v>
      </c>
      <c r="X65" s="36">
        <f>SUMIFS(СВЦЭМ!$C$33:$C$776,СВЦЭМ!$A$33:$A$776,$A65,СВЦЭМ!$B$33:$B$776,X$47)+'СЕТ СН'!$G$9+СВЦЭМ!$D$10+'СЕТ СН'!$G$6-'СЕТ СН'!$G$19</f>
        <v>1388.1469967799999</v>
      </c>
      <c r="Y65" s="36">
        <f>SUMIFS(СВЦЭМ!$C$33:$C$776,СВЦЭМ!$A$33:$A$776,$A65,СВЦЭМ!$B$33:$B$776,Y$47)+'СЕТ СН'!$G$9+СВЦЭМ!$D$10+'СЕТ СН'!$G$6-'СЕТ СН'!$G$19</f>
        <v>1527.0613129000001</v>
      </c>
    </row>
    <row r="66" spans="1:27" ht="15.75" x14ac:dyDescent="0.2">
      <c r="A66" s="35">
        <f t="shared" si="1"/>
        <v>44031</v>
      </c>
      <c r="B66" s="36">
        <f>SUMIFS(СВЦЭМ!$C$33:$C$776,СВЦЭМ!$A$33:$A$776,$A66,СВЦЭМ!$B$33:$B$776,B$47)+'СЕТ СН'!$G$9+СВЦЭМ!$D$10+'СЕТ СН'!$G$6-'СЕТ СН'!$G$19</f>
        <v>1585.5843100000002</v>
      </c>
      <c r="C66" s="36">
        <f>SUMIFS(СВЦЭМ!$C$33:$C$776,СВЦЭМ!$A$33:$A$776,$A66,СВЦЭМ!$B$33:$B$776,C$47)+'СЕТ СН'!$G$9+СВЦЭМ!$D$10+'СЕТ СН'!$G$6-'СЕТ СН'!$G$19</f>
        <v>1632.0281736900001</v>
      </c>
      <c r="D66" s="36">
        <f>SUMIFS(СВЦЭМ!$C$33:$C$776,СВЦЭМ!$A$33:$A$776,$A66,СВЦЭМ!$B$33:$B$776,D$47)+'СЕТ СН'!$G$9+СВЦЭМ!$D$10+'СЕТ СН'!$G$6-'СЕТ СН'!$G$19</f>
        <v>1622.33430744</v>
      </c>
      <c r="E66" s="36">
        <f>SUMIFS(СВЦЭМ!$C$33:$C$776,СВЦЭМ!$A$33:$A$776,$A66,СВЦЭМ!$B$33:$B$776,E$47)+'СЕТ СН'!$G$9+СВЦЭМ!$D$10+'СЕТ СН'!$G$6-'СЕТ СН'!$G$19</f>
        <v>1606.6459742500001</v>
      </c>
      <c r="F66" s="36">
        <f>SUMIFS(СВЦЭМ!$C$33:$C$776,СВЦЭМ!$A$33:$A$776,$A66,СВЦЭМ!$B$33:$B$776,F$47)+'СЕТ СН'!$G$9+СВЦЭМ!$D$10+'СЕТ СН'!$G$6-'СЕТ СН'!$G$19</f>
        <v>1595.30890922</v>
      </c>
      <c r="G66" s="36">
        <f>SUMIFS(СВЦЭМ!$C$33:$C$776,СВЦЭМ!$A$33:$A$776,$A66,СВЦЭМ!$B$33:$B$776,G$47)+'СЕТ СН'!$G$9+СВЦЭМ!$D$10+'СЕТ СН'!$G$6-'СЕТ СН'!$G$19</f>
        <v>1608.8129321599999</v>
      </c>
      <c r="H66" s="36">
        <f>SUMIFS(СВЦЭМ!$C$33:$C$776,СВЦЭМ!$A$33:$A$776,$A66,СВЦЭМ!$B$33:$B$776,H$47)+'СЕТ СН'!$G$9+СВЦЭМ!$D$10+'СЕТ СН'!$G$6-'СЕТ СН'!$G$19</f>
        <v>1630.7167557399998</v>
      </c>
      <c r="I66" s="36">
        <f>SUMIFS(СВЦЭМ!$C$33:$C$776,СВЦЭМ!$A$33:$A$776,$A66,СВЦЭМ!$B$33:$B$776,I$47)+'СЕТ СН'!$G$9+СВЦЭМ!$D$10+'СЕТ СН'!$G$6-'СЕТ СН'!$G$19</f>
        <v>1665.87881449</v>
      </c>
      <c r="J66" s="36">
        <f>SUMIFS(СВЦЭМ!$C$33:$C$776,СВЦЭМ!$A$33:$A$776,$A66,СВЦЭМ!$B$33:$B$776,J$47)+'СЕТ СН'!$G$9+СВЦЭМ!$D$10+'СЕТ СН'!$G$6-'СЕТ СН'!$G$19</f>
        <v>1657.3693102100001</v>
      </c>
      <c r="K66" s="36">
        <f>SUMIFS(СВЦЭМ!$C$33:$C$776,СВЦЭМ!$A$33:$A$776,$A66,СВЦЭМ!$B$33:$B$776,K$47)+'СЕТ СН'!$G$9+СВЦЭМ!$D$10+'СЕТ СН'!$G$6-'СЕТ СН'!$G$19</f>
        <v>1490.2180646400002</v>
      </c>
      <c r="L66" s="36">
        <f>SUMIFS(СВЦЭМ!$C$33:$C$776,СВЦЭМ!$A$33:$A$776,$A66,СВЦЭМ!$B$33:$B$776,L$47)+'СЕТ СН'!$G$9+СВЦЭМ!$D$10+'СЕТ СН'!$G$6-'СЕТ СН'!$G$19</f>
        <v>1399.1518571199999</v>
      </c>
      <c r="M66" s="36">
        <f>SUMIFS(СВЦЭМ!$C$33:$C$776,СВЦЭМ!$A$33:$A$776,$A66,СВЦЭМ!$B$33:$B$776,M$47)+'СЕТ СН'!$G$9+СВЦЭМ!$D$10+'СЕТ СН'!$G$6-'СЕТ СН'!$G$19</f>
        <v>1354.2149030200001</v>
      </c>
      <c r="N66" s="36">
        <f>SUMIFS(СВЦЭМ!$C$33:$C$776,СВЦЭМ!$A$33:$A$776,$A66,СВЦЭМ!$B$33:$B$776,N$47)+'СЕТ СН'!$G$9+СВЦЭМ!$D$10+'СЕТ СН'!$G$6-'СЕТ СН'!$G$19</f>
        <v>1359.3140555700002</v>
      </c>
      <c r="O66" s="36">
        <f>SUMIFS(СВЦЭМ!$C$33:$C$776,СВЦЭМ!$A$33:$A$776,$A66,СВЦЭМ!$B$33:$B$776,O$47)+'СЕТ СН'!$G$9+СВЦЭМ!$D$10+'СЕТ СН'!$G$6-'СЕТ СН'!$G$19</f>
        <v>1361.1207051800002</v>
      </c>
      <c r="P66" s="36">
        <f>SUMIFS(СВЦЭМ!$C$33:$C$776,СВЦЭМ!$A$33:$A$776,$A66,СВЦЭМ!$B$33:$B$776,P$47)+'СЕТ СН'!$G$9+СВЦЭМ!$D$10+'СЕТ СН'!$G$6-'СЕТ СН'!$G$19</f>
        <v>1360.24869739</v>
      </c>
      <c r="Q66" s="36">
        <f>SUMIFS(СВЦЭМ!$C$33:$C$776,СВЦЭМ!$A$33:$A$776,$A66,СВЦЭМ!$B$33:$B$776,Q$47)+'СЕТ СН'!$G$9+СВЦЭМ!$D$10+'СЕТ СН'!$G$6-'СЕТ СН'!$G$19</f>
        <v>1362.0486623900001</v>
      </c>
      <c r="R66" s="36">
        <f>SUMIFS(СВЦЭМ!$C$33:$C$776,СВЦЭМ!$A$33:$A$776,$A66,СВЦЭМ!$B$33:$B$776,R$47)+'СЕТ СН'!$G$9+СВЦЭМ!$D$10+'СЕТ СН'!$G$6-'СЕТ СН'!$G$19</f>
        <v>1369.4971792199999</v>
      </c>
      <c r="S66" s="36">
        <f>SUMIFS(СВЦЭМ!$C$33:$C$776,СВЦЭМ!$A$33:$A$776,$A66,СВЦЭМ!$B$33:$B$776,S$47)+'СЕТ СН'!$G$9+СВЦЭМ!$D$10+'СЕТ СН'!$G$6-'СЕТ СН'!$G$19</f>
        <v>1378.5072397200001</v>
      </c>
      <c r="T66" s="36">
        <f>SUMIFS(СВЦЭМ!$C$33:$C$776,СВЦЭМ!$A$33:$A$776,$A66,СВЦЭМ!$B$33:$B$776,T$47)+'СЕТ СН'!$G$9+СВЦЭМ!$D$10+'СЕТ СН'!$G$6-'СЕТ СН'!$G$19</f>
        <v>1382.25990662</v>
      </c>
      <c r="U66" s="36">
        <f>SUMIFS(СВЦЭМ!$C$33:$C$776,СВЦЭМ!$A$33:$A$776,$A66,СВЦЭМ!$B$33:$B$776,U$47)+'СЕТ СН'!$G$9+СВЦЭМ!$D$10+'СЕТ СН'!$G$6-'СЕТ СН'!$G$19</f>
        <v>1381.3461289100001</v>
      </c>
      <c r="V66" s="36">
        <f>SUMIFS(СВЦЭМ!$C$33:$C$776,СВЦЭМ!$A$33:$A$776,$A66,СВЦЭМ!$B$33:$B$776,V$47)+'СЕТ СН'!$G$9+СВЦЭМ!$D$10+'СЕТ СН'!$G$6-'СЕТ СН'!$G$19</f>
        <v>1374.5681808200002</v>
      </c>
      <c r="W66" s="36">
        <f>SUMIFS(СВЦЭМ!$C$33:$C$776,СВЦЭМ!$A$33:$A$776,$A66,СВЦЭМ!$B$33:$B$776,W$47)+'СЕТ СН'!$G$9+СВЦЭМ!$D$10+'СЕТ СН'!$G$6-'СЕТ СН'!$G$19</f>
        <v>1321.2166958800001</v>
      </c>
      <c r="X66" s="36">
        <f>SUMIFS(СВЦЭМ!$C$33:$C$776,СВЦЭМ!$A$33:$A$776,$A66,СВЦЭМ!$B$33:$B$776,X$47)+'СЕТ СН'!$G$9+СВЦЭМ!$D$10+'СЕТ СН'!$G$6-'СЕТ СН'!$G$19</f>
        <v>1387.9996866800002</v>
      </c>
      <c r="Y66" s="36">
        <f>SUMIFS(СВЦЭМ!$C$33:$C$776,СВЦЭМ!$A$33:$A$776,$A66,СВЦЭМ!$B$33:$B$776,Y$47)+'СЕТ СН'!$G$9+СВЦЭМ!$D$10+'СЕТ СН'!$G$6-'СЕТ СН'!$G$19</f>
        <v>1582.25232422</v>
      </c>
    </row>
    <row r="67" spans="1:27" ht="15.75" x14ac:dyDescent="0.2">
      <c r="A67" s="35">
        <f t="shared" si="1"/>
        <v>44032</v>
      </c>
      <c r="B67" s="36">
        <f>SUMIFS(СВЦЭМ!$C$33:$C$776,СВЦЭМ!$A$33:$A$776,$A67,СВЦЭМ!$B$33:$B$776,B$47)+'СЕТ СН'!$G$9+СВЦЭМ!$D$10+'СЕТ СН'!$G$6-'СЕТ СН'!$G$19</f>
        <v>1552.7075650400002</v>
      </c>
      <c r="C67" s="36">
        <f>SUMIFS(СВЦЭМ!$C$33:$C$776,СВЦЭМ!$A$33:$A$776,$A67,СВЦЭМ!$B$33:$B$776,C$47)+'СЕТ СН'!$G$9+СВЦЭМ!$D$10+'СЕТ СН'!$G$6-'СЕТ СН'!$G$19</f>
        <v>1524.7222047400001</v>
      </c>
      <c r="D67" s="36">
        <f>SUMIFS(СВЦЭМ!$C$33:$C$776,СВЦЭМ!$A$33:$A$776,$A67,СВЦЭМ!$B$33:$B$776,D$47)+'СЕТ СН'!$G$9+СВЦЭМ!$D$10+'СЕТ СН'!$G$6-'СЕТ СН'!$G$19</f>
        <v>1655.8947404</v>
      </c>
      <c r="E67" s="36">
        <f>SUMIFS(СВЦЭМ!$C$33:$C$776,СВЦЭМ!$A$33:$A$776,$A67,СВЦЭМ!$B$33:$B$776,E$47)+'СЕТ СН'!$G$9+СВЦЭМ!$D$10+'СЕТ СН'!$G$6-'СЕТ СН'!$G$19</f>
        <v>1636.8483037199999</v>
      </c>
      <c r="F67" s="36">
        <f>SUMIFS(СВЦЭМ!$C$33:$C$776,СВЦЭМ!$A$33:$A$776,$A67,СВЦЭМ!$B$33:$B$776,F$47)+'СЕТ СН'!$G$9+СВЦЭМ!$D$10+'СЕТ СН'!$G$6-'СЕТ СН'!$G$19</f>
        <v>1633.3171530599998</v>
      </c>
      <c r="G67" s="36">
        <f>SUMIFS(СВЦЭМ!$C$33:$C$776,СВЦЭМ!$A$33:$A$776,$A67,СВЦЭМ!$B$33:$B$776,G$47)+'СЕТ СН'!$G$9+СВЦЭМ!$D$10+'СЕТ СН'!$G$6-'СЕТ СН'!$G$19</f>
        <v>1638.5307456</v>
      </c>
      <c r="H67" s="36">
        <f>SUMIFS(СВЦЭМ!$C$33:$C$776,СВЦЭМ!$A$33:$A$776,$A67,СВЦЭМ!$B$33:$B$776,H$47)+'СЕТ СН'!$G$9+СВЦЭМ!$D$10+'СЕТ СН'!$G$6-'СЕТ СН'!$G$19</f>
        <v>1674.1557889300002</v>
      </c>
      <c r="I67" s="36">
        <f>SUMIFS(СВЦЭМ!$C$33:$C$776,СВЦЭМ!$A$33:$A$776,$A67,СВЦЭМ!$B$33:$B$776,I$47)+'СЕТ СН'!$G$9+СВЦЭМ!$D$10+'СЕТ СН'!$G$6-'СЕТ СН'!$G$19</f>
        <v>1567.9968002999999</v>
      </c>
      <c r="J67" s="36">
        <f>SUMIFS(СВЦЭМ!$C$33:$C$776,СВЦЭМ!$A$33:$A$776,$A67,СВЦЭМ!$B$33:$B$776,J$47)+'СЕТ СН'!$G$9+СВЦЭМ!$D$10+'СЕТ СН'!$G$6-'СЕТ СН'!$G$19</f>
        <v>1621.2383202599999</v>
      </c>
      <c r="K67" s="36">
        <f>SUMIFS(СВЦЭМ!$C$33:$C$776,СВЦЭМ!$A$33:$A$776,$A67,СВЦЭМ!$B$33:$B$776,K$47)+'СЕТ СН'!$G$9+СВЦЭМ!$D$10+'СЕТ СН'!$G$6-'СЕТ СН'!$G$19</f>
        <v>1566.19150236</v>
      </c>
      <c r="L67" s="36">
        <f>SUMIFS(СВЦЭМ!$C$33:$C$776,СВЦЭМ!$A$33:$A$776,$A67,СВЦЭМ!$B$33:$B$776,L$47)+'СЕТ СН'!$G$9+СВЦЭМ!$D$10+'СЕТ СН'!$G$6-'СЕТ СН'!$G$19</f>
        <v>1426.62290022</v>
      </c>
      <c r="M67" s="36">
        <f>SUMIFS(СВЦЭМ!$C$33:$C$776,СВЦЭМ!$A$33:$A$776,$A67,СВЦЭМ!$B$33:$B$776,M$47)+'СЕТ СН'!$G$9+СВЦЭМ!$D$10+'СЕТ СН'!$G$6-'СЕТ СН'!$G$19</f>
        <v>1411.8959460800002</v>
      </c>
      <c r="N67" s="36">
        <f>SUMIFS(СВЦЭМ!$C$33:$C$776,СВЦЭМ!$A$33:$A$776,$A67,СВЦЭМ!$B$33:$B$776,N$47)+'СЕТ СН'!$G$9+СВЦЭМ!$D$10+'СЕТ СН'!$G$6-'СЕТ СН'!$G$19</f>
        <v>1417.51493443</v>
      </c>
      <c r="O67" s="36">
        <f>SUMIFS(СВЦЭМ!$C$33:$C$776,СВЦЭМ!$A$33:$A$776,$A67,СВЦЭМ!$B$33:$B$776,O$47)+'СЕТ СН'!$G$9+СВЦЭМ!$D$10+'СЕТ СН'!$G$6-'СЕТ СН'!$G$19</f>
        <v>1413.5180129</v>
      </c>
      <c r="P67" s="36">
        <f>SUMIFS(СВЦЭМ!$C$33:$C$776,СВЦЭМ!$A$33:$A$776,$A67,СВЦЭМ!$B$33:$B$776,P$47)+'СЕТ СН'!$G$9+СВЦЭМ!$D$10+'СЕТ СН'!$G$6-'СЕТ СН'!$G$19</f>
        <v>1397.9336368600002</v>
      </c>
      <c r="Q67" s="36">
        <f>SUMIFS(СВЦЭМ!$C$33:$C$776,СВЦЭМ!$A$33:$A$776,$A67,СВЦЭМ!$B$33:$B$776,Q$47)+'СЕТ СН'!$G$9+СВЦЭМ!$D$10+'СЕТ СН'!$G$6-'СЕТ СН'!$G$19</f>
        <v>1397.8814693500001</v>
      </c>
      <c r="R67" s="36">
        <f>SUMIFS(СВЦЭМ!$C$33:$C$776,СВЦЭМ!$A$33:$A$776,$A67,СВЦЭМ!$B$33:$B$776,R$47)+'СЕТ СН'!$G$9+СВЦЭМ!$D$10+'СЕТ СН'!$G$6-'СЕТ СН'!$G$19</f>
        <v>1396.7861992600001</v>
      </c>
      <c r="S67" s="36">
        <f>SUMIFS(СВЦЭМ!$C$33:$C$776,СВЦЭМ!$A$33:$A$776,$A67,СВЦЭМ!$B$33:$B$776,S$47)+'СЕТ СН'!$G$9+СВЦЭМ!$D$10+'СЕТ СН'!$G$6-'СЕТ СН'!$G$19</f>
        <v>1396.16943176</v>
      </c>
      <c r="T67" s="36">
        <f>SUMIFS(СВЦЭМ!$C$33:$C$776,СВЦЭМ!$A$33:$A$776,$A67,СВЦЭМ!$B$33:$B$776,T$47)+'СЕТ СН'!$G$9+СВЦЭМ!$D$10+'СЕТ СН'!$G$6-'СЕТ СН'!$G$19</f>
        <v>1385.62891928</v>
      </c>
      <c r="U67" s="36">
        <f>SUMIFS(СВЦЭМ!$C$33:$C$776,СВЦЭМ!$A$33:$A$776,$A67,СВЦЭМ!$B$33:$B$776,U$47)+'СЕТ СН'!$G$9+СВЦЭМ!$D$10+'СЕТ СН'!$G$6-'СЕТ СН'!$G$19</f>
        <v>1381.44858537</v>
      </c>
      <c r="V67" s="36">
        <f>SUMIFS(СВЦЭМ!$C$33:$C$776,СВЦЭМ!$A$33:$A$776,$A67,СВЦЭМ!$B$33:$B$776,V$47)+'СЕТ СН'!$G$9+СВЦЭМ!$D$10+'СЕТ СН'!$G$6-'СЕТ СН'!$G$19</f>
        <v>1391.88360115</v>
      </c>
      <c r="W67" s="36">
        <f>SUMIFS(СВЦЭМ!$C$33:$C$776,СВЦЭМ!$A$33:$A$776,$A67,СВЦЭМ!$B$33:$B$776,W$47)+'СЕТ СН'!$G$9+СВЦЭМ!$D$10+'СЕТ СН'!$G$6-'СЕТ СН'!$G$19</f>
        <v>1383.5753941500002</v>
      </c>
      <c r="X67" s="36">
        <f>SUMIFS(СВЦЭМ!$C$33:$C$776,СВЦЭМ!$A$33:$A$776,$A67,СВЦЭМ!$B$33:$B$776,X$47)+'СЕТ СН'!$G$9+СВЦЭМ!$D$10+'СЕТ СН'!$G$6-'СЕТ СН'!$G$19</f>
        <v>1418.1247779800001</v>
      </c>
      <c r="Y67" s="36">
        <f>SUMIFS(СВЦЭМ!$C$33:$C$776,СВЦЭМ!$A$33:$A$776,$A67,СВЦЭМ!$B$33:$B$776,Y$47)+'СЕТ СН'!$G$9+СВЦЭМ!$D$10+'СЕТ СН'!$G$6-'СЕТ СН'!$G$19</f>
        <v>1574.1508652299999</v>
      </c>
    </row>
    <row r="68" spans="1:27" ht="15.75" x14ac:dyDescent="0.2">
      <c r="A68" s="35">
        <f t="shared" si="1"/>
        <v>44033</v>
      </c>
      <c r="B68" s="36">
        <f>SUMIFS(СВЦЭМ!$C$33:$C$776,СВЦЭМ!$A$33:$A$776,$A68,СВЦЭМ!$B$33:$B$776,B$47)+'СЕТ СН'!$G$9+СВЦЭМ!$D$10+'СЕТ СН'!$G$6-'СЕТ СН'!$G$19</f>
        <v>1599.72508823</v>
      </c>
      <c r="C68" s="36">
        <f>SUMIFS(СВЦЭМ!$C$33:$C$776,СВЦЭМ!$A$33:$A$776,$A68,СВЦЭМ!$B$33:$B$776,C$47)+'СЕТ СН'!$G$9+СВЦЭМ!$D$10+'СЕТ СН'!$G$6-'СЕТ СН'!$G$19</f>
        <v>1556.7282090600002</v>
      </c>
      <c r="D68" s="36">
        <f>SUMIFS(СВЦЭМ!$C$33:$C$776,СВЦЭМ!$A$33:$A$776,$A68,СВЦЭМ!$B$33:$B$776,D$47)+'СЕТ СН'!$G$9+СВЦЭМ!$D$10+'СЕТ СН'!$G$6-'СЕТ СН'!$G$19</f>
        <v>1535.9342291299999</v>
      </c>
      <c r="E68" s="36">
        <f>SUMIFS(СВЦЭМ!$C$33:$C$776,СВЦЭМ!$A$33:$A$776,$A68,СВЦЭМ!$B$33:$B$776,E$47)+'СЕТ СН'!$G$9+СВЦЭМ!$D$10+'СЕТ СН'!$G$6-'СЕТ СН'!$G$19</f>
        <v>1534.1244222099999</v>
      </c>
      <c r="F68" s="36">
        <f>SUMIFS(СВЦЭМ!$C$33:$C$776,СВЦЭМ!$A$33:$A$776,$A68,СВЦЭМ!$B$33:$B$776,F$47)+'СЕТ СН'!$G$9+СВЦЭМ!$D$10+'СЕТ СН'!$G$6-'СЕТ СН'!$G$19</f>
        <v>1529.6130179500001</v>
      </c>
      <c r="G68" s="36">
        <f>SUMIFS(СВЦЭМ!$C$33:$C$776,СВЦЭМ!$A$33:$A$776,$A68,СВЦЭМ!$B$33:$B$776,G$47)+'СЕТ СН'!$G$9+СВЦЭМ!$D$10+'СЕТ СН'!$G$6-'СЕТ СН'!$G$19</f>
        <v>1522.86041421</v>
      </c>
      <c r="H68" s="36">
        <f>SUMIFS(СВЦЭМ!$C$33:$C$776,СВЦЭМ!$A$33:$A$776,$A68,СВЦЭМ!$B$33:$B$776,H$47)+'СЕТ СН'!$G$9+СВЦЭМ!$D$10+'СЕТ СН'!$G$6-'СЕТ СН'!$G$19</f>
        <v>1542.11234261</v>
      </c>
      <c r="I68" s="36">
        <f>SUMIFS(СВЦЭМ!$C$33:$C$776,СВЦЭМ!$A$33:$A$776,$A68,СВЦЭМ!$B$33:$B$776,I$47)+'СЕТ СН'!$G$9+СВЦЭМ!$D$10+'СЕТ СН'!$G$6-'СЕТ СН'!$G$19</f>
        <v>1592.1057105899999</v>
      </c>
      <c r="J68" s="36">
        <f>SUMIFS(СВЦЭМ!$C$33:$C$776,СВЦЭМ!$A$33:$A$776,$A68,СВЦЭМ!$B$33:$B$776,J$47)+'СЕТ СН'!$G$9+СВЦЭМ!$D$10+'СЕТ СН'!$G$6-'СЕТ СН'!$G$19</f>
        <v>1616.7691239400001</v>
      </c>
      <c r="K68" s="36">
        <f>SUMIFS(СВЦЭМ!$C$33:$C$776,СВЦЭМ!$A$33:$A$776,$A68,СВЦЭМ!$B$33:$B$776,K$47)+'СЕТ СН'!$G$9+СВЦЭМ!$D$10+'СЕТ СН'!$G$6-'СЕТ СН'!$G$19</f>
        <v>1518.5431886599999</v>
      </c>
      <c r="L68" s="36">
        <f>SUMIFS(СВЦЭМ!$C$33:$C$776,СВЦЭМ!$A$33:$A$776,$A68,СВЦЭМ!$B$33:$B$776,L$47)+'СЕТ СН'!$G$9+СВЦЭМ!$D$10+'СЕТ СН'!$G$6-'СЕТ СН'!$G$19</f>
        <v>1415.7632996100001</v>
      </c>
      <c r="M68" s="36">
        <f>SUMIFS(СВЦЭМ!$C$33:$C$776,СВЦЭМ!$A$33:$A$776,$A68,СВЦЭМ!$B$33:$B$776,M$47)+'СЕТ СН'!$G$9+СВЦЭМ!$D$10+'СЕТ СН'!$G$6-'СЕТ СН'!$G$19</f>
        <v>1420.0770432700001</v>
      </c>
      <c r="N68" s="36">
        <f>SUMIFS(СВЦЭМ!$C$33:$C$776,СВЦЭМ!$A$33:$A$776,$A68,СВЦЭМ!$B$33:$B$776,N$47)+'СЕТ СН'!$G$9+СВЦЭМ!$D$10+'СЕТ СН'!$G$6-'СЕТ СН'!$G$19</f>
        <v>1416.9045663699999</v>
      </c>
      <c r="O68" s="36">
        <f>SUMIFS(СВЦЭМ!$C$33:$C$776,СВЦЭМ!$A$33:$A$776,$A68,СВЦЭМ!$B$33:$B$776,O$47)+'СЕТ СН'!$G$9+СВЦЭМ!$D$10+'СЕТ СН'!$G$6-'СЕТ СН'!$G$19</f>
        <v>1427.8041286900002</v>
      </c>
      <c r="P68" s="36">
        <f>SUMIFS(СВЦЭМ!$C$33:$C$776,СВЦЭМ!$A$33:$A$776,$A68,СВЦЭМ!$B$33:$B$776,P$47)+'СЕТ СН'!$G$9+СВЦЭМ!$D$10+'СЕТ СН'!$G$6-'СЕТ СН'!$G$19</f>
        <v>1432.3013113400002</v>
      </c>
      <c r="Q68" s="36">
        <f>SUMIFS(СВЦЭМ!$C$33:$C$776,СВЦЭМ!$A$33:$A$776,$A68,СВЦЭМ!$B$33:$B$776,Q$47)+'СЕТ СН'!$G$9+СВЦЭМ!$D$10+'СЕТ СН'!$G$6-'СЕТ СН'!$G$19</f>
        <v>1437.8410502300001</v>
      </c>
      <c r="R68" s="36">
        <f>SUMIFS(СВЦЭМ!$C$33:$C$776,СВЦЭМ!$A$33:$A$776,$A68,СВЦЭМ!$B$33:$B$776,R$47)+'СЕТ СН'!$G$9+СВЦЭМ!$D$10+'СЕТ СН'!$G$6-'СЕТ СН'!$G$19</f>
        <v>1426.4654511399999</v>
      </c>
      <c r="S68" s="36">
        <f>SUMIFS(СВЦЭМ!$C$33:$C$776,СВЦЭМ!$A$33:$A$776,$A68,СВЦЭМ!$B$33:$B$776,S$47)+'СЕТ СН'!$G$9+СВЦЭМ!$D$10+'СЕТ СН'!$G$6-'СЕТ СН'!$G$19</f>
        <v>1427.3752932900002</v>
      </c>
      <c r="T68" s="36">
        <f>SUMIFS(СВЦЭМ!$C$33:$C$776,СВЦЭМ!$A$33:$A$776,$A68,СВЦЭМ!$B$33:$B$776,T$47)+'СЕТ СН'!$G$9+СВЦЭМ!$D$10+'СЕТ СН'!$G$6-'СЕТ СН'!$G$19</f>
        <v>1420.64941142</v>
      </c>
      <c r="U68" s="36">
        <f>SUMIFS(СВЦЭМ!$C$33:$C$776,СВЦЭМ!$A$33:$A$776,$A68,СВЦЭМ!$B$33:$B$776,U$47)+'СЕТ СН'!$G$9+СВЦЭМ!$D$10+'СЕТ СН'!$G$6-'СЕТ СН'!$G$19</f>
        <v>1420.7936195699999</v>
      </c>
      <c r="V68" s="36">
        <f>SUMIFS(СВЦЭМ!$C$33:$C$776,СВЦЭМ!$A$33:$A$776,$A68,СВЦЭМ!$B$33:$B$776,V$47)+'СЕТ СН'!$G$9+СВЦЭМ!$D$10+'СЕТ СН'!$G$6-'СЕТ СН'!$G$19</f>
        <v>1419.0048119500002</v>
      </c>
      <c r="W68" s="36">
        <f>SUMIFS(СВЦЭМ!$C$33:$C$776,СВЦЭМ!$A$33:$A$776,$A68,СВЦЭМ!$B$33:$B$776,W$47)+'СЕТ СН'!$G$9+СВЦЭМ!$D$10+'СЕТ СН'!$G$6-'СЕТ СН'!$G$19</f>
        <v>1427.5187271100001</v>
      </c>
      <c r="X68" s="36">
        <f>SUMIFS(СВЦЭМ!$C$33:$C$776,СВЦЭМ!$A$33:$A$776,$A68,СВЦЭМ!$B$33:$B$776,X$47)+'СЕТ СН'!$G$9+СВЦЭМ!$D$10+'СЕТ СН'!$G$6-'СЕТ СН'!$G$19</f>
        <v>1472.91812654</v>
      </c>
      <c r="Y68" s="36">
        <f>SUMIFS(СВЦЭМ!$C$33:$C$776,СВЦЭМ!$A$33:$A$776,$A68,СВЦЭМ!$B$33:$B$776,Y$47)+'СЕТ СН'!$G$9+СВЦЭМ!$D$10+'СЕТ СН'!$G$6-'СЕТ СН'!$G$19</f>
        <v>1604.2587052900001</v>
      </c>
    </row>
    <row r="69" spans="1:27" ht="15.75" x14ac:dyDescent="0.2">
      <c r="A69" s="35">
        <f t="shared" si="1"/>
        <v>44034</v>
      </c>
      <c r="B69" s="36">
        <f>SUMIFS(СВЦЭМ!$C$33:$C$776,СВЦЭМ!$A$33:$A$776,$A69,СВЦЭМ!$B$33:$B$776,B$47)+'СЕТ СН'!$G$9+СВЦЭМ!$D$10+'СЕТ СН'!$G$6-'СЕТ СН'!$G$19</f>
        <v>1606.64914834</v>
      </c>
      <c r="C69" s="36">
        <f>SUMIFS(СВЦЭМ!$C$33:$C$776,СВЦЭМ!$A$33:$A$776,$A69,СВЦЭМ!$B$33:$B$776,C$47)+'СЕТ СН'!$G$9+СВЦЭМ!$D$10+'СЕТ СН'!$G$6-'СЕТ СН'!$G$19</f>
        <v>1580.6778938800001</v>
      </c>
      <c r="D69" s="36">
        <f>SUMIFS(СВЦЭМ!$C$33:$C$776,СВЦЭМ!$A$33:$A$776,$A69,СВЦЭМ!$B$33:$B$776,D$47)+'СЕТ СН'!$G$9+СВЦЭМ!$D$10+'СЕТ СН'!$G$6-'СЕТ СН'!$G$19</f>
        <v>1572.2583455700001</v>
      </c>
      <c r="E69" s="36">
        <f>SUMIFS(СВЦЭМ!$C$33:$C$776,СВЦЭМ!$A$33:$A$776,$A69,СВЦЭМ!$B$33:$B$776,E$47)+'СЕТ СН'!$G$9+СВЦЭМ!$D$10+'СЕТ СН'!$G$6-'СЕТ СН'!$G$19</f>
        <v>1594.35850839</v>
      </c>
      <c r="F69" s="36">
        <f>SUMIFS(СВЦЭМ!$C$33:$C$776,СВЦЭМ!$A$33:$A$776,$A69,СВЦЭМ!$B$33:$B$776,F$47)+'СЕТ СН'!$G$9+СВЦЭМ!$D$10+'СЕТ СН'!$G$6-'СЕТ СН'!$G$19</f>
        <v>1600.15022866</v>
      </c>
      <c r="G69" s="36">
        <f>SUMIFS(СВЦЭМ!$C$33:$C$776,СВЦЭМ!$A$33:$A$776,$A69,СВЦЭМ!$B$33:$B$776,G$47)+'СЕТ СН'!$G$9+СВЦЭМ!$D$10+'СЕТ СН'!$G$6-'СЕТ СН'!$G$19</f>
        <v>1599.5482735999999</v>
      </c>
      <c r="H69" s="36">
        <f>SUMIFS(СВЦЭМ!$C$33:$C$776,СВЦЭМ!$A$33:$A$776,$A69,СВЦЭМ!$B$33:$B$776,H$47)+'СЕТ СН'!$G$9+СВЦЭМ!$D$10+'СЕТ СН'!$G$6-'СЕТ СН'!$G$19</f>
        <v>1581.8400875100001</v>
      </c>
      <c r="I69" s="36">
        <f>SUMIFS(СВЦЭМ!$C$33:$C$776,СВЦЭМ!$A$33:$A$776,$A69,СВЦЭМ!$B$33:$B$776,I$47)+'СЕТ СН'!$G$9+СВЦЭМ!$D$10+'СЕТ СН'!$G$6-'СЕТ СН'!$G$19</f>
        <v>1638.0852832599999</v>
      </c>
      <c r="J69" s="36">
        <f>SUMIFS(СВЦЭМ!$C$33:$C$776,СВЦЭМ!$A$33:$A$776,$A69,СВЦЭМ!$B$33:$B$776,J$47)+'СЕТ СН'!$G$9+СВЦЭМ!$D$10+'СЕТ СН'!$G$6-'СЕТ СН'!$G$19</f>
        <v>1654.52892062</v>
      </c>
      <c r="K69" s="36">
        <f>SUMIFS(СВЦЭМ!$C$33:$C$776,СВЦЭМ!$A$33:$A$776,$A69,СВЦЭМ!$B$33:$B$776,K$47)+'СЕТ СН'!$G$9+СВЦЭМ!$D$10+'СЕТ СН'!$G$6-'СЕТ СН'!$G$19</f>
        <v>1531.59985471</v>
      </c>
      <c r="L69" s="36">
        <f>SUMIFS(СВЦЭМ!$C$33:$C$776,СВЦЭМ!$A$33:$A$776,$A69,СВЦЭМ!$B$33:$B$776,L$47)+'СЕТ СН'!$G$9+СВЦЭМ!$D$10+'СЕТ СН'!$G$6-'СЕТ СН'!$G$19</f>
        <v>1390.8366344400001</v>
      </c>
      <c r="M69" s="36">
        <f>SUMIFS(СВЦЭМ!$C$33:$C$776,СВЦЭМ!$A$33:$A$776,$A69,СВЦЭМ!$B$33:$B$776,M$47)+'СЕТ СН'!$G$9+СВЦЭМ!$D$10+'СЕТ СН'!$G$6-'СЕТ СН'!$G$19</f>
        <v>1372.1997047</v>
      </c>
      <c r="N69" s="36">
        <f>SUMIFS(СВЦЭМ!$C$33:$C$776,СВЦЭМ!$A$33:$A$776,$A69,СВЦЭМ!$B$33:$B$776,N$47)+'СЕТ СН'!$G$9+СВЦЭМ!$D$10+'СЕТ СН'!$G$6-'СЕТ СН'!$G$19</f>
        <v>1405.82273508</v>
      </c>
      <c r="O69" s="36">
        <f>SUMIFS(СВЦЭМ!$C$33:$C$776,СВЦЭМ!$A$33:$A$776,$A69,СВЦЭМ!$B$33:$B$776,O$47)+'СЕТ СН'!$G$9+СВЦЭМ!$D$10+'СЕТ СН'!$G$6-'СЕТ СН'!$G$19</f>
        <v>1402.3878629000001</v>
      </c>
      <c r="P69" s="36">
        <f>SUMIFS(СВЦЭМ!$C$33:$C$776,СВЦЭМ!$A$33:$A$776,$A69,СВЦЭМ!$B$33:$B$776,P$47)+'СЕТ СН'!$G$9+СВЦЭМ!$D$10+'СЕТ СН'!$G$6-'СЕТ СН'!$G$19</f>
        <v>1415.7542542800002</v>
      </c>
      <c r="Q69" s="36">
        <f>SUMIFS(СВЦЭМ!$C$33:$C$776,СВЦЭМ!$A$33:$A$776,$A69,СВЦЭМ!$B$33:$B$776,Q$47)+'СЕТ СН'!$G$9+СВЦЭМ!$D$10+'СЕТ СН'!$G$6-'СЕТ СН'!$G$19</f>
        <v>1426.8144127099999</v>
      </c>
      <c r="R69" s="36">
        <f>SUMIFS(СВЦЭМ!$C$33:$C$776,СВЦЭМ!$A$33:$A$776,$A69,СВЦЭМ!$B$33:$B$776,R$47)+'СЕТ СН'!$G$9+СВЦЭМ!$D$10+'СЕТ СН'!$G$6-'СЕТ СН'!$G$19</f>
        <v>1403.2188049900001</v>
      </c>
      <c r="S69" s="36">
        <f>SUMIFS(СВЦЭМ!$C$33:$C$776,СВЦЭМ!$A$33:$A$776,$A69,СВЦЭМ!$B$33:$B$776,S$47)+'СЕТ СН'!$G$9+СВЦЭМ!$D$10+'СЕТ СН'!$G$6-'СЕТ СН'!$G$19</f>
        <v>1405.7012320200001</v>
      </c>
      <c r="T69" s="36">
        <f>SUMIFS(СВЦЭМ!$C$33:$C$776,СВЦЭМ!$A$33:$A$776,$A69,СВЦЭМ!$B$33:$B$776,T$47)+'СЕТ СН'!$G$9+СВЦЭМ!$D$10+'СЕТ СН'!$G$6-'СЕТ СН'!$G$19</f>
        <v>1439.4881002699999</v>
      </c>
      <c r="U69" s="36">
        <f>SUMIFS(СВЦЭМ!$C$33:$C$776,СВЦЭМ!$A$33:$A$776,$A69,СВЦЭМ!$B$33:$B$776,U$47)+'СЕТ СН'!$G$9+СВЦЭМ!$D$10+'СЕТ СН'!$G$6-'СЕТ СН'!$G$19</f>
        <v>1457.5170966300002</v>
      </c>
      <c r="V69" s="36">
        <f>SUMIFS(СВЦЭМ!$C$33:$C$776,СВЦЭМ!$A$33:$A$776,$A69,СВЦЭМ!$B$33:$B$776,V$47)+'СЕТ СН'!$G$9+СВЦЭМ!$D$10+'СЕТ СН'!$G$6-'СЕТ СН'!$G$19</f>
        <v>1466.9389516800002</v>
      </c>
      <c r="W69" s="36">
        <f>SUMIFS(СВЦЭМ!$C$33:$C$776,СВЦЭМ!$A$33:$A$776,$A69,СВЦЭМ!$B$33:$B$776,W$47)+'СЕТ СН'!$G$9+СВЦЭМ!$D$10+'СЕТ СН'!$G$6-'СЕТ СН'!$G$19</f>
        <v>1429.4166399400001</v>
      </c>
      <c r="X69" s="36">
        <f>SUMIFS(СВЦЭМ!$C$33:$C$776,СВЦЭМ!$A$33:$A$776,$A69,СВЦЭМ!$B$33:$B$776,X$47)+'СЕТ СН'!$G$9+СВЦЭМ!$D$10+'СЕТ СН'!$G$6-'СЕТ СН'!$G$19</f>
        <v>1495.1705344500001</v>
      </c>
      <c r="Y69" s="36">
        <f>SUMIFS(СВЦЭМ!$C$33:$C$776,СВЦЭМ!$A$33:$A$776,$A69,СВЦЭМ!$B$33:$B$776,Y$47)+'СЕТ СН'!$G$9+СВЦЭМ!$D$10+'СЕТ СН'!$G$6-'СЕТ СН'!$G$19</f>
        <v>1582.6131711500002</v>
      </c>
    </row>
    <row r="70" spans="1:27" ht="15.75" x14ac:dyDescent="0.2">
      <c r="A70" s="35">
        <f t="shared" si="1"/>
        <v>44035</v>
      </c>
      <c r="B70" s="36">
        <f>SUMIFS(СВЦЭМ!$C$33:$C$776,СВЦЭМ!$A$33:$A$776,$A70,СВЦЭМ!$B$33:$B$776,B$47)+'СЕТ СН'!$G$9+СВЦЭМ!$D$10+'СЕТ СН'!$G$6-'СЕТ СН'!$G$19</f>
        <v>1551.69524662</v>
      </c>
      <c r="C70" s="36">
        <f>SUMIFS(СВЦЭМ!$C$33:$C$776,СВЦЭМ!$A$33:$A$776,$A70,СВЦЭМ!$B$33:$B$776,C$47)+'СЕТ СН'!$G$9+СВЦЭМ!$D$10+'СЕТ СН'!$G$6-'СЕТ СН'!$G$19</f>
        <v>1557.4354839500002</v>
      </c>
      <c r="D70" s="36">
        <f>SUMIFS(СВЦЭМ!$C$33:$C$776,СВЦЭМ!$A$33:$A$776,$A70,СВЦЭМ!$B$33:$B$776,D$47)+'СЕТ СН'!$G$9+СВЦЭМ!$D$10+'СЕТ СН'!$G$6-'СЕТ СН'!$G$19</f>
        <v>1580.4173820999999</v>
      </c>
      <c r="E70" s="36">
        <f>SUMIFS(СВЦЭМ!$C$33:$C$776,СВЦЭМ!$A$33:$A$776,$A70,СВЦЭМ!$B$33:$B$776,E$47)+'СЕТ СН'!$G$9+СВЦЭМ!$D$10+'СЕТ СН'!$G$6-'СЕТ СН'!$G$19</f>
        <v>1615.7250901</v>
      </c>
      <c r="F70" s="36">
        <f>SUMIFS(СВЦЭМ!$C$33:$C$776,СВЦЭМ!$A$33:$A$776,$A70,СВЦЭМ!$B$33:$B$776,F$47)+'СЕТ СН'!$G$9+СВЦЭМ!$D$10+'СЕТ СН'!$G$6-'СЕТ СН'!$G$19</f>
        <v>1603.9686490600002</v>
      </c>
      <c r="G70" s="36">
        <f>SUMIFS(СВЦЭМ!$C$33:$C$776,СВЦЭМ!$A$33:$A$776,$A70,СВЦЭМ!$B$33:$B$776,G$47)+'СЕТ СН'!$G$9+СВЦЭМ!$D$10+'СЕТ СН'!$G$6-'СЕТ СН'!$G$19</f>
        <v>1595.39287412</v>
      </c>
      <c r="H70" s="36">
        <f>SUMIFS(СВЦЭМ!$C$33:$C$776,СВЦЭМ!$A$33:$A$776,$A70,СВЦЭМ!$B$33:$B$776,H$47)+'СЕТ СН'!$G$9+СВЦЭМ!$D$10+'СЕТ СН'!$G$6-'СЕТ СН'!$G$19</f>
        <v>1552.58362263</v>
      </c>
      <c r="I70" s="36">
        <f>SUMIFS(СВЦЭМ!$C$33:$C$776,СВЦЭМ!$A$33:$A$776,$A70,СВЦЭМ!$B$33:$B$776,I$47)+'СЕТ СН'!$G$9+СВЦЭМ!$D$10+'СЕТ СН'!$G$6-'СЕТ СН'!$G$19</f>
        <v>1481.79344408</v>
      </c>
      <c r="J70" s="36">
        <f>SUMIFS(СВЦЭМ!$C$33:$C$776,СВЦЭМ!$A$33:$A$776,$A70,СВЦЭМ!$B$33:$B$776,J$47)+'СЕТ СН'!$G$9+СВЦЭМ!$D$10+'СЕТ СН'!$G$6-'СЕТ СН'!$G$19</f>
        <v>1508.4175528300002</v>
      </c>
      <c r="K70" s="36">
        <f>SUMIFS(СВЦЭМ!$C$33:$C$776,СВЦЭМ!$A$33:$A$776,$A70,СВЦЭМ!$B$33:$B$776,K$47)+'СЕТ СН'!$G$9+СВЦЭМ!$D$10+'СЕТ СН'!$G$6-'СЕТ СН'!$G$19</f>
        <v>1534.9237027200002</v>
      </c>
      <c r="L70" s="36">
        <f>SUMIFS(СВЦЭМ!$C$33:$C$776,СВЦЭМ!$A$33:$A$776,$A70,СВЦЭМ!$B$33:$B$776,L$47)+'СЕТ СН'!$G$9+СВЦЭМ!$D$10+'СЕТ СН'!$G$6-'СЕТ СН'!$G$19</f>
        <v>1439.0566339100001</v>
      </c>
      <c r="M70" s="36">
        <f>SUMIFS(СВЦЭМ!$C$33:$C$776,СВЦЭМ!$A$33:$A$776,$A70,СВЦЭМ!$B$33:$B$776,M$47)+'СЕТ СН'!$G$9+СВЦЭМ!$D$10+'СЕТ СН'!$G$6-'СЕТ СН'!$G$19</f>
        <v>1418.1488807200001</v>
      </c>
      <c r="N70" s="36">
        <f>SUMIFS(СВЦЭМ!$C$33:$C$776,СВЦЭМ!$A$33:$A$776,$A70,СВЦЭМ!$B$33:$B$776,N$47)+'СЕТ СН'!$G$9+СВЦЭМ!$D$10+'СЕТ СН'!$G$6-'СЕТ СН'!$G$19</f>
        <v>1435.25061912</v>
      </c>
      <c r="O70" s="36">
        <f>SUMIFS(СВЦЭМ!$C$33:$C$776,СВЦЭМ!$A$33:$A$776,$A70,СВЦЭМ!$B$33:$B$776,O$47)+'СЕТ СН'!$G$9+СВЦЭМ!$D$10+'СЕТ СН'!$G$6-'СЕТ СН'!$G$19</f>
        <v>1447.1018447700001</v>
      </c>
      <c r="P70" s="36">
        <f>SUMIFS(СВЦЭМ!$C$33:$C$776,СВЦЭМ!$A$33:$A$776,$A70,СВЦЭМ!$B$33:$B$776,P$47)+'СЕТ СН'!$G$9+СВЦЭМ!$D$10+'СЕТ СН'!$G$6-'СЕТ СН'!$G$19</f>
        <v>1462.94102023</v>
      </c>
      <c r="Q70" s="36">
        <f>SUMIFS(СВЦЭМ!$C$33:$C$776,СВЦЭМ!$A$33:$A$776,$A70,СВЦЭМ!$B$33:$B$776,Q$47)+'СЕТ СН'!$G$9+СВЦЭМ!$D$10+'СЕТ СН'!$G$6-'СЕТ СН'!$G$19</f>
        <v>1482.1400303099999</v>
      </c>
      <c r="R70" s="36">
        <f>SUMIFS(СВЦЭМ!$C$33:$C$776,СВЦЭМ!$A$33:$A$776,$A70,СВЦЭМ!$B$33:$B$776,R$47)+'СЕТ СН'!$G$9+СВЦЭМ!$D$10+'СЕТ СН'!$G$6-'СЕТ СН'!$G$19</f>
        <v>1479.32357843</v>
      </c>
      <c r="S70" s="36">
        <f>SUMIFS(СВЦЭМ!$C$33:$C$776,СВЦЭМ!$A$33:$A$776,$A70,СВЦЭМ!$B$33:$B$776,S$47)+'СЕТ СН'!$G$9+СВЦЭМ!$D$10+'СЕТ СН'!$G$6-'СЕТ СН'!$G$19</f>
        <v>1487.0198367</v>
      </c>
      <c r="T70" s="36">
        <f>SUMIFS(СВЦЭМ!$C$33:$C$776,СВЦЭМ!$A$33:$A$776,$A70,СВЦЭМ!$B$33:$B$776,T$47)+'СЕТ СН'!$G$9+СВЦЭМ!$D$10+'СЕТ СН'!$G$6-'СЕТ СН'!$G$19</f>
        <v>1509.5557037200001</v>
      </c>
      <c r="U70" s="36">
        <f>SUMIFS(СВЦЭМ!$C$33:$C$776,СВЦЭМ!$A$33:$A$776,$A70,СВЦЭМ!$B$33:$B$776,U$47)+'СЕТ СН'!$G$9+СВЦЭМ!$D$10+'СЕТ СН'!$G$6-'СЕТ СН'!$G$19</f>
        <v>1499.6038577500001</v>
      </c>
      <c r="V70" s="36">
        <f>SUMIFS(СВЦЭМ!$C$33:$C$776,СВЦЭМ!$A$33:$A$776,$A70,СВЦЭМ!$B$33:$B$776,V$47)+'СЕТ СН'!$G$9+СВЦЭМ!$D$10+'СЕТ СН'!$G$6-'СЕТ СН'!$G$19</f>
        <v>1485.1460861400001</v>
      </c>
      <c r="W70" s="36">
        <f>SUMIFS(СВЦЭМ!$C$33:$C$776,СВЦЭМ!$A$33:$A$776,$A70,СВЦЭМ!$B$33:$B$776,W$47)+'СЕТ СН'!$G$9+СВЦЭМ!$D$10+'СЕТ СН'!$G$6-'СЕТ СН'!$G$19</f>
        <v>1445.0629749100001</v>
      </c>
      <c r="X70" s="36">
        <f>SUMIFS(СВЦЭМ!$C$33:$C$776,СВЦЭМ!$A$33:$A$776,$A70,СВЦЭМ!$B$33:$B$776,X$47)+'СЕТ СН'!$G$9+СВЦЭМ!$D$10+'СЕТ СН'!$G$6-'СЕТ СН'!$G$19</f>
        <v>1445.39351468</v>
      </c>
      <c r="Y70" s="36">
        <f>SUMIFS(СВЦЭМ!$C$33:$C$776,СВЦЭМ!$A$33:$A$776,$A70,СВЦЭМ!$B$33:$B$776,Y$47)+'СЕТ СН'!$G$9+СВЦЭМ!$D$10+'СЕТ СН'!$G$6-'СЕТ СН'!$G$19</f>
        <v>1571.5363937900001</v>
      </c>
    </row>
    <row r="71" spans="1:27" ht="15.75" x14ac:dyDescent="0.2">
      <c r="A71" s="35">
        <f t="shared" si="1"/>
        <v>44036</v>
      </c>
      <c r="B71" s="36">
        <f>SUMIFS(СВЦЭМ!$C$33:$C$776,СВЦЭМ!$A$33:$A$776,$A71,СВЦЭМ!$B$33:$B$776,B$47)+'СЕТ СН'!$G$9+СВЦЭМ!$D$10+'СЕТ СН'!$G$6-'СЕТ СН'!$G$19</f>
        <v>1538.68338399</v>
      </c>
      <c r="C71" s="36">
        <f>SUMIFS(СВЦЭМ!$C$33:$C$776,СВЦЭМ!$A$33:$A$776,$A71,СВЦЭМ!$B$33:$B$776,C$47)+'СЕТ СН'!$G$9+СВЦЭМ!$D$10+'СЕТ СН'!$G$6-'СЕТ СН'!$G$19</f>
        <v>1510.6611186</v>
      </c>
      <c r="D71" s="36">
        <f>SUMIFS(СВЦЭМ!$C$33:$C$776,СВЦЭМ!$A$33:$A$776,$A71,СВЦЭМ!$B$33:$B$776,D$47)+'СЕТ СН'!$G$9+СВЦЭМ!$D$10+'СЕТ СН'!$G$6-'СЕТ СН'!$G$19</f>
        <v>1510.06770454</v>
      </c>
      <c r="E71" s="36">
        <f>SUMIFS(СВЦЭМ!$C$33:$C$776,СВЦЭМ!$A$33:$A$776,$A71,СВЦЭМ!$B$33:$B$776,E$47)+'СЕТ СН'!$G$9+СВЦЭМ!$D$10+'СЕТ СН'!$G$6-'СЕТ СН'!$G$19</f>
        <v>1549.1982502999999</v>
      </c>
      <c r="F71" s="36">
        <f>SUMIFS(СВЦЭМ!$C$33:$C$776,СВЦЭМ!$A$33:$A$776,$A71,СВЦЭМ!$B$33:$B$776,F$47)+'СЕТ СН'!$G$9+СВЦЭМ!$D$10+'СЕТ СН'!$G$6-'СЕТ СН'!$G$19</f>
        <v>1552.5015867900001</v>
      </c>
      <c r="G71" s="36">
        <f>SUMIFS(СВЦЭМ!$C$33:$C$776,СВЦЭМ!$A$33:$A$776,$A71,СВЦЭМ!$B$33:$B$776,G$47)+'СЕТ СН'!$G$9+СВЦЭМ!$D$10+'СЕТ СН'!$G$6-'СЕТ СН'!$G$19</f>
        <v>1539.9435995600002</v>
      </c>
      <c r="H71" s="36">
        <f>SUMIFS(СВЦЭМ!$C$33:$C$776,СВЦЭМ!$A$33:$A$776,$A71,СВЦЭМ!$B$33:$B$776,H$47)+'СЕТ СН'!$G$9+СВЦЭМ!$D$10+'СЕТ СН'!$G$6-'СЕТ СН'!$G$19</f>
        <v>1489.9815362500001</v>
      </c>
      <c r="I71" s="36">
        <f>SUMIFS(СВЦЭМ!$C$33:$C$776,СВЦЭМ!$A$33:$A$776,$A71,СВЦЭМ!$B$33:$B$776,I$47)+'СЕТ СН'!$G$9+СВЦЭМ!$D$10+'СЕТ СН'!$G$6-'СЕТ СН'!$G$19</f>
        <v>1467.8748939300001</v>
      </c>
      <c r="J71" s="36">
        <f>SUMIFS(СВЦЭМ!$C$33:$C$776,СВЦЭМ!$A$33:$A$776,$A71,СВЦЭМ!$B$33:$B$776,J$47)+'СЕТ СН'!$G$9+СВЦЭМ!$D$10+'СЕТ СН'!$G$6-'СЕТ СН'!$G$19</f>
        <v>1502.7512783299999</v>
      </c>
      <c r="K71" s="36">
        <f>SUMIFS(СВЦЭМ!$C$33:$C$776,СВЦЭМ!$A$33:$A$776,$A71,СВЦЭМ!$B$33:$B$776,K$47)+'СЕТ СН'!$G$9+СВЦЭМ!$D$10+'СЕТ СН'!$G$6-'СЕТ СН'!$G$19</f>
        <v>1520.38095862</v>
      </c>
      <c r="L71" s="36">
        <f>SUMIFS(СВЦЭМ!$C$33:$C$776,СВЦЭМ!$A$33:$A$776,$A71,СВЦЭМ!$B$33:$B$776,L$47)+'СЕТ СН'!$G$9+СВЦЭМ!$D$10+'СЕТ СН'!$G$6-'СЕТ СН'!$G$19</f>
        <v>1444.8568481299999</v>
      </c>
      <c r="M71" s="36">
        <f>SUMIFS(СВЦЭМ!$C$33:$C$776,СВЦЭМ!$A$33:$A$776,$A71,СВЦЭМ!$B$33:$B$776,M$47)+'СЕТ СН'!$G$9+СВЦЭМ!$D$10+'СЕТ СН'!$G$6-'СЕТ СН'!$G$19</f>
        <v>1437.4641395399999</v>
      </c>
      <c r="N71" s="36">
        <f>SUMIFS(СВЦЭМ!$C$33:$C$776,СВЦЭМ!$A$33:$A$776,$A71,СВЦЭМ!$B$33:$B$776,N$47)+'СЕТ СН'!$G$9+СВЦЭМ!$D$10+'СЕТ СН'!$G$6-'СЕТ СН'!$G$19</f>
        <v>1453.1726044400002</v>
      </c>
      <c r="O71" s="36">
        <f>SUMIFS(СВЦЭМ!$C$33:$C$776,СВЦЭМ!$A$33:$A$776,$A71,СВЦЭМ!$B$33:$B$776,O$47)+'СЕТ СН'!$G$9+СВЦЭМ!$D$10+'СЕТ СН'!$G$6-'СЕТ СН'!$G$19</f>
        <v>1457.8902386899999</v>
      </c>
      <c r="P71" s="36">
        <f>SUMIFS(СВЦЭМ!$C$33:$C$776,СВЦЭМ!$A$33:$A$776,$A71,СВЦЭМ!$B$33:$B$776,P$47)+'СЕТ СН'!$G$9+СВЦЭМ!$D$10+'СЕТ СН'!$G$6-'СЕТ СН'!$G$19</f>
        <v>1459.7877647300002</v>
      </c>
      <c r="Q71" s="36">
        <f>SUMIFS(СВЦЭМ!$C$33:$C$776,СВЦЭМ!$A$33:$A$776,$A71,СВЦЭМ!$B$33:$B$776,Q$47)+'СЕТ СН'!$G$9+СВЦЭМ!$D$10+'СЕТ СН'!$G$6-'СЕТ СН'!$G$19</f>
        <v>1463.0957044300001</v>
      </c>
      <c r="R71" s="36">
        <f>SUMIFS(СВЦЭМ!$C$33:$C$776,СВЦЭМ!$A$33:$A$776,$A71,СВЦЭМ!$B$33:$B$776,R$47)+'СЕТ СН'!$G$9+СВЦЭМ!$D$10+'СЕТ СН'!$G$6-'СЕТ СН'!$G$19</f>
        <v>1466.32022753</v>
      </c>
      <c r="S71" s="36">
        <f>SUMIFS(СВЦЭМ!$C$33:$C$776,СВЦЭМ!$A$33:$A$776,$A71,СВЦЭМ!$B$33:$B$776,S$47)+'СЕТ СН'!$G$9+СВЦЭМ!$D$10+'СЕТ СН'!$G$6-'СЕТ СН'!$G$19</f>
        <v>1471.9852985500002</v>
      </c>
      <c r="T71" s="36">
        <f>SUMIFS(СВЦЭМ!$C$33:$C$776,СВЦЭМ!$A$33:$A$776,$A71,СВЦЭМ!$B$33:$B$776,T$47)+'СЕТ СН'!$G$9+СВЦЭМ!$D$10+'СЕТ СН'!$G$6-'СЕТ СН'!$G$19</f>
        <v>1476.0035668200001</v>
      </c>
      <c r="U71" s="36">
        <f>SUMIFS(СВЦЭМ!$C$33:$C$776,СВЦЭМ!$A$33:$A$776,$A71,СВЦЭМ!$B$33:$B$776,U$47)+'СЕТ СН'!$G$9+СВЦЭМ!$D$10+'СЕТ СН'!$G$6-'СЕТ СН'!$G$19</f>
        <v>1466.2285482100001</v>
      </c>
      <c r="V71" s="36">
        <f>SUMIFS(СВЦЭМ!$C$33:$C$776,СВЦЭМ!$A$33:$A$776,$A71,СВЦЭМ!$B$33:$B$776,V$47)+'СЕТ СН'!$G$9+СВЦЭМ!$D$10+'СЕТ СН'!$G$6-'СЕТ СН'!$G$19</f>
        <v>1439.6250840600001</v>
      </c>
      <c r="W71" s="36">
        <f>SUMIFS(СВЦЭМ!$C$33:$C$776,СВЦЭМ!$A$33:$A$776,$A71,СВЦЭМ!$B$33:$B$776,W$47)+'СЕТ СН'!$G$9+СВЦЭМ!$D$10+'СЕТ СН'!$G$6-'СЕТ СН'!$G$19</f>
        <v>1421.1078155700002</v>
      </c>
      <c r="X71" s="36">
        <f>SUMIFS(СВЦЭМ!$C$33:$C$776,СВЦЭМ!$A$33:$A$776,$A71,СВЦЭМ!$B$33:$B$776,X$47)+'СЕТ СН'!$G$9+СВЦЭМ!$D$10+'СЕТ СН'!$G$6-'СЕТ СН'!$G$19</f>
        <v>1486.2770385200001</v>
      </c>
      <c r="Y71" s="36">
        <f>SUMIFS(СВЦЭМ!$C$33:$C$776,СВЦЭМ!$A$33:$A$776,$A71,СВЦЭМ!$B$33:$B$776,Y$47)+'СЕТ СН'!$G$9+СВЦЭМ!$D$10+'СЕТ СН'!$G$6-'СЕТ СН'!$G$19</f>
        <v>1586.8360029099999</v>
      </c>
    </row>
    <row r="72" spans="1:27" ht="15.75" x14ac:dyDescent="0.2">
      <c r="A72" s="35">
        <f t="shared" si="1"/>
        <v>44037</v>
      </c>
      <c r="B72" s="36">
        <f>SUMIFS(СВЦЭМ!$C$33:$C$776,СВЦЭМ!$A$33:$A$776,$A72,СВЦЭМ!$B$33:$B$776,B$47)+'СЕТ СН'!$G$9+СВЦЭМ!$D$10+'СЕТ СН'!$G$6-'СЕТ СН'!$G$19</f>
        <v>1568.4272906599999</v>
      </c>
      <c r="C72" s="36">
        <f>SUMIFS(СВЦЭМ!$C$33:$C$776,СВЦЭМ!$A$33:$A$776,$A72,СВЦЭМ!$B$33:$B$776,C$47)+'СЕТ СН'!$G$9+СВЦЭМ!$D$10+'СЕТ СН'!$G$6-'СЕТ СН'!$G$19</f>
        <v>1628.5321188399998</v>
      </c>
      <c r="D72" s="36">
        <f>SUMIFS(СВЦЭМ!$C$33:$C$776,СВЦЭМ!$A$33:$A$776,$A72,СВЦЭМ!$B$33:$B$776,D$47)+'СЕТ СН'!$G$9+СВЦЭМ!$D$10+'СЕТ СН'!$G$6-'СЕТ СН'!$G$19</f>
        <v>1665.42859309</v>
      </c>
      <c r="E72" s="36">
        <f>SUMIFS(СВЦЭМ!$C$33:$C$776,СВЦЭМ!$A$33:$A$776,$A72,СВЦЭМ!$B$33:$B$776,E$47)+'СЕТ СН'!$G$9+СВЦЭМ!$D$10+'СЕТ СН'!$G$6-'СЕТ СН'!$G$19</f>
        <v>1687.49113343</v>
      </c>
      <c r="F72" s="36">
        <f>SUMIFS(СВЦЭМ!$C$33:$C$776,СВЦЭМ!$A$33:$A$776,$A72,СВЦЭМ!$B$33:$B$776,F$47)+'СЕТ СН'!$G$9+СВЦЭМ!$D$10+'СЕТ СН'!$G$6-'СЕТ СН'!$G$19</f>
        <v>1686.8074786299999</v>
      </c>
      <c r="G72" s="36">
        <f>SUMIFS(СВЦЭМ!$C$33:$C$776,СВЦЭМ!$A$33:$A$776,$A72,СВЦЭМ!$B$33:$B$776,G$47)+'СЕТ СН'!$G$9+СВЦЭМ!$D$10+'СЕТ СН'!$G$6-'СЕТ СН'!$G$19</f>
        <v>1683.0887329900002</v>
      </c>
      <c r="H72" s="36">
        <f>SUMIFS(СВЦЭМ!$C$33:$C$776,СВЦЭМ!$A$33:$A$776,$A72,СВЦЭМ!$B$33:$B$776,H$47)+'СЕТ СН'!$G$9+СВЦЭМ!$D$10+'СЕТ СН'!$G$6-'СЕТ СН'!$G$19</f>
        <v>1683.7150623000002</v>
      </c>
      <c r="I72" s="36">
        <f>SUMIFS(СВЦЭМ!$C$33:$C$776,СВЦЭМ!$A$33:$A$776,$A72,СВЦЭМ!$B$33:$B$776,I$47)+'СЕТ СН'!$G$9+СВЦЭМ!$D$10+'СЕТ СН'!$G$6-'СЕТ СН'!$G$19</f>
        <v>1706.3143823199998</v>
      </c>
      <c r="J72" s="36">
        <f>SUMIFS(СВЦЭМ!$C$33:$C$776,СВЦЭМ!$A$33:$A$776,$A72,СВЦЭМ!$B$33:$B$776,J$47)+'СЕТ СН'!$G$9+СВЦЭМ!$D$10+'СЕТ СН'!$G$6-'СЕТ СН'!$G$19</f>
        <v>1654.0394857599999</v>
      </c>
      <c r="K72" s="36">
        <f>SUMIFS(СВЦЭМ!$C$33:$C$776,СВЦЭМ!$A$33:$A$776,$A72,СВЦЭМ!$B$33:$B$776,K$47)+'СЕТ СН'!$G$9+СВЦЭМ!$D$10+'СЕТ СН'!$G$6-'СЕТ СН'!$G$19</f>
        <v>1501.5774900900001</v>
      </c>
      <c r="L72" s="36">
        <f>SUMIFS(СВЦЭМ!$C$33:$C$776,СВЦЭМ!$A$33:$A$776,$A72,СВЦЭМ!$B$33:$B$776,L$47)+'СЕТ СН'!$G$9+СВЦЭМ!$D$10+'СЕТ СН'!$G$6-'СЕТ СН'!$G$19</f>
        <v>1393.6922970099999</v>
      </c>
      <c r="M72" s="36">
        <f>SUMIFS(СВЦЭМ!$C$33:$C$776,СВЦЭМ!$A$33:$A$776,$A72,СВЦЭМ!$B$33:$B$776,M$47)+'СЕТ СН'!$G$9+СВЦЭМ!$D$10+'СЕТ СН'!$G$6-'СЕТ СН'!$G$19</f>
        <v>1370.8664957400001</v>
      </c>
      <c r="N72" s="36">
        <f>SUMIFS(СВЦЭМ!$C$33:$C$776,СВЦЭМ!$A$33:$A$776,$A72,СВЦЭМ!$B$33:$B$776,N$47)+'СЕТ СН'!$G$9+СВЦЭМ!$D$10+'СЕТ СН'!$G$6-'СЕТ СН'!$G$19</f>
        <v>1353.07730421</v>
      </c>
      <c r="O72" s="36">
        <f>SUMIFS(СВЦЭМ!$C$33:$C$776,СВЦЭМ!$A$33:$A$776,$A72,СВЦЭМ!$B$33:$B$776,O$47)+'СЕТ СН'!$G$9+СВЦЭМ!$D$10+'СЕТ СН'!$G$6-'СЕТ СН'!$G$19</f>
        <v>1350.9019066200001</v>
      </c>
      <c r="P72" s="36">
        <f>SUMIFS(СВЦЭМ!$C$33:$C$776,СВЦЭМ!$A$33:$A$776,$A72,СВЦЭМ!$B$33:$B$776,P$47)+'СЕТ СН'!$G$9+СВЦЭМ!$D$10+'СЕТ СН'!$G$6-'СЕТ СН'!$G$19</f>
        <v>1361.3438661099999</v>
      </c>
      <c r="Q72" s="36">
        <f>SUMIFS(СВЦЭМ!$C$33:$C$776,СВЦЭМ!$A$33:$A$776,$A72,СВЦЭМ!$B$33:$B$776,Q$47)+'СЕТ СН'!$G$9+СВЦЭМ!$D$10+'СЕТ СН'!$G$6-'СЕТ СН'!$G$19</f>
        <v>1367.35110581</v>
      </c>
      <c r="R72" s="36">
        <f>SUMIFS(СВЦЭМ!$C$33:$C$776,СВЦЭМ!$A$33:$A$776,$A72,СВЦЭМ!$B$33:$B$776,R$47)+'СЕТ СН'!$G$9+СВЦЭМ!$D$10+'СЕТ СН'!$G$6-'СЕТ СН'!$G$19</f>
        <v>1372.7306656400001</v>
      </c>
      <c r="S72" s="36">
        <f>SUMIFS(СВЦЭМ!$C$33:$C$776,СВЦЭМ!$A$33:$A$776,$A72,СВЦЭМ!$B$33:$B$776,S$47)+'СЕТ СН'!$G$9+СВЦЭМ!$D$10+'СЕТ СН'!$G$6-'СЕТ СН'!$G$19</f>
        <v>1370.9160043100001</v>
      </c>
      <c r="T72" s="36">
        <f>SUMIFS(СВЦЭМ!$C$33:$C$776,СВЦЭМ!$A$33:$A$776,$A72,СВЦЭМ!$B$33:$B$776,T$47)+'СЕТ СН'!$G$9+СВЦЭМ!$D$10+'СЕТ СН'!$G$6-'СЕТ СН'!$G$19</f>
        <v>1384.13155594</v>
      </c>
      <c r="U72" s="36">
        <f>SUMIFS(СВЦЭМ!$C$33:$C$776,СВЦЭМ!$A$33:$A$776,$A72,СВЦЭМ!$B$33:$B$776,U$47)+'СЕТ СН'!$G$9+СВЦЭМ!$D$10+'СЕТ СН'!$G$6-'СЕТ СН'!$G$19</f>
        <v>1374.2259232700001</v>
      </c>
      <c r="V72" s="36">
        <f>SUMIFS(СВЦЭМ!$C$33:$C$776,СВЦЭМ!$A$33:$A$776,$A72,СВЦЭМ!$B$33:$B$776,V$47)+'СЕТ СН'!$G$9+СВЦЭМ!$D$10+'СЕТ СН'!$G$6-'СЕТ СН'!$G$19</f>
        <v>1361.5224600199999</v>
      </c>
      <c r="W72" s="36">
        <f>SUMIFS(СВЦЭМ!$C$33:$C$776,СВЦЭМ!$A$33:$A$776,$A72,СВЦЭМ!$B$33:$B$776,W$47)+'СЕТ СН'!$G$9+СВЦЭМ!$D$10+'СЕТ СН'!$G$6-'СЕТ СН'!$G$19</f>
        <v>1335.5873077599999</v>
      </c>
      <c r="X72" s="36">
        <f>SUMIFS(СВЦЭМ!$C$33:$C$776,СВЦЭМ!$A$33:$A$776,$A72,СВЦЭМ!$B$33:$B$776,X$47)+'СЕТ СН'!$G$9+СВЦЭМ!$D$10+'СЕТ СН'!$G$6-'СЕТ СН'!$G$19</f>
        <v>1385.08101764</v>
      </c>
      <c r="Y72" s="36">
        <f>SUMIFS(СВЦЭМ!$C$33:$C$776,СВЦЭМ!$A$33:$A$776,$A72,СВЦЭМ!$B$33:$B$776,Y$47)+'СЕТ СН'!$G$9+СВЦЭМ!$D$10+'СЕТ СН'!$G$6-'СЕТ СН'!$G$19</f>
        <v>1531.4719826200001</v>
      </c>
    </row>
    <row r="73" spans="1:27" ht="15.75" x14ac:dyDescent="0.2">
      <c r="A73" s="35">
        <f t="shared" si="1"/>
        <v>44038</v>
      </c>
      <c r="B73" s="36">
        <f>SUMIFS(СВЦЭМ!$C$33:$C$776,СВЦЭМ!$A$33:$A$776,$A73,СВЦЭМ!$B$33:$B$776,B$47)+'СЕТ СН'!$G$9+СВЦЭМ!$D$10+'СЕТ СН'!$G$6-'СЕТ СН'!$G$19</f>
        <v>1490.0427550100001</v>
      </c>
      <c r="C73" s="36">
        <f>SUMIFS(СВЦЭМ!$C$33:$C$776,СВЦЭМ!$A$33:$A$776,$A73,СВЦЭМ!$B$33:$B$776,C$47)+'СЕТ СН'!$G$9+СВЦЭМ!$D$10+'СЕТ СН'!$G$6-'СЕТ СН'!$G$19</f>
        <v>1513.88536447</v>
      </c>
      <c r="D73" s="36">
        <f>SUMIFS(СВЦЭМ!$C$33:$C$776,СВЦЭМ!$A$33:$A$776,$A73,СВЦЭМ!$B$33:$B$776,D$47)+'СЕТ СН'!$G$9+СВЦЭМ!$D$10+'СЕТ СН'!$G$6-'СЕТ СН'!$G$19</f>
        <v>1514.0145046500002</v>
      </c>
      <c r="E73" s="36">
        <f>SUMIFS(СВЦЭМ!$C$33:$C$776,СВЦЭМ!$A$33:$A$776,$A73,СВЦЭМ!$B$33:$B$776,E$47)+'СЕТ СН'!$G$9+СВЦЭМ!$D$10+'СЕТ СН'!$G$6-'СЕТ СН'!$G$19</f>
        <v>1526.41455135</v>
      </c>
      <c r="F73" s="36">
        <f>SUMIFS(СВЦЭМ!$C$33:$C$776,СВЦЭМ!$A$33:$A$776,$A73,СВЦЭМ!$B$33:$B$776,F$47)+'СЕТ СН'!$G$9+СВЦЭМ!$D$10+'СЕТ СН'!$G$6-'СЕТ СН'!$G$19</f>
        <v>1538.38863388</v>
      </c>
      <c r="G73" s="36">
        <f>SUMIFS(СВЦЭМ!$C$33:$C$776,СВЦЭМ!$A$33:$A$776,$A73,СВЦЭМ!$B$33:$B$776,G$47)+'СЕТ СН'!$G$9+СВЦЭМ!$D$10+'СЕТ СН'!$G$6-'СЕТ СН'!$G$19</f>
        <v>1545.6061521800002</v>
      </c>
      <c r="H73" s="36">
        <f>SUMIFS(СВЦЭМ!$C$33:$C$776,СВЦЭМ!$A$33:$A$776,$A73,СВЦЭМ!$B$33:$B$776,H$47)+'СЕТ СН'!$G$9+СВЦЭМ!$D$10+'СЕТ СН'!$G$6-'СЕТ СН'!$G$19</f>
        <v>1560.48480107</v>
      </c>
      <c r="I73" s="36">
        <f>SUMIFS(СВЦЭМ!$C$33:$C$776,СВЦЭМ!$A$33:$A$776,$A73,СВЦЭМ!$B$33:$B$776,I$47)+'СЕТ СН'!$G$9+СВЦЭМ!$D$10+'СЕТ СН'!$G$6-'СЕТ СН'!$G$19</f>
        <v>1574.86747315</v>
      </c>
      <c r="J73" s="36">
        <f>SUMIFS(СВЦЭМ!$C$33:$C$776,СВЦЭМ!$A$33:$A$776,$A73,СВЦЭМ!$B$33:$B$776,J$47)+'СЕТ СН'!$G$9+СВЦЭМ!$D$10+'СЕТ СН'!$G$6-'СЕТ СН'!$G$19</f>
        <v>1513.84210037</v>
      </c>
      <c r="K73" s="36">
        <f>SUMIFS(СВЦЭМ!$C$33:$C$776,СВЦЭМ!$A$33:$A$776,$A73,СВЦЭМ!$B$33:$B$776,K$47)+'СЕТ СН'!$G$9+СВЦЭМ!$D$10+'СЕТ СН'!$G$6-'СЕТ СН'!$G$19</f>
        <v>1425.539201</v>
      </c>
      <c r="L73" s="36">
        <f>SUMIFS(СВЦЭМ!$C$33:$C$776,СВЦЭМ!$A$33:$A$776,$A73,СВЦЭМ!$B$33:$B$776,L$47)+'СЕТ СН'!$G$9+СВЦЭМ!$D$10+'СЕТ СН'!$G$6-'СЕТ СН'!$G$19</f>
        <v>1320.15568734</v>
      </c>
      <c r="M73" s="36">
        <f>SUMIFS(СВЦЭМ!$C$33:$C$776,СВЦЭМ!$A$33:$A$776,$A73,СВЦЭМ!$B$33:$B$776,M$47)+'СЕТ СН'!$G$9+СВЦЭМ!$D$10+'СЕТ СН'!$G$6-'СЕТ СН'!$G$19</f>
        <v>1288.1902585500002</v>
      </c>
      <c r="N73" s="36">
        <f>SUMIFS(СВЦЭМ!$C$33:$C$776,СВЦЭМ!$A$33:$A$776,$A73,СВЦЭМ!$B$33:$B$776,N$47)+'СЕТ СН'!$G$9+СВЦЭМ!$D$10+'СЕТ СН'!$G$6-'СЕТ СН'!$G$19</f>
        <v>1268.44627472</v>
      </c>
      <c r="O73" s="36">
        <f>SUMIFS(СВЦЭМ!$C$33:$C$776,СВЦЭМ!$A$33:$A$776,$A73,СВЦЭМ!$B$33:$B$776,O$47)+'СЕТ СН'!$G$9+СВЦЭМ!$D$10+'СЕТ СН'!$G$6-'СЕТ СН'!$G$19</f>
        <v>1279.3217111200001</v>
      </c>
      <c r="P73" s="36">
        <f>SUMIFS(СВЦЭМ!$C$33:$C$776,СВЦЭМ!$A$33:$A$776,$A73,СВЦЭМ!$B$33:$B$776,P$47)+'СЕТ СН'!$G$9+СВЦЭМ!$D$10+'СЕТ СН'!$G$6-'СЕТ СН'!$G$19</f>
        <v>1283.8389808699999</v>
      </c>
      <c r="Q73" s="36">
        <f>SUMIFS(СВЦЭМ!$C$33:$C$776,СВЦЭМ!$A$33:$A$776,$A73,СВЦЭМ!$B$33:$B$776,Q$47)+'СЕТ СН'!$G$9+СВЦЭМ!$D$10+'СЕТ СН'!$G$6-'СЕТ СН'!$G$19</f>
        <v>1293.3674611000001</v>
      </c>
      <c r="R73" s="36">
        <f>SUMIFS(СВЦЭМ!$C$33:$C$776,СВЦЭМ!$A$33:$A$776,$A73,СВЦЭМ!$B$33:$B$776,R$47)+'СЕТ СН'!$G$9+СВЦЭМ!$D$10+'СЕТ СН'!$G$6-'СЕТ СН'!$G$19</f>
        <v>1304.97798182</v>
      </c>
      <c r="S73" s="36">
        <f>SUMIFS(СВЦЭМ!$C$33:$C$776,СВЦЭМ!$A$33:$A$776,$A73,СВЦЭМ!$B$33:$B$776,S$47)+'СЕТ СН'!$G$9+СВЦЭМ!$D$10+'СЕТ СН'!$G$6-'СЕТ СН'!$G$19</f>
        <v>1309.0888272100001</v>
      </c>
      <c r="T73" s="36">
        <f>SUMIFS(СВЦЭМ!$C$33:$C$776,СВЦЭМ!$A$33:$A$776,$A73,СВЦЭМ!$B$33:$B$776,T$47)+'СЕТ СН'!$G$9+СВЦЭМ!$D$10+'СЕТ СН'!$G$6-'СЕТ СН'!$G$19</f>
        <v>1315.93173972</v>
      </c>
      <c r="U73" s="36">
        <f>SUMIFS(СВЦЭМ!$C$33:$C$776,СВЦЭМ!$A$33:$A$776,$A73,СВЦЭМ!$B$33:$B$776,U$47)+'СЕТ СН'!$G$9+СВЦЭМ!$D$10+'СЕТ СН'!$G$6-'СЕТ СН'!$G$19</f>
        <v>1298.9118306300002</v>
      </c>
      <c r="V73" s="36">
        <f>SUMIFS(СВЦЭМ!$C$33:$C$776,СВЦЭМ!$A$33:$A$776,$A73,СВЦЭМ!$B$33:$B$776,V$47)+'СЕТ СН'!$G$9+СВЦЭМ!$D$10+'СЕТ СН'!$G$6-'СЕТ СН'!$G$19</f>
        <v>1284.2938189700001</v>
      </c>
      <c r="W73" s="36">
        <f>SUMIFS(СВЦЭМ!$C$33:$C$776,СВЦЭМ!$A$33:$A$776,$A73,СВЦЭМ!$B$33:$B$776,W$47)+'СЕТ СН'!$G$9+СВЦЭМ!$D$10+'СЕТ СН'!$G$6-'СЕТ СН'!$G$19</f>
        <v>1268.02691951</v>
      </c>
      <c r="X73" s="36">
        <f>SUMIFS(СВЦЭМ!$C$33:$C$776,СВЦЭМ!$A$33:$A$776,$A73,СВЦЭМ!$B$33:$B$776,X$47)+'СЕТ СН'!$G$9+СВЦЭМ!$D$10+'СЕТ СН'!$G$6-'СЕТ СН'!$G$19</f>
        <v>1305.4807157099999</v>
      </c>
      <c r="Y73" s="36">
        <f>SUMIFS(СВЦЭМ!$C$33:$C$776,СВЦЭМ!$A$33:$A$776,$A73,СВЦЭМ!$B$33:$B$776,Y$47)+'СЕТ СН'!$G$9+СВЦЭМ!$D$10+'СЕТ СН'!$G$6-'СЕТ СН'!$G$19</f>
        <v>1442.27225008</v>
      </c>
    </row>
    <row r="74" spans="1:27" ht="15.75" x14ac:dyDescent="0.2">
      <c r="A74" s="35">
        <f t="shared" si="1"/>
        <v>44039</v>
      </c>
      <c r="B74" s="36">
        <f>SUMIFS(СВЦЭМ!$C$33:$C$776,СВЦЭМ!$A$33:$A$776,$A74,СВЦЭМ!$B$33:$B$776,B$47)+'СЕТ СН'!$G$9+СВЦЭМ!$D$10+'СЕТ СН'!$G$6-'СЕТ СН'!$G$19</f>
        <v>1534.3940189499999</v>
      </c>
      <c r="C74" s="36">
        <f>SUMIFS(СВЦЭМ!$C$33:$C$776,СВЦЭМ!$A$33:$A$776,$A74,СВЦЭМ!$B$33:$B$776,C$47)+'СЕТ СН'!$G$9+СВЦЭМ!$D$10+'СЕТ СН'!$G$6-'СЕТ СН'!$G$19</f>
        <v>1513.8820571700001</v>
      </c>
      <c r="D74" s="36">
        <f>SUMIFS(СВЦЭМ!$C$33:$C$776,СВЦЭМ!$A$33:$A$776,$A74,СВЦЭМ!$B$33:$B$776,D$47)+'СЕТ СН'!$G$9+СВЦЭМ!$D$10+'СЕТ СН'!$G$6-'СЕТ СН'!$G$19</f>
        <v>1509.1875055800001</v>
      </c>
      <c r="E74" s="36">
        <f>SUMIFS(СВЦЭМ!$C$33:$C$776,СВЦЭМ!$A$33:$A$776,$A74,СВЦЭМ!$B$33:$B$776,E$47)+'СЕТ СН'!$G$9+СВЦЭМ!$D$10+'СЕТ СН'!$G$6-'СЕТ СН'!$G$19</f>
        <v>1521.29751779</v>
      </c>
      <c r="F74" s="36">
        <f>SUMIFS(СВЦЭМ!$C$33:$C$776,СВЦЭМ!$A$33:$A$776,$A74,СВЦЭМ!$B$33:$B$776,F$47)+'СЕТ СН'!$G$9+СВЦЭМ!$D$10+'СЕТ СН'!$G$6-'СЕТ СН'!$G$19</f>
        <v>1519.8237499699999</v>
      </c>
      <c r="G74" s="36">
        <f>SUMIFS(СВЦЭМ!$C$33:$C$776,СВЦЭМ!$A$33:$A$776,$A74,СВЦЭМ!$B$33:$B$776,G$47)+'СЕТ СН'!$G$9+СВЦЭМ!$D$10+'СЕТ СН'!$G$6-'СЕТ СН'!$G$19</f>
        <v>1512.42268657</v>
      </c>
      <c r="H74" s="36">
        <f>SUMIFS(СВЦЭМ!$C$33:$C$776,СВЦЭМ!$A$33:$A$776,$A74,СВЦЭМ!$B$33:$B$776,H$47)+'СЕТ СН'!$G$9+СВЦЭМ!$D$10+'СЕТ СН'!$G$6-'СЕТ СН'!$G$19</f>
        <v>1502.6182518800001</v>
      </c>
      <c r="I74" s="36">
        <f>SUMIFS(СВЦЭМ!$C$33:$C$776,СВЦЭМ!$A$33:$A$776,$A74,СВЦЭМ!$B$33:$B$776,I$47)+'СЕТ СН'!$G$9+СВЦЭМ!$D$10+'СЕТ СН'!$G$6-'СЕТ СН'!$G$19</f>
        <v>1537.1359968500001</v>
      </c>
      <c r="J74" s="36">
        <f>SUMIFS(СВЦЭМ!$C$33:$C$776,СВЦЭМ!$A$33:$A$776,$A74,СВЦЭМ!$B$33:$B$776,J$47)+'СЕТ СН'!$G$9+СВЦЭМ!$D$10+'СЕТ СН'!$G$6-'СЕТ СН'!$G$19</f>
        <v>1495.0045099700001</v>
      </c>
      <c r="K74" s="36">
        <f>SUMIFS(СВЦЭМ!$C$33:$C$776,СВЦЭМ!$A$33:$A$776,$A74,СВЦЭМ!$B$33:$B$776,K$47)+'СЕТ СН'!$G$9+СВЦЭМ!$D$10+'СЕТ СН'!$G$6-'СЕТ СН'!$G$19</f>
        <v>1375.3119103500001</v>
      </c>
      <c r="L74" s="36">
        <f>SUMIFS(СВЦЭМ!$C$33:$C$776,СВЦЭМ!$A$33:$A$776,$A74,СВЦЭМ!$B$33:$B$776,L$47)+'СЕТ СН'!$G$9+СВЦЭМ!$D$10+'СЕТ СН'!$G$6-'СЕТ СН'!$G$19</f>
        <v>1285.5144437399999</v>
      </c>
      <c r="M74" s="36">
        <f>SUMIFS(СВЦЭМ!$C$33:$C$776,СВЦЭМ!$A$33:$A$776,$A74,СВЦЭМ!$B$33:$B$776,M$47)+'СЕТ СН'!$G$9+СВЦЭМ!$D$10+'СЕТ СН'!$G$6-'СЕТ СН'!$G$19</f>
        <v>1261.2417333100002</v>
      </c>
      <c r="N74" s="36">
        <f>SUMIFS(СВЦЭМ!$C$33:$C$776,СВЦЭМ!$A$33:$A$776,$A74,СВЦЭМ!$B$33:$B$776,N$47)+'СЕТ СН'!$G$9+СВЦЭМ!$D$10+'СЕТ СН'!$G$6-'СЕТ СН'!$G$19</f>
        <v>1236.21221208</v>
      </c>
      <c r="O74" s="36">
        <f>SUMIFS(СВЦЭМ!$C$33:$C$776,СВЦЭМ!$A$33:$A$776,$A74,СВЦЭМ!$B$33:$B$776,O$47)+'СЕТ СН'!$G$9+СВЦЭМ!$D$10+'СЕТ СН'!$G$6-'СЕТ СН'!$G$19</f>
        <v>1242.6680320700002</v>
      </c>
      <c r="P74" s="36">
        <f>SUMIFS(СВЦЭМ!$C$33:$C$776,СВЦЭМ!$A$33:$A$776,$A74,СВЦЭМ!$B$33:$B$776,P$47)+'СЕТ СН'!$G$9+СВЦЭМ!$D$10+'СЕТ СН'!$G$6-'СЕТ СН'!$G$19</f>
        <v>1254.1706200900001</v>
      </c>
      <c r="Q74" s="36">
        <f>SUMIFS(СВЦЭМ!$C$33:$C$776,СВЦЭМ!$A$33:$A$776,$A74,СВЦЭМ!$B$33:$B$776,Q$47)+'СЕТ СН'!$G$9+СВЦЭМ!$D$10+'СЕТ СН'!$G$6-'СЕТ СН'!$G$19</f>
        <v>1269.7889544100001</v>
      </c>
      <c r="R74" s="36">
        <f>SUMIFS(СВЦЭМ!$C$33:$C$776,СВЦЭМ!$A$33:$A$776,$A74,СВЦЭМ!$B$33:$B$776,R$47)+'СЕТ СН'!$G$9+СВЦЭМ!$D$10+'СЕТ СН'!$G$6-'СЕТ СН'!$G$19</f>
        <v>1271.5836097500001</v>
      </c>
      <c r="S74" s="36">
        <f>SUMIFS(СВЦЭМ!$C$33:$C$776,СВЦЭМ!$A$33:$A$776,$A74,СВЦЭМ!$B$33:$B$776,S$47)+'СЕТ СН'!$G$9+СВЦЭМ!$D$10+'СЕТ СН'!$G$6-'СЕТ СН'!$G$19</f>
        <v>1283.0494367000001</v>
      </c>
      <c r="T74" s="36">
        <f>SUMIFS(СВЦЭМ!$C$33:$C$776,СВЦЭМ!$A$33:$A$776,$A74,СВЦЭМ!$B$33:$B$776,T$47)+'СЕТ СН'!$G$9+СВЦЭМ!$D$10+'СЕТ СН'!$G$6-'СЕТ СН'!$G$19</f>
        <v>1298.8727931200001</v>
      </c>
      <c r="U74" s="36">
        <f>SUMIFS(СВЦЭМ!$C$33:$C$776,СВЦЭМ!$A$33:$A$776,$A74,СВЦЭМ!$B$33:$B$776,U$47)+'СЕТ СН'!$G$9+СВЦЭМ!$D$10+'СЕТ СН'!$G$6-'СЕТ СН'!$G$19</f>
        <v>1285.6692086200001</v>
      </c>
      <c r="V74" s="36">
        <f>SUMIFS(СВЦЭМ!$C$33:$C$776,СВЦЭМ!$A$33:$A$776,$A74,СВЦЭМ!$B$33:$B$776,V$47)+'СЕТ СН'!$G$9+СВЦЭМ!$D$10+'СЕТ СН'!$G$6-'СЕТ СН'!$G$19</f>
        <v>1279.5240575900002</v>
      </c>
      <c r="W74" s="36">
        <f>SUMIFS(СВЦЭМ!$C$33:$C$776,СВЦЭМ!$A$33:$A$776,$A74,СВЦЭМ!$B$33:$B$776,W$47)+'СЕТ СН'!$G$9+СВЦЭМ!$D$10+'СЕТ СН'!$G$6-'СЕТ СН'!$G$19</f>
        <v>1270.37890444</v>
      </c>
      <c r="X74" s="36">
        <f>SUMIFS(СВЦЭМ!$C$33:$C$776,СВЦЭМ!$A$33:$A$776,$A74,СВЦЭМ!$B$33:$B$776,X$47)+'СЕТ СН'!$G$9+СВЦЭМ!$D$10+'СЕТ СН'!$G$6-'СЕТ СН'!$G$19</f>
        <v>1337.11231539</v>
      </c>
      <c r="Y74" s="36">
        <f>SUMIFS(СВЦЭМ!$C$33:$C$776,СВЦЭМ!$A$33:$A$776,$A74,СВЦЭМ!$B$33:$B$776,Y$47)+'СЕТ СН'!$G$9+СВЦЭМ!$D$10+'СЕТ СН'!$G$6-'СЕТ СН'!$G$19</f>
        <v>1454.3723920800001</v>
      </c>
    </row>
    <row r="75" spans="1:27" ht="15.75" x14ac:dyDescent="0.2">
      <c r="A75" s="35">
        <f t="shared" si="1"/>
        <v>44040</v>
      </c>
      <c r="B75" s="36">
        <f>SUMIFS(СВЦЭМ!$C$33:$C$776,СВЦЭМ!$A$33:$A$776,$A75,СВЦЭМ!$B$33:$B$776,B$47)+'СЕТ СН'!$G$9+СВЦЭМ!$D$10+'СЕТ СН'!$G$6-'СЕТ СН'!$G$19</f>
        <v>1452.2309602600001</v>
      </c>
      <c r="C75" s="36">
        <f>SUMIFS(СВЦЭМ!$C$33:$C$776,СВЦЭМ!$A$33:$A$776,$A75,СВЦЭМ!$B$33:$B$776,C$47)+'СЕТ СН'!$G$9+СВЦЭМ!$D$10+'СЕТ СН'!$G$6-'СЕТ СН'!$G$19</f>
        <v>1514.2489053500001</v>
      </c>
      <c r="D75" s="36">
        <f>SUMIFS(СВЦЭМ!$C$33:$C$776,СВЦЭМ!$A$33:$A$776,$A75,СВЦЭМ!$B$33:$B$776,D$47)+'СЕТ СН'!$G$9+СВЦЭМ!$D$10+'СЕТ СН'!$G$6-'СЕТ СН'!$G$19</f>
        <v>1524.5453265400001</v>
      </c>
      <c r="E75" s="36">
        <f>SUMIFS(СВЦЭМ!$C$33:$C$776,СВЦЭМ!$A$33:$A$776,$A75,СВЦЭМ!$B$33:$B$776,E$47)+'СЕТ СН'!$G$9+СВЦЭМ!$D$10+'СЕТ СН'!$G$6-'СЕТ СН'!$G$19</f>
        <v>1538.64205984</v>
      </c>
      <c r="F75" s="36">
        <f>SUMIFS(СВЦЭМ!$C$33:$C$776,СВЦЭМ!$A$33:$A$776,$A75,СВЦЭМ!$B$33:$B$776,F$47)+'СЕТ СН'!$G$9+СВЦЭМ!$D$10+'СЕТ СН'!$G$6-'СЕТ СН'!$G$19</f>
        <v>1527.05656533</v>
      </c>
      <c r="G75" s="36">
        <f>SUMIFS(СВЦЭМ!$C$33:$C$776,СВЦЭМ!$A$33:$A$776,$A75,СВЦЭМ!$B$33:$B$776,G$47)+'СЕТ СН'!$G$9+СВЦЭМ!$D$10+'СЕТ СН'!$G$6-'СЕТ СН'!$G$19</f>
        <v>1542.9659498999999</v>
      </c>
      <c r="H75" s="36">
        <f>SUMIFS(СВЦЭМ!$C$33:$C$776,СВЦЭМ!$A$33:$A$776,$A75,СВЦЭМ!$B$33:$B$776,H$47)+'СЕТ СН'!$G$9+СВЦЭМ!$D$10+'СЕТ СН'!$G$6-'СЕТ СН'!$G$19</f>
        <v>1545.1580786</v>
      </c>
      <c r="I75" s="36">
        <f>SUMIFS(СВЦЭМ!$C$33:$C$776,СВЦЭМ!$A$33:$A$776,$A75,СВЦЭМ!$B$33:$B$776,I$47)+'СЕТ СН'!$G$9+СВЦЭМ!$D$10+'СЕТ СН'!$G$6-'СЕТ СН'!$G$19</f>
        <v>1557.2222491299999</v>
      </c>
      <c r="J75" s="36">
        <f>SUMIFS(СВЦЭМ!$C$33:$C$776,СВЦЭМ!$A$33:$A$776,$A75,СВЦЭМ!$B$33:$B$776,J$47)+'СЕТ СН'!$G$9+СВЦЭМ!$D$10+'СЕТ СН'!$G$6-'СЕТ СН'!$G$19</f>
        <v>1537.7806335999999</v>
      </c>
      <c r="K75" s="36">
        <f>SUMIFS(СВЦЭМ!$C$33:$C$776,СВЦЭМ!$A$33:$A$776,$A75,СВЦЭМ!$B$33:$B$776,K$47)+'СЕТ СН'!$G$9+СВЦЭМ!$D$10+'СЕТ СН'!$G$6-'СЕТ СН'!$G$19</f>
        <v>1416.0753436099999</v>
      </c>
      <c r="L75" s="36">
        <f>SUMIFS(СВЦЭМ!$C$33:$C$776,СВЦЭМ!$A$33:$A$776,$A75,СВЦЭМ!$B$33:$B$776,L$47)+'СЕТ СН'!$G$9+СВЦЭМ!$D$10+'СЕТ СН'!$G$6-'СЕТ СН'!$G$19</f>
        <v>1300.0223463900002</v>
      </c>
      <c r="M75" s="36">
        <f>SUMIFS(СВЦЭМ!$C$33:$C$776,СВЦЭМ!$A$33:$A$776,$A75,СВЦЭМ!$B$33:$B$776,M$47)+'СЕТ СН'!$G$9+СВЦЭМ!$D$10+'СЕТ СН'!$G$6-'СЕТ СН'!$G$19</f>
        <v>1279.3210141200002</v>
      </c>
      <c r="N75" s="36">
        <f>SUMIFS(СВЦЭМ!$C$33:$C$776,СВЦЭМ!$A$33:$A$776,$A75,СВЦЭМ!$B$33:$B$776,N$47)+'СЕТ СН'!$G$9+СВЦЭМ!$D$10+'СЕТ СН'!$G$6-'СЕТ СН'!$G$19</f>
        <v>1276.4818236800002</v>
      </c>
      <c r="O75" s="36">
        <f>SUMIFS(СВЦЭМ!$C$33:$C$776,СВЦЭМ!$A$33:$A$776,$A75,СВЦЭМ!$B$33:$B$776,O$47)+'СЕТ СН'!$G$9+СВЦЭМ!$D$10+'СЕТ СН'!$G$6-'СЕТ СН'!$G$19</f>
        <v>1283.45899181</v>
      </c>
      <c r="P75" s="36">
        <f>SUMIFS(СВЦЭМ!$C$33:$C$776,СВЦЭМ!$A$33:$A$776,$A75,СВЦЭМ!$B$33:$B$776,P$47)+'СЕТ СН'!$G$9+СВЦЭМ!$D$10+'СЕТ СН'!$G$6-'СЕТ СН'!$G$19</f>
        <v>1287.9890568800001</v>
      </c>
      <c r="Q75" s="36">
        <f>SUMIFS(СВЦЭМ!$C$33:$C$776,СВЦЭМ!$A$33:$A$776,$A75,СВЦЭМ!$B$33:$B$776,Q$47)+'СЕТ СН'!$G$9+СВЦЭМ!$D$10+'СЕТ СН'!$G$6-'СЕТ СН'!$G$19</f>
        <v>1300.4516846500001</v>
      </c>
      <c r="R75" s="36">
        <f>SUMIFS(СВЦЭМ!$C$33:$C$776,СВЦЭМ!$A$33:$A$776,$A75,СВЦЭМ!$B$33:$B$776,R$47)+'СЕТ СН'!$G$9+СВЦЭМ!$D$10+'СЕТ СН'!$G$6-'СЕТ СН'!$G$19</f>
        <v>1302.32193669</v>
      </c>
      <c r="S75" s="36">
        <f>SUMIFS(СВЦЭМ!$C$33:$C$776,СВЦЭМ!$A$33:$A$776,$A75,СВЦЭМ!$B$33:$B$776,S$47)+'СЕТ СН'!$G$9+СВЦЭМ!$D$10+'СЕТ СН'!$G$6-'СЕТ СН'!$G$19</f>
        <v>1307.83969854</v>
      </c>
      <c r="T75" s="36">
        <f>SUMIFS(СВЦЭМ!$C$33:$C$776,СВЦЭМ!$A$33:$A$776,$A75,СВЦЭМ!$B$33:$B$776,T$47)+'СЕТ СН'!$G$9+СВЦЭМ!$D$10+'СЕТ СН'!$G$6-'СЕТ СН'!$G$19</f>
        <v>1309.39181805</v>
      </c>
      <c r="U75" s="36">
        <f>SUMIFS(СВЦЭМ!$C$33:$C$776,СВЦЭМ!$A$33:$A$776,$A75,СВЦЭМ!$B$33:$B$776,U$47)+'СЕТ СН'!$G$9+СВЦЭМ!$D$10+'СЕТ СН'!$G$6-'СЕТ СН'!$G$19</f>
        <v>1294.7935955400001</v>
      </c>
      <c r="V75" s="36">
        <f>SUMIFS(СВЦЭМ!$C$33:$C$776,СВЦЭМ!$A$33:$A$776,$A75,СВЦЭМ!$B$33:$B$776,V$47)+'СЕТ СН'!$G$9+СВЦЭМ!$D$10+'СЕТ СН'!$G$6-'СЕТ СН'!$G$19</f>
        <v>1305.9983659</v>
      </c>
      <c r="W75" s="36">
        <f>SUMIFS(СВЦЭМ!$C$33:$C$776,СВЦЭМ!$A$33:$A$776,$A75,СВЦЭМ!$B$33:$B$776,W$47)+'СЕТ СН'!$G$9+СВЦЭМ!$D$10+'СЕТ СН'!$G$6-'СЕТ СН'!$G$19</f>
        <v>1308.1663434500001</v>
      </c>
      <c r="X75" s="36">
        <f>SUMIFS(СВЦЭМ!$C$33:$C$776,СВЦЭМ!$A$33:$A$776,$A75,СВЦЭМ!$B$33:$B$776,X$47)+'СЕТ СН'!$G$9+СВЦЭМ!$D$10+'СЕТ СН'!$G$6-'СЕТ СН'!$G$19</f>
        <v>1352.6023956600002</v>
      </c>
      <c r="Y75" s="36">
        <f>SUMIFS(СВЦЭМ!$C$33:$C$776,СВЦЭМ!$A$33:$A$776,$A75,СВЦЭМ!$B$33:$B$776,Y$47)+'СЕТ СН'!$G$9+СВЦЭМ!$D$10+'СЕТ СН'!$G$6-'СЕТ СН'!$G$19</f>
        <v>1468.93150737</v>
      </c>
    </row>
    <row r="76" spans="1:27" ht="15.75" x14ac:dyDescent="0.2">
      <c r="A76" s="35">
        <f t="shared" si="1"/>
        <v>44041</v>
      </c>
      <c r="B76" s="36">
        <f>SUMIFS(СВЦЭМ!$C$33:$C$776,СВЦЭМ!$A$33:$A$776,$A76,СВЦЭМ!$B$33:$B$776,B$47)+'СЕТ СН'!$G$9+СВЦЭМ!$D$10+'СЕТ СН'!$G$6-'СЕТ СН'!$G$19</f>
        <v>1575.9574823400001</v>
      </c>
      <c r="C76" s="36">
        <f>SUMIFS(СВЦЭМ!$C$33:$C$776,СВЦЭМ!$A$33:$A$776,$A76,СВЦЭМ!$B$33:$B$776,C$47)+'СЕТ СН'!$G$9+СВЦЭМ!$D$10+'СЕТ СН'!$G$6-'СЕТ СН'!$G$19</f>
        <v>1613.30521834</v>
      </c>
      <c r="D76" s="36">
        <f>SUMIFS(СВЦЭМ!$C$33:$C$776,СВЦЭМ!$A$33:$A$776,$A76,СВЦЭМ!$B$33:$B$776,D$47)+'СЕТ СН'!$G$9+СВЦЭМ!$D$10+'СЕТ СН'!$G$6-'СЕТ СН'!$G$19</f>
        <v>1655.4705892500001</v>
      </c>
      <c r="E76" s="36">
        <f>SUMIFS(СВЦЭМ!$C$33:$C$776,СВЦЭМ!$A$33:$A$776,$A76,СВЦЭМ!$B$33:$B$776,E$47)+'СЕТ СН'!$G$9+СВЦЭМ!$D$10+'СЕТ СН'!$G$6-'СЕТ СН'!$G$19</f>
        <v>1680.5390372100001</v>
      </c>
      <c r="F76" s="36">
        <f>SUMIFS(СВЦЭМ!$C$33:$C$776,СВЦЭМ!$A$33:$A$776,$A76,СВЦЭМ!$B$33:$B$776,F$47)+'СЕТ СН'!$G$9+СВЦЭМ!$D$10+'СЕТ СН'!$G$6-'СЕТ СН'!$G$19</f>
        <v>1642.2304254300002</v>
      </c>
      <c r="G76" s="36">
        <f>SUMIFS(СВЦЭМ!$C$33:$C$776,СВЦЭМ!$A$33:$A$776,$A76,СВЦЭМ!$B$33:$B$776,G$47)+'СЕТ СН'!$G$9+СВЦЭМ!$D$10+'СЕТ СН'!$G$6-'СЕТ СН'!$G$19</f>
        <v>1640.0835712600001</v>
      </c>
      <c r="H76" s="36">
        <f>SUMIFS(СВЦЭМ!$C$33:$C$776,СВЦЭМ!$A$33:$A$776,$A76,СВЦЭМ!$B$33:$B$776,H$47)+'СЕТ СН'!$G$9+СВЦЭМ!$D$10+'СЕТ СН'!$G$6-'СЕТ СН'!$G$19</f>
        <v>1611.32945535</v>
      </c>
      <c r="I76" s="36">
        <f>SUMIFS(СВЦЭМ!$C$33:$C$776,СВЦЭМ!$A$33:$A$776,$A76,СВЦЭМ!$B$33:$B$776,I$47)+'СЕТ СН'!$G$9+СВЦЭМ!$D$10+'СЕТ СН'!$G$6-'СЕТ СН'!$G$19</f>
        <v>1592.20445862</v>
      </c>
      <c r="J76" s="36">
        <f>SUMIFS(СВЦЭМ!$C$33:$C$776,СВЦЭМ!$A$33:$A$776,$A76,СВЦЭМ!$B$33:$B$776,J$47)+'СЕТ СН'!$G$9+СВЦЭМ!$D$10+'СЕТ СН'!$G$6-'СЕТ СН'!$G$19</f>
        <v>1513.74049861</v>
      </c>
      <c r="K76" s="36">
        <f>SUMIFS(СВЦЭМ!$C$33:$C$776,СВЦЭМ!$A$33:$A$776,$A76,СВЦЭМ!$B$33:$B$776,K$47)+'СЕТ СН'!$G$9+СВЦЭМ!$D$10+'СЕТ СН'!$G$6-'СЕТ СН'!$G$19</f>
        <v>1356.63247617</v>
      </c>
      <c r="L76" s="36">
        <f>SUMIFS(СВЦЭМ!$C$33:$C$776,СВЦЭМ!$A$33:$A$776,$A76,СВЦЭМ!$B$33:$B$776,L$47)+'СЕТ СН'!$G$9+СВЦЭМ!$D$10+'СЕТ СН'!$G$6-'СЕТ СН'!$G$19</f>
        <v>1297.36391456</v>
      </c>
      <c r="M76" s="36">
        <f>SUMIFS(СВЦЭМ!$C$33:$C$776,СВЦЭМ!$A$33:$A$776,$A76,СВЦЭМ!$B$33:$B$776,M$47)+'СЕТ СН'!$G$9+СВЦЭМ!$D$10+'СЕТ СН'!$G$6-'СЕТ СН'!$G$19</f>
        <v>1277.2734035399999</v>
      </c>
      <c r="N76" s="36">
        <f>SUMIFS(СВЦЭМ!$C$33:$C$776,СВЦЭМ!$A$33:$A$776,$A76,СВЦЭМ!$B$33:$B$776,N$47)+'СЕТ СН'!$G$9+СВЦЭМ!$D$10+'СЕТ СН'!$G$6-'СЕТ СН'!$G$19</f>
        <v>1244.62627034</v>
      </c>
      <c r="O76" s="36">
        <f>SUMIFS(СВЦЭМ!$C$33:$C$776,СВЦЭМ!$A$33:$A$776,$A76,СВЦЭМ!$B$33:$B$776,O$47)+'СЕТ СН'!$G$9+СВЦЭМ!$D$10+'СЕТ СН'!$G$6-'СЕТ СН'!$G$19</f>
        <v>1245.82208231</v>
      </c>
      <c r="P76" s="36">
        <f>SUMIFS(СВЦЭМ!$C$33:$C$776,СВЦЭМ!$A$33:$A$776,$A76,СВЦЭМ!$B$33:$B$776,P$47)+'СЕТ СН'!$G$9+СВЦЭМ!$D$10+'СЕТ СН'!$G$6-'СЕТ СН'!$G$19</f>
        <v>1246.3674906000001</v>
      </c>
      <c r="Q76" s="36">
        <f>SUMIFS(СВЦЭМ!$C$33:$C$776,СВЦЭМ!$A$33:$A$776,$A76,СВЦЭМ!$B$33:$B$776,Q$47)+'СЕТ СН'!$G$9+СВЦЭМ!$D$10+'СЕТ СН'!$G$6-'СЕТ СН'!$G$19</f>
        <v>1255.1777492900001</v>
      </c>
      <c r="R76" s="36">
        <f>SUMIFS(СВЦЭМ!$C$33:$C$776,СВЦЭМ!$A$33:$A$776,$A76,СВЦЭМ!$B$33:$B$776,R$47)+'СЕТ СН'!$G$9+СВЦЭМ!$D$10+'СЕТ СН'!$G$6-'СЕТ СН'!$G$19</f>
        <v>1264.3323804000001</v>
      </c>
      <c r="S76" s="36">
        <f>SUMIFS(СВЦЭМ!$C$33:$C$776,СВЦЭМ!$A$33:$A$776,$A76,СВЦЭМ!$B$33:$B$776,S$47)+'СЕТ СН'!$G$9+СВЦЭМ!$D$10+'СЕТ СН'!$G$6-'СЕТ СН'!$G$19</f>
        <v>1266.7756438900001</v>
      </c>
      <c r="T76" s="36">
        <f>SUMIFS(СВЦЭМ!$C$33:$C$776,СВЦЭМ!$A$33:$A$776,$A76,СВЦЭМ!$B$33:$B$776,T$47)+'СЕТ СН'!$G$9+СВЦЭМ!$D$10+'СЕТ СН'!$G$6-'СЕТ СН'!$G$19</f>
        <v>1293.9172217600001</v>
      </c>
      <c r="U76" s="36">
        <f>SUMIFS(СВЦЭМ!$C$33:$C$776,СВЦЭМ!$A$33:$A$776,$A76,СВЦЭМ!$B$33:$B$776,U$47)+'СЕТ СН'!$G$9+СВЦЭМ!$D$10+'СЕТ СН'!$G$6-'СЕТ СН'!$G$19</f>
        <v>1288.2518749300002</v>
      </c>
      <c r="V76" s="36">
        <f>SUMIFS(СВЦЭМ!$C$33:$C$776,СВЦЭМ!$A$33:$A$776,$A76,СВЦЭМ!$B$33:$B$776,V$47)+'СЕТ СН'!$G$9+СВЦЭМ!$D$10+'СЕТ СН'!$G$6-'СЕТ СН'!$G$19</f>
        <v>1272.7694561100002</v>
      </c>
      <c r="W76" s="36">
        <f>SUMIFS(СВЦЭМ!$C$33:$C$776,СВЦЭМ!$A$33:$A$776,$A76,СВЦЭМ!$B$33:$B$776,W$47)+'СЕТ СН'!$G$9+СВЦЭМ!$D$10+'СЕТ СН'!$G$6-'СЕТ СН'!$G$19</f>
        <v>1255.04474624</v>
      </c>
      <c r="X76" s="36">
        <f>SUMIFS(СВЦЭМ!$C$33:$C$776,СВЦЭМ!$A$33:$A$776,$A76,СВЦЭМ!$B$33:$B$776,X$47)+'СЕТ СН'!$G$9+СВЦЭМ!$D$10+'СЕТ СН'!$G$6-'СЕТ СН'!$G$19</f>
        <v>1312.54379952</v>
      </c>
      <c r="Y76" s="36">
        <f>SUMIFS(СВЦЭМ!$C$33:$C$776,СВЦЭМ!$A$33:$A$776,$A76,СВЦЭМ!$B$33:$B$776,Y$47)+'СЕТ СН'!$G$9+СВЦЭМ!$D$10+'СЕТ СН'!$G$6-'СЕТ СН'!$G$19</f>
        <v>1421.97744945</v>
      </c>
    </row>
    <row r="77" spans="1:27" ht="15.75" x14ac:dyDescent="0.2">
      <c r="A77" s="35">
        <f t="shared" si="1"/>
        <v>44042</v>
      </c>
      <c r="B77" s="36">
        <f>SUMIFS(СВЦЭМ!$C$33:$C$776,СВЦЭМ!$A$33:$A$776,$A77,СВЦЭМ!$B$33:$B$776,B$47)+'СЕТ СН'!$G$9+СВЦЭМ!$D$10+'СЕТ СН'!$G$6-'СЕТ СН'!$G$19</f>
        <v>1462.8537601</v>
      </c>
      <c r="C77" s="36">
        <f>SUMIFS(СВЦЭМ!$C$33:$C$776,СВЦЭМ!$A$33:$A$776,$A77,СВЦЭМ!$B$33:$B$776,C$47)+'СЕТ СН'!$G$9+СВЦЭМ!$D$10+'СЕТ СН'!$G$6-'СЕТ СН'!$G$19</f>
        <v>1511.32360515</v>
      </c>
      <c r="D77" s="36">
        <f>SUMIFS(СВЦЭМ!$C$33:$C$776,СВЦЭМ!$A$33:$A$776,$A77,СВЦЭМ!$B$33:$B$776,D$47)+'СЕТ СН'!$G$9+СВЦЭМ!$D$10+'СЕТ СН'!$G$6-'СЕТ СН'!$G$19</f>
        <v>1526.9870766399999</v>
      </c>
      <c r="E77" s="36">
        <f>SUMIFS(СВЦЭМ!$C$33:$C$776,СВЦЭМ!$A$33:$A$776,$A77,СВЦЭМ!$B$33:$B$776,E$47)+'СЕТ СН'!$G$9+СВЦЭМ!$D$10+'СЕТ СН'!$G$6-'СЕТ СН'!$G$19</f>
        <v>1534.1251251900001</v>
      </c>
      <c r="F77" s="36">
        <f>SUMIFS(СВЦЭМ!$C$33:$C$776,СВЦЭМ!$A$33:$A$776,$A77,СВЦЭМ!$B$33:$B$776,F$47)+'СЕТ СН'!$G$9+СВЦЭМ!$D$10+'СЕТ СН'!$G$6-'СЕТ СН'!$G$19</f>
        <v>1531.15887451</v>
      </c>
      <c r="G77" s="36">
        <f>SUMIFS(СВЦЭМ!$C$33:$C$776,СВЦЭМ!$A$33:$A$776,$A77,СВЦЭМ!$B$33:$B$776,G$47)+'СЕТ СН'!$G$9+СВЦЭМ!$D$10+'СЕТ СН'!$G$6-'СЕТ СН'!$G$19</f>
        <v>1539.4037279700001</v>
      </c>
      <c r="H77" s="36">
        <f>SUMIFS(СВЦЭМ!$C$33:$C$776,СВЦЭМ!$A$33:$A$776,$A77,СВЦЭМ!$B$33:$B$776,H$47)+'СЕТ СН'!$G$9+СВЦЭМ!$D$10+'СЕТ СН'!$G$6-'СЕТ СН'!$G$19</f>
        <v>1521.2724984000001</v>
      </c>
      <c r="I77" s="36">
        <f>SUMIFS(СВЦЭМ!$C$33:$C$776,СВЦЭМ!$A$33:$A$776,$A77,СВЦЭМ!$B$33:$B$776,I$47)+'СЕТ СН'!$G$9+СВЦЭМ!$D$10+'СЕТ СН'!$G$6-'СЕТ СН'!$G$19</f>
        <v>1481.1254364400002</v>
      </c>
      <c r="J77" s="36">
        <f>SUMIFS(СВЦЭМ!$C$33:$C$776,СВЦЭМ!$A$33:$A$776,$A77,СВЦЭМ!$B$33:$B$776,J$47)+'СЕТ СН'!$G$9+СВЦЭМ!$D$10+'СЕТ СН'!$G$6-'СЕТ СН'!$G$19</f>
        <v>1394.3941766600001</v>
      </c>
      <c r="K77" s="36">
        <f>SUMIFS(СВЦЭМ!$C$33:$C$776,СВЦЭМ!$A$33:$A$776,$A77,СВЦЭМ!$B$33:$B$776,K$47)+'СЕТ СН'!$G$9+СВЦЭМ!$D$10+'СЕТ СН'!$G$6-'СЕТ СН'!$G$19</f>
        <v>1335.0374389799999</v>
      </c>
      <c r="L77" s="36">
        <f>SUMIFS(СВЦЭМ!$C$33:$C$776,СВЦЭМ!$A$33:$A$776,$A77,СВЦЭМ!$B$33:$B$776,L$47)+'СЕТ СН'!$G$9+СВЦЭМ!$D$10+'СЕТ СН'!$G$6-'СЕТ СН'!$G$19</f>
        <v>1356.5275334100002</v>
      </c>
      <c r="M77" s="36">
        <f>SUMIFS(СВЦЭМ!$C$33:$C$776,СВЦЭМ!$A$33:$A$776,$A77,СВЦЭМ!$B$33:$B$776,M$47)+'СЕТ СН'!$G$9+СВЦЭМ!$D$10+'СЕТ СН'!$G$6-'СЕТ СН'!$G$19</f>
        <v>1351.3765084900001</v>
      </c>
      <c r="N77" s="36">
        <f>SUMIFS(СВЦЭМ!$C$33:$C$776,СВЦЭМ!$A$33:$A$776,$A77,СВЦЭМ!$B$33:$B$776,N$47)+'СЕТ СН'!$G$9+СВЦЭМ!$D$10+'СЕТ СН'!$G$6-'СЕТ СН'!$G$19</f>
        <v>1339.8467454300001</v>
      </c>
      <c r="O77" s="36">
        <f>SUMIFS(СВЦЭМ!$C$33:$C$776,СВЦЭМ!$A$33:$A$776,$A77,СВЦЭМ!$B$33:$B$776,O$47)+'СЕТ СН'!$G$9+СВЦЭМ!$D$10+'СЕТ СН'!$G$6-'СЕТ СН'!$G$19</f>
        <v>1339.2363933199999</v>
      </c>
      <c r="P77" s="36">
        <f>SUMIFS(СВЦЭМ!$C$33:$C$776,СВЦЭМ!$A$33:$A$776,$A77,СВЦЭМ!$B$33:$B$776,P$47)+'СЕТ СН'!$G$9+СВЦЭМ!$D$10+'СЕТ СН'!$G$6-'СЕТ СН'!$G$19</f>
        <v>1338.9802074600002</v>
      </c>
      <c r="Q77" s="36">
        <f>SUMIFS(СВЦЭМ!$C$33:$C$776,СВЦЭМ!$A$33:$A$776,$A77,СВЦЭМ!$B$33:$B$776,Q$47)+'СЕТ СН'!$G$9+СВЦЭМ!$D$10+'СЕТ СН'!$G$6-'СЕТ СН'!$G$19</f>
        <v>1341.9076470099999</v>
      </c>
      <c r="R77" s="36">
        <f>SUMIFS(СВЦЭМ!$C$33:$C$776,СВЦЭМ!$A$33:$A$776,$A77,СВЦЭМ!$B$33:$B$776,R$47)+'СЕТ СН'!$G$9+СВЦЭМ!$D$10+'СЕТ СН'!$G$6-'СЕТ СН'!$G$19</f>
        <v>1337.47287966</v>
      </c>
      <c r="S77" s="36">
        <f>SUMIFS(СВЦЭМ!$C$33:$C$776,СВЦЭМ!$A$33:$A$776,$A77,СВЦЭМ!$B$33:$B$776,S$47)+'СЕТ СН'!$G$9+СВЦЭМ!$D$10+'СЕТ СН'!$G$6-'СЕТ СН'!$G$19</f>
        <v>1338.3716929500001</v>
      </c>
      <c r="T77" s="36">
        <f>SUMIFS(СВЦЭМ!$C$33:$C$776,СВЦЭМ!$A$33:$A$776,$A77,СВЦЭМ!$B$33:$B$776,T$47)+'СЕТ СН'!$G$9+СВЦЭМ!$D$10+'СЕТ СН'!$G$6-'СЕТ СН'!$G$19</f>
        <v>1346.8204238200001</v>
      </c>
      <c r="U77" s="36">
        <f>SUMIFS(СВЦЭМ!$C$33:$C$776,СВЦЭМ!$A$33:$A$776,$A77,СВЦЭМ!$B$33:$B$776,U$47)+'СЕТ СН'!$G$9+СВЦЭМ!$D$10+'СЕТ СН'!$G$6-'СЕТ СН'!$G$19</f>
        <v>1341.7115537100001</v>
      </c>
      <c r="V77" s="36">
        <f>SUMIFS(СВЦЭМ!$C$33:$C$776,СВЦЭМ!$A$33:$A$776,$A77,СВЦЭМ!$B$33:$B$776,V$47)+'СЕТ СН'!$G$9+СВЦЭМ!$D$10+'СЕТ СН'!$G$6-'СЕТ СН'!$G$19</f>
        <v>1333.64881971</v>
      </c>
      <c r="W77" s="36">
        <f>SUMIFS(СВЦЭМ!$C$33:$C$776,СВЦЭМ!$A$33:$A$776,$A77,СВЦЭМ!$B$33:$B$776,W$47)+'СЕТ СН'!$G$9+СВЦЭМ!$D$10+'СЕТ СН'!$G$6-'СЕТ СН'!$G$19</f>
        <v>1362.01638325</v>
      </c>
      <c r="X77" s="36">
        <f>SUMIFS(СВЦЭМ!$C$33:$C$776,СВЦЭМ!$A$33:$A$776,$A77,СВЦЭМ!$B$33:$B$776,X$47)+'СЕТ СН'!$G$9+СВЦЭМ!$D$10+'СЕТ СН'!$G$6-'СЕТ СН'!$G$19</f>
        <v>1459.5104024699999</v>
      </c>
      <c r="Y77" s="36">
        <f>SUMIFS(СВЦЭМ!$C$33:$C$776,СВЦЭМ!$A$33:$A$776,$A77,СВЦЭМ!$B$33:$B$776,Y$47)+'СЕТ СН'!$G$9+СВЦЭМ!$D$10+'СЕТ СН'!$G$6-'СЕТ СН'!$G$19</f>
        <v>1420.0186873800001</v>
      </c>
      <c r="AA77" s="37"/>
    </row>
    <row r="78" spans="1:27" ht="15.75" x14ac:dyDescent="0.2">
      <c r="A78" s="35">
        <f t="shared" si="1"/>
        <v>44043</v>
      </c>
      <c r="B78" s="36">
        <f>SUMIFS(СВЦЭМ!$C$33:$C$776,СВЦЭМ!$A$33:$A$776,$A78,СВЦЭМ!$B$33:$B$776,B$47)+'СЕТ СН'!$G$9+СВЦЭМ!$D$10+'СЕТ СН'!$G$6-'СЕТ СН'!$G$19</f>
        <v>1465.2927634100001</v>
      </c>
      <c r="C78" s="36">
        <f>SUMIFS(СВЦЭМ!$C$33:$C$776,СВЦЭМ!$A$33:$A$776,$A78,СВЦЭМ!$B$33:$B$776,C$47)+'СЕТ СН'!$G$9+СВЦЭМ!$D$10+'СЕТ СН'!$G$6-'СЕТ СН'!$G$19</f>
        <v>1571.8754907100001</v>
      </c>
      <c r="D78" s="36">
        <f>SUMIFS(СВЦЭМ!$C$33:$C$776,СВЦЭМ!$A$33:$A$776,$A78,СВЦЭМ!$B$33:$B$776,D$47)+'СЕТ СН'!$G$9+СВЦЭМ!$D$10+'СЕТ СН'!$G$6-'СЕТ СН'!$G$19</f>
        <v>1587.32528355</v>
      </c>
      <c r="E78" s="36">
        <f>SUMIFS(СВЦЭМ!$C$33:$C$776,СВЦЭМ!$A$33:$A$776,$A78,СВЦЭМ!$B$33:$B$776,E$47)+'СЕТ СН'!$G$9+СВЦЭМ!$D$10+'СЕТ СН'!$G$6-'СЕТ СН'!$G$19</f>
        <v>1589.91419664</v>
      </c>
      <c r="F78" s="36">
        <f>SUMIFS(СВЦЭМ!$C$33:$C$776,СВЦЭМ!$A$33:$A$776,$A78,СВЦЭМ!$B$33:$B$776,F$47)+'СЕТ СН'!$G$9+СВЦЭМ!$D$10+'СЕТ СН'!$G$6-'СЕТ СН'!$G$19</f>
        <v>1584.33528338</v>
      </c>
      <c r="G78" s="36">
        <f>SUMIFS(СВЦЭМ!$C$33:$C$776,СВЦЭМ!$A$33:$A$776,$A78,СВЦЭМ!$B$33:$B$776,G$47)+'СЕТ СН'!$G$9+СВЦЭМ!$D$10+'СЕТ СН'!$G$6-'СЕТ СН'!$G$19</f>
        <v>1617.0752429899999</v>
      </c>
      <c r="H78" s="36">
        <f>SUMIFS(СВЦЭМ!$C$33:$C$776,СВЦЭМ!$A$33:$A$776,$A78,СВЦЭМ!$B$33:$B$776,H$47)+'СЕТ СН'!$G$9+СВЦЭМ!$D$10+'СЕТ СН'!$G$6-'СЕТ СН'!$G$19</f>
        <v>1564.38149527</v>
      </c>
      <c r="I78" s="36">
        <f>SUMIFS(СВЦЭМ!$C$33:$C$776,СВЦЭМ!$A$33:$A$776,$A78,СВЦЭМ!$B$33:$B$776,I$47)+'СЕТ СН'!$G$9+СВЦЭМ!$D$10+'СЕТ СН'!$G$6-'СЕТ СН'!$G$19</f>
        <v>1539.73775174</v>
      </c>
      <c r="J78" s="36">
        <f>SUMIFS(СВЦЭМ!$C$33:$C$776,СВЦЭМ!$A$33:$A$776,$A78,СВЦЭМ!$B$33:$B$776,J$47)+'СЕТ СН'!$G$9+СВЦЭМ!$D$10+'СЕТ СН'!$G$6-'СЕТ СН'!$G$19</f>
        <v>1508.2945158</v>
      </c>
      <c r="K78" s="36">
        <f>SUMIFS(СВЦЭМ!$C$33:$C$776,СВЦЭМ!$A$33:$A$776,$A78,СВЦЭМ!$B$33:$B$776,K$47)+'СЕТ СН'!$G$9+СВЦЭМ!$D$10+'СЕТ СН'!$G$6-'СЕТ СН'!$G$19</f>
        <v>1426.0872418900001</v>
      </c>
      <c r="L78" s="36">
        <f>SUMIFS(СВЦЭМ!$C$33:$C$776,СВЦЭМ!$A$33:$A$776,$A78,СВЦЭМ!$B$33:$B$776,L$47)+'СЕТ СН'!$G$9+СВЦЭМ!$D$10+'СЕТ СН'!$G$6-'СЕТ СН'!$G$19</f>
        <v>1297.78037139</v>
      </c>
      <c r="M78" s="36">
        <f>SUMIFS(СВЦЭМ!$C$33:$C$776,СВЦЭМ!$A$33:$A$776,$A78,СВЦЭМ!$B$33:$B$776,M$47)+'СЕТ СН'!$G$9+СВЦЭМ!$D$10+'СЕТ СН'!$G$6-'СЕТ СН'!$G$19</f>
        <v>1278.1741993400001</v>
      </c>
      <c r="N78" s="36">
        <f>SUMIFS(СВЦЭМ!$C$33:$C$776,СВЦЭМ!$A$33:$A$776,$A78,СВЦЭМ!$B$33:$B$776,N$47)+'СЕТ СН'!$G$9+СВЦЭМ!$D$10+'СЕТ СН'!$G$6-'СЕТ СН'!$G$19</f>
        <v>1283.78146812</v>
      </c>
      <c r="O78" s="36">
        <f>SUMIFS(СВЦЭМ!$C$33:$C$776,СВЦЭМ!$A$33:$A$776,$A78,СВЦЭМ!$B$33:$B$776,O$47)+'СЕТ СН'!$G$9+СВЦЭМ!$D$10+'СЕТ СН'!$G$6-'СЕТ СН'!$G$19</f>
        <v>1284.0006811100002</v>
      </c>
      <c r="P78" s="36">
        <f>SUMIFS(СВЦЭМ!$C$33:$C$776,СВЦЭМ!$A$33:$A$776,$A78,СВЦЭМ!$B$33:$B$776,P$47)+'СЕТ СН'!$G$9+СВЦЭМ!$D$10+'СЕТ СН'!$G$6-'СЕТ СН'!$G$19</f>
        <v>1288.2723851999999</v>
      </c>
      <c r="Q78" s="36">
        <f>SUMIFS(СВЦЭМ!$C$33:$C$776,СВЦЭМ!$A$33:$A$776,$A78,СВЦЭМ!$B$33:$B$776,Q$47)+'СЕТ СН'!$G$9+СВЦЭМ!$D$10+'СЕТ СН'!$G$6-'СЕТ СН'!$G$19</f>
        <v>1292.4256950900001</v>
      </c>
      <c r="R78" s="36">
        <f>SUMIFS(СВЦЭМ!$C$33:$C$776,СВЦЭМ!$A$33:$A$776,$A78,СВЦЭМ!$B$33:$B$776,R$47)+'СЕТ СН'!$G$9+СВЦЭМ!$D$10+'СЕТ СН'!$G$6-'СЕТ СН'!$G$19</f>
        <v>1284.4789675400002</v>
      </c>
      <c r="S78" s="36">
        <f>SUMIFS(СВЦЭМ!$C$33:$C$776,СВЦЭМ!$A$33:$A$776,$A78,СВЦЭМ!$B$33:$B$776,S$47)+'СЕТ СН'!$G$9+СВЦЭМ!$D$10+'СЕТ СН'!$G$6-'СЕТ СН'!$G$19</f>
        <v>1297.29459453</v>
      </c>
      <c r="T78" s="36">
        <f>SUMIFS(СВЦЭМ!$C$33:$C$776,СВЦЭМ!$A$33:$A$776,$A78,СВЦЭМ!$B$33:$B$776,T$47)+'СЕТ СН'!$G$9+СВЦЭМ!$D$10+'СЕТ СН'!$G$6-'СЕТ СН'!$G$19</f>
        <v>1302.55555581</v>
      </c>
      <c r="U78" s="36">
        <f>SUMIFS(СВЦЭМ!$C$33:$C$776,СВЦЭМ!$A$33:$A$776,$A78,СВЦЭМ!$B$33:$B$776,U$47)+'СЕТ СН'!$G$9+СВЦЭМ!$D$10+'СЕТ СН'!$G$6-'СЕТ СН'!$G$19</f>
        <v>1312.6644926700001</v>
      </c>
      <c r="V78" s="36">
        <f>SUMIFS(СВЦЭМ!$C$33:$C$776,СВЦЭМ!$A$33:$A$776,$A78,СВЦЭМ!$B$33:$B$776,V$47)+'СЕТ СН'!$G$9+СВЦЭМ!$D$10+'СЕТ СН'!$G$6-'СЕТ СН'!$G$19</f>
        <v>1309.26514004</v>
      </c>
      <c r="W78" s="36">
        <f>SUMIFS(СВЦЭМ!$C$33:$C$776,СВЦЭМ!$A$33:$A$776,$A78,СВЦЭМ!$B$33:$B$776,W$47)+'СЕТ СН'!$G$9+СВЦЭМ!$D$10+'СЕТ СН'!$G$6-'СЕТ СН'!$G$19</f>
        <v>1291.5788976399999</v>
      </c>
      <c r="X78" s="36">
        <f>SUMIFS(СВЦЭМ!$C$33:$C$776,СВЦЭМ!$A$33:$A$776,$A78,СВЦЭМ!$B$33:$B$776,X$47)+'СЕТ СН'!$G$9+СВЦЭМ!$D$10+'СЕТ СН'!$G$6-'СЕТ СН'!$G$19</f>
        <v>1294.0630860900001</v>
      </c>
      <c r="Y78" s="36">
        <f>SUMIFS(СВЦЭМ!$C$33:$C$776,СВЦЭМ!$A$33:$A$776,$A78,СВЦЭМ!$B$33:$B$776,Y$47)+'СЕТ СН'!$G$9+СВЦЭМ!$D$10+'СЕТ СН'!$G$6-'СЕТ СН'!$G$19</f>
        <v>1354.4041555600002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01.07.2020</v>
      </c>
      <c r="B84" s="36">
        <f>SUMIFS(СВЦЭМ!$C$33:$C$776,СВЦЭМ!$A$33:$A$776,$A84,СВЦЭМ!$B$33:$B$776,B$83)+'СЕТ СН'!$H$9+СВЦЭМ!$D$10+'СЕТ СН'!$H$6-'СЕТ СН'!$H$19</f>
        <v>1471.8125107800001</v>
      </c>
      <c r="C84" s="36">
        <f>SUMIFS(СВЦЭМ!$C$33:$C$776,СВЦЭМ!$A$33:$A$776,$A84,СВЦЭМ!$B$33:$B$776,C$83)+'СЕТ СН'!$H$9+СВЦЭМ!$D$10+'СЕТ СН'!$H$6-'СЕТ СН'!$H$19</f>
        <v>1480.9645314499999</v>
      </c>
      <c r="D84" s="36">
        <f>SUMIFS(СВЦЭМ!$C$33:$C$776,СВЦЭМ!$A$33:$A$776,$A84,СВЦЭМ!$B$33:$B$776,D$83)+'СЕТ СН'!$H$9+СВЦЭМ!$D$10+'СЕТ СН'!$H$6-'СЕТ СН'!$H$19</f>
        <v>1452.6074541900002</v>
      </c>
      <c r="E84" s="36">
        <f>SUMIFS(СВЦЭМ!$C$33:$C$776,СВЦЭМ!$A$33:$A$776,$A84,СВЦЭМ!$B$33:$B$776,E$83)+'СЕТ СН'!$H$9+СВЦЭМ!$D$10+'СЕТ СН'!$H$6-'СЕТ СН'!$H$19</f>
        <v>1432.3705927999999</v>
      </c>
      <c r="F84" s="36">
        <f>SUMIFS(СВЦЭМ!$C$33:$C$776,СВЦЭМ!$A$33:$A$776,$A84,СВЦЭМ!$B$33:$B$776,F$83)+'СЕТ СН'!$H$9+СВЦЭМ!$D$10+'СЕТ СН'!$H$6-'СЕТ СН'!$H$19</f>
        <v>1417.55866328</v>
      </c>
      <c r="G84" s="36">
        <f>SUMIFS(СВЦЭМ!$C$33:$C$776,СВЦЭМ!$A$33:$A$776,$A84,СВЦЭМ!$B$33:$B$776,G$83)+'СЕТ СН'!$H$9+СВЦЭМ!$D$10+'СЕТ СН'!$H$6-'СЕТ СН'!$H$19</f>
        <v>1422.1681157200001</v>
      </c>
      <c r="H84" s="36">
        <f>SUMIFS(СВЦЭМ!$C$33:$C$776,СВЦЭМ!$A$33:$A$776,$A84,СВЦЭМ!$B$33:$B$776,H$83)+'СЕТ СН'!$H$9+СВЦЭМ!$D$10+'СЕТ СН'!$H$6-'СЕТ СН'!$H$19</f>
        <v>1445.6074201300003</v>
      </c>
      <c r="I84" s="36">
        <f>SUMIFS(СВЦЭМ!$C$33:$C$776,СВЦЭМ!$A$33:$A$776,$A84,СВЦЭМ!$B$33:$B$776,I$83)+'СЕТ СН'!$H$9+СВЦЭМ!$D$10+'СЕТ СН'!$H$6-'СЕТ СН'!$H$19</f>
        <v>1429.9705382100001</v>
      </c>
      <c r="J84" s="36">
        <f>SUMIFS(СВЦЭМ!$C$33:$C$776,СВЦЭМ!$A$33:$A$776,$A84,СВЦЭМ!$B$33:$B$776,J$83)+'СЕТ СН'!$H$9+СВЦЭМ!$D$10+'СЕТ СН'!$H$6-'СЕТ СН'!$H$19</f>
        <v>1388.8016544500001</v>
      </c>
      <c r="K84" s="36">
        <f>SUMIFS(СВЦЭМ!$C$33:$C$776,СВЦЭМ!$A$33:$A$776,$A84,СВЦЭМ!$B$33:$B$776,K$83)+'СЕТ СН'!$H$9+СВЦЭМ!$D$10+'СЕТ СН'!$H$6-'СЕТ СН'!$H$19</f>
        <v>1282.7597600899999</v>
      </c>
      <c r="L84" s="36">
        <f>SUMIFS(СВЦЭМ!$C$33:$C$776,СВЦЭМ!$A$33:$A$776,$A84,СВЦЭМ!$B$33:$B$776,L$83)+'СЕТ СН'!$H$9+СВЦЭМ!$D$10+'СЕТ СН'!$H$6-'СЕТ СН'!$H$19</f>
        <v>1185.80728301</v>
      </c>
      <c r="M84" s="36">
        <f>SUMIFS(СВЦЭМ!$C$33:$C$776,СВЦЭМ!$A$33:$A$776,$A84,СВЦЭМ!$B$33:$B$776,M$83)+'СЕТ СН'!$H$9+СВЦЭМ!$D$10+'СЕТ СН'!$H$6-'СЕТ СН'!$H$19</f>
        <v>1177.06576012</v>
      </c>
      <c r="N84" s="36">
        <f>SUMIFS(СВЦЭМ!$C$33:$C$776,СВЦЭМ!$A$33:$A$776,$A84,СВЦЭМ!$B$33:$B$776,N$83)+'СЕТ СН'!$H$9+СВЦЭМ!$D$10+'СЕТ СН'!$H$6-'СЕТ СН'!$H$19</f>
        <v>1229.3737334500001</v>
      </c>
      <c r="O84" s="36">
        <f>SUMIFS(СВЦЭМ!$C$33:$C$776,СВЦЭМ!$A$33:$A$776,$A84,СВЦЭМ!$B$33:$B$776,O$83)+'СЕТ СН'!$H$9+СВЦЭМ!$D$10+'СЕТ СН'!$H$6-'СЕТ СН'!$H$19</f>
        <v>1211.1461245099999</v>
      </c>
      <c r="P84" s="36">
        <f>SUMIFS(СВЦЭМ!$C$33:$C$776,СВЦЭМ!$A$33:$A$776,$A84,СВЦЭМ!$B$33:$B$776,P$83)+'СЕТ СН'!$H$9+СВЦЭМ!$D$10+'СЕТ СН'!$H$6-'СЕТ СН'!$H$19</f>
        <v>1134.28621475</v>
      </c>
      <c r="Q84" s="36">
        <f>SUMIFS(СВЦЭМ!$C$33:$C$776,СВЦЭМ!$A$33:$A$776,$A84,СВЦЭМ!$B$33:$B$776,Q$83)+'СЕТ СН'!$H$9+СВЦЭМ!$D$10+'СЕТ СН'!$H$6-'СЕТ СН'!$H$19</f>
        <v>1137.93804701</v>
      </c>
      <c r="R84" s="36">
        <f>SUMIFS(СВЦЭМ!$C$33:$C$776,СВЦЭМ!$A$33:$A$776,$A84,СВЦЭМ!$B$33:$B$776,R$83)+'СЕТ СН'!$H$9+СВЦЭМ!$D$10+'СЕТ СН'!$H$6-'СЕТ СН'!$H$19</f>
        <v>1151.1070327900002</v>
      </c>
      <c r="S84" s="36">
        <f>SUMIFS(СВЦЭМ!$C$33:$C$776,СВЦЭМ!$A$33:$A$776,$A84,СВЦЭМ!$B$33:$B$776,S$83)+'СЕТ СН'!$H$9+СВЦЭМ!$D$10+'СЕТ СН'!$H$6-'СЕТ СН'!$H$19</f>
        <v>1155.6963564600001</v>
      </c>
      <c r="T84" s="36">
        <f>SUMIFS(СВЦЭМ!$C$33:$C$776,СВЦЭМ!$A$33:$A$776,$A84,СВЦЭМ!$B$33:$B$776,T$83)+'СЕТ СН'!$H$9+СВЦЭМ!$D$10+'СЕТ СН'!$H$6-'СЕТ СН'!$H$19</f>
        <v>1148.4496422</v>
      </c>
      <c r="U84" s="36">
        <f>SUMIFS(СВЦЭМ!$C$33:$C$776,СВЦЭМ!$A$33:$A$776,$A84,СВЦЭМ!$B$33:$B$776,U$83)+'СЕТ СН'!$H$9+СВЦЭМ!$D$10+'СЕТ СН'!$H$6-'СЕТ СН'!$H$19</f>
        <v>1141.04661551</v>
      </c>
      <c r="V84" s="36">
        <f>SUMIFS(СВЦЭМ!$C$33:$C$776,СВЦЭМ!$A$33:$A$776,$A84,СВЦЭМ!$B$33:$B$776,V$83)+'СЕТ СН'!$H$9+СВЦЭМ!$D$10+'СЕТ СН'!$H$6-'СЕТ СН'!$H$19</f>
        <v>1138.3494324600001</v>
      </c>
      <c r="W84" s="36">
        <f>SUMIFS(СВЦЭМ!$C$33:$C$776,СВЦЭМ!$A$33:$A$776,$A84,СВЦЭМ!$B$33:$B$776,W$83)+'СЕТ СН'!$H$9+СВЦЭМ!$D$10+'СЕТ СН'!$H$6-'СЕТ СН'!$H$19</f>
        <v>1115.41467274</v>
      </c>
      <c r="X84" s="36">
        <f>SUMIFS(СВЦЭМ!$C$33:$C$776,СВЦЭМ!$A$33:$A$776,$A84,СВЦЭМ!$B$33:$B$776,X$83)+'СЕТ СН'!$H$9+СВЦЭМ!$D$10+'СЕТ СН'!$H$6-'СЕТ СН'!$H$19</f>
        <v>1162.6477370699999</v>
      </c>
      <c r="Y84" s="36">
        <f>SUMIFS(СВЦЭМ!$C$33:$C$776,СВЦЭМ!$A$33:$A$776,$A84,СВЦЭМ!$B$33:$B$776,Y$83)+'СЕТ СН'!$H$9+СВЦЭМ!$D$10+'СЕТ СН'!$H$6-'СЕТ СН'!$H$19</f>
        <v>1318.7312222599999</v>
      </c>
    </row>
    <row r="85" spans="1:25" ht="15.75" x14ac:dyDescent="0.2">
      <c r="A85" s="35">
        <f>A84+1</f>
        <v>44014</v>
      </c>
      <c r="B85" s="36">
        <f>SUMIFS(СВЦЭМ!$C$33:$C$776,СВЦЭМ!$A$33:$A$776,$A85,СВЦЭМ!$B$33:$B$776,B$83)+'СЕТ СН'!$H$9+СВЦЭМ!$D$10+'СЕТ СН'!$H$6-'СЕТ СН'!$H$19</f>
        <v>1412.5232828600001</v>
      </c>
      <c r="C85" s="36">
        <f>SUMIFS(СВЦЭМ!$C$33:$C$776,СВЦЭМ!$A$33:$A$776,$A85,СВЦЭМ!$B$33:$B$776,C$83)+'СЕТ СН'!$H$9+СВЦЭМ!$D$10+'СЕТ СН'!$H$6-'СЕТ СН'!$H$19</f>
        <v>1388.04081924</v>
      </c>
      <c r="D85" s="36">
        <f>SUMIFS(СВЦЭМ!$C$33:$C$776,СВЦЭМ!$A$33:$A$776,$A85,СВЦЭМ!$B$33:$B$776,D$83)+'СЕТ СН'!$H$9+СВЦЭМ!$D$10+'СЕТ СН'!$H$6-'СЕТ СН'!$H$19</f>
        <v>1359.64373424</v>
      </c>
      <c r="E85" s="36">
        <f>SUMIFS(СВЦЭМ!$C$33:$C$776,СВЦЭМ!$A$33:$A$776,$A85,СВЦЭМ!$B$33:$B$776,E$83)+'СЕТ СН'!$H$9+СВЦЭМ!$D$10+'СЕТ СН'!$H$6-'СЕТ СН'!$H$19</f>
        <v>1353.19208918</v>
      </c>
      <c r="F85" s="36">
        <f>SUMIFS(СВЦЭМ!$C$33:$C$776,СВЦЭМ!$A$33:$A$776,$A85,СВЦЭМ!$B$33:$B$776,F$83)+'СЕТ СН'!$H$9+СВЦЭМ!$D$10+'СЕТ СН'!$H$6-'СЕТ СН'!$H$19</f>
        <v>1338.96801822</v>
      </c>
      <c r="G85" s="36">
        <f>SUMIFS(СВЦЭМ!$C$33:$C$776,СВЦЭМ!$A$33:$A$776,$A85,СВЦЭМ!$B$33:$B$776,G$83)+'СЕТ СН'!$H$9+СВЦЭМ!$D$10+'СЕТ СН'!$H$6-'СЕТ СН'!$H$19</f>
        <v>1352.25803228</v>
      </c>
      <c r="H85" s="36">
        <f>SUMIFS(СВЦЭМ!$C$33:$C$776,СВЦЭМ!$A$33:$A$776,$A85,СВЦЭМ!$B$33:$B$776,H$83)+'СЕТ СН'!$H$9+СВЦЭМ!$D$10+'СЕТ СН'!$H$6-'СЕТ СН'!$H$19</f>
        <v>1386.5460234</v>
      </c>
      <c r="I85" s="36">
        <f>SUMIFS(СВЦЭМ!$C$33:$C$776,СВЦЭМ!$A$33:$A$776,$A85,СВЦЭМ!$B$33:$B$776,I$83)+'СЕТ СН'!$H$9+СВЦЭМ!$D$10+'СЕТ СН'!$H$6-'СЕТ СН'!$H$19</f>
        <v>1403.28838864</v>
      </c>
      <c r="J85" s="36">
        <f>SUMIFS(СВЦЭМ!$C$33:$C$776,СВЦЭМ!$A$33:$A$776,$A85,СВЦЭМ!$B$33:$B$776,J$83)+'СЕТ СН'!$H$9+СВЦЭМ!$D$10+'СЕТ СН'!$H$6-'СЕТ СН'!$H$19</f>
        <v>1398.9418687</v>
      </c>
      <c r="K85" s="36">
        <f>SUMIFS(СВЦЭМ!$C$33:$C$776,СВЦЭМ!$A$33:$A$776,$A85,СВЦЭМ!$B$33:$B$776,K$83)+'СЕТ СН'!$H$9+СВЦЭМ!$D$10+'СЕТ СН'!$H$6-'СЕТ СН'!$H$19</f>
        <v>1292.4787006900001</v>
      </c>
      <c r="L85" s="36">
        <f>SUMIFS(СВЦЭМ!$C$33:$C$776,СВЦЭМ!$A$33:$A$776,$A85,СВЦЭМ!$B$33:$B$776,L$83)+'СЕТ СН'!$H$9+СВЦЭМ!$D$10+'СЕТ СН'!$H$6-'СЕТ СН'!$H$19</f>
        <v>1192.11075983</v>
      </c>
      <c r="M85" s="36">
        <f>SUMIFS(СВЦЭМ!$C$33:$C$776,СВЦЭМ!$A$33:$A$776,$A85,СВЦЭМ!$B$33:$B$776,M$83)+'СЕТ СН'!$H$9+СВЦЭМ!$D$10+'СЕТ СН'!$H$6-'СЕТ СН'!$H$19</f>
        <v>1177.2124781699999</v>
      </c>
      <c r="N85" s="36">
        <f>SUMIFS(СВЦЭМ!$C$33:$C$776,СВЦЭМ!$A$33:$A$776,$A85,СВЦЭМ!$B$33:$B$776,N$83)+'СЕТ СН'!$H$9+СВЦЭМ!$D$10+'СЕТ СН'!$H$6-'СЕТ СН'!$H$19</f>
        <v>1202.89889614</v>
      </c>
      <c r="O85" s="36">
        <f>SUMIFS(СВЦЭМ!$C$33:$C$776,СВЦЭМ!$A$33:$A$776,$A85,СВЦЭМ!$B$33:$B$776,O$83)+'СЕТ СН'!$H$9+СВЦЭМ!$D$10+'СЕТ СН'!$H$6-'СЕТ СН'!$H$19</f>
        <v>1212.3274698999999</v>
      </c>
      <c r="P85" s="36">
        <f>SUMIFS(СВЦЭМ!$C$33:$C$776,СВЦЭМ!$A$33:$A$776,$A85,СВЦЭМ!$B$33:$B$776,P$83)+'СЕТ СН'!$H$9+СВЦЭМ!$D$10+'СЕТ СН'!$H$6-'СЕТ СН'!$H$19</f>
        <v>1190.4133143500001</v>
      </c>
      <c r="Q85" s="36">
        <f>SUMIFS(СВЦЭМ!$C$33:$C$776,СВЦЭМ!$A$33:$A$776,$A85,СВЦЭМ!$B$33:$B$776,Q$83)+'СЕТ СН'!$H$9+СВЦЭМ!$D$10+'СЕТ СН'!$H$6-'СЕТ СН'!$H$19</f>
        <v>1205.1974854800001</v>
      </c>
      <c r="R85" s="36">
        <f>SUMIFS(СВЦЭМ!$C$33:$C$776,СВЦЭМ!$A$33:$A$776,$A85,СВЦЭМ!$B$33:$B$776,R$83)+'СЕТ СН'!$H$9+СВЦЭМ!$D$10+'СЕТ СН'!$H$6-'СЕТ СН'!$H$19</f>
        <v>1227.3974510799999</v>
      </c>
      <c r="S85" s="36">
        <f>SUMIFS(СВЦЭМ!$C$33:$C$776,СВЦЭМ!$A$33:$A$776,$A85,СВЦЭМ!$B$33:$B$776,S$83)+'СЕТ СН'!$H$9+СВЦЭМ!$D$10+'СЕТ СН'!$H$6-'СЕТ СН'!$H$19</f>
        <v>1228.35464602</v>
      </c>
      <c r="T85" s="36">
        <f>SUMIFS(СВЦЭМ!$C$33:$C$776,СВЦЭМ!$A$33:$A$776,$A85,СВЦЭМ!$B$33:$B$776,T$83)+'СЕТ СН'!$H$9+СВЦЭМ!$D$10+'СЕТ СН'!$H$6-'СЕТ СН'!$H$19</f>
        <v>1219.1532242600001</v>
      </c>
      <c r="U85" s="36">
        <f>SUMIFS(СВЦЭМ!$C$33:$C$776,СВЦЭМ!$A$33:$A$776,$A85,СВЦЭМ!$B$33:$B$776,U$83)+'СЕТ СН'!$H$9+СВЦЭМ!$D$10+'СЕТ СН'!$H$6-'СЕТ СН'!$H$19</f>
        <v>1207.1224485600001</v>
      </c>
      <c r="V85" s="36">
        <f>SUMIFS(СВЦЭМ!$C$33:$C$776,СВЦЭМ!$A$33:$A$776,$A85,СВЦЭМ!$B$33:$B$776,V$83)+'СЕТ СН'!$H$9+СВЦЭМ!$D$10+'СЕТ СН'!$H$6-'СЕТ СН'!$H$19</f>
        <v>1187.44762074</v>
      </c>
      <c r="W85" s="36">
        <f>SUMIFS(СВЦЭМ!$C$33:$C$776,СВЦЭМ!$A$33:$A$776,$A85,СВЦЭМ!$B$33:$B$776,W$83)+'СЕТ СН'!$H$9+СВЦЭМ!$D$10+'СЕТ СН'!$H$6-'СЕТ СН'!$H$19</f>
        <v>1151.5770182199999</v>
      </c>
      <c r="X85" s="36">
        <f>SUMIFS(СВЦЭМ!$C$33:$C$776,СВЦЭМ!$A$33:$A$776,$A85,СВЦЭМ!$B$33:$B$776,X$83)+'СЕТ СН'!$H$9+СВЦЭМ!$D$10+'СЕТ СН'!$H$6-'СЕТ СН'!$H$19</f>
        <v>1206.11468799</v>
      </c>
      <c r="Y85" s="36">
        <f>SUMIFS(СВЦЭМ!$C$33:$C$776,СВЦЭМ!$A$33:$A$776,$A85,СВЦЭМ!$B$33:$B$776,Y$83)+'СЕТ СН'!$H$9+СВЦЭМ!$D$10+'СЕТ СН'!$H$6-'СЕТ СН'!$H$19</f>
        <v>1350.16626329</v>
      </c>
    </row>
    <row r="86" spans="1:25" ht="15.75" x14ac:dyDescent="0.2">
      <c r="A86" s="35">
        <f t="shared" ref="A86:A114" si="2">A85+1</f>
        <v>44015</v>
      </c>
      <c r="B86" s="36">
        <f>SUMIFS(СВЦЭМ!$C$33:$C$776,СВЦЭМ!$A$33:$A$776,$A86,СВЦЭМ!$B$33:$B$776,B$83)+'СЕТ СН'!$H$9+СВЦЭМ!$D$10+'СЕТ СН'!$H$6-'СЕТ СН'!$H$19</f>
        <v>1458.33840517</v>
      </c>
      <c r="C86" s="36">
        <f>SUMIFS(СВЦЭМ!$C$33:$C$776,СВЦЭМ!$A$33:$A$776,$A86,СВЦЭМ!$B$33:$B$776,C$83)+'СЕТ СН'!$H$9+СВЦЭМ!$D$10+'СЕТ СН'!$H$6-'СЕТ СН'!$H$19</f>
        <v>1440.6929414400001</v>
      </c>
      <c r="D86" s="36">
        <f>SUMIFS(СВЦЭМ!$C$33:$C$776,СВЦЭМ!$A$33:$A$776,$A86,СВЦЭМ!$B$33:$B$776,D$83)+'СЕТ СН'!$H$9+СВЦЭМ!$D$10+'СЕТ СН'!$H$6-'СЕТ СН'!$H$19</f>
        <v>1411.47785714</v>
      </c>
      <c r="E86" s="36">
        <f>SUMIFS(СВЦЭМ!$C$33:$C$776,СВЦЭМ!$A$33:$A$776,$A86,СВЦЭМ!$B$33:$B$776,E$83)+'СЕТ СН'!$H$9+СВЦЭМ!$D$10+'СЕТ СН'!$H$6-'СЕТ СН'!$H$19</f>
        <v>1393.10676971</v>
      </c>
      <c r="F86" s="36">
        <f>SUMIFS(СВЦЭМ!$C$33:$C$776,СВЦЭМ!$A$33:$A$776,$A86,СВЦЭМ!$B$33:$B$776,F$83)+'СЕТ СН'!$H$9+СВЦЭМ!$D$10+'СЕТ СН'!$H$6-'СЕТ СН'!$H$19</f>
        <v>1378.6225423800001</v>
      </c>
      <c r="G86" s="36">
        <f>SUMIFS(СВЦЭМ!$C$33:$C$776,СВЦЭМ!$A$33:$A$776,$A86,СВЦЭМ!$B$33:$B$776,G$83)+'СЕТ СН'!$H$9+СВЦЭМ!$D$10+'СЕТ СН'!$H$6-'СЕТ СН'!$H$19</f>
        <v>1395.01936325</v>
      </c>
      <c r="H86" s="36">
        <f>SUMIFS(СВЦЭМ!$C$33:$C$776,СВЦЭМ!$A$33:$A$776,$A86,СВЦЭМ!$B$33:$B$776,H$83)+'СЕТ СН'!$H$9+СВЦЭМ!$D$10+'СЕТ СН'!$H$6-'СЕТ СН'!$H$19</f>
        <v>1432.8105273900001</v>
      </c>
      <c r="I86" s="36">
        <f>SUMIFS(СВЦЭМ!$C$33:$C$776,СВЦЭМ!$A$33:$A$776,$A86,СВЦЭМ!$B$33:$B$776,I$83)+'СЕТ СН'!$H$9+СВЦЭМ!$D$10+'СЕТ СН'!$H$6-'СЕТ СН'!$H$19</f>
        <v>1449.5647035000002</v>
      </c>
      <c r="J86" s="36">
        <f>SUMIFS(СВЦЭМ!$C$33:$C$776,СВЦЭМ!$A$33:$A$776,$A86,СВЦЭМ!$B$33:$B$776,J$83)+'СЕТ СН'!$H$9+СВЦЭМ!$D$10+'СЕТ СН'!$H$6-'СЕТ СН'!$H$19</f>
        <v>1374.09675421</v>
      </c>
      <c r="K86" s="36">
        <f>SUMIFS(СВЦЭМ!$C$33:$C$776,СВЦЭМ!$A$33:$A$776,$A86,СВЦЭМ!$B$33:$B$776,K$83)+'СЕТ СН'!$H$9+СВЦЭМ!$D$10+'СЕТ СН'!$H$6-'СЕТ СН'!$H$19</f>
        <v>1238.1389454499999</v>
      </c>
      <c r="L86" s="36">
        <f>SUMIFS(СВЦЭМ!$C$33:$C$776,СВЦЭМ!$A$33:$A$776,$A86,СВЦЭМ!$B$33:$B$776,L$83)+'СЕТ СН'!$H$9+СВЦЭМ!$D$10+'СЕТ СН'!$H$6-'СЕТ СН'!$H$19</f>
        <v>1134.0407722800001</v>
      </c>
      <c r="M86" s="36">
        <f>SUMIFS(СВЦЭМ!$C$33:$C$776,СВЦЭМ!$A$33:$A$776,$A86,СВЦЭМ!$B$33:$B$776,M$83)+'СЕТ СН'!$H$9+СВЦЭМ!$D$10+'СЕТ СН'!$H$6-'СЕТ СН'!$H$19</f>
        <v>1120.3516306000001</v>
      </c>
      <c r="N86" s="36">
        <f>SUMIFS(СВЦЭМ!$C$33:$C$776,СВЦЭМ!$A$33:$A$776,$A86,СВЦЭМ!$B$33:$B$776,N$83)+'СЕТ СН'!$H$9+СВЦЭМ!$D$10+'СЕТ СН'!$H$6-'СЕТ СН'!$H$19</f>
        <v>1157.02600734</v>
      </c>
      <c r="O86" s="36">
        <f>SUMIFS(СВЦЭМ!$C$33:$C$776,СВЦЭМ!$A$33:$A$776,$A86,СВЦЭМ!$B$33:$B$776,O$83)+'СЕТ СН'!$H$9+СВЦЭМ!$D$10+'СЕТ СН'!$H$6-'СЕТ СН'!$H$19</f>
        <v>1119.5617429500001</v>
      </c>
      <c r="P86" s="36">
        <f>SUMIFS(СВЦЭМ!$C$33:$C$776,СВЦЭМ!$A$33:$A$776,$A86,СВЦЭМ!$B$33:$B$776,P$83)+'СЕТ СН'!$H$9+СВЦЭМ!$D$10+'СЕТ СН'!$H$6-'СЕТ СН'!$H$19</f>
        <v>1146.27565826</v>
      </c>
      <c r="Q86" s="36">
        <f>SUMIFS(СВЦЭМ!$C$33:$C$776,СВЦЭМ!$A$33:$A$776,$A86,СВЦЭМ!$B$33:$B$776,Q$83)+'СЕТ СН'!$H$9+СВЦЭМ!$D$10+'СЕТ СН'!$H$6-'СЕТ СН'!$H$19</f>
        <v>1153.1862403800001</v>
      </c>
      <c r="R86" s="36">
        <f>SUMIFS(СВЦЭМ!$C$33:$C$776,СВЦЭМ!$A$33:$A$776,$A86,СВЦЭМ!$B$33:$B$776,R$83)+'СЕТ СН'!$H$9+СВЦЭМ!$D$10+'СЕТ СН'!$H$6-'СЕТ СН'!$H$19</f>
        <v>1146.83791673</v>
      </c>
      <c r="S86" s="36">
        <f>SUMIFS(СВЦЭМ!$C$33:$C$776,СВЦЭМ!$A$33:$A$776,$A86,СВЦЭМ!$B$33:$B$776,S$83)+'СЕТ СН'!$H$9+СВЦЭМ!$D$10+'СЕТ СН'!$H$6-'СЕТ СН'!$H$19</f>
        <v>1154.53532391</v>
      </c>
      <c r="T86" s="36">
        <f>SUMIFS(СВЦЭМ!$C$33:$C$776,СВЦЭМ!$A$33:$A$776,$A86,СВЦЭМ!$B$33:$B$776,T$83)+'СЕТ СН'!$H$9+СВЦЭМ!$D$10+'СЕТ СН'!$H$6-'СЕТ СН'!$H$19</f>
        <v>1149.5014842999999</v>
      </c>
      <c r="U86" s="36">
        <f>SUMIFS(СВЦЭМ!$C$33:$C$776,СВЦЭМ!$A$33:$A$776,$A86,СВЦЭМ!$B$33:$B$776,U$83)+'СЕТ СН'!$H$9+СВЦЭМ!$D$10+'СЕТ СН'!$H$6-'СЕТ СН'!$H$19</f>
        <v>1141.6782259699999</v>
      </c>
      <c r="V86" s="36">
        <f>SUMIFS(СВЦЭМ!$C$33:$C$776,СВЦЭМ!$A$33:$A$776,$A86,СВЦЭМ!$B$33:$B$776,V$83)+'СЕТ СН'!$H$9+СВЦЭМ!$D$10+'СЕТ СН'!$H$6-'СЕТ СН'!$H$19</f>
        <v>1110.31265248</v>
      </c>
      <c r="W86" s="36">
        <f>SUMIFS(СВЦЭМ!$C$33:$C$776,СВЦЭМ!$A$33:$A$776,$A86,СВЦЭМ!$B$33:$B$776,W$83)+'СЕТ СН'!$H$9+СВЦЭМ!$D$10+'СЕТ СН'!$H$6-'СЕТ СН'!$H$19</f>
        <v>1080.6810473999999</v>
      </c>
      <c r="X86" s="36">
        <f>SUMIFS(СВЦЭМ!$C$33:$C$776,СВЦЭМ!$A$33:$A$776,$A86,СВЦЭМ!$B$33:$B$776,X$83)+'СЕТ СН'!$H$9+СВЦЭМ!$D$10+'СЕТ СН'!$H$6-'СЕТ СН'!$H$19</f>
        <v>1145.27666393</v>
      </c>
      <c r="Y86" s="36">
        <f>SUMIFS(СВЦЭМ!$C$33:$C$776,СВЦЭМ!$A$33:$A$776,$A86,СВЦЭМ!$B$33:$B$776,Y$83)+'СЕТ СН'!$H$9+СВЦЭМ!$D$10+'СЕТ СН'!$H$6-'СЕТ СН'!$H$19</f>
        <v>1259.49722391</v>
      </c>
    </row>
    <row r="87" spans="1:25" ht="15.75" x14ac:dyDescent="0.2">
      <c r="A87" s="35">
        <f t="shared" si="2"/>
        <v>44016</v>
      </c>
      <c r="B87" s="36">
        <f>SUMIFS(СВЦЭМ!$C$33:$C$776,СВЦЭМ!$A$33:$A$776,$A87,СВЦЭМ!$B$33:$B$776,B$83)+'СЕТ СН'!$H$9+СВЦЭМ!$D$10+'СЕТ СН'!$H$6-'СЕТ СН'!$H$19</f>
        <v>1457.2783410800002</v>
      </c>
      <c r="C87" s="36">
        <f>SUMIFS(СВЦЭМ!$C$33:$C$776,СВЦЭМ!$A$33:$A$776,$A87,СВЦЭМ!$B$33:$B$776,C$83)+'СЕТ СН'!$H$9+СВЦЭМ!$D$10+'СЕТ СН'!$H$6-'СЕТ СН'!$H$19</f>
        <v>1465.1545672299999</v>
      </c>
      <c r="D87" s="36">
        <f>SUMIFS(СВЦЭМ!$C$33:$C$776,СВЦЭМ!$A$33:$A$776,$A87,СВЦЭМ!$B$33:$B$776,D$83)+'СЕТ СН'!$H$9+СВЦЭМ!$D$10+'СЕТ СН'!$H$6-'СЕТ СН'!$H$19</f>
        <v>1480.68485289</v>
      </c>
      <c r="E87" s="36">
        <f>SUMIFS(СВЦЭМ!$C$33:$C$776,СВЦЭМ!$A$33:$A$776,$A87,СВЦЭМ!$B$33:$B$776,E$83)+'СЕТ СН'!$H$9+СВЦЭМ!$D$10+'СЕТ СН'!$H$6-'СЕТ СН'!$H$19</f>
        <v>1482.7786721400003</v>
      </c>
      <c r="F87" s="36">
        <f>SUMIFS(СВЦЭМ!$C$33:$C$776,СВЦЭМ!$A$33:$A$776,$A87,СВЦЭМ!$B$33:$B$776,F$83)+'СЕТ СН'!$H$9+СВЦЭМ!$D$10+'СЕТ СН'!$H$6-'СЕТ СН'!$H$19</f>
        <v>1484.9942582200001</v>
      </c>
      <c r="G87" s="36">
        <f>SUMIFS(СВЦЭМ!$C$33:$C$776,СВЦЭМ!$A$33:$A$776,$A87,СВЦЭМ!$B$33:$B$776,G$83)+'СЕТ СН'!$H$9+СВЦЭМ!$D$10+'СЕТ СН'!$H$6-'СЕТ СН'!$H$19</f>
        <v>1472.4776123400002</v>
      </c>
      <c r="H87" s="36">
        <f>SUMIFS(СВЦЭМ!$C$33:$C$776,СВЦЭМ!$A$33:$A$776,$A87,СВЦЭМ!$B$33:$B$776,H$83)+'СЕТ СН'!$H$9+СВЦЭМ!$D$10+'СЕТ СН'!$H$6-'СЕТ СН'!$H$19</f>
        <v>1446.2711592000001</v>
      </c>
      <c r="I87" s="36">
        <f>SUMIFS(СВЦЭМ!$C$33:$C$776,СВЦЭМ!$A$33:$A$776,$A87,СВЦЭМ!$B$33:$B$776,I$83)+'СЕТ СН'!$H$9+СВЦЭМ!$D$10+'СЕТ СН'!$H$6-'СЕТ СН'!$H$19</f>
        <v>1453.7415077599999</v>
      </c>
      <c r="J87" s="36">
        <f>SUMIFS(СВЦЭМ!$C$33:$C$776,СВЦЭМ!$A$33:$A$776,$A87,СВЦЭМ!$B$33:$B$776,J$83)+'СЕТ СН'!$H$9+СВЦЭМ!$D$10+'СЕТ СН'!$H$6-'СЕТ СН'!$H$19</f>
        <v>1344.66818614</v>
      </c>
      <c r="K87" s="36">
        <f>SUMIFS(СВЦЭМ!$C$33:$C$776,СВЦЭМ!$A$33:$A$776,$A87,СВЦЭМ!$B$33:$B$776,K$83)+'СЕТ СН'!$H$9+СВЦЭМ!$D$10+'СЕТ СН'!$H$6-'СЕТ СН'!$H$19</f>
        <v>1206.6678837499999</v>
      </c>
      <c r="L87" s="36">
        <f>SUMIFS(СВЦЭМ!$C$33:$C$776,СВЦЭМ!$A$33:$A$776,$A87,СВЦЭМ!$B$33:$B$776,L$83)+'СЕТ СН'!$H$9+СВЦЭМ!$D$10+'СЕТ СН'!$H$6-'СЕТ СН'!$H$19</f>
        <v>1131.09520666</v>
      </c>
      <c r="M87" s="36">
        <f>SUMIFS(СВЦЭМ!$C$33:$C$776,СВЦЭМ!$A$33:$A$776,$A87,СВЦЭМ!$B$33:$B$776,M$83)+'СЕТ СН'!$H$9+СВЦЭМ!$D$10+'СЕТ СН'!$H$6-'СЕТ СН'!$H$19</f>
        <v>1112.72381969</v>
      </c>
      <c r="N87" s="36">
        <f>SUMIFS(СВЦЭМ!$C$33:$C$776,СВЦЭМ!$A$33:$A$776,$A87,СВЦЭМ!$B$33:$B$776,N$83)+'СЕТ СН'!$H$9+СВЦЭМ!$D$10+'СЕТ СН'!$H$6-'СЕТ СН'!$H$19</f>
        <v>1120.3457964899999</v>
      </c>
      <c r="O87" s="36">
        <f>SUMIFS(СВЦЭМ!$C$33:$C$776,СВЦЭМ!$A$33:$A$776,$A87,СВЦЭМ!$B$33:$B$776,O$83)+'СЕТ СН'!$H$9+СВЦЭМ!$D$10+'СЕТ СН'!$H$6-'СЕТ СН'!$H$19</f>
        <v>1113.3065900699999</v>
      </c>
      <c r="P87" s="36">
        <f>SUMIFS(СВЦЭМ!$C$33:$C$776,СВЦЭМ!$A$33:$A$776,$A87,СВЦЭМ!$B$33:$B$776,P$83)+'СЕТ СН'!$H$9+СВЦЭМ!$D$10+'СЕТ СН'!$H$6-'СЕТ СН'!$H$19</f>
        <v>1110.6362845600001</v>
      </c>
      <c r="Q87" s="36">
        <f>SUMIFS(СВЦЭМ!$C$33:$C$776,СВЦЭМ!$A$33:$A$776,$A87,СВЦЭМ!$B$33:$B$776,Q$83)+'СЕТ СН'!$H$9+СВЦЭМ!$D$10+'СЕТ СН'!$H$6-'СЕТ СН'!$H$19</f>
        <v>1114.6919749399999</v>
      </c>
      <c r="R87" s="36">
        <f>SUMIFS(СВЦЭМ!$C$33:$C$776,СВЦЭМ!$A$33:$A$776,$A87,СВЦЭМ!$B$33:$B$776,R$83)+'СЕТ СН'!$H$9+СВЦЭМ!$D$10+'СЕТ СН'!$H$6-'СЕТ СН'!$H$19</f>
        <v>1080.4260937700001</v>
      </c>
      <c r="S87" s="36">
        <f>SUMIFS(СВЦЭМ!$C$33:$C$776,СВЦЭМ!$A$33:$A$776,$A87,СВЦЭМ!$B$33:$B$776,S$83)+'СЕТ СН'!$H$9+СВЦЭМ!$D$10+'СЕТ СН'!$H$6-'СЕТ СН'!$H$19</f>
        <v>1083.69959189</v>
      </c>
      <c r="T87" s="36">
        <f>SUMIFS(СВЦЭМ!$C$33:$C$776,СВЦЭМ!$A$33:$A$776,$A87,СВЦЭМ!$B$33:$B$776,T$83)+'СЕТ СН'!$H$9+СВЦЭМ!$D$10+'СЕТ СН'!$H$6-'СЕТ СН'!$H$19</f>
        <v>1110.54629901</v>
      </c>
      <c r="U87" s="36">
        <f>SUMIFS(СВЦЭМ!$C$33:$C$776,СВЦЭМ!$A$33:$A$776,$A87,СВЦЭМ!$B$33:$B$776,U$83)+'СЕТ СН'!$H$9+СВЦЭМ!$D$10+'СЕТ СН'!$H$6-'СЕТ СН'!$H$19</f>
        <v>1120.5391587500001</v>
      </c>
      <c r="V87" s="36">
        <f>SUMIFS(СВЦЭМ!$C$33:$C$776,СВЦЭМ!$A$33:$A$776,$A87,СВЦЭМ!$B$33:$B$776,V$83)+'СЕТ СН'!$H$9+СВЦЭМ!$D$10+'СЕТ СН'!$H$6-'СЕТ СН'!$H$19</f>
        <v>1111.4325991599999</v>
      </c>
      <c r="W87" s="36">
        <f>SUMIFS(СВЦЭМ!$C$33:$C$776,СВЦЭМ!$A$33:$A$776,$A87,СВЦЭМ!$B$33:$B$776,W$83)+'СЕТ СН'!$H$9+СВЦЭМ!$D$10+'СЕТ СН'!$H$6-'СЕТ СН'!$H$19</f>
        <v>1112.48597255</v>
      </c>
      <c r="X87" s="36">
        <f>SUMIFS(СВЦЭМ!$C$33:$C$776,СВЦЭМ!$A$33:$A$776,$A87,СВЦЭМ!$B$33:$B$776,X$83)+'СЕТ СН'!$H$9+СВЦЭМ!$D$10+'СЕТ СН'!$H$6-'СЕТ СН'!$H$19</f>
        <v>1147.4622628500001</v>
      </c>
      <c r="Y87" s="36">
        <f>SUMIFS(СВЦЭМ!$C$33:$C$776,СВЦЭМ!$A$33:$A$776,$A87,СВЦЭМ!$B$33:$B$776,Y$83)+'СЕТ СН'!$H$9+СВЦЭМ!$D$10+'СЕТ СН'!$H$6-'СЕТ СН'!$H$19</f>
        <v>1254.9790504299999</v>
      </c>
    </row>
    <row r="88" spans="1:25" ht="15.75" x14ac:dyDescent="0.2">
      <c r="A88" s="35">
        <f t="shared" si="2"/>
        <v>44017</v>
      </c>
      <c r="B88" s="36">
        <f>SUMIFS(СВЦЭМ!$C$33:$C$776,СВЦЭМ!$A$33:$A$776,$A88,СВЦЭМ!$B$33:$B$776,B$83)+'СЕТ СН'!$H$9+СВЦЭМ!$D$10+'СЕТ СН'!$H$6-'СЕТ СН'!$H$19</f>
        <v>1337.46149199</v>
      </c>
      <c r="C88" s="36">
        <f>SUMIFS(СВЦЭМ!$C$33:$C$776,СВЦЭМ!$A$33:$A$776,$A88,СВЦЭМ!$B$33:$B$776,C$83)+'СЕТ СН'!$H$9+СВЦЭМ!$D$10+'СЕТ СН'!$H$6-'СЕТ СН'!$H$19</f>
        <v>1376.1464391099998</v>
      </c>
      <c r="D88" s="36">
        <f>SUMIFS(СВЦЭМ!$C$33:$C$776,СВЦЭМ!$A$33:$A$776,$A88,СВЦЭМ!$B$33:$B$776,D$83)+'СЕТ СН'!$H$9+СВЦЭМ!$D$10+'СЕТ СН'!$H$6-'СЕТ СН'!$H$19</f>
        <v>1426.2352813699999</v>
      </c>
      <c r="E88" s="36">
        <f>SUMIFS(СВЦЭМ!$C$33:$C$776,СВЦЭМ!$A$33:$A$776,$A88,СВЦЭМ!$B$33:$B$776,E$83)+'СЕТ СН'!$H$9+СВЦЭМ!$D$10+'СЕТ СН'!$H$6-'СЕТ СН'!$H$19</f>
        <v>1399.3549692699999</v>
      </c>
      <c r="F88" s="36">
        <f>SUMIFS(СВЦЭМ!$C$33:$C$776,СВЦЭМ!$A$33:$A$776,$A88,СВЦЭМ!$B$33:$B$776,F$83)+'СЕТ СН'!$H$9+СВЦЭМ!$D$10+'СЕТ СН'!$H$6-'СЕТ СН'!$H$19</f>
        <v>1367.70466472</v>
      </c>
      <c r="G88" s="36">
        <f>SUMIFS(СВЦЭМ!$C$33:$C$776,СВЦЭМ!$A$33:$A$776,$A88,СВЦЭМ!$B$33:$B$776,G$83)+'СЕТ СН'!$H$9+СВЦЭМ!$D$10+'СЕТ СН'!$H$6-'СЕТ СН'!$H$19</f>
        <v>1353.51573895</v>
      </c>
      <c r="H88" s="36">
        <f>SUMIFS(СВЦЭМ!$C$33:$C$776,СВЦЭМ!$A$33:$A$776,$A88,СВЦЭМ!$B$33:$B$776,H$83)+'СЕТ СН'!$H$9+СВЦЭМ!$D$10+'СЕТ СН'!$H$6-'СЕТ СН'!$H$19</f>
        <v>1334.7248658799999</v>
      </c>
      <c r="I88" s="36">
        <f>SUMIFS(СВЦЭМ!$C$33:$C$776,СВЦЭМ!$A$33:$A$776,$A88,СВЦЭМ!$B$33:$B$776,I$83)+'СЕТ СН'!$H$9+СВЦЭМ!$D$10+'СЕТ СН'!$H$6-'СЕТ СН'!$H$19</f>
        <v>1348.47064757</v>
      </c>
      <c r="J88" s="36">
        <f>SUMIFS(СВЦЭМ!$C$33:$C$776,СВЦЭМ!$A$33:$A$776,$A88,СВЦЭМ!$B$33:$B$776,J$83)+'СЕТ СН'!$H$9+СВЦЭМ!$D$10+'СЕТ СН'!$H$6-'СЕТ СН'!$H$19</f>
        <v>1267.3323934099999</v>
      </c>
      <c r="K88" s="36">
        <f>SUMIFS(СВЦЭМ!$C$33:$C$776,СВЦЭМ!$A$33:$A$776,$A88,СВЦЭМ!$B$33:$B$776,K$83)+'СЕТ СН'!$H$9+СВЦЭМ!$D$10+'СЕТ СН'!$H$6-'СЕТ СН'!$H$19</f>
        <v>1157.1362099600001</v>
      </c>
      <c r="L88" s="36">
        <f>SUMIFS(СВЦЭМ!$C$33:$C$776,СВЦЭМ!$A$33:$A$776,$A88,СВЦЭМ!$B$33:$B$776,L$83)+'СЕТ СН'!$H$9+СВЦЭМ!$D$10+'СЕТ СН'!$H$6-'СЕТ СН'!$H$19</f>
        <v>1092.6359436799999</v>
      </c>
      <c r="M88" s="36">
        <f>SUMIFS(СВЦЭМ!$C$33:$C$776,СВЦЭМ!$A$33:$A$776,$A88,СВЦЭМ!$B$33:$B$776,M$83)+'СЕТ СН'!$H$9+СВЦЭМ!$D$10+'СЕТ СН'!$H$6-'СЕТ СН'!$H$19</f>
        <v>1046.7087468099999</v>
      </c>
      <c r="N88" s="36">
        <f>SUMIFS(СВЦЭМ!$C$33:$C$776,СВЦЭМ!$A$33:$A$776,$A88,СВЦЭМ!$B$33:$B$776,N$83)+'СЕТ СН'!$H$9+СВЦЭМ!$D$10+'СЕТ СН'!$H$6-'СЕТ СН'!$H$19</f>
        <v>1064.2759891599999</v>
      </c>
      <c r="O88" s="36">
        <f>SUMIFS(СВЦЭМ!$C$33:$C$776,СВЦЭМ!$A$33:$A$776,$A88,СВЦЭМ!$B$33:$B$776,O$83)+'СЕТ СН'!$H$9+СВЦЭМ!$D$10+'СЕТ СН'!$H$6-'СЕТ СН'!$H$19</f>
        <v>1075.3347777399999</v>
      </c>
      <c r="P88" s="36">
        <f>SUMIFS(СВЦЭМ!$C$33:$C$776,СВЦЭМ!$A$33:$A$776,$A88,СВЦЭМ!$B$33:$B$776,P$83)+'СЕТ СН'!$H$9+СВЦЭМ!$D$10+'СЕТ СН'!$H$6-'СЕТ СН'!$H$19</f>
        <v>1062.0354970600001</v>
      </c>
      <c r="Q88" s="36">
        <f>SUMIFS(СВЦЭМ!$C$33:$C$776,СВЦЭМ!$A$33:$A$776,$A88,СВЦЭМ!$B$33:$B$776,Q$83)+'СЕТ СН'!$H$9+СВЦЭМ!$D$10+'СЕТ СН'!$H$6-'СЕТ СН'!$H$19</f>
        <v>1067.90016044</v>
      </c>
      <c r="R88" s="36">
        <f>SUMIFS(СВЦЭМ!$C$33:$C$776,СВЦЭМ!$A$33:$A$776,$A88,СВЦЭМ!$B$33:$B$776,R$83)+'СЕТ СН'!$H$9+СВЦЭМ!$D$10+'СЕТ СН'!$H$6-'СЕТ СН'!$H$19</f>
        <v>1087.64644533</v>
      </c>
      <c r="S88" s="36">
        <f>SUMIFS(СВЦЭМ!$C$33:$C$776,СВЦЭМ!$A$33:$A$776,$A88,СВЦЭМ!$B$33:$B$776,S$83)+'СЕТ СН'!$H$9+СВЦЭМ!$D$10+'СЕТ СН'!$H$6-'СЕТ СН'!$H$19</f>
        <v>1099.2324974399999</v>
      </c>
      <c r="T88" s="36">
        <f>SUMIFS(СВЦЭМ!$C$33:$C$776,СВЦЭМ!$A$33:$A$776,$A88,СВЦЭМ!$B$33:$B$776,T$83)+'СЕТ СН'!$H$9+СВЦЭМ!$D$10+'СЕТ СН'!$H$6-'СЕТ СН'!$H$19</f>
        <v>1093.10967527</v>
      </c>
      <c r="U88" s="36">
        <f>SUMIFS(СВЦЭМ!$C$33:$C$776,СВЦЭМ!$A$33:$A$776,$A88,СВЦЭМ!$B$33:$B$776,U$83)+'СЕТ СН'!$H$9+СВЦЭМ!$D$10+'СЕТ СН'!$H$6-'СЕТ СН'!$H$19</f>
        <v>1084.4815467600001</v>
      </c>
      <c r="V88" s="36">
        <f>SUMIFS(СВЦЭМ!$C$33:$C$776,СВЦЭМ!$A$33:$A$776,$A88,СВЦЭМ!$B$33:$B$776,V$83)+'СЕТ СН'!$H$9+СВЦЭМ!$D$10+'СЕТ СН'!$H$6-'СЕТ СН'!$H$19</f>
        <v>1066.92093335</v>
      </c>
      <c r="W88" s="36">
        <f>SUMIFS(СВЦЭМ!$C$33:$C$776,СВЦЭМ!$A$33:$A$776,$A88,СВЦЭМ!$B$33:$B$776,W$83)+'СЕТ СН'!$H$9+СВЦЭМ!$D$10+'СЕТ СН'!$H$6-'СЕТ СН'!$H$19</f>
        <v>1052.9856995999999</v>
      </c>
      <c r="X88" s="36">
        <f>SUMIFS(СВЦЭМ!$C$33:$C$776,СВЦЭМ!$A$33:$A$776,$A88,СВЦЭМ!$B$33:$B$776,X$83)+'СЕТ СН'!$H$9+СВЦЭМ!$D$10+'СЕТ СН'!$H$6-'СЕТ СН'!$H$19</f>
        <v>1105.4333431800001</v>
      </c>
      <c r="Y88" s="36">
        <f>SUMIFS(СВЦЭМ!$C$33:$C$776,СВЦЭМ!$A$33:$A$776,$A88,СВЦЭМ!$B$33:$B$776,Y$83)+'СЕТ СН'!$H$9+СВЦЭМ!$D$10+'СЕТ СН'!$H$6-'СЕТ СН'!$H$19</f>
        <v>1251.8824011000002</v>
      </c>
    </row>
    <row r="89" spans="1:25" ht="15.75" x14ac:dyDescent="0.2">
      <c r="A89" s="35">
        <f t="shared" si="2"/>
        <v>44018</v>
      </c>
      <c r="B89" s="36">
        <f>SUMIFS(СВЦЭМ!$C$33:$C$776,СВЦЭМ!$A$33:$A$776,$A89,СВЦЭМ!$B$33:$B$776,B$83)+'СЕТ СН'!$H$9+СВЦЭМ!$D$10+'СЕТ СН'!$H$6-'СЕТ СН'!$H$19</f>
        <v>1304.0822327000001</v>
      </c>
      <c r="C89" s="36">
        <f>SUMIFS(СВЦЭМ!$C$33:$C$776,СВЦЭМ!$A$33:$A$776,$A89,СВЦЭМ!$B$33:$B$776,C$83)+'СЕТ СН'!$H$9+СВЦЭМ!$D$10+'СЕТ СН'!$H$6-'СЕТ СН'!$H$19</f>
        <v>1405.7333464399999</v>
      </c>
      <c r="D89" s="36">
        <f>SUMIFS(СВЦЭМ!$C$33:$C$776,СВЦЭМ!$A$33:$A$776,$A89,СВЦЭМ!$B$33:$B$776,D$83)+'СЕТ СН'!$H$9+СВЦЭМ!$D$10+'СЕТ СН'!$H$6-'СЕТ СН'!$H$19</f>
        <v>1435.1379668499999</v>
      </c>
      <c r="E89" s="36">
        <f>SUMIFS(СВЦЭМ!$C$33:$C$776,СВЦЭМ!$A$33:$A$776,$A89,СВЦЭМ!$B$33:$B$776,E$83)+'СЕТ СН'!$H$9+СВЦЭМ!$D$10+'СЕТ СН'!$H$6-'СЕТ СН'!$H$19</f>
        <v>1485.9967174500002</v>
      </c>
      <c r="F89" s="36">
        <f>SUMIFS(СВЦЭМ!$C$33:$C$776,СВЦЭМ!$A$33:$A$776,$A89,СВЦЭМ!$B$33:$B$776,F$83)+'СЕТ СН'!$H$9+СВЦЭМ!$D$10+'СЕТ СН'!$H$6-'СЕТ СН'!$H$19</f>
        <v>1485.3517396699999</v>
      </c>
      <c r="G89" s="36">
        <f>SUMIFS(СВЦЭМ!$C$33:$C$776,СВЦЭМ!$A$33:$A$776,$A89,СВЦЭМ!$B$33:$B$776,G$83)+'СЕТ СН'!$H$9+СВЦЭМ!$D$10+'СЕТ СН'!$H$6-'СЕТ СН'!$H$19</f>
        <v>1477.1084093499999</v>
      </c>
      <c r="H89" s="36">
        <f>SUMIFS(СВЦЭМ!$C$33:$C$776,СВЦЭМ!$A$33:$A$776,$A89,СВЦЭМ!$B$33:$B$776,H$83)+'СЕТ СН'!$H$9+СВЦЭМ!$D$10+'СЕТ СН'!$H$6-'СЕТ СН'!$H$19</f>
        <v>1378.2036606400002</v>
      </c>
      <c r="I89" s="36">
        <f>SUMIFS(СВЦЭМ!$C$33:$C$776,СВЦЭМ!$A$33:$A$776,$A89,СВЦЭМ!$B$33:$B$776,I$83)+'СЕТ СН'!$H$9+СВЦЭМ!$D$10+'СЕТ СН'!$H$6-'СЕТ СН'!$H$19</f>
        <v>1413.99008901</v>
      </c>
      <c r="J89" s="36">
        <f>SUMIFS(СВЦЭМ!$C$33:$C$776,СВЦЭМ!$A$33:$A$776,$A89,СВЦЭМ!$B$33:$B$776,J$83)+'СЕТ СН'!$H$9+СВЦЭМ!$D$10+'СЕТ СН'!$H$6-'СЕТ СН'!$H$19</f>
        <v>1375.290037</v>
      </c>
      <c r="K89" s="36">
        <f>SUMIFS(СВЦЭМ!$C$33:$C$776,СВЦЭМ!$A$33:$A$776,$A89,СВЦЭМ!$B$33:$B$776,K$83)+'СЕТ СН'!$H$9+СВЦЭМ!$D$10+'СЕТ СН'!$H$6-'СЕТ СН'!$H$19</f>
        <v>1241.5495812700001</v>
      </c>
      <c r="L89" s="36">
        <f>SUMIFS(СВЦЭМ!$C$33:$C$776,СВЦЭМ!$A$33:$A$776,$A89,СВЦЭМ!$B$33:$B$776,L$83)+'СЕТ СН'!$H$9+СВЦЭМ!$D$10+'СЕТ СН'!$H$6-'СЕТ СН'!$H$19</f>
        <v>1154.71682014</v>
      </c>
      <c r="M89" s="36">
        <f>SUMIFS(СВЦЭМ!$C$33:$C$776,СВЦЭМ!$A$33:$A$776,$A89,СВЦЭМ!$B$33:$B$776,M$83)+'СЕТ СН'!$H$9+СВЦЭМ!$D$10+'СЕТ СН'!$H$6-'СЕТ СН'!$H$19</f>
        <v>1116.50745349</v>
      </c>
      <c r="N89" s="36">
        <f>SUMIFS(СВЦЭМ!$C$33:$C$776,СВЦЭМ!$A$33:$A$776,$A89,СВЦЭМ!$B$33:$B$776,N$83)+'СЕТ СН'!$H$9+СВЦЭМ!$D$10+'СЕТ СН'!$H$6-'СЕТ СН'!$H$19</f>
        <v>1135.53953209</v>
      </c>
      <c r="O89" s="36">
        <f>SUMIFS(СВЦЭМ!$C$33:$C$776,СВЦЭМ!$A$33:$A$776,$A89,СВЦЭМ!$B$33:$B$776,O$83)+'СЕТ СН'!$H$9+СВЦЭМ!$D$10+'СЕТ СН'!$H$6-'СЕТ СН'!$H$19</f>
        <v>1185.97940404</v>
      </c>
      <c r="P89" s="36">
        <f>SUMIFS(СВЦЭМ!$C$33:$C$776,СВЦЭМ!$A$33:$A$776,$A89,СВЦЭМ!$B$33:$B$776,P$83)+'СЕТ СН'!$H$9+СВЦЭМ!$D$10+'СЕТ СН'!$H$6-'СЕТ СН'!$H$19</f>
        <v>1160.40457354</v>
      </c>
      <c r="Q89" s="36">
        <f>SUMIFS(СВЦЭМ!$C$33:$C$776,СВЦЭМ!$A$33:$A$776,$A89,СВЦЭМ!$B$33:$B$776,Q$83)+'СЕТ СН'!$H$9+СВЦЭМ!$D$10+'СЕТ СН'!$H$6-'СЕТ СН'!$H$19</f>
        <v>1157.5918392900001</v>
      </c>
      <c r="R89" s="36">
        <f>SUMIFS(СВЦЭМ!$C$33:$C$776,СВЦЭМ!$A$33:$A$776,$A89,СВЦЭМ!$B$33:$B$776,R$83)+'СЕТ СН'!$H$9+СВЦЭМ!$D$10+'СЕТ СН'!$H$6-'СЕТ СН'!$H$19</f>
        <v>1194.5075004800001</v>
      </c>
      <c r="S89" s="36">
        <f>SUMIFS(СВЦЭМ!$C$33:$C$776,СВЦЭМ!$A$33:$A$776,$A89,СВЦЭМ!$B$33:$B$776,S$83)+'СЕТ СН'!$H$9+СВЦЭМ!$D$10+'СЕТ СН'!$H$6-'СЕТ СН'!$H$19</f>
        <v>1198.7835054900002</v>
      </c>
      <c r="T89" s="36">
        <f>SUMIFS(СВЦЭМ!$C$33:$C$776,СВЦЭМ!$A$33:$A$776,$A89,СВЦЭМ!$B$33:$B$776,T$83)+'СЕТ СН'!$H$9+СВЦЭМ!$D$10+'СЕТ СН'!$H$6-'СЕТ СН'!$H$19</f>
        <v>1195.5686454000002</v>
      </c>
      <c r="U89" s="36">
        <f>SUMIFS(СВЦЭМ!$C$33:$C$776,СВЦЭМ!$A$33:$A$776,$A89,СВЦЭМ!$B$33:$B$776,U$83)+'СЕТ СН'!$H$9+СВЦЭМ!$D$10+'СЕТ СН'!$H$6-'СЕТ СН'!$H$19</f>
        <v>1184.1638881899999</v>
      </c>
      <c r="V89" s="36">
        <f>SUMIFS(СВЦЭМ!$C$33:$C$776,СВЦЭМ!$A$33:$A$776,$A89,СВЦЭМ!$B$33:$B$776,V$83)+'СЕТ СН'!$H$9+СВЦЭМ!$D$10+'СЕТ СН'!$H$6-'СЕТ СН'!$H$19</f>
        <v>1176.60711709</v>
      </c>
      <c r="W89" s="36">
        <f>SUMIFS(СВЦЭМ!$C$33:$C$776,СВЦЭМ!$A$33:$A$776,$A89,СВЦЭМ!$B$33:$B$776,W$83)+'СЕТ СН'!$H$9+СВЦЭМ!$D$10+'СЕТ СН'!$H$6-'СЕТ СН'!$H$19</f>
        <v>1136.7259090699999</v>
      </c>
      <c r="X89" s="36">
        <f>SUMIFS(СВЦЭМ!$C$33:$C$776,СВЦЭМ!$A$33:$A$776,$A89,СВЦЭМ!$B$33:$B$776,X$83)+'СЕТ СН'!$H$9+СВЦЭМ!$D$10+'СЕТ СН'!$H$6-'СЕТ СН'!$H$19</f>
        <v>1165.1160477399999</v>
      </c>
      <c r="Y89" s="36">
        <f>SUMIFS(СВЦЭМ!$C$33:$C$776,СВЦЭМ!$A$33:$A$776,$A89,СВЦЭМ!$B$33:$B$776,Y$83)+'СЕТ СН'!$H$9+СВЦЭМ!$D$10+'СЕТ СН'!$H$6-'СЕТ СН'!$H$19</f>
        <v>1307.9481572700001</v>
      </c>
    </row>
    <row r="90" spans="1:25" ht="15.75" x14ac:dyDescent="0.2">
      <c r="A90" s="35">
        <f t="shared" si="2"/>
        <v>44019</v>
      </c>
      <c r="B90" s="36">
        <f>SUMIFS(СВЦЭМ!$C$33:$C$776,СВЦЭМ!$A$33:$A$776,$A90,СВЦЭМ!$B$33:$B$776,B$83)+'СЕТ СН'!$H$9+СВЦЭМ!$D$10+'СЕТ СН'!$H$6-'СЕТ СН'!$H$19</f>
        <v>1337.1367974300001</v>
      </c>
      <c r="C90" s="36">
        <f>SUMIFS(СВЦЭМ!$C$33:$C$776,СВЦЭМ!$A$33:$A$776,$A90,СВЦЭМ!$B$33:$B$776,C$83)+'СЕТ СН'!$H$9+СВЦЭМ!$D$10+'СЕТ СН'!$H$6-'СЕТ СН'!$H$19</f>
        <v>1347.2204764600001</v>
      </c>
      <c r="D90" s="36">
        <f>SUMIFS(СВЦЭМ!$C$33:$C$776,СВЦЭМ!$A$33:$A$776,$A90,СВЦЭМ!$B$33:$B$776,D$83)+'СЕТ СН'!$H$9+СВЦЭМ!$D$10+'СЕТ СН'!$H$6-'СЕТ СН'!$H$19</f>
        <v>1353.9054321200001</v>
      </c>
      <c r="E90" s="36">
        <f>SUMIFS(СВЦЭМ!$C$33:$C$776,СВЦЭМ!$A$33:$A$776,$A90,СВЦЭМ!$B$33:$B$776,E$83)+'СЕТ СН'!$H$9+СВЦЭМ!$D$10+'СЕТ СН'!$H$6-'СЕТ СН'!$H$19</f>
        <v>1361.2398224600001</v>
      </c>
      <c r="F90" s="36">
        <f>SUMIFS(СВЦЭМ!$C$33:$C$776,СВЦЭМ!$A$33:$A$776,$A90,СВЦЭМ!$B$33:$B$776,F$83)+'СЕТ СН'!$H$9+СВЦЭМ!$D$10+'СЕТ СН'!$H$6-'СЕТ СН'!$H$19</f>
        <v>1361.8727747299999</v>
      </c>
      <c r="G90" s="36">
        <f>SUMIFS(СВЦЭМ!$C$33:$C$776,СВЦЭМ!$A$33:$A$776,$A90,СВЦЭМ!$B$33:$B$776,G$83)+'СЕТ СН'!$H$9+СВЦЭМ!$D$10+'СЕТ СН'!$H$6-'СЕТ СН'!$H$19</f>
        <v>1359.2240953999999</v>
      </c>
      <c r="H90" s="36">
        <f>SUMIFS(СВЦЭМ!$C$33:$C$776,СВЦЭМ!$A$33:$A$776,$A90,СВЦЭМ!$B$33:$B$776,H$83)+'СЕТ СН'!$H$9+СВЦЭМ!$D$10+'СЕТ СН'!$H$6-'СЕТ СН'!$H$19</f>
        <v>1358.2477296100001</v>
      </c>
      <c r="I90" s="36">
        <f>SUMIFS(СВЦЭМ!$C$33:$C$776,СВЦЭМ!$A$33:$A$776,$A90,СВЦЭМ!$B$33:$B$776,I$83)+'СЕТ СН'!$H$9+СВЦЭМ!$D$10+'СЕТ СН'!$H$6-'СЕТ СН'!$H$19</f>
        <v>1326.07025228</v>
      </c>
      <c r="J90" s="36">
        <f>SUMIFS(СВЦЭМ!$C$33:$C$776,СВЦЭМ!$A$33:$A$776,$A90,СВЦЭМ!$B$33:$B$776,J$83)+'СЕТ СН'!$H$9+СВЦЭМ!$D$10+'СЕТ СН'!$H$6-'СЕТ СН'!$H$19</f>
        <v>1353.1245986600002</v>
      </c>
      <c r="K90" s="36">
        <f>SUMIFS(СВЦЭМ!$C$33:$C$776,СВЦЭМ!$A$33:$A$776,$A90,СВЦЭМ!$B$33:$B$776,K$83)+'СЕТ СН'!$H$9+СВЦЭМ!$D$10+'СЕТ СН'!$H$6-'СЕТ СН'!$H$19</f>
        <v>1281.00568079</v>
      </c>
      <c r="L90" s="36">
        <f>SUMIFS(СВЦЭМ!$C$33:$C$776,СВЦЭМ!$A$33:$A$776,$A90,СВЦЭМ!$B$33:$B$776,L$83)+'СЕТ СН'!$H$9+СВЦЭМ!$D$10+'СЕТ СН'!$H$6-'СЕТ СН'!$H$19</f>
        <v>1246.9252963399999</v>
      </c>
      <c r="M90" s="36">
        <f>SUMIFS(СВЦЭМ!$C$33:$C$776,СВЦЭМ!$A$33:$A$776,$A90,СВЦЭМ!$B$33:$B$776,M$83)+'СЕТ СН'!$H$9+СВЦЭМ!$D$10+'СЕТ СН'!$H$6-'СЕТ СН'!$H$19</f>
        <v>1227.90826337</v>
      </c>
      <c r="N90" s="36">
        <f>SUMIFS(СВЦЭМ!$C$33:$C$776,СВЦЭМ!$A$33:$A$776,$A90,СВЦЭМ!$B$33:$B$776,N$83)+'СЕТ СН'!$H$9+СВЦЭМ!$D$10+'СЕТ СН'!$H$6-'СЕТ СН'!$H$19</f>
        <v>1230.03432976</v>
      </c>
      <c r="O90" s="36">
        <f>SUMIFS(СВЦЭМ!$C$33:$C$776,СВЦЭМ!$A$33:$A$776,$A90,СВЦЭМ!$B$33:$B$776,O$83)+'СЕТ СН'!$H$9+СВЦЭМ!$D$10+'СЕТ СН'!$H$6-'СЕТ СН'!$H$19</f>
        <v>1234.4116459299998</v>
      </c>
      <c r="P90" s="36">
        <f>SUMIFS(СВЦЭМ!$C$33:$C$776,СВЦЭМ!$A$33:$A$776,$A90,СВЦЭМ!$B$33:$B$776,P$83)+'СЕТ СН'!$H$9+СВЦЭМ!$D$10+'СЕТ СН'!$H$6-'СЕТ СН'!$H$19</f>
        <v>1229.16213075</v>
      </c>
      <c r="Q90" s="36">
        <f>SUMIFS(СВЦЭМ!$C$33:$C$776,СВЦЭМ!$A$33:$A$776,$A90,СВЦЭМ!$B$33:$B$776,Q$83)+'СЕТ СН'!$H$9+СВЦЭМ!$D$10+'СЕТ СН'!$H$6-'СЕТ СН'!$H$19</f>
        <v>1236.0916499499999</v>
      </c>
      <c r="R90" s="36">
        <f>SUMIFS(СВЦЭМ!$C$33:$C$776,СВЦЭМ!$A$33:$A$776,$A90,СВЦЭМ!$B$33:$B$776,R$83)+'СЕТ СН'!$H$9+СВЦЭМ!$D$10+'СЕТ СН'!$H$6-'СЕТ СН'!$H$19</f>
        <v>1239.9707343099999</v>
      </c>
      <c r="S90" s="36">
        <f>SUMIFS(СВЦЭМ!$C$33:$C$776,СВЦЭМ!$A$33:$A$776,$A90,СВЦЭМ!$B$33:$B$776,S$83)+'СЕТ СН'!$H$9+СВЦЭМ!$D$10+'СЕТ СН'!$H$6-'СЕТ СН'!$H$19</f>
        <v>1245.1539703399999</v>
      </c>
      <c r="T90" s="36">
        <f>SUMIFS(СВЦЭМ!$C$33:$C$776,СВЦЭМ!$A$33:$A$776,$A90,СВЦЭМ!$B$33:$B$776,T$83)+'СЕТ СН'!$H$9+СВЦЭМ!$D$10+'СЕТ СН'!$H$6-'СЕТ СН'!$H$19</f>
        <v>1247.24875296</v>
      </c>
      <c r="U90" s="36">
        <f>SUMIFS(СВЦЭМ!$C$33:$C$776,СВЦЭМ!$A$33:$A$776,$A90,СВЦЭМ!$B$33:$B$776,U$83)+'СЕТ СН'!$H$9+СВЦЭМ!$D$10+'СЕТ СН'!$H$6-'СЕТ СН'!$H$19</f>
        <v>1240.83403791</v>
      </c>
      <c r="V90" s="36">
        <f>SUMIFS(СВЦЭМ!$C$33:$C$776,СВЦЭМ!$A$33:$A$776,$A90,СВЦЭМ!$B$33:$B$776,V$83)+'СЕТ СН'!$H$9+СВЦЭМ!$D$10+'СЕТ СН'!$H$6-'СЕТ СН'!$H$19</f>
        <v>1241.0385804900002</v>
      </c>
      <c r="W90" s="36">
        <f>SUMIFS(СВЦЭМ!$C$33:$C$776,СВЦЭМ!$A$33:$A$776,$A90,СВЦЭМ!$B$33:$B$776,W$83)+'СЕТ СН'!$H$9+СВЦЭМ!$D$10+'СЕТ СН'!$H$6-'СЕТ СН'!$H$19</f>
        <v>1229.1623313099999</v>
      </c>
      <c r="X90" s="36">
        <f>SUMIFS(СВЦЭМ!$C$33:$C$776,СВЦЭМ!$A$33:$A$776,$A90,СВЦЭМ!$B$33:$B$776,X$83)+'СЕТ СН'!$H$9+СВЦЭМ!$D$10+'СЕТ СН'!$H$6-'СЕТ СН'!$H$19</f>
        <v>1257.8466535100001</v>
      </c>
      <c r="Y90" s="36">
        <f>SUMIFS(СВЦЭМ!$C$33:$C$776,СВЦЭМ!$A$33:$A$776,$A90,СВЦЭМ!$B$33:$B$776,Y$83)+'СЕТ СН'!$H$9+СВЦЭМ!$D$10+'СЕТ СН'!$H$6-'СЕТ СН'!$H$19</f>
        <v>1346.8825997600002</v>
      </c>
    </row>
    <row r="91" spans="1:25" ht="15.75" x14ac:dyDescent="0.2">
      <c r="A91" s="35">
        <f t="shared" si="2"/>
        <v>44020</v>
      </c>
      <c r="B91" s="36">
        <f>SUMIFS(СВЦЭМ!$C$33:$C$776,СВЦЭМ!$A$33:$A$776,$A91,СВЦЭМ!$B$33:$B$776,B$83)+'СЕТ СН'!$H$9+СВЦЭМ!$D$10+'СЕТ СН'!$H$6-'СЕТ СН'!$H$19</f>
        <v>1306.8503762</v>
      </c>
      <c r="C91" s="36">
        <f>SUMIFS(СВЦЭМ!$C$33:$C$776,СВЦЭМ!$A$33:$A$776,$A91,СВЦЭМ!$B$33:$B$776,C$83)+'СЕТ СН'!$H$9+СВЦЭМ!$D$10+'СЕТ СН'!$H$6-'СЕТ СН'!$H$19</f>
        <v>1320.84067203</v>
      </c>
      <c r="D91" s="36">
        <f>SUMIFS(СВЦЭМ!$C$33:$C$776,СВЦЭМ!$A$33:$A$776,$A91,СВЦЭМ!$B$33:$B$776,D$83)+'СЕТ СН'!$H$9+СВЦЭМ!$D$10+'СЕТ СН'!$H$6-'СЕТ СН'!$H$19</f>
        <v>1350.41239335</v>
      </c>
      <c r="E91" s="36">
        <f>SUMIFS(СВЦЭМ!$C$33:$C$776,СВЦЭМ!$A$33:$A$776,$A91,СВЦЭМ!$B$33:$B$776,E$83)+'СЕТ СН'!$H$9+СВЦЭМ!$D$10+'СЕТ СН'!$H$6-'СЕТ СН'!$H$19</f>
        <v>1370.7788840399999</v>
      </c>
      <c r="F91" s="36">
        <f>SUMIFS(СВЦЭМ!$C$33:$C$776,СВЦЭМ!$A$33:$A$776,$A91,СВЦЭМ!$B$33:$B$776,F$83)+'СЕТ СН'!$H$9+СВЦЭМ!$D$10+'СЕТ СН'!$H$6-'СЕТ СН'!$H$19</f>
        <v>1381.0141840900001</v>
      </c>
      <c r="G91" s="36">
        <f>SUMIFS(СВЦЭМ!$C$33:$C$776,СВЦЭМ!$A$33:$A$776,$A91,СВЦЭМ!$B$33:$B$776,G$83)+'СЕТ СН'!$H$9+СВЦЭМ!$D$10+'СЕТ СН'!$H$6-'СЕТ СН'!$H$19</f>
        <v>1380.72298447</v>
      </c>
      <c r="H91" s="36">
        <f>SUMIFS(СВЦЭМ!$C$33:$C$776,СВЦЭМ!$A$33:$A$776,$A91,СВЦЭМ!$B$33:$B$776,H$83)+'СЕТ СН'!$H$9+СВЦЭМ!$D$10+'СЕТ СН'!$H$6-'СЕТ СН'!$H$19</f>
        <v>1341.5925041200001</v>
      </c>
      <c r="I91" s="36">
        <f>SUMIFS(СВЦЭМ!$C$33:$C$776,СВЦЭМ!$A$33:$A$776,$A91,СВЦЭМ!$B$33:$B$776,I$83)+'СЕТ СН'!$H$9+СВЦЭМ!$D$10+'СЕТ СН'!$H$6-'СЕТ СН'!$H$19</f>
        <v>1275.14624415</v>
      </c>
      <c r="J91" s="36">
        <f>SUMIFS(СВЦЭМ!$C$33:$C$776,СВЦЭМ!$A$33:$A$776,$A91,СВЦЭМ!$B$33:$B$776,J$83)+'СЕТ СН'!$H$9+СВЦЭМ!$D$10+'СЕТ СН'!$H$6-'СЕТ СН'!$H$19</f>
        <v>1228.2037994500001</v>
      </c>
      <c r="K91" s="36">
        <f>SUMIFS(СВЦЭМ!$C$33:$C$776,СВЦЭМ!$A$33:$A$776,$A91,СВЦЭМ!$B$33:$B$776,K$83)+'СЕТ СН'!$H$9+СВЦЭМ!$D$10+'СЕТ СН'!$H$6-'СЕТ СН'!$H$19</f>
        <v>1243.41312756</v>
      </c>
      <c r="L91" s="36">
        <f>SUMIFS(СВЦЭМ!$C$33:$C$776,СВЦЭМ!$A$33:$A$776,$A91,СВЦЭМ!$B$33:$B$776,L$83)+'СЕТ СН'!$H$9+СВЦЭМ!$D$10+'СЕТ СН'!$H$6-'СЕТ СН'!$H$19</f>
        <v>1231.0287828400001</v>
      </c>
      <c r="M91" s="36">
        <f>SUMIFS(СВЦЭМ!$C$33:$C$776,СВЦЭМ!$A$33:$A$776,$A91,СВЦЭМ!$B$33:$B$776,M$83)+'СЕТ СН'!$H$9+СВЦЭМ!$D$10+'СЕТ СН'!$H$6-'СЕТ СН'!$H$19</f>
        <v>1225.1202028500002</v>
      </c>
      <c r="N91" s="36">
        <f>SUMIFS(СВЦЭМ!$C$33:$C$776,СВЦЭМ!$A$33:$A$776,$A91,СВЦЭМ!$B$33:$B$776,N$83)+'СЕТ СН'!$H$9+СВЦЭМ!$D$10+'СЕТ СН'!$H$6-'СЕТ СН'!$H$19</f>
        <v>1233.4097399</v>
      </c>
      <c r="O91" s="36">
        <f>SUMIFS(СВЦЭМ!$C$33:$C$776,СВЦЭМ!$A$33:$A$776,$A91,СВЦЭМ!$B$33:$B$776,O$83)+'СЕТ СН'!$H$9+СВЦЭМ!$D$10+'СЕТ СН'!$H$6-'СЕТ СН'!$H$19</f>
        <v>1241.95250078</v>
      </c>
      <c r="P91" s="36">
        <f>SUMIFS(СВЦЭМ!$C$33:$C$776,СВЦЭМ!$A$33:$A$776,$A91,СВЦЭМ!$B$33:$B$776,P$83)+'СЕТ СН'!$H$9+СВЦЭМ!$D$10+'СЕТ СН'!$H$6-'СЕТ СН'!$H$19</f>
        <v>1232.2001292099999</v>
      </c>
      <c r="Q91" s="36">
        <f>SUMIFS(СВЦЭМ!$C$33:$C$776,СВЦЭМ!$A$33:$A$776,$A91,СВЦЭМ!$B$33:$B$776,Q$83)+'СЕТ СН'!$H$9+СВЦЭМ!$D$10+'СЕТ СН'!$H$6-'СЕТ СН'!$H$19</f>
        <v>1237.02496931</v>
      </c>
      <c r="R91" s="36">
        <f>SUMIFS(СВЦЭМ!$C$33:$C$776,СВЦЭМ!$A$33:$A$776,$A91,СВЦЭМ!$B$33:$B$776,R$83)+'СЕТ СН'!$H$9+СВЦЭМ!$D$10+'СЕТ СН'!$H$6-'СЕТ СН'!$H$19</f>
        <v>1242.29711937</v>
      </c>
      <c r="S91" s="36">
        <f>SUMIFS(СВЦЭМ!$C$33:$C$776,СВЦЭМ!$A$33:$A$776,$A91,СВЦЭМ!$B$33:$B$776,S$83)+'СЕТ СН'!$H$9+СВЦЭМ!$D$10+'СЕТ СН'!$H$6-'СЕТ СН'!$H$19</f>
        <v>1246.0860558100001</v>
      </c>
      <c r="T91" s="36">
        <f>SUMIFS(СВЦЭМ!$C$33:$C$776,СВЦЭМ!$A$33:$A$776,$A91,СВЦЭМ!$B$33:$B$776,T$83)+'СЕТ СН'!$H$9+СВЦЭМ!$D$10+'СЕТ СН'!$H$6-'СЕТ СН'!$H$19</f>
        <v>1247.42740772</v>
      </c>
      <c r="U91" s="36">
        <f>SUMIFS(СВЦЭМ!$C$33:$C$776,СВЦЭМ!$A$33:$A$776,$A91,СВЦЭМ!$B$33:$B$776,U$83)+'СЕТ СН'!$H$9+СВЦЭМ!$D$10+'СЕТ СН'!$H$6-'СЕТ СН'!$H$19</f>
        <v>1241.7298419700001</v>
      </c>
      <c r="V91" s="36">
        <f>SUMIFS(СВЦЭМ!$C$33:$C$776,СВЦЭМ!$A$33:$A$776,$A91,СВЦЭМ!$B$33:$B$776,V$83)+'СЕТ СН'!$H$9+СВЦЭМ!$D$10+'СЕТ СН'!$H$6-'СЕТ СН'!$H$19</f>
        <v>1230.25757937</v>
      </c>
      <c r="W91" s="36">
        <f>SUMIFS(СВЦЭМ!$C$33:$C$776,СВЦЭМ!$A$33:$A$776,$A91,СВЦЭМ!$B$33:$B$776,W$83)+'СЕТ СН'!$H$9+СВЦЭМ!$D$10+'СЕТ СН'!$H$6-'СЕТ СН'!$H$19</f>
        <v>1239.3383087</v>
      </c>
      <c r="X91" s="36">
        <f>SUMIFS(СВЦЭМ!$C$33:$C$776,СВЦЭМ!$A$33:$A$776,$A91,СВЦЭМ!$B$33:$B$776,X$83)+'СЕТ СН'!$H$9+СВЦЭМ!$D$10+'СЕТ СН'!$H$6-'СЕТ СН'!$H$19</f>
        <v>1221.89009128</v>
      </c>
      <c r="Y91" s="36">
        <f>SUMIFS(СВЦЭМ!$C$33:$C$776,СВЦЭМ!$A$33:$A$776,$A91,СВЦЭМ!$B$33:$B$776,Y$83)+'СЕТ СН'!$H$9+СВЦЭМ!$D$10+'СЕТ СН'!$H$6-'СЕТ СН'!$H$19</f>
        <v>1282.53135471</v>
      </c>
    </row>
    <row r="92" spans="1:25" ht="15.75" x14ac:dyDescent="0.2">
      <c r="A92" s="35">
        <f t="shared" si="2"/>
        <v>44021</v>
      </c>
      <c r="B92" s="36">
        <f>SUMIFS(СВЦЭМ!$C$33:$C$776,СВЦЭМ!$A$33:$A$776,$A92,СВЦЭМ!$B$33:$B$776,B$83)+'СЕТ СН'!$H$9+СВЦЭМ!$D$10+'СЕТ СН'!$H$6-'СЕТ СН'!$H$19</f>
        <v>1358.6100490700001</v>
      </c>
      <c r="C92" s="36">
        <f>SUMIFS(СВЦЭМ!$C$33:$C$776,СВЦЭМ!$A$33:$A$776,$A92,СВЦЭМ!$B$33:$B$776,C$83)+'СЕТ СН'!$H$9+СВЦЭМ!$D$10+'СЕТ СН'!$H$6-'СЕТ СН'!$H$19</f>
        <v>1378.14695676</v>
      </c>
      <c r="D92" s="36">
        <f>SUMIFS(СВЦЭМ!$C$33:$C$776,СВЦЭМ!$A$33:$A$776,$A92,СВЦЭМ!$B$33:$B$776,D$83)+'СЕТ СН'!$H$9+СВЦЭМ!$D$10+'СЕТ СН'!$H$6-'СЕТ СН'!$H$19</f>
        <v>1373.0700075700001</v>
      </c>
      <c r="E92" s="36">
        <f>SUMIFS(СВЦЭМ!$C$33:$C$776,СВЦЭМ!$A$33:$A$776,$A92,СВЦЭМ!$B$33:$B$776,E$83)+'СЕТ СН'!$H$9+СВЦЭМ!$D$10+'СЕТ СН'!$H$6-'СЕТ СН'!$H$19</f>
        <v>1383.31898903</v>
      </c>
      <c r="F92" s="36">
        <f>SUMIFS(СВЦЭМ!$C$33:$C$776,СВЦЭМ!$A$33:$A$776,$A92,СВЦЭМ!$B$33:$B$776,F$83)+'СЕТ СН'!$H$9+СВЦЭМ!$D$10+'СЕТ СН'!$H$6-'СЕТ СН'!$H$19</f>
        <v>1371.2681074299999</v>
      </c>
      <c r="G92" s="36">
        <f>SUMIFS(СВЦЭМ!$C$33:$C$776,СВЦЭМ!$A$33:$A$776,$A92,СВЦЭМ!$B$33:$B$776,G$83)+'СЕТ СН'!$H$9+СВЦЭМ!$D$10+'СЕТ СН'!$H$6-'СЕТ СН'!$H$19</f>
        <v>1379.29915407</v>
      </c>
      <c r="H92" s="36">
        <f>SUMIFS(СВЦЭМ!$C$33:$C$776,СВЦЭМ!$A$33:$A$776,$A92,СВЦЭМ!$B$33:$B$776,H$83)+'СЕТ СН'!$H$9+СВЦЭМ!$D$10+'СЕТ СН'!$H$6-'СЕТ СН'!$H$19</f>
        <v>1380.2472582</v>
      </c>
      <c r="I92" s="36">
        <f>SUMIFS(СВЦЭМ!$C$33:$C$776,СВЦЭМ!$A$33:$A$776,$A92,СВЦЭМ!$B$33:$B$776,I$83)+'СЕТ СН'!$H$9+СВЦЭМ!$D$10+'СЕТ СН'!$H$6-'СЕТ СН'!$H$19</f>
        <v>1297.6947747899999</v>
      </c>
      <c r="J92" s="36">
        <f>SUMIFS(СВЦЭМ!$C$33:$C$776,СВЦЭМ!$A$33:$A$776,$A92,СВЦЭМ!$B$33:$B$776,J$83)+'СЕТ СН'!$H$9+СВЦЭМ!$D$10+'СЕТ СН'!$H$6-'СЕТ СН'!$H$19</f>
        <v>1282.8667157499999</v>
      </c>
      <c r="K92" s="36">
        <f>SUMIFS(СВЦЭМ!$C$33:$C$776,СВЦЭМ!$A$33:$A$776,$A92,СВЦЭМ!$B$33:$B$776,K$83)+'СЕТ СН'!$H$9+СВЦЭМ!$D$10+'СЕТ СН'!$H$6-'СЕТ СН'!$H$19</f>
        <v>1270.1063761</v>
      </c>
      <c r="L92" s="36">
        <f>SUMIFS(СВЦЭМ!$C$33:$C$776,СВЦЭМ!$A$33:$A$776,$A92,СВЦЭМ!$B$33:$B$776,L$83)+'СЕТ СН'!$H$9+СВЦЭМ!$D$10+'СЕТ СН'!$H$6-'СЕТ СН'!$H$19</f>
        <v>1245.73537502</v>
      </c>
      <c r="M92" s="36">
        <f>SUMIFS(СВЦЭМ!$C$33:$C$776,СВЦЭМ!$A$33:$A$776,$A92,СВЦЭМ!$B$33:$B$776,M$83)+'СЕТ СН'!$H$9+СВЦЭМ!$D$10+'СЕТ СН'!$H$6-'СЕТ СН'!$H$19</f>
        <v>1257.0954608000002</v>
      </c>
      <c r="N92" s="36">
        <f>SUMIFS(СВЦЭМ!$C$33:$C$776,СВЦЭМ!$A$33:$A$776,$A92,СВЦЭМ!$B$33:$B$776,N$83)+'СЕТ СН'!$H$9+СВЦЭМ!$D$10+'СЕТ СН'!$H$6-'СЕТ СН'!$H$19</f>
        <v>1253.7236453999999</v>
      </c>
      <c r="O92" s="36">
        <f>SUMIFS(СВЦЭМ!$C$33:$C$776,СВЦЭМ!$A$33:$A$776,$A92,СВЦЭМ!$B$33:$B$776,O$83)+'СЕТ СН'!$H$9+СВЦЭМ!$D$10+'СЕТ СН'!$H$6-'СЕТ СН'!$H$19</f>
        <v>1260.3048542199999</v>
      </c>
      <c r="P92" s="36">
        <f>SUMIFS(СВЦЭМ!$C$33:$C$776,СВЦЭМ!$A$33:$A$776,$A92,СВЦЭМ!$B$33:$B$776,P$83)+'СЕТ СН'!$H$9+СВЦЭМ!$D$10+'СЕТ СН'!$H$6-'СЕТ СН'!$H$19</f>
        <v>1247.37163119</v>
      </c>
      <c r="Q92" s="36">
        <f>SUMIFS(СВЦЭМ!$C$33:$C$776,СВЦЭМ!$A$33:$A$776,$A92,СВЦЭМ!$B$33:$B$776,Q$83)+'СЕТ СН'!$H$9+СВЦЭМ!$D$10+'СЕТ СН'!$H$6-'СЕТ СН'!$H$19</f>
        <v>1252.8675300700002</v>
      </c>
      <c r="R92" s="36">
        <f>SUMIFS(СВЦЭМ!$C$33:$C$776,СВЦЭМ!$A$33:$A$776,$A92,СВЦЭМ!$B$33:$B$776,R$83)+'СЕТ СН'!$H$9+СВЦЭМ!$D$10+'СЕТ СН'!$H$6-'СЕТ СН'!$H$19</f>
        <v>1265.8825037400002</v>
      </c>
      <c r="S92" s="36">
        <f>SUMIFS(СВЦЭМ!$C$33:$C$776,СВЦЭМ!$A$33:$A$776,$A92,СВЦЭМ!$B$33:$B$776,S$83)+'СЕТ СН'!$H$9+СВЦЭМ!$D$10+'СЕТ СН'!$H$6-'СЕТ СН'!$H$19</f>
        <v>1268.4347526900001</v>
      </c>
      <c r="T92" s="36">
        <f>SUMIFS(СВЦЭМ!$C$33:$C$776,СВЦЭМ!$A$33:$A$776,$A92,СВЦЭМ!$B$33:$B$776,T$83)+'СЕТ СН'!$H$9+СВЦЭМ!$D$10+'СЕТ СН'!$H$6-'СЕТ СН'!$H$19</f>
        <v>1271.6459875999999</v>
      </c>
      <c r="U92" s="36">
        <f>SUMIFS(СВЦЭМ!$C$33:$C$776,СВЦЭМ!$A$33:$A$776,$A92,СВЦЭМ!$B$33:$B$776,U$83)+'СЕТ СН'!$H$9+СВЦЭМ!$D$10+'СЕТ СН'!$H$6-'СЕТ СН'!$H$19</f>
        <v>1262.1166382500001</v>
      </c>
      <c r="V92" s="36">
        <f>SUMIFS(СВЦЭМ!$C$33:$C$776,СВЦЭМ!$A$33:$A$776,$A92,СВЦЭМ!$B$33:$B$776,V$83)+'СЕТ СН'!$H$9+СВЦЭМ!$D$10+'СЕТ СН'!$H$6-'СЕТ СН'!$H$19</f>
        <v>1258.5273441100001</v>
      </c>
      <c r="W92" s="36">
        <f>SUMIFS(СВЦЭМ!$C$33:$C$776,СВЦЭМ!$A$33:$A$776,$A92,СВЦЭМ!$B$33:$B$776,W$83)+'СЕТ СН'!$H$9+СВЦЭМ!$D$10+'СЕТ СН'!$H$6-'СЕТ СН'!$H$19</f>
        <v>1255.20679784</v>
      </c>
      <c r="X92" s="36">
        <f>SUMIFS(СВЦЭМ!$C$33:$C$776,СВЦЭМ!$A$33:$A$776,$A92,СВЦЭМ!$B$33:$B$776,X$83)+'СЕТ СН'!$H$9+СВЦЭМ!$D$10+'СЕТ СН'!$H$6-'СЕТ СН'!$H$19</f>
        <v>1255.49127802</v>
      </c>
      <c r="Y92" s="36">
        <f>SUMIFS(СВЦЭМ!$C$33:$C$776,СВЦЭМ!$A$33:$A$776,$A92,СВЦЭМ!$B$33:$B$776,Y$83)+'СЕТ СН'!$H$9+СВЦЭМ!$D$10+'СЕТ СН'!$H$6-'СЕТ СН'!$H$19</f>
        <v>1275.2814111600001</v>
      </c>
    </row>
    <row r="93" spans="1:25" ht="15.75" x14ac:dyDescent="0.2">
      <c r="A93" s="35">
        <f t="shared" si="2"/>
        <v>44022</v>
      </c>
      <c r="B93" s="36">
        <f>SUMIFS(СВЦЭМ!$C$33:$C$776,СВЦЭМ!$A$33:$A$776,$A93,СВЦЭМ!$B$33:$B$776,B$83)+'СЕТ СН'!$H$9+СВЦЭМ!$D$10+'СЕТ СН'!$H$6-'СЕТ СН'!$H$19</f>
        <v>1372.6668431799999</v>
      </c>
      <c r="C93" s="36">
        <f>SUMIFS(СВЦЭМ!$C$33:$C$776,СВЦЭМ!$A$33:$A$776,$A93,СВЦЭМ!$B$33:$B$776,C$83)+'СЕТ СН'!$H$9+СВЦЭМ!$D$10+'СЕТ СН'!$H$6-'СЕТ СН'!$H$19</f>
        <v>1349.5997820600001</v>
      </c>
      <c r="D93" s="36">
        <f>SUMIFS(СВЦЭМ!$C$33:$C$776,СВЦЭМ!$A$33:$A$776,$A93,СВЦЭМ!$B$33:$B$776,D$83)+'СЕТ СН'!$H$9+СВЦЭМ!$D$10+'СЕТ СН'!$H$6-'СЕТ СН'!$H$19</f>
        <v>1344.4629964800001</v>
      </c>
      <c r="E93" s="36">
        <f>SUMIFS(СВЦЭМ!$C$33:$C$776,СВЦЭМ!$A$33:$A$776,$A93,СВЦЭМ!$B$33:$B$776,E$83)+'СЕТ СН'!$H$9+СВЦЭМ!$D$10+'СЕТ СН'!$H$6-'СЕТ СН'!$H$19</f>
        <v>1363.48074791</v>
      </c>
      <c r="F93" s="36">
        <f>SUMIFS(СВЦЭМ!$C$33:$C$776,СВЦЭМ!$A$33:$A$776,$A93,СВЦЭМ!$B$33:$B$776,F$83)+'СЕТ СН'!$H$9+СВЦЭМ!$D$10+'СЕТ СН'!$H$6-'СЕТ СН'!$H$19</f>
        <v>1385.14702055</v>
      </c>
      <c r="G93" s="36">
        <f>SUMIFS(СВЦЭМ!$C$33:$C$776,СВЦЭМ!$A$33:$A$776,$A93,СВЦЭМ!$B$33:$B$776,G$83)+'СЕТ СН'!$H$9+СВЦЭМ!$D$10+'СЕТ СН'!$H$6-'СЕТ СН'!$H$19</f>
        <v>1425.8144185199999</v>
      </c>
      <c r="H93" s="36">
        <f>SUMIFS(СВЦЭМ!$C$33:$C$776,СВЦЭМ!$A$33:$A$776,$A93,СВЦЭМ!$B$33:$B$776,H$83)+'СЕТ СН'!$H$9+СВЦЭМ!$D$10+'СЕТ СН'!$H$6-'СЕТ СН'!$H$19</f>
        <v>1449.5855102099999</v>
      </c>
      <c r="I93" s="36">
        <f>SUMIFS(СВЦЭМ!$C$33:$C$776,СВЦЭМ!$A$33:$A$776,$A93,СВЦЭМ!$B$33:$B$776,I$83)+'СЕТ СН'!$H$9+СВЦЭМ!$D$10+'СЕТ СН'!$H$6-'СЕТ СН'!$H$19</f>
        <v>1368.2609749000001</v>
      </c>
      <c r="J93" s="36">
        <f>SUMIFS(СВЦЭМ!$C$33:$C$776,СВЦЭМ!$A$33:$A$776,$A93,СВЦЭМ!$B$33:$B$776,J$83)+'СЕТ СН'!$H$9+СВЦЭМ!$D$10+'СЕТ СН'!$H$6-'СЕТ СН'!$H$19</f>
        <v>1321.3866786900001</v>
      </c>
      <c r="K93" s="36">
        <f>SUMIFS(СВЦЭМ!$C$33:$C$776,СВЦЭМ!$A$33:$A$776,$A93,СВЦЭМ!$B$33:$B$776,K$83)+'СЕТ СН'!$H$9+СВЦЭМ!$D$10+'СЕТ СН'!$H$6-'СЕТ СН'!$H$19</f>
        <v>1249.1938903499999</v>
      </c>
      <c r="L93" s="36">
        <f>SUMIFS(СВЦЭМ!$C$33:$C$776,СВЦЭМ!$A$33:$A$776,$A93,СВЦЭМ!$B$33:$B$776,L$83)+'СЕТ СН'!$H$9+СВЦЭМ!$D$10+'СЕТ СН'!$H$6-'СЕТ СН'!$H$19</f>
        <v>1242.8831344700002</v>
      </c>
      <c r="M93" s="36">
        <f>SUMIFS(СВЦЭМ!$C$33:$C$776,СВЦЭМ!$A$33:$A$776,$A93,СВЦЭМ!$B$33:$B$776,M$83)+'СЕТ СН'!$H$9+СВЦЭМ!$D$10+'СЕТ СН'!$H$6-'СЕТ СН'!$H$19</f>
        <v>1250.12687304</v>
      </c>
      <c r="N93" s="36">
        <f>SUMIFS(СВЦЭМ!$C$33:$C$776,СВЦЭМ!$A$33:$A$776,$A93,СВЦЭМ!$B$33:$B$776,N$83)+'СЕТ СН'!$H$9+СВЦЭМ!$D$10+'СЕТ СН'!$H$6-'СЕТ СН'!$H$19</f>
        <v>1238.0103914800002</v>
      </c>
      <c r="O93" s="36">
        <f>SUMIFS(СВЦЭМ!$C$33:$C$776,СВЦЭМ!$A$33:$A$776,$A93,СВЦЭМ!$B$33:$B$776,O$83)+'СЕТ СН'!$H$9+СВЦЭМ!$D$10+'СЕТ СН'!$H$6-'СЕТ СН'!$H$19</f>
        <v>1242.76172103</v>
      </c>
      <c r="P93" s="36">
        <f>SUMIFS(СВЦЭМ!$C$33:$C$776,СВЦЭМ!$A$33:$A$776,$A93,СВЦЭМ!$B$33:$B$776,P$83)+'СЕТ СН'!$H$9+СВЦЭМ!$D$10+'СЕТ СН'!$H$6-'СЕТ СН'!$H$19</f>
        <v>1232.6149322900001</v>
      </c>
      <c r="Q93" s="36">
        <f>SUMIFS(СВЦЭМ!$C$33:$C$776,СВЦЭМ!$A$33:$A$776,$A93,СВЦЭМ!$B$33:$B$776,Q$83)+'СЕТ СН'!$H$9+СВЦЭМ!$D$10+'СЕТ СН'!$H$6-'СЕТ СН'!$H$19</f>
        <v>1243.81994485</v>
      </c>
      <c r="R93" s="36">
        <f>SUMIFS(СВЦЭМ!$C$33:$C$776,СВЦЭМ!$A$33:$A$776,$A93,СВЦЭМ!$B$33:$B$776,R$83)+'СЕТ СН'!$H$9+СВЦЭМ!$D$10+'СЕТ СН'!$H$6-'СЕТ СН'!$H$19</f>
        <v>1262.0049642700001</v>
      </c>
      <c r="S93" s="36">
        <f>SUMIFS(СВЦЭМ!$C$33:$C$776,СВЦЭМ!$A$33:$A$776,$A93,СВЦЭМ!$B$33:$B$776,S$83)+'СЕТ СН'!$H$9+СВЦЭМ!$D$10+'СЕТ СН'!$H$6-'СЕТ СН'!$H$19</f>
        <v>1265.5960576299999</v>
      </c>
      <c r="T93" s="36">
        <f>SUMIFS(СВЦЭМ!$C$33:$C$776,СВЦЭМ!$A$33:$A$776,$A93,СВЦЭМ!$B$33:$B$776,T$83)+'СЕТ СН'!$H$9+СВЦЭМ!$D$10+'СЕТ СН'!$H$6-'СЕТ СН'!$H$19</f>
        <v>1258.9675798399999</v>
      </c>
      <c r="U93" s="36">
        <f>SUMIFS(СВЦЭМ!$C$33:$C$776,СВЦЭМ!$A$33:$A$776,$A93,СВЦЭМ!$B$33:$B$776,U$83)+'СЕТ СН'!$H$9+СВЦЭМ!$D$10+'СЕТ СН'!$H$6-'СЕТ СН'!$H$19</f>
        <v>1243.97971641</v>
      </c>
      <c r="V93" s="36">
        <f>SUMIFS(СВЦЭМ!$C$33:$C$776,СВЦЭМ!$A$33:$A$776,$A93,СВЦЭМ!$B$33:$B$776,V$83)+'СЕТ СН'!$H$9+СВЦЭМ!$D$10+'СЕТ СН'!$H$6-'СЕТ СН'!$H$19</f>
        <v>1220.5390980299999</v>
      </c>
      <c r="W93" s="36">
        <f>SUMIFS(СВЦЭМ!$C$33:$C$776,СВЦЭМ!$A$33:$A$776,$A93,СВЦЭМ!$B$33:$B$776,W$83)+'СЕТ СН'!$H$9+СВЦЭМ!$D$10+'СЕТ СН'!$H$6-'СЕТ СН'!$H$19</f>
        <v>1235.3841758600001</v>
      </c>
      <c r="X93" s="36">
        <f>SUMIFS(СВЦЭМ!$C$33:$C$776,СВЦЭМ!$A$33:$A$776,$A93,СВЦЭМ!$B$33:$B$776,X$83)+'СЕТ СН'!$H$9+СВЦЭМ!$D$10+'СЕТ СН'!$H$6-'СЕТ СН'!$H$19</f>
        <v>1224.3448401999999</v>
      </c>
      <c r="Y93" s="36">
        <f>SUMIFS(СВЦЭМ!$C$33:$C$776,СВЦЭМ!$A$33:$A$776,$A93,СВЦЭМ!$B$33:$B$776,Y$83)+'СЕТ СН'!$H$9+СВЦЭМ!$D$10+'СЕТ СН'!$H$6-'СЕТ СН'!$H$19</f>
        <v>1257.3464085200001</v>
      </c>
    </row>
    <row r="94" spans="1:25" ht="15.75" x14ac:dyDescent="0.2">
      <c r="A94" s="35">
        <f t="shared" si="2"/>
        <v>44023</v>
      </c>
      <c r="B94" s="36">
        <f>SUMIFS(СВЦЭМ!$C$33:$C$776,СВЦЭМ!$A$33:$A$776,$A94,СВЦЭМ!$B$33:$B$776,B$83)+'СЕТ СН'!$H$9+СВЦЭМ!$D$10+'СЕТ СН'!$H$6-'СЕТ СН'!$H$19</f>
        <v>1376.66060855</v>
      </c>
      <c r="C94" s="36">
        <f>SUMIFS(СВЦЭМ!$C$33:$C$776,СВЦЭМ!$A$33:$A$776,$A94,СВЦЭМ!$B$33:$B$776,C$83)+'СЕТ СН'!$H$9+СВЦЭМ!$D$10+'СЕТ СН'!$H$6-'СЕТ СН'!$H$19</f>
        <v>1349.6241170200001</v>
      </c>
      <c r="D94" s="36">
        <f>SUMIFS(СВЦЭМ!$C$33:$C$776,СВЦЭМ!$A$33:$A$776,$A94,СВЦЭМ!$B$33:$B$776,D$83)+'СЕТ СН'!$H$9+СВЦЭМ!$D$10+'СЕТ СН'!$H$6-'СЕТ СН'!$H$19</f>
        <v>1375.04118333</v>
      </c>
      <c r="E94" s="36">
        <f>SUMIFS(СВЦЭМ!$C$33:$C$776,СВЦЭМ!$A$33:$A$776,$A94,СВЦЭМ!$B$33:$B$776,E$83)+'СЕТ СН'!$H$9+СВЦЭМ!$D$10+'СЕТ СН'!$H$6-'СЕТ СН'!$H$19</f>
        <v>1390.8470814100001</v>
      </c>
      <c r="F94" s="36">
        <f>SUMIFS(СВЦЭМ!$C$33:$C$776,СВЦЭМ!$A$33:$A$776,$A94,СВЦЭМ!$B$33:$B$776,F$83)+'СЕТ СН'!$H$9+СВЦЭМ!$D$10+'СЕТ СН'!$H$6-'СЕТ СН'!$H$19</f>
        <v>1381.0719746099999</v>
      </c>
      <c r="G94" s="36">
        <f>SUMIFS(СВЦЭМ!$C$33:$C$776,СВЦЭМ!$A$33:$A$776,$A94,СВЦЭМ!$B$33:$B$776,G$83)+'СЕТ СН'!$H$9+СВЦЭМ!$D$10+'СЕТ СН'!$H$6-'СЕТ СН'!$H$19</f>
        <v>1379.1600156700001</v>
      </c>
      <c r="H94" s="36">
        <f>SUMIFS(СВЦЭМ!$C$33:$C$776,СВЦЭМ!$A$33:$A$776,$A94,СВЦЭМ!$B$33:$B$776,H$83)+'СЕТ СН'!$H$9+СВЦЭМ!$D$10+'СЕТ СН'!$H$6-'СЕТ СН'!$H$19</f>
        <v>1364.5889282000001</v>
      </c>
      <c r="I94" s="36">
        <f>SUMIFS(СВЦЭМ!$C$33:$C$776,СВЦЭМ!$A$33:$A$776,$A94,СВЦЭМ!$B$33:$B$776,I$83)+'СЕТ СН'!$H$9+СВЦЭМ!$D$10+'СЕТ СН'!$H$6-'СЕТ СН'!$H$19</f>
        <v>1365.2633521400001</v>
      </c>
      <c r="J94" s="36">
        <f>SUMIFS(СВЦЭМ!$C$33:$C$776,СВЦЭМ!$A$33:$A$776,$A94,СВЦЭМ!$B$33:$B$776,J$83)+'СЕТ СН'!$H$9+СВЦЭМ!$D$10+'СЕТ СН'!$H$6-'СЕТ СН'!$H$19</f>
        <v>1329.5275319500001</v>
      </c>
      <c r="K94" s="36">
        <f>SUMIFS(СВЦЭМ!$C$33:$C$776,СВЦЭМ!$A$33:$A$776,$A94,СВЦЭМ!$B$33:$B$776,K$83)+'СЕТ СН'!$H$9+СВЦЭМ!$D$10+'СЕТ СН'!$H$6-'СЕТ СН'!$H$19</f>
        <v>1210.73709745</v>
      </c>
      <c r="L94" s="36">
        <f>SUMIFS(СВЦЭМ!$C$33:$C$776,СВЦЭМ!$A$33:$A$776,$A94,СВЦЭМ!$B$33:$B$776,L$83)+'СЕТ СН'!$H$9+СВЦЭМ!$D$10+'СЕТ СН'!$H$6-'СЕТ СН'!$H$19</f>
        <v>1181.05079054</v>
      </c>
      <c r="M94" s="36">
        <f>SUMIFS(СВЦЭМ!$C$33:$C$776,СВЦЭМ!$A$33:$A$776,$A94,СВЦЭМ!$B$33:$B$776,M$83)+'СЕТ СН'!$H$9+СВЦЭМ!$D$10+'СЕТ СН'!$H$6-'СЕТ СН'!$H$19</f>
        <v>1173.54650911</v>
      </c>
      <c r="N94" s="36">
        <f>SUMIFS(СВЦЭМ!$C$33:$C$776,СВЦЭМ!$A$33:$A$776,$A94,СВЦЭМ!$B$33:$B$776,N$83)+'СЕТ СН'!$H$9+СВЦЭМ!$D$10+'СЕТ СН'!$H$6-'СЕТ СН'!$H$19</f>
        <v>1176.5033764300001</v>
      </c>
      <c r="O94" s="36">
        <f>SUMIFS(СВЦЭМ!$C$33:$C$776,СВЦЭМ!$A$33:$A$776,$A94,СВЦЭМ!$B$33:$B$776,O$83)+'СЕТ СН'!$H$9+СВЦЭМ!$D$10+'СЕТ СН'!$H$6-'СЕТ СН'!$H$19</f>
        <v>1210.95200348</v>
      </c>
      <c r="P94" s="36">
        <f>SUMIFS(СВЦЭМ!$C$33:$C$776,СВЦЭМ!$A$33:$A$776,$A94,СВЦЭМ!$B$33:$B$776,P$83)+'СЕТ СН'!$H$9+СВЦЭМ!$D$10+'СЕТ СН'!$H$6-'СЕТ СН'!$H$19</f>
        <v>1214.276474</v>
      </c>
      <c r="Q94" s="36">
        <f>SUMIFS(СВЦЭМ!$C$33:$C$776,СВЦЭМ!$A$33:$A$776,$A94,СВЦЭМ!$B$33:$B$776,Q$83)+'СЕТ СН'!$H$9+СВЦЭМ!$D$10+'СЕТ СН'!$H$6-'СЕТ СН'!$H$19</f>
        <v>1227.0672139799999</v>
      </c>
      <c r="R94" s="36">
        <f>SUMIFS(СВЦЭМ!$C$33:$C$776,СВЦЭМ!$A$33:$A$776,$A94,СВЦЭМ!$B$33:$B$776,R$83)+'СЕТ СН'!$H$9+СВЦЭМ!$D$10+'СЕТ СН'!$H$6-'СЕТ СН'!$H$19</f>
        <v>1245.87043425</v>
      </c>
      <c r="S94" s="36">
        <f>SUMIFS(СВЦЭМ!$C$33:$C$776,СВЦЭМ!$A$33:$A$776,$A94,СВЦЭМ!$B$33:$B$776,S$83)+'СЕТ СН'!$H$9+СВЦЭМ!$D$10+'СЕТ СН'!$H$6-'СЕТ СН'!$H$19</f>
        <v>1248.2370348899999</v>
      </c>
      <c r="T94" s="36">
        <f>SUMIFS(СВЦЭМ!$C$33:$C$776,СВЦЭМ!$A$33:$A$776,$A94,СВЦЭМ!$B$33:$B$776,T$83)+'СЕТ СН'!$H$9+СВЦЭМ!$D$10+'СЕТ СН'!$H$6-'СЕТ СН'!$H$19</f>
        <v>1242.50560606</v>
      </c>
      <c r="U94" s="36">
        <f>SUMIFS(СВЦЭМ!$C$33:$C$776,СВЦЭМ!$A$33:$A$776,$A94,СВЦЭМ!$B$33:$B$776,U$83)+'СЕТ СН'!$H$9+СВЦЭМ!$D$10+'СЕТ СН'!$H$6-'СЕТ СН'!$H$19</f>
        <v>1228.60974981</v>
      </c>
      <c r="V94" s="36">
        <f>SUMIFS(СВЦЭМ!$C$33:$C$776,СВЦЭМ!$A$33:$A$776,$A94,СВЦЭМ!$B$33:$B$776,V$83)+'СЕТ СН'!$H$9+СВЦЭМ!$D$10+'СЕТ СН'!$H$6-'СЕТ СН'!$H$19</f>
        <v>1211.36528561</v>
      </c>
      <c r="W94" s="36">
        <f>SUMIFS(СВЦЭМ!$C$33:$C$776,СВЦЭМ!$A$33:$A$776,$A94,СВЦЭМ!$B$33:$B$776,W$83)+'СЕТ СН'!$H$9+СВЦЭМ!$D$10+'СЕТ СН'!$H$6-'СЕТ СН'!$H$19</f>
        <v>1198.8298317200001</v>
      </c>
      <c r="X94" s="36">
        <f>SUMIFS(СВЦЭМ!$C$33:$C$776,СВЦЭМ!$A$33:$A$776,$A94,СВЦЭМ!$B$33:$B$776,X$83)+'СЕТ СН'!$H$9+СВЦЭМ!$D$10+'СЕТ СН'!$H$6-'СЕТ СН'!$H$19</f>
        <v>1217.0603814400001</v>
      </c>
      <c r="Y94" s="36">
        <f>SUMIFS(СВЦЭМ!$C$33:$C$776,СВЦЭМ!$A$33:$A$776,$A94,СВЦЭМ!$B$33:$B$776,Y$83)+'СЕТ СН'!$H$9+СВЦЭМ!$D$10+'СЕТ СН'!$H$6-'СЕТ СН'!$H$19</f>
        <v>1225.1308034399999</v>
      </c>
    </row>
    <row r="95" spans="1:25" ht="15.75" x14ac:dyDescent="0.2">
      <c r="A95" s="35">
        <f t="shared" si="2"/>
        <v>44024</v>
      </c>
      <c r="B95" s="36">
        <f>SUMIFS(СВЦЭМ!$C$33:$C$776,СВЦЭМ!$A$33:$A$776,$A95,СВЦЭМ!$B$33:$B$776,B$83)+'СЕТ СН'!$H$9+СВЦЭМ!$D$10+'СЕТ СН'!$H$6-'СЕТ СН'!$H$19</f>
        <v>1344.00237539</v>
      </c>
      <c r="C95" s="36">
        <f>SUMIFS(СВЦЭМ!$C$33:$C$776,СВЦЭМ!$A$33:$A$776,$A95,СВЦЭМ!$B$33:$B$776,C$83)+'СЕТ СН'!$H$9+СВЦЭМ!$D$10+'СЕТ СН'!$H$6-'СЕТ СН'!$H$19</f>
        <v>1410.1455516000001</v>
      </c>
      <c r="D95" s="36">
        <f>SUMIFS(СВЦЭМ!$C$33:$C$776,СВЦЭМ!$A$33:$A$776,$A95,СВЦЭМ!$B$33:$B$776,D$83)+'СЕТ СН'!$H$9+СВЦЭМ!$D$10+'СЕТ СН'!$H$6-'СЕТ СН'!$H$19</f>
        <v>1432.6290030999999</v>
      </c>
      <c r="E95" s="36">
        <f>SUMIFS(СВЦЭМ!$C$33:$C$776,СВЦЭМ!$A$33:$A$776,$A95,СВЦЭМ!$B$33:$B$776,E$83)+'СЕТ СН'!$H$9+СВЦЭМ!$D$10+'СЕТ СН'!$H$6-'СЕТ СН'!$H$19</f>
        <v>1458.3888721100002</v>
      </c>
      <c r="F95" s="36">
        <f>SUMIFS(СВЦЭМ!$C$33:$C$776,СВЦЭМ!$A$33:$A$776,$A95,СВЦЭМ!$B$33:$B$776,F$83)+'СЕТ СН'!$H$9+СВЦЭМ!$D$10+'СЕТ СН'!$H$6-'СЕТ СН'!$H$19</f>
        <v>1462.7406092599999</v>
      </c>
      <c r="G95" s="36">
        <f>SUMIFS(СВЦЭМ!$C$33:$C$776,СВЦЭМ!$A$33:$A$776,$A95,СВЦЭМ!$B$33:$B$776,G$83)+'СЕТ СН'!$H$9+СВЦЭМ!$D$10+'СЕТ СН'!$H$6-'СЕТ СН'!$H$19</f>
        <v>1469.7357941600003</v>
      </c>
      <c r="H95" s="36">
        <f>SUMIFS(СВЦЭМ!$C$33:$C$776,СВЦЭМ!$A$33:$A$776,$A95,СВЦЭМ!$B$33:$B$776,H$83)+'СЕТ СН'!$H$9+СВЦЭМ!$D$10+'СЕТ СН'!$H$6-'СЕТ СН'!$H$19</f>
        <v>1449.0746272199999</v>
      </c>
      <c r="I95" s="36">
        <f>SUMIFS(СВЦЭМ!$C$33:$C$776,СВЦЭМ!$A$33:$A$776,$A95,СВЦЭМ!$B$33:$B$776,I$83)+'СЕТ СН'!$H$9+СВЦЭМ!$D$10+'СЕТ СН'!$H$6-'СЕТ СН'!$H$19</f>
        <v>1416.2499516400001</v>
      </c>
      <c r="J95" s="36">
        <f>SUMIFS(СВЦЭМ!$C$33:$C$776,СВЦЭМ!$A$33:$A$776,$A95,СВЦЭМ!$B$33:$B$776,J$83)+'СЕТ СН'!$H$9+СВЦЭМ!$D$10+'СЕТ СН'!$H$6-'СЕТ СН'!$H$19</f>
        <v>1326.68129905</v>
      </c>
      <c r="K95" s="36">
        <f>SUMIFS(СВЦЭМ!$C$33:$C$776,СВЦЭМ!$A$33:$A$776,$A95,СВЦЭМ!$B$33:$B$776,K$83)+'СЕТ СН'!$H$9+СВЦЭМ!$D$10+'СЕТ СН'!$H$6-'СЕТ СН'!$H$19</f>
        <v>1183.8047871200001</v>
      </c>
      <c r="L95" s="36">
        <f>SUMIFS(СВЦЭМ!$C$33:$C$776,СВЦЭМ!$A$33:$A$776,$A95,СВЦЭМ!$B$33:$B$776,L$83)+'СЕТ СН'!$H$9+СВЦЭМ!$D$10+'СЕТ СН'!$H$6-'СЕТ СН'!$H$19</f>
        <v>1145.92081867</v>
      </c>
      <c r="M95" s="36">
        <f>SUMIFS(СВЦЭМ!$C$33:$C$776,СВЦЭМ!$A$33:$A$776,$A95,СВЦЭМ!$B$33:$B$776,M$83)+'СЕТ СН'!$H$9+СВЦЭМ!$D$10+'СЕТ СН'!$H$6-'СЕТ СН'!$H$19</f>
        <v>1142.7631138900001</v>
      </c>
      <c r="N95" s="36">
        <f>SUMIFS(СВЦЭМ!$C$33:$C$776,СВЦЭМ!$A$33:$A$776,$A95,СВЦЭМ!$B$33:$B$776,N$83)+'СЕТ СН'!$H$9+СВЦЭМ!$D$10+'СЕТ СН'!$H$6-'СЕТ СН'!$H$19</f>
        <v>1150.3389638200001</v>
      </c>
      <c r="O95" s="36">
        <f>SUMIFS(СВЦЭМ!$C$33:$C$776,СВЦЭМ!$A$33:$A$776,$A95,СВЦЭМ!$B$33:$B$776,O$83)+'СЕТ СН'!$H$9+СВЦЭМ!$D$10+'СЕТ СН'!$H$6-'СЕТ СН'!$H$19</f>
        <v>1152.3850935099999</v>
      </c>
      <c r="P95" s="36">
        <f>SUMIFS(СВЦЭМ!$C$33:$C$776,СВЦЭМ!$A$33:$A$776,$A95,СВЦЭМ!$B$33:$B$776,P$83)+'СЕТ СН'!$H$9+СВЦЭМ!$D$10+'СЕТ СН'!$H$6-'СЕТ СН'!$H$19</f>
        <v>1160.1195969</v>
      </c>
      <c r="Q95" s="36">
        <f>SUMIFS(СВЦЭМ!$C$33:$C$776,СВЦЭМ!$A$33:$A$776,$A95,СВЦЭМ!$B$33:$B$776,Q$83)+'СЕТ СН'!$H$9+СВЦЭМ!$D$10+'СЕТ СН'!$H$6-'СЕТ СН'!$H$19</f>
        <v>1179.3990495</v>
      </c>
      <c r="R95" s="36">
        <f>SUMIFS(СВЦЭМ!$C$33:$C$776,СВЦЭМ!$A$33:$A$776,$A95,СВЦЭМ!$B$33:$B$776,R$83)+'СЕТ СН'!$H$9+СВЦЭМ!$D$10+'СЕТ СН'!$H$6-'СЕТ СН'!$H$19</f>
        <v>1177.0555693400001</v>
      </c>
      <c r="S95" s="36">
        <f>SUMIFS(СВЦЭМ!$C$33:$C$776,СВЦЭМ!$A$33:$A$776,$A95,СВЦЭМ!$B$33:$B$776,S$83)+'СЕТ СН'!$H$9+СВЦЭМ!$D$10+'СЕТ СН'!$H$6-'СЕТ СН'!$H$19</f>
        <v>1181.3155530899999</v>
      </c>
      <c r="T95" s="36">
        <f>SUMIFS(СВЦЭМ!$C$33:$C$776,СВЦЭМ!$A$33:$A$776,$A95,СВЦЭМ!$B$33:$B$776,T$83)+'СЕТ СН'!$H$9+СВЦЭМ!$D$10+'СЕТ СН'!$H$6-'СЕТ СН'!$H$19</f>
        <v>1177.52427403</v>
      </c>
      <c r="U95" s="36">
        <f>SUMIFS(СВЦЭМ!$C$33:$C$776,СВЦЭМ!$A$33:$A$776,$A95,СВЦЭМ!$B$33:$B$776,U$83)+'СЕТ СН'!$H$9+СВЦЭМ!$D$10+'СЕТ СН'!$H$6-'СЕТ СН'!$H$19</f>
        <v>1153.4494040099999</v>
      </c>
      <c r="V95" s="36">
        <f>SUMIFS(СВЦЭМ!$C$33:$C$776,СВЦЭМ!$A$33:$A$776,$A95,СВЦЭМ!$B$33:$B$776,V$83)+'СЕТ СН'!$H$9+СВЦЭМ!$D$10+'СЕТ СН'!$H$6-'СЕТ СН'!$H$19</f>
        <v>1153.9291732300001</v>
      </c>
      <c r="W95" s="36">
        <f>SUMIFS(СВЦЭМ!$C$33:$C$776,СВЦЭМ!$A$33:$A$776,$A95,СВЦЭМ!$B$33:$B$776,W$83)+'СЕТ СН'!$H$9+СВЦЭМ!$D$10+'СЕТ СН'!$H$6-'СЕТ СН'!$H$19</f>
        <v>1141.10133855</v>
      </c>
      <c r="X95" s="36">
        <f>SUMIFS(СВЦЭМ!$C$33:$C$776,СВЦЭМ!$A$33:$A$776,$A95,СВЦЭМ!$B$33:$B$776,X$83)+'СЕТ СН'!$H$9+СВЦЭМ!$D$10+'СЕТ СН'!$H$6-'СЕТ СН'!$H$19</f>
        <v>1152.2111487299999</v>
      </c>
      <c r="Y95" s="36">
        <f>SUMIFS(СВЦЭМ!$C$33:$C$776,СВЦЭМ!$A$33:$A$776,$A95,СВЦЭМ!$B$33:$B$776,Y$83)+'СЕТ СН'!$H$9+СВЦЭМ!$D$10+'СЕТ СН'!$H$6-'СЕТ СН'!$H$19</f>
        <v>1255.16486141</v>
      </c>
    </row>
    <row r="96" spans="1:25" ht="15.75" x14ac:dyDescent="0.2">
      <c r="A96" s="35">
        <f t="shared" si="2"/>
        <v>44025</v>
      </c>
      <c r="B96" s="36">
        <f>SUMIFS(СВЦЭМ!$C$33:$C$776,СВЦЭМ!$A$33:$A$776,$A96,СВЦЭМ!$B$33:$B$776,B$83)+'СЕТ СН'!$H$9+СВЦЭМ!$D$10+'СЕТ СН'!$H$6-'СЕТ СН'!$H$19</f>
        <v>1345.2310120299999</v>
      </c>
      <c r="C96" s="36">
        <f>SUMIFS(СВЦЭМ!$C$33:$C$776,СВЦЭМ!$A$33:$A$776,$A96,СВЦЭМ!$B$33:$B$776,C$83)+'СЕТ СН'!$H$9+СВЦЭМ!$D$10+'СЕТ СН'!$H$6-'СЕТ СН'!$H$19</f>
        <v>1316.0640406</v>
      </c>
      <c r="D96" s="36">
        <f>SUMIFS(СВЦЭМ!$C$33:$C$776,СВЦЭМ!$A$33:$A$776,$A96,СВЦЭМ!$B$33:$B$776,D$83)+'СЕТ СН'!$H$9+СВЦЭМ!$D$10+'СЕТ СН'!$H$6-'СЕТ СН'!$H$19</f>
        <v>1340.8970864400001</v>
      </c>
      <c r="E96" s="36">
        <f>SUMIFS(СВЦЭМ!$C$33:$C$776,СВЦЭМ!$A$33:$A$776,$A96,СВЦЭМ!$B$33:$B$776,E$83)+'СЕТ СН'!$H$9+СВЦЭМ!$D$10+'СЕТ СН'!$H$6-'СЕТ СН'!$H$19</f>
        <v>1356.1445318999999</v>
      </c>
      <c r="F96" s="36">
        <f>SUMIFS(СВЦЭМ!$C$33:$C$776,СВЦЭМ!$A$33:$A$776,$A96,СВЦЭМ!$B$33:$B$776,F$83)+'СЕТ СН'!$H$9+СВЦЭМ!$D$10+'СЕТ СН'!$H$6-'СЕТ СН'!$H$19</f>
        <v>1346.4881934499999</v>
      </c>
      <c r="G96" s="36">
        <f>SUMIFS(СВЦЭМ!$C$33:$C$776,СВЦЭМ!$A$33:$A$776,$A96,СВЦЭМ!$B$33:$B$776,G$83)+'СЕТ СН'!$H$9+СВЦЭМ!$D$10+'СЕТ СН'!$H$6-'СЕТ СН'!$H$19</f>
        <v>1346.0549685000001</v>
      </c>
      <c r="H96" s="36">
        <f>SUMIFS(СВЦЭМ!$C$33:$C$776,СВЦЭМ!$A$33:$A$776,$A96,СВЦЭМ!$B$33:$B$776,H$83)+'СЕТ СН'!$H$9+СВЦЭМ!$D$10+'СЕТ СН'!$H$6-'СЕТ СН'!$H$19</f>
        <v>1334.1101796</v>
      </c>
      <c r="I96" s="36">
        <f>SUMIFS(СВЦЭМ!$C$33:$C$776,СВЦЭМ!$A$33:$A$776,$A96,СВЦЭМ!$B$33:$B$776,I$83)+'СЕТ СН'!$H$9+СВЦЭМ!$D$10+'СЕТ СН'!$H$6-'СЕТ СН'!$H$19</f>
        <v>1354.28508033</v>
      </c>
      <c r="J96" s="36">
        <f>SUMIFS(СВЦЭМ!$C$33:$C$776,СВЦЭМ!$A$33:$A$776,$A96,СВЦЭМ!$B$33:$B$776,J$83)+'СЕТ СН'!$H$9+СВЦЭМ!$D$10+'СЕТ СН'!$H$6-'СЕТ СН'!$H$19</f>
        <v>1381.6904536100001</v>
      </c>
      <c r="K96" s="36">
        <f>SUMIFS(СВЦЭМ!$C$33:$C$776,СВЦЭМ!$A$33:$A$776,$A96,СВЦЭМ!$B$33:$B$776,K$83)+'СЕТ СН'!$H$9+СВЦЭМ!$D$10+'СЕТ СН'!$H$6-'СЕТ СН'!$H$19</f>
        <v>1280.21930731</v>
      </c>
      <c r="L96" s="36">
        <f>SUMIFS(СВЦЭМ!$C$33:$C$776,СВЦЭМ!$A$33:$A$776,$A96,СВЦЭМ!$B$33:$B$776,L$83)+'СЕТ СН'!$H$9+СВЦЭМ!$D$10+'СЕТ СН'!$H$6-'СЕТ СН'!$H$19</f>
        <v>1245.5006299699999</v>
      </c>
      <c r="M96" s="36">
        <f>SUMIFS(СВЦЭМ!$C$33:$C$776,СВЦЭМ!$A$33:$A$776,$A96,СВЦЭМ!$B$33:$B$776,M$83)+'СЕТ СН'!$H$9+СВЦЭМ!$D$10+'СЕТ СН'!$H$6-'СЕТ СН'!$H$19</f>
        <v>1251.0357667200001</v>
      </c>
      <c r="N96" s="36">
        <f>SUMIFS(СВЦЭМ!$C$33:$C$776,СВЦЭМ!$A$33:$A$776,$A96,СВЦЭМ!$B$33:$B$776,N$83)+'СЕТ СН'!$H$9+СВЦЭМ!$D$10+'СЕТ СН'!$H$6-'СЕТ СН'!$H$19</f>
        <v>1252.76268151</v>
      </c>
      <c r="O96" s="36">
        <f>SUMIFS(СВЦЭМ!$C$33:$C$776,СВЦЭМ!$A$33:$A$776,$A96,СВЦЭМ!$B$33:$B$776,O$83)+'СЕТ СН'!$H$9+СВЦЭМ!$D$10+'СЕТ СН'!$H$6-'СЕТ СН'!$H$19</f>
        <v>1252.5330663499999</v>
      </c>
      <c r="P96" s="36">
        <f>SUMIFS(СВЦЭМ!$C$33:$C$776,СВЦЭМ!$A$33:$A$776,$A96,СВЦЭМ!$B$33:$B$776,P$83)+'СЕТ СН'!$H$9+СВЦЭМ!$D$10+'СЕТ СН'!$H$6-'СЕТ СН'!$H$19</f>
        <v>1246.07535016</v>
      </c>
      <c r="Q96" s="36">
        <f>SUMIFS(СВЦЭМ!$C$33:$C$776,СВЦЭМ!$A$33:$A$776,$A96,СВЦЭМ!$B$33:$B$776,Q$83)+'СЕТ СН'!$H$9+СВЦЭМ!$D$10+'СЕТ СН'!$H$6-'СЕТ СН'!$H$19</f>
        <v>1226.76196669</v>
      </c>
      <c r="R96" s="36">
        <f>SUMIFS(СВЦЭМ!$C$33:$C$776,СВЦЭМ!$A$33:$A$776,$A96,СВЦЭМ!$B$33:$B$776,R$83)+'СЕТ СН'!$H$9+СВЦЭМ!$D$10+'СЕТ СН'!$H$6-'СЕТ СН'!$H$19</f>
        <v>1260.5176355900001</v>
      </c>
      <c r="S96" s="36">
        <f>SUMIFS(СВЦЭМ!$C$33:$C$776,СВЦЭМ!$A$33:$A$776,$A96,СВЦЭМ!$B$33:$B$776,S$83)+'СЕТ СН'!$H$9+СВЦЭМ!$D$10+'СЕТ СН'!$H$6-'СЕТ СН'!$H$19</f>
        <v>1283.59294191</v>
      </c>
      <c r="T96" s="36">
        <f>SUMIFS(СВЦЭМ!$C$33:$C$776,СВЦЭМ!$A$33:$A$776,$A96,СВЦЭМ!$B$33:$B$776,T$83)+'СЕТ СН'!$H$9+СВЦЭМ!$D$10+'СЕТ СН'!$H$6-'СЕТ СН'!$H$19</f>
        <v>1253.5091185599999</v>
      </c>
      <c r="U96" s="36">
        <f>SUMIFS(СВЦЭМ!$C$33:$C$776,СВЦЭМ!$A$33:$A$776,$A96,СВЦЭМ!$B$33:$B$776,U$83)+'СЕТ СН'!$H$9+СВЦЭМ!$D$10+'СЕТ СН'!$H$6-'СЕТ СН'!$H$19</f>
        <v>1238.30965481</v>
      </c>
      <c r="V96" s="36">
        <f>SUMIFS(СВЦЭМ!$C$33:$C$776,СВЦЭМ!$A$33:$A$776,$A96,СВЦЭМ!$B$33:$B$776,V$83)+'СЕТ СН'!$H$9+СВЦЭМ!$D$10+'СЕТ СН'!$H$6-'СЕТ СН'!$H$19</f>
        <v>1227.88612691</v>
      </c>
      <c r="W96" s="36">
        <f>SUMIFS(СВЦЭМ!$C$33:$C$776,СВЦЭМ!$A$33:$A$776,$A96,СВЦЭМ!$B$33:$B$776,W$83)+'СЕТ СН'!$H$9+СВЦЭМ!$D$10+'СЕТ СН'!$H$6-'СЕТ СН'!$H$19</f>
        <v>1211.1615454400001</v>
      </c>
      <c r="X96" s="36">
        <f>SUMIFS(СВЦЭМ!$C$33:$C$776,СВЦЭМ!$A$33:$A$776,$A96,СВЦЭМ!$B$33:$B$776,X$83)+'СЕТ СН'!$H$9+СВЦЭМ!$D$10+'СЕТ СН'!$H$6-'СЕТ СН'!$H$19</f>
        <v>1190.78915463</v>
      </c>
      <c r="Y96" s="36">
        <f>SUMIFS(СВЦЭМ!$C$33:$C$776,СВЦЭМ!$A$33:$A$776,$A96,СВЦЭМ!$B$33:$B$776,Y$83)+'СЕТ СН'!$H$9+СВЦЭМ!$D$10+'СЕТ СН'!$H$6-'СЕТ СН'!$H$19</f>
        <v>1265.25998918</v>
      </c>
    </row>
    <row r="97" spans="1:25" ht="15.75" x14ac:dyDescent="0.2">
      <c r="A97" s="35">
        <f t="shared" si="2"/>
        <v>44026</v>
      </c>
      <c r="B97" s="36">
        <f>SUMIFS(СВЦЭМ!$C$33:$C$776,СВЦЭМ!$A$33:$A$776,$A97,СВЦЭМ!$B$33:$B$776,B$83)+'СЕТ СН'!$H$9+СВЦЭМ!$D$10+'СЕТ СН'!$H$6-'СЕТ СН'!$H$19</f>
        <v>1345.46606898</v>
      </c>
      <c r="C97" s="36">
        <f>SUMIFS(СВЦЭМ!$C$33:$C$776,СВЦЭМ!$A$33:$A$776,$A97,СВЦЭМ!$B$33:$B$776,C$83)+'СЕТ СН'!$H$9+СВЦЭМ!$D$10+'СЕТ СН'!$H$6-'СЕТ СН'!$H$19</f>
        <v>1315.98851208</v>
      </c>
      <c r="D97" s="36">
        <f>SUMIFS(СВЦЭМ!$C$33:$C$776,СВЦЭМ!$A$33:$A$776,$A97,СВЦЭМ!$B$33:$B$776,D$83)+'СЕТ СН'!$H$9+СВЦЭМ!$D$10+'СЕТ СН'!$H$6-'СЕТ СН'!$H$19</f>
        <v>1332.0738298599999</v>
      </c>
      <c r="E97" s="36">
        <f>SUMIFS(СВЦЭМ!$C$33:$C$776,СВЦЭМ!$A$33:$A$776,$A97,СВЦЭМ!$B$33:$B$776,E$83)+'СЕТ СН'!$H$9+СВЦЭМ!$D$10+'СЕТ СН'!$H$6-'СЕТ СН'!$H$19</f>
        <v>1347.4177981299999</v>
      </c>
      <c r="F97" s="36">
        <f>SUMIFS(СВЦЭМ!$C$33:$C$776,СВЦЭМ!$A$33:$A$776,$A97,СВЦЭМ!$B$33:$B$776,F$83)+'СЕТ СН'!$H$9+СВЦЭМ!$D$10+'СЕТ СН'!$H$6-'СЕТ СН'!$H$19</f>
        <v>1347.9746026</v>
      </c>
      <c r="G97" s="36">
        <f>SUMIFS(СВЦЭМ!$C$33:$C$776,СВЦЭМ!$A$33:$A$776,$A97,СВЦЭМ!$B$33:$B$776,G$83)+'СЕТ СН'!$H$9+СВЦЭМ!$D$10+'СЕТ СН'!$H$6-'СЕТ СН'!$H$19</f>
        <v>1351.4232021500002</v>
      </c>
      <c r="H97" s="36">
        <f>SUMIFS(СВЦЭМ!$C$33:$C$776,СВЦЭМ!$A$33:$A$776,$A97,СВЦЭМ!$B$33:$B$776,H$83)+'СЕТ СН'!$H$9+СВЦЭМ!$D$10+'СЕТ СН'!$H$6-'СЕТ СН'!$H$19</f>
        <v>1342.7186638200001</v>
      </c>
      <c r="I97" s="36">
        <f>SUMIFS(СВЦЭМ!$C$33:$C$776,СВЦЭМ!$A$33:$A$776,$A97,СВЦЭМ!$B$33:$B$776,I$83)+'СЕТ СН'!$H$9+СВЦЭМ!$D$10+'СЕТ СН'!$H$6-'СЕТ СН'!$H$19</f>
        <v>1390.8737125299999</v>
      </c>
      <c r="J97" s="36">
        <f>SUMIFS(СВЦЭМ!$C$33:$C$776,СВЦЭМ!$A$33:$A$776,$A97,СВЦЭМ!$B$33:$B$776,J$83)+'СЕТ СН'!$H$9+СВЦЭМ!$D$10+'СЕТ СН'!$H$6-'СЕТ СН'!$H$19</f>
        <v>1339.4427193900001</v>
      </c>
      <c r="K97" s="36">
        <f>SUMIFS(СВЦЭМ!$C$33:$C$776,СВЦЭМ!$A$33:$A$776,$A97,СВЦЭМ!$B$33:$B$776,K$83)+'СЕТ СН'!$H$9+СВЦЭМ!$D$10+'СЕТ СН'!$H$6-'СЕТ СН'!$H$19</f>
        <v>1263.00849507</v>
      </c>
      <c r="L97" s="36">
        <f>SUMIFS(СВЦЭМ!$C$33:$C$776,СВЦЭМ!$A$33:$A$776,$A97,СВЦЭМ!$B$33:$B$776,L$83)+'СЕТ СН'!$H$9+СВЦЭМ!$D$10+'СЕТ СН'!$H$6-'СЕТ СН'!$H$19</f>
        <v>1262.52816779</v>
      </c>
      <c r="M97" s="36">
        <f>SUMIFS(СВЦЭМ!$C$33:$C$776,СВЦЭМ!$A$33:$A$776,$A97,СВЦЭМ!$B$33:$B$776,M$83)+'СЕТ СН'!$H$9+СВЦЭМ!$D$10+'СЕТ СН'!$H$6-'СЕТ СН'!$H$19</f>
        <v>1265.86221426</v>
      </c>
      <c r="N97" s="36">
        <f>SUMIFS(СВЦЭМ!$C$33:$C$776,СВЦЭМ!$A$33:$A$776,$A97,СВЦЭМ!$B$33:$B$776,N$83)+'СЕТ СН'!$H$9+СВЦЭМ!$D$10+'СЕТ СН'!$H$6-'СЕТ СН'!$H$19</f>
        <v>1263.99330805</v>
      </c>
      <c r="O97" s="36">
        <f>SUMIFS(СВЦЭМ!$C$33:$C$776,СВЦЭМ!$A$33:$A$776,$A97,СВЦЭМ!$B$33:$B$776,O$83)+'СЕТ СН'!$H$9+СВЦЭМ!$D$10+'СЕТ СН'!$H$6-'СЕТ СН'!$H$19</f>
        <v>1293.78450064</v>
      </c>
      <c r="P97" s="36">
        <f>SUMIFS(СВЦЭМ!$C$33:$C$776,СВЦЭМ!$A$33:$A$776,$A97,СВЦЭМ!$B$33:$B$776,P$83)+'СЕТ СН'!$H$9+СВЦЭМ!$D$10+'СЕТ СН'!$H$6-'СЕТ СН'!$H$19</f>
        <v>1294.8514875400001</v>
      </c>
      <c r="Q97" s="36">
        <f>SUMIFS(СВЦЭМ!$C$33:$C$776,СВЦЭМ!$A$33:$A$776,$A97,СВЦЭМ!$B$33:$B$776,Q$83)+'СЕТ СН'!$H$9+СВЦЭМ!$D$10+'СЕТ СН'!$H$6-'СЕТ СН'!$H$19</f>
        <v>1294.8987136599999</v>
      </c>
      <c r="R97" s="36">
        <f>SUMIFS(СВЦЭМ!$C$33:$C$776,СВЦЭМ!$A$33:$A$776,$A97,СВЦЭМ!$B$33:$B$776,R$83)+'СЕТ СН'!$H$9+СВЦЭМ!$D$10+'СЕТ СН'!$H$6-'СЕТ СН'!$H$19</f>
        <v>1286.7455270400001</v>
      </c>
      <c r="S97" s="36">
        <f>SUMIFS(СВЦЭМ!$C$33:$C$776,СВЦЭМ!$A$33:$A$776,$A97,СВЦЭМ!$B$33:$B$776,S$83)+'СЕТ СН'!$H$9+СВЦЭМ!$D$10+'СЕТ СН'!$H$6-'СЕТ СН'!$H$19</f>
        <v>1286.13038665</v>
      </c>
      <c r="T97" s="36">
        <f>SUMIFS(СВЦЭМ!$C$33:$C$776,СВЦЭМ!$A$33:$A$776,$A97,СВЦЭМ!$B$33:$B$776,T$83)+'СЕТ СН'!$H$9+СВЦЭМ!$D$10+'СЕТ СН'!$H$6-'СЕТ СН'!$H$19</f>
        <v>1284.84516994</v>
      </c>
      <c r="U97" s="36">
        <f>SUMIFS(СВЦЭМ!$C$33:$C$776,СВЦЭМ!$A$33:$A$776,$A97,СВЦЭМ!$B$33:$B$776,U$83)+'СЕТ СН'!$H$9+СВЦЭМ!$D$10+'СЕТ СН'!$H$6-'СЕТ СН'!$H$19</f>
        <v>1282.1644629699999</v>
      </c>
      <c r="V97" s="36">
        <f>SUMIFS(СВЦЭМ!$C$33:$C$776,СВЦЭМ!$A$33:$A$776,$A97,СВЦЭМ!$B$33:$B$776,V$83)+'СЕТ СН'!$H$9+СВЦЭМ!$D$10+'СЕТ СН'!$H$6-'СЕТ СН'!$H$19</f>
        <v>1260.26537734</v>
      </c>
      <c r="W97" s="36">
        <f>SUMIFS(СВЦЭМ!$C$33:$C$776,СВЦЭМ!$A$33:$A$776,$A97,СВЦЭМ!$B$33:$B$776,W$83)+'СЕТ СН'!$H$9+СВЦЭМ!$D$10+'СЕТ СН'!$H$6-'СЕТ СН'!$H$19</f>
        <v>1260.00854271</v>
      </c>
      <c r="X97" s="36">
        <f>SUMIFS(СВЦЭМ!$C$33:$C$776,СВЦЭМ!$A$33:$A$776,$A97,СВЦЭМ!$B$33:$B$776,X$83)+'СЕТ СН'!$H$9+СВЦЭМ!$D$10+'СЕТ СН'!$H$6-'СЕТ СН'!$H$19</f>
        <v>1248.0196944100001</v>
      </c>
      <c r="Y97" s="36">
        <f>SUMIFS(СВЦЭМ!$C$33:$C$776,СВЦЭМ!$A$33:$A$776,$A97,СВЦЭМ!$B$33:$B$776,Y$83)+'СЕТ СН'!$H$9+СВЦЭМ!$D$10+'СЕТ СН'!$H$6-'СЕТ СН'!$H$19</f>
        <v>1246.1690272800001</v>
      </c>
    </row>
    <row r="98" spans="1:25" ht="15.75" x14ac:dyDescent="0.2">
      <c r="A98" s="35">
        <f t="shared" si="2"/>
        <v>44027</v>
      </c>
      <c r="B98" s="36">
        <f>SUMIFS(СВЦЭМ!$C$33:$C$776,СВЦЭМ!$A$33:$A$776,$A98,СВЦЭМ!$B$33:$B$776,B$83)+'СЕТ СН'!$H$9+СВЦЭМ!$D$10+'СЕТ СН'!$H$6-'СЕТ СН'!$H$19</f>
        <v>1447.4248056199999</v>
      </c>
      <c r="C98" s="36">
        <f>SUMIFS(СВЦЭМ!$C$33:$C$776,СВЦЭМ!$A$33:$A$776,$A98,СВЦЭМ!$B$33:$B$776,C$83)+'СЕТ СН'!$H$9+СВЦЭМ!$D$10+'СЕТ СН'!$H$6-'СЕТ СН'!$H$19</f>
        <v>1482.70050141</v>
      </c>
      <c r="D98" s="36">
        <f>SUMIFS(СВЦЭМ!$C$33:$C$776,СВЦЭМ!$A$33:$A$776,$A98,СВЦЭМ!$B$33:$B$776,D$83)+'СЕТ СН'!$H$9+СВЦЭМ!$D$10+'СЕТ СН'!$H$6-'СЕТ СН'!$H$19</f>
        <v>1465.3775598100001</v>
      </c>
      <c r="E98" s="36">
        <f>SUMIFS(СВЦЭМ!$C$33:$C$776,СВЦЭМ!$A$33:$A$776,$A98,СВЦЭМ!$B$33:$B$776,E$83)+'СЕТ СН'!$H$9+СВЦЭМ!$D$10+'СЕТ СН'!$H$6-'СЕТ СН'!$H$19</f>
        <v>1472.3384334900002</v>
      </c>
      <c r="F98" s="36">
        <f>SUMIFS(СВЦЭМ!$C$33:$C$776,СВЦЭМ!$A$33:$A$776,$A98,СВЦЭМ!$B$33:$B$776,F$83)+'СЕТ СН'!$H$9+СВЦЭМ!$D$10+'СЕТ СН'!$H$6-'СЕТ СН'!$H$19</f>
        <v>1468.1008563400001</v>
      </c>
      <c r="G98" s="36">
        <f>SUMIFS(СВЦЭМ!$C$33:$C$776,СВЦЭМ!$A$33:$A$776,$A98,СВЦЭМ!$B$33:$B$776,G$83)+'СЕТ СН'!$H$9+СВЦЭМ!$D$10+'СЕТ СН'!$H$6-'СЕТ СН'!$H$19</f>
        <v>1468.6744807999999</v>
      </c>
      <c r="H98" s="36">
        <f>SUMIFS(СВЦЭМ!$C$33:$C$776,СВЦЭМ!$A$33:$A$776,$A98,СВЦЭМ!$B$33:$B$776,H$83)+'СЕТ СН'!$H$9+СВЦЭМ!$D$10+'СЕТ СН'!$H$6-'СЕТ СН'!$H$19</f>
        <v>1482.25453057</v>
      </c>
      <c r="I98" s="36">
        <f>SUMIFS(СВЦЭМ!$C$33:$C$776,СВЦЭМ!$A$33:$A$776,$A98,СВЦЭМ!$B$33:$B$776,I$83)+'СЕТ СН'!$H$9+СВЦЭМ!$D$10+'СЕТ СН'!$H$6-'СЕТ СН'!$H$19</f>
        <v>1510.9384387999999</v>
      </c>
      <c r="J98" s="36">
        <f>SUMIFS(СВЦЭМ!$C$33:$C$776,СВЦЭМ!$A$33:$A$776,$A98,СВЦЭМ!$B$33:$B$776,J$83)+'СЕТ СН'!$H$9+СВЦЭМ!$D$10+'СЕТ СН'!$H$6-'СЕТ СН'!$H$19</f>
        <v>1390.8578727899999</v>
      </c>
      <c r="K98" s="36">
        <f>SUMIFS(СВЦЭМ!$C$33:$C$776,СВЦЭМ!$A$33:$A$776,$A98,СВЦЭМ!$B$33:$B$776,K$83)+'СЕТ СН'!$H$9+СВЦЭМ!$D$10+'СЕТ СН'!$H$6-'СЕТ СН'!$H$19</f>
        <v>1236.9671929900001</v>
      </c>
      <c r="L98" s="36">
        <f>SUMIFS(СВЦЭМ!$C$33:$C$776,СВЦЭМ!$A$33:$A$776,$A98,СВЦЭМ!$B$33:$B$776,L$83)+'СЕТ СН'!$H$9+СВЦЭМ!$D$10+'СЕТ СН'!$H$6-'СЕТ СН'!$H$19</f>
        <v>1209.6118601000001</v>
      </c>
      <c r="M98" s="36">
        <f>SUMIFS(СВЦЭМ!$C$33:$C$776,СВЦЭМ!$A$33:$A$776,$A98,СВЦЭМ!$B$33:$B$776,M$83)+'СЕТ СН'!$H$9+СВЦЭМ!$D$10+'СЕТ СН'!$H$6-'СЕТ СН'!$H$19</f>
        <v>1216.3231922999998</v>
      </c>
      <c r="N98" s="36">
        <f>SUMIFS(СВЦЭМ!$C$33:$C$776,СВЦЭМ!$A$33:$A$776,$A98,СВЦЭМ!$B$33:$B$776,N$83)+'СЕТ СН'!$H$9+СВЦЭМ!$D$10+'СЕТ СН'!$H$6-'СЕТ СН'!$H$19</f>
        <v>1214.14542882</v>
      </c>
      <c r="O98" s="36">
        <f>SUMIFS(СВЦЭМ!$C$33:$C$776,СВЦЭМ!$A$33:$A$776,$A98,СВЦЭМ!$B$33:$B$776,O$83)+'СЕТ СН'!$H$9+СВЦЭМ!$D$10+'СЕТ СН'!$H$6-'СЕТ СН'!$H$19</f>
        <v>1216.2184861199999</v>
      </c>
      <c r="P98" s="36">
        <f>SUMIFS(СВЦЭМ!$C$33:$C$776,СВЦЭМ!$A$33:$A$776,$A98,СВЦЭМ!$B$33:$B$776,P$83)+'СЕТ СН'!$H$9+СВЦЭМ!$D$10+'СЕТ СН'!$H$6-'СЕТ СН'!$H$19</f>
        <v>1209.2193318</v>
      </c>
      <c r="Q98" s="36">
        <f>SUMIFS(СВЦЭМ!$C$33:$C$776,СВЦЭМ!$A$33:$A$776,$A98,СВЦЭМ!$B$33:$B$776,Q$83)+'СЕТ СН'!$H$9+СВЦЭМ!$D$10+'СЕТ СН'!$H$6-'СЕТ СН'!$H$19</f>
        <v>1213.72479292</v>
      </c>
      <c r="R98" s="36">
        <f>SUMIFS(СВЦЭМ!$C$33:$C$776,СВЦЭМ!$A$33:$A$776,$A98,СВЦЭМ!$B$33:$B$776,R$83)+'СЕТ СН'!$H$9+СВЦЭМ!$D$10+'СЕТ СН'!$H$6-'СЕТ СН'!$H$19</f>
        <v>1209.94490051</v>
      </c>
      <c r="S98" s="36">
        <f>SUMIFS(СВЦЭМ!$C$33:$C$776,СВЦЭМ!$A$33:$A$776,$A98,СВЦЭМ!$B$33:$B$776,S$83)+'СЕТ СН'!$H$9+СВЦЭМ!$D$10+'СЕТ СН'!$H$6-'СЕТ СН'!$H$19</f>
        <v>1211.3050555300001</v>
      </c>
      <c r="T98" s="36">
        <f>SUMIFS(СВЦЭМ!$C$33:$C$776,СВЦЭМ!$A$33:$A$776,$A98,СВЦЭМ!$B$33:$B$776,T$83)+'СЕТ СН'!$H$9+СВЦЭМ!$D$10+'СЕТ СН'!$H$6-'СЕТ СН'!$H$19</f>
        <v>1212.25053217</v>
      </c>
      <c r="U98" s="36">
        <f>SUMIFS(СВЦЭМ!$C$33:$C$776,СВЦЭМ!$A$33:$A$776,$A98,СВЦЭМ!$B$33:$B$776,U$83)+'СЕТ СН'!$H$9+СВЦЭМ!$D$10+'СЕТ СН'!$H$6-'СЕТ СН'!$H$19</f>
        <v>1197.8649243099999</v>
      </c>
      <c r="V98" s="36">
        <f>SUMIFS(СВЦЭМ!$C$33:$C$776,СВЦЭМ!$A$33:$A$776,$A98,СВЦЭМ!$B$33:$B$776,V$83)+'СЕТ СН'!$H$9+СВЦЭМ!$D$10+'СЕТ СН'!$H$6-'СЕТ СН'!$H$19</f>
        <v>1183.03253197</v>
      </c>
      <c r="W98" s="36">
        <f>SUMIFS(СВЦЭМ!$C$33:$C$776,СВЦЭМ!$A$33:$A$776,$A98,СВЦЭМ!$B$33:$B$776,W$83)+'СЕТ СН'!$H$9+СВЦЭМ!$D$10+'СЕТ СН'!$H$6-'СЕТ СН'!$H$19</f>
        <v>1194.5788582</v>
      </c>
      <c r="X98" s="36">
        <f>SUMIFS(СВЦЭМ!$C$33:$C$776,СВЦЭМ!$A$33:$A$776,$A98,СВЦЭМ!$B$33:$B$776,X$83)+'СЕТ СН'!$H$9+СВЦЭМ!$D$10+'СЕТ СН'!$H$6-'СЕТ СН'!$H$19</f>
        <v>1218.58699553</v>
      </c>
      <c r="Y98" s="36">
        <f>SUMIFS(СВЦЭМ!$C$33:$C$776,СВЦЭМ!$A$33:$A$776,$A98,СВЦЭМ!$B$33:$B$776,Y$83)+'СЕТ СН'!$H$9+СВЦЭМ!$D$10+'СЕТ СН'!$H$6-'СЕТ СН'!$H$19</f>
        <v>1265.49744816</v>
      </c>
    </row>
    <row r="99" spans="1:25" ht="15.75" x14ac:dyDescent="0.2">
      <c r="A99" s="35">
        <f t="shared" si="2"/>
        <v>44028</v>
      </c>
      <c r="B99" s="36">
        <f>SUMIFS(СВЦЭМ!$C$33:$C$776,СВЦЭМ!$A$33:$A$776,$A99,СВЦЭМ!$B$33:$B$776,B$83)+'СЕТ СН'!$H$9+СВЦЭМ!$D$10+'СЕТ СН'!$H$6-'СЕТ СН'!$H$19</f>
        <v>1421.8073733000001</v>
      </c>
      <c r="C99" s="36">
        <f>SUMIFS(СВЦЭМ!$C$33:$C$776,СВЦЭМ!$A$33:$A$776,$A99,СВЦЭМ!$B$33:$B$776,C$83)+'СЕТ СН'!$H$9+СВЦЭМ!$D$10+'СЕТ СН'!$H$6-'СЕТ СН'!$H$19</f>
        <v>1482.1852018</v>
      </c>
      <c r="D99" s="36">
        <f>SUMIFS(СВЦЭМ!$C$33:$C$776,СВЦЭМ!$A$33:$A$776,$A99,СВЦЭМ!$B$33:$B$776,D$83)+'СЕТ СН'!$H$9+СВЦЭМ!$D$10+'СЕТ СН'!$H$6-'СЕТ СН'!$H$19</f>
        <v>1467.06472429</v>
      </c>
      <c r="E99" s="36">
        <f>SUMIFS(СВЦЭМ!$C$33:$C$776,СВЦЭМ!$A$33:$A$776,$A99,СВЦЭМ!$B$33:$B$776,E$83)+'СЕТ СН'!$H$9+СВЦЭМ!$D$10+'СЕТ СН'!$H$6-'СЕТ СН'!$H$19</f>
        <v>1485.0869301100001</v>
      </c>
      <c r="F99" s="36">
        <f>SUMIFS(СВЦЭМ!$C$33:$C$776,СВЦЭМ!$A$33:$A$776,$A99,СВЦЭМ!$B$33:$B$776,F$83)+'СЕТ СН'!$H$9+СВЦЭМ!$D$10+'СЕТ СН'!$H$6-'СЕТ СН'!$H$19</f>
        <v>1477.5478801100003</v>
      </c>
      <c r="G99" s="36">
        <f>SUMIFS(СВЦЭМ!$C$33:$C$776,СВЦЭМ!$A$33:$A$776,$A99,СВЦЭМ!$B$33:$B$776,G$83)+'СЕТ СН'!$H$9+СВЦЭМ!$D$10+'СЕТ СН'!$H$6-'СЕТ СН'!$H$19</f>
        <v>1468.32504492</v>
      </c>
      <c r="H99" s="36">
        <f>SUMIFS(СВЦЭМ!$C$33:$C$776,СВЦЭМ!$A$33:$A$776,$A99,СВЦЭМ!$B$33:$B$776,H$83)+'СЕТ СН'!$H$9+СВЦЭМ!$D$10+'СЕТ СН'!$H$6-'СЕТ СН'!$H$19</f>
        <v>1483.9814069100003</v>
      </c>
      <c r="I99" s="36">
        <f>SUMIFS(СВЦЭМ!$C$33:$C$776,СВЦЭМ!$A$33:$A$776,$A99,СВЦЭМ!$B$33:$B$776,I$83)+'СЕТ СН'!$H$9+СВЦЭМ!$D$10+'СЕТ СН'!$H$6-'СЕТ СН'!$H$19</f>
        <v>1464.24804851</v>
      </c>
      <c r="J99" s="36">
        <f>SUMIFS(СВЦЭМ!$C$33:$C$776,СВЦЭМ!$A$33:$A$776,$A99,СВЦЭМ!$B$33:$B$776,J$83)+'СЕТ СН'!$H$9+СВЦЭМ!$D$10+'СЕТ СН'!$H$6-'СЕТ СН'!$H$19</f>
        <v>1422.20833376</v>
      </c>
      <c r="K99" s="36">
        <f>SUMIFS(СВЦЭМ!$C$33:$C$776,СВЦЭМ!$A$33:$A$776,$A99,СВЦЭМ!$B$33:$B$776,K$83)+'СЕТ СН'!$H$9+СВЦЭМ!$D$10+'СЕТ СН'!$H$6-'СЕТ СН'!$H$19</f>
        <v>1241.1823465900002</v>
      </c>
      <c r="L99" s="36">
        <f>SUMIFS(СВЦЭМ!$C$33:$C$776,СВЦЭМ!$A$33:$A$776,$A99,СВЦЭМ!$B$33:$B$776,L$83)+'СЕТ СН'!$H$9+СВЦЭМ!$D$10+'СЕТ СН'!$H$6-'СЕТ СН'!$H$19</f>
        <v>1189.0657102300001</v>
      </c>
      <c r="M99" s="36">
        <f>SUMIFS(СВЦЭМ!$C$33:$C$776,СВЦЭМ!$A$33:$A$776,$A99,СВЦЭМ!$B$33:$B$776,M$83)+'СЕТ СН'!$H$9+СВЦЭМ!$D$10+'СЕТ СН'!$H$6-'СЕТ СН'!$H$19</f>
        <v>1173.05981006</v>
      </c>
      <c r="N99" s="36">
        <f>SUMIFS(СВЦЭМ!$C$33:$C$776,СВЦЭМ!$A$33:$A$776,$A99,СВЦЭМ!$B$33:$B$776,N$83)+'СЕТ СН'!$H$9+СВЦЭМ!$D$10+'СЕТ СН'!$H$6-'СЕТ СН'!$H$19</f>
        <v>1196.8571381500001</v>
      </c>
      <c r="O99" s="36">
        <f>SUMIFS(СВЦЭМ!$C$33:$C$776,СВЦЭМ!$A$33:$A$776,$A99,СВЦЭМ!$B$33:$B$776,O$83)+'СЕТ СН'!$H$9+СВЦЭМ!$D$10+'СЕТ СН'!$H$6-'СЕТ СН'!$H$19</f>
        <v>1191.4958945200001</v>
      </c>
      <c r="P99" s="36">
        <f>SUMIFS(СВЦЭМ!$C$33:$C$776,СВЦЭМ!$A$33:$A$776,$A99,СВЦЭМ!$B$33:$B$776,P$83)+'СЕТ СН'!$H$9+СВЦЭМ!$D$10+'СЕТ СН'!$H$6-'СЕТ СН'!$H$19</f>
        <v>1192.9503638599999</v>
      </c>
      <c r="Q99" s="36">
        <f>SUMIFS(СВЦЭМ!$C$33:$C$776,СВЦЭМ!$A$33:$A$776,$A99,СВЦЭМ!$B$33:$B$776,Q$83)+'СЕТ СН'!$H$9+СВЦЭМ!$D$10+'СЕТ СН'!$H$6-'СЕТ СН'!$H$19</f>
        <v>1204.7788457699999</v>
      </c>
      <c r="R99" s="36">
        <f>SUMIFS(СВЦЭМ!$C$33:$C$776,СВЦЭМ!$A$33:$A$776,$A99,СВЦЭМ!$B$33:$B$776,R$83)+'СЕТ СН'!$H$9+СВЦЭМ!$D$10+'СЕТ СН'!$H$6-'СЕТ СН'!$H$19</f>
        <v>1195.6253728400002</v>
      </c>
      <c r="S99" s="36">
        <f>SUMIFS(СВЦЭМ!$C$33:$C$776,СВЦЭМ!$A$33:$A$776,$A99,СВЦЭМ!$B$33:$B$776,S$83)+'СЕТ СН'!$H$9+СВЦЭМ!$D$10+'СЕТ СН'!$H$6-'СЕТ СН'!$H$19</f>
        <v>1191.9889113899999</v>
      </c>
      <c r="T99" s="36">
        <f>SUMIFS(СВЦЭМ!$C$33:$C$776,СВЦЭМ!$A$33:$A$776,$A99,СВЦЭМ!$B$33:$B$776,T$83)+'СЕТ СН'!$H$9+СВЦЭМ!$D$10+'СЕТ СН'!$H$6-'СЕТ СН'!$H$19</f>
        <v>1197.9027060799999</v>
      </c>
      <c r="U99" s="36">
        <f>SUMIFS(СВЦЭМ!$C$33:$C$776,СВЦЭМ!$A$33:$A$776,$A99,СВЦЭМ!$B$33:$B$776,U$83)+'СЕТ СН'!$H$9+СВЦЭМ!$D$10+'СЕТ СН'!$H$6-'СЕТ СН'!$H$19</f>
        <v>1197.90955244</v>
      </c>
      <c r="V99" s="36">
        <f>SUMIFS(СВЦЭМ!$C$33:$C$776,СВЦЭМ!$A$33:$A$776,$A99,СВЦЭМ!$B$33:$B$776,V$83)+'СЕТ СН'!$H$9+СВЦЭМ!$D$10+'СЕТ СН'!$H$6-'СЕТ СН'!$H$19</f>
        <v>1191.13753789</v>
      </c>
      <c r="W99" s="36">
        <f>SUMIFS(СВЦЭМ!$C$33:$C$776,СВЦЭМ!$A$33:$A$776,$A99,СВЦЭМ!$B$33:$B$776,W$83)+'СЕТ СН'!$H$9+СВЦЭМ!$D$10+'СЕТ СН'!$H$6-'СЕТ СН'!$H$19</f>
        <v>1193.81432821</v>
      </c>
      <c r="X99" s="36">
        <f>SUMIFS(СВЦЭМ!$C$33:$C$776,СВЦЭМ!$A$33:$A$776,$A99,СВЦЭМ!$B$33:$B$776,X$83)+'СЕТ СН'!$H$9+СВЦЭМ!$D$10+'СЕТ СН'!$H$6-'СЕТ СН'!$H$19</f>
        <v>1238.87872945</v>
      </c>
      <c r="Y99" s="36">
        <f>SUMIFS(СВЦЭМ!$C$33:$C$776,СВЦЭМ!$A$33:$A$776,$A99,СВЦЭМ!$B$33:$B$776,Y$83)+'СЕТ СН'!$H$9+СВЦЭМ!$D$10+'СЕТ СН'!$H$6-'СЕТ СН'!$H$19</f>
        <v>1272.7400938999999</v>
      </c>
    </row>
    <row r="100" spans="1:25" ht="15.75" x14ac:dyDescent="0.2">
      <c r="A100" s="35">
        <f t="shared" si="2"/>
        <v>44029</v>
      </c>
      <c r="B100" s="36">
        <f>SUMIFS(СВЦЭМ!$C$33:$C$776,СВЦЭМ!$A$33:$A$776,$A100,СВЦЭМ!$B$33:$B$776,B$83)+'СЕТ СН'!$H$9+СВЦЭМ!$D$10+'СЕТ СН'!$H$6-'СЕТ СН'!$H$19</f>
        <v>1434.4340203500001</v>
      </c>
      <c r="C100" s="36">
        <f>SUMIFS(СВЦЭМ!$C$33:$C$776,СВЦЭМ!$A$33:$A$776,$A100,СВЦЭМ!$B$33:$B$776,C$83)+'СЕТ СН'!$H$9+СВЦЭМ!$D$10+'СЕТ СН'!$H$6-'СЕТ СН'!$H$19</f>
        <v>1557.1790762300002</v>
      </c>
      <c r="D100" s="36">
        <f>SUMIFS(СВЦЭМ!$C$33:$C$776,СВЦЭМ!$A$33:$A$776,$A100,СВЦЭМ!$B$33:$B$776,D$83)+'СЕТ СН'!$H$9+СВЦЭМ!$D$10+'СЕТ СН'!$H$6-'СЕТ СН'!$H$19</f>
        <v>1526.1108599300001</v>
      </c>
      <c r="E100" s="36">
        <f>SUMIFS(СВЦЭМ!$C$33:$C$776,СВЦЭМ!$A$33:$A$776,$A100,СВЦЭМ!$B$33:$B$776,E$83)+'СЕТ СН'!$H$9+СВЦЭМ!$D$10+'СЕТ СН'!$H$6-'СЕТ СН'!$H$19</f>
        <v>1504.05261324</v>
      </c>
      <c r="F100" s="36">
        <f>SUMIFS(СВЦЭМ!$C$33:$C$776,СВЦЭМ!$A$33:$A$776,$A100,СВЦЭМ!$B$33:$B$776,F$83)+'СЕТ СН'!$H$9+СВЦЭМ!$D$10+'СЕТ СН'!$H$6-'СЕТ СН'!$H$19</f>
        <v>1507.4001031600001</v>
      </c>
      <c r="G100" s="36">
        <f>SUMIFS(СВЦЭМ!$C$33:$C$776,СВЦЭМ!$A$33:$A$776,$A100,СВЦЭМ!$B$33:$B$776,G$83)+'СЕТ СН'!$H$9+СВЦЭМ!$D$10+'СЕТ СН'!$H$6-'СЕТ СН'!$H$19</f>
        <v>1485.7769056900001</v>
      </c>
      <c r="H100" s="36">
        <f>SUMIFS(СВЦЭМ!$C$33:$C$776,СВЦЭМ!$A$33:$A$776,$A100,СВЦЭМ!$B$33:$B$776,H$83)+'СЕТ СН'!$H$9+СВЦЭМ!$D$10+'СЕТ СН'!$H$6-'СЕТ СН'!$H$19</f>
        <v>1464.1381664999999</v>
      </c>
      <c r="I100" s="36">
        <f>SUMIFS(СВЦЭМ!$C$33:$C$776,СВЦЭМ!$A$33:$A$776,$A100,СВЦЭМ!$B$33:$B$776,I$83)+'СЕТ СН'!$H$9+СВЦЭМ!$D$10+'СЕТ СН'!$H$6-'СЕТ СН'!$H$19</f>
        <v>1416.24844454</v>
      </c>
      <c r="J100" s="36">
        <f>SUMIFS(СВЦЭМ!$C$33:$C$776,СВЦЭМ!$A$33:$A$776,$A100,СВЦЭМ!$B$33:$B$776,J$83)+'СЕТ СН'!$H$9+СВЦЭМ!$D$10+'СЕТ СН'!$H$6-'СЕТ СН'!$H$19</f>
        <v>1350.7461465599999</v>
      </c>
      <c r="K100" s="36">
        <f>SUMIFS(СВЦЭМ!$C$33:$C$776,СВЦЭМ!$A$33:$A$776,$A100,СВЦЭМ!$B$33:$B$776,K$83)+'СЕТ СН'!$H$9+СВЦЭМ!$D$10+'СЕТ СН'!$H$6-'СЕТ СН'!$H$19</f>
        <v>1244.58530817</v>
      </c>
      <c r="L100" s="36">
        <f>SUMIFS(СВЦЭМ!$C$33:$C$776,СВЦЭМ!$A$33:$A$776,$A100,СВЦЭМ!$B$33:$B$776,L$83)+'СЕТ СН'!$H$9+СВЦЭМ!$D$10+'СЕТ СН'!$H$6-'СЕТ СН'!$H$19</f>
        <v>1155.1523082200001</v>
      </c>
      <c r="M100" s="36">
        <f>SUMIFS(СВЦЭМ!$C$33:$C$776,СВЦЭМ!$A$33:$A$776,$A100,СВЦЭМ!$B$33:$B$776,M$83)+'СЕТ СН'!$H$9+СВЦЭМ!$D$10+'СЕТ СН'!$H$6-'СЕТ СН'!$H$19</f>
        <v>1124.4950632</v>
      </c>
      <c r="N100" s="36">
        <f>SUMIFS(СВЦЭМ!$C$33:$C$776,СВЦЭМ!$A$33:$A$776,$A100,СВЦЭМ!$B$33:$B$776,N$83)+'СЕТ СН'!$H$9+СВЦЭМ!$D$10+'СЕТ СН'!$H$6-'СЕТ СН'!$H$19</f>
        <v>1138.8219040600002</v>
      </c>
      <c r="O100" s="36">
        <f>SUMIFS(СВЦЭМ!$C$33:$C$776,СВЦЭМ!$A$33:$A$776,$A100,СВЦЭМ!$B$33:$B$776,O$83)+'СЕТ СН'!$H$9+СВЦЭМ!$D$10+'СЕТ СН'!$H$6-'СЕТ СН'!$H$19</f>
        <v>1136.70490283</v>
      </c>
      <c r="P100" s="36">
        <f>SUMIFS(СВЦЭМ!$C$33:$C$776,СВЦЭМ!$A$33:$A$776,$A100,СВЦЭМ!$B$33:$B$776,P$83)+'СЕТ СН'!$H$9+СВЦЭМ!$D$10+'СЕТ СН'!$H$6-'СЕТ СН'!$H$19</f>
        <v>1140.8508198499999</v>
      </c>
      <c r="Q100" s="36">
        <f>SUMIFS(СВЦЭМ!$C$33:$C$776,СВЦЭМ!$A$33:$A$776,$A100,СВЦЭМ!$B$33:$B$776,Q$83)+'СЕТ СН'!$H$9+СВЦЭМ!$D$10+'СЕТ СН'!$H$6-'СЕТ СН'!$H$19</f>
        <v>1146.4358515500001</v>
      </c>
      <c r="R100" s="36">
        <f>SUMIFS(СВЦЭМ!$C$33:$C$776,СВЦЭМ!$A$33:$A$776,$A100,СВЦЭМ!$B$33:$B$776,R$83)+'СЕТ СН'!$H$9+СВЦЭМ!$D$10+'СЕТ СН'!$H$6-'СЕТ СН'!$H$19</f>
        <v>1168.49451357</v>
      </c>
      <c r="S100" s="36">
        <f>SUMIFS(СВЦЭМ!$C$33:$C$776,СВЦЭМ!$A$33:$A$776,$A100,СВЦЭМ!$B$33:$B$776,S$83)+'СЕТ СН'!$H$9+СВЦЭМ!$D$10+'СЕТ СН'!$H$6-'СЕТ СН'!$H$19</f>
        <v>1179.4864761399999</v>
      </c>
      <c r="T100" s="36">
        <f>SUMIFS(СВЦЭМ!$C$33:$C$776,СВЦЭМ!$A$33:$A$776,$A100,СВЦЭМ!$B$33:$B$776,T$83)+'СЕТ СН'!$H$9+СВЦЭМ!$D$10+'СЕТ СН'!$H$6-'СЕТ СН'!$H$19</f>
        <v>1178.5424080400001</v>
      </c>
      <c r="U100" s="36">
        <f>SUMIFS(СВЦЭМ!$C$33:$C$776,СВЦЭМ!$A$33:$A$776,$A100,СВЦЭМ!$B$33:$B$776,U$83)+'СЕТ СН'!$H$9+СВЦЭМ!$D$10+'СЕТ СН'!$H$6-'СЕТ СН'!$H$19</f>
        <v>1172.16593575</v>
      </c>
      <c r="V100" s="36">
        <f>SUMIFS(СВЦЭМ!$C$33:$C$776,СВЦЭМ!$A$33:$A$776,$A100,СВЦЭМ!$B$33:$B$776,V$83)+'СЕТ СН'!$H$9+СВЦЭМ!$D$10+'СЕТ СН'!$H$6-'СЕТ СН'!$H$19</f>
        <v>1158.8775790300001</v>
      </c>
      <c r="W100" s="36">
        <f>SUMIFS(СВЦЭМ!$C$33:$C$776,СВЦЭМ!$A$33:$A$776,$A100,СВЦЭМ!$B$33:$B$776,W$83)+'СЕТ СН'!$H$9+СВЦЭМ!$D$10+'СЕТ СН'!$H$6-'СЕТ СН'!$H$19</f>
        <v>1144.53798278</v>
      </c>
      <c r="X100" s="36">
        <f>SUMIFS(СВЦЭМ!$C$33:$C$776,СВЦЭМ!$A$33:$A$776,$A100,СВЦЭМ!$B$33:$B$776,X$83)+'СЕТ СН'!$H$9+СВЦЭМ!$D$10+'СЕТ СН'!$H$6-'СЕТ СН'!$H$19</f>
        <v>1213.4673542</v>
      </c>
      <c r="Y100" s="36">
        <f>SUMIFS(СВЦЭМ!$C$33:$C$776,СВЦЭМ!$A$33:$A$776,$A100,СВЦЭМ!$B$33:$B$776,Y$83)+'СЕТ СН'!$H$9+СВЦЭМ!$D$10+'СЕТ СН'!$H$6-'СЕТ СН'!$H$19</f>
        <v>1286.8900371700001</v>
      </c>
    </row>
    <row r="101" spans="1:25" ht="15.75" x14ac:dyDescent="0.2">
      <c r="A101" s="35">
        <f t="shared" si="2"/>
        <v>44030</v>
      </c>
      <c r="B101" s="36">
        <f>SUMIFS(СВЦЭМ!$C$33:$C$776,СВЦЭМ!$A$33:$A$776,$A101,СВЦЭМ!$B$33:$B$776,B$83)+'СЕТ СН'!$H$9+СВЦЭМ!$D$10+'СЕТ СН'!$H$6-'СЕТ СН'!$H$19</f>
        <v>1459.0018766100002</v>
      </c>
      <c r="C101" s="36">
        <f>SUMIFS(СВЦЭМ!$C$33:$C$776,СВЦЭМ!$A$33:$A$776,$A101,СВЦЭМ!$B$33:$B$776,C$83)+'СЕТ СН'!$H$9+СВЦЭМ!$D$10+'СЕТ СН'!$H$6-'СЕТ СН'!$H$19</f>
        <v>1562.5569962300001</v>
      </c>
      <c r="D101" s="36">
        <f>SUMIFS(СВЦЭМ!$C$33:$C$776,СВЦЭМ!$A$33:$A$776,$A101,СВЦЭМ!$B$33:$B$776,D$83)+'СЕТ СН'!$H$9+СВЦЭМ!$D$10+'СЕТ СН'!$H$6-'СЕТ СН'!$H$19</f>
        <v>1571.0467403000002</v>
      </c>
      <c r="E101" s="36">
        <f>SUMIFS(СВЦЭМ!$C$33:$C$776,СВЦЭМ!$A$33:$A$776,$A101,СВЦЭМ!$B$33:$B$776,E$83)+'СЕТ СН'!$H$9+СВЦЭМ!$D$10+'СЕТ СН'!$H$6-'СЕТ СН'!$H$19</f>
        <v>1565.70478142</v>
      </c>
      <c r="F101" s="36">
        <f>SUMIFS(СВЦЭМ!$C$33:$C$776,СВЦЭМ!$A$33:$A$776,$A101,СВЦЭМ!$B$33:$B$776,F$83)+'СЕТ СН'!$H$9+СВЦЭМ!$D$10+'СЕТ СН'!$H$6-'СЕТ СН'!$H$19</f>
        <v>1557.5379520199999</v>
      </c>
      <c r="G101" s="36">
        <f>SUMIFS(СВЦЭМ!$C$33:$C$776,СВЦЭМ!$A$33:$A$776,$A101,СВЦЭМ!$B$33:$B$776,G$83)+'СЕТ СН'!$H$9+СВЦЭМ!$D$10+'СЕТ СН'!$H$6-'СЕТ СН'!$H$19</f>
        <v>1569.35169559</v>
      </c>
      <c r="H101" s="36">
        <f>SUMIFS(СВЦЭМ!$C$33:$C$776,СВЦЭМ!$A$33:$A$776,$A101,СВЦЭМ!$B$33:$B$776,H$83)+'СЕТ СН'!$H$9+СВЦЭМ!$D$10+'СЕТ СН'!$H$6-'СЕТ СН'!$H$19</f>
        <v>1572.6976312400002</v>
      </c>
      <c r="I101" s="36">
        <f>SUMIFS(СВЦЭМ!$C$33:$C$776,СВЦЭМ!$A$33:$A$776,$A101,СВЦЭМ!$B$33:$B$776,I$83)+'СЕТ СН'!$H$9+СВЦЭМ!$D$10+'СЕТ СН'!$H$6-'СЕТ СН'!$H$19</f>
        <v>1556.9823805199999</v>
      </c>
      <c r="J101" s="36">
        <f>SUMIFS(СВЦЭМ!$C$33:$C$776,СВЦЭМ!$A$33:$A$776,$A101,СВЦЭМ!$B$33:$B$776,J$83)+'СЕТ СН'!$H$9+СВЦЭМ!$D$10+'СЕТ СН'!$H$6-'СЕТ СН'!$H$19</f>
        <v>1480.4722053099999</v>
      </c>
      <c r="K101" s="36">
        <f>SUMIFS(СВЦЭМ!$C$33:$C$776,СВЦЭМ!$A$33:$A$776,$A101,СВЦЭМ!$B$33:$B$776,K$83)+'СЕТ СН'!$H$9+СВЦЭМ!$D$10+'СЕТ СН'!$H$6-'СЕТ СН'!$H$19</f>
        <v>1291.4000984700001</v>
      </c>
      <c r="L101" s="36">
        <f>SUMIFS(СВЦЭМ!$C$33:$C$776,СВЦЭМ!$A$33:$A$776,$A101,СВЦЭМ!$B$33:$B$776,L$83)+'СЕТ СН'!$H$9+СВЦЭМ!$D$10+'СЕТ СН'!$H$6-'СЕТ СН'!$H$19</f>
        <v>1141.9768183000001</v>
      </c>
      <c r="M101" s="36">
        <f>SUMIFS(СВЦЭМ!$C$33:$C$776,СВЦЭМ!$A$33:$A$776,$A101,СВЦЭМ!$B$33:$B$776,M$83)+'СЕТ СН'!$H$9+СВЦЭМ!$D$10+'СЕТ СН'!$H$6-'СЕТ СН'!$H$19</f>
        <v>1124.2767342</v>
      </c>
      <c r="N101" s="36">
        <f>SUMIFS(СВЦЭМ!$C$33:$C$776,СВЦЭМ!$A$33:$A$776,$A101,СВЦЭМ!$B$33:$B$776,N$83)+'СЕТ СН'!$H$9+СВЦЭМ!$D$10+'СЕТ СН'!$H$6-'СЕТ СН'!$H$19</f>
        <v>1140.87673019</v>
      </c>
      <c r="O101" s="36">
        <f>SUMIFS(СВЦЭМ!$C$33:$C$776,СВЦЭМ!$A$33:$A$776,$A101,СВЦЭМ!$B$33:$B$776,O$83)+'СЕТ СН'!$H$9+СВЦЭМ!$D$10+'СЕТ СН'!$H$6-'СЕТ СН'!$H$19</f>
        <v>1138.6084071300002</v>
      </c>
      <c r="P101" s="36">
        <f>SUMIFS(СВЦЭМ!$C$33:$C$776,СВЦЭМ!$A$33:$A$776,$A101,СВЦЭМ!$B$33:$B$776,P$83)+'СЕТ СН'!$H$9+СВЦЭМ!$D$10+'СЕТ СН'!$H$6-'СЕТ СН'!$H$19</f>
        <v>1142.5056828300001</v>
      </c>
      <c r="Q101" s="36">
        <f>SUMIFS(СВЦЭМ!$C$33:$C$776,СВЦЭМ!$A$33:$A$776,$A101,СВЦЭМ!$B$33:$B$776,Q$83)+'СЕТ СН'!$H$9+СВЦЭМ!$D$10+'СЕТ СН'!$H$6-'СЕТ СН'!$H$19</f>
        <v>1143.5345869600001</v>
      </c>
      <c r="R101" s="36">
        <f>SUMIFS(СВЦЭМ!$C$33:$C$776,СВЦЭМ!$A$33:$A$776,$A101,СВЦЭМ!$B$33:$B$776,R$83)+'СЕТ СН'!$H$9+СВЦЭМ!$D$10+'СЕТ СН'!$H$6-'СЕТ СН'!$H$19</f>
        <v>1137.6663590200001</v>
      </c>
      <c r="S101" s="36">
        <f>SUMIFS(СВЦЭМ!$C$33:$C$776,СВЦЭМ!$A$33:$A$776,$A101,СВЦЭМ!$B$33:$B$776,S$83)+'СЕТ СН'!$H$9+СВЦЭМ!$D$10+'СЕТ СН'!$H$6-'СЕТ СН'!$H$19</f>
        <v>1145.55244649</v>
      </c>
      <c r="T101" s="36">
        <f>SUMIFS(СВЦЭМ!$C$33:$C$776,СВЦЭМ!$A$33:$A$776,$A101,СВЦЭМ!$B$33:$B$776,T$83)+'СЕТ СН'!$H$9+СВЦЭМ!$D$10+'СЕТ СН'!$H$6-'СЕТ СН'!$H$19</f>
        <v>1172.65770051</v>
      </c>
      <c r="U101" s="36">
        <f>SUMIFS(СВЦЭМ!$C$33:$C$776,СВЦЭМ!$A$33:$A$776,$A101,СВЦЭМ!$B$33:$B$776,U$83)+'СЕТ СН'!$H$9+СВЦЭМ!$D$10+'СЕТ СН'!$H$6-'СЕТ СН'!$H$19</f>
        <v>1168.7666279499999</v>
      </c>
      <c r="V101" s="36">
        <f>SUMIFS(СВЦЭМ!$C$33:$C$776,СВЦЭМ!$A$33:$A$776,$A101,СВЦЭМ!$B$33:$B$776,V$83)+'СЕТ СН'!$H$9+СВЦЭМ!$D$10+'СЕТ СН'!$H$6-'СЕТ СН'!$H$19</f>
        <v>1161.27768958</v>
      </c>
      <c r="W101" s="36">
        <f>SUMIFS(СВЦЭМ!$C$33:$C$776,СВЦЭМ!$A$33:$A$776,$A101,СВЦЭМ!$B$33:$B$776,W$83)+'СЕТ СН'!$H$9+СВЦЭМ!$D$10+'СЕТ СН'!$H$6-'СЕТ СН'!$H$19</f>
        <v>1133.51790863</v>
      </c>
      <c r="X101" s="36">
        <f>SUMIFS(СВЦЭМ!$C$33:$C$776,СВЦЭМ!$A$33:$A$776,$A101,СВЦЭМ!$B$33:$B$776,X$83)+'СЕТ СН'!$H$9+СВЦЭМ!$D$10+'СЕТ СН'!$H$6-'СЕТ СН'!$H$19</f>
        <v>1202.4269967800001</v>
      </c>
      <c r="Y101" s="36">
        <f>SUMIFS(СВЦЭМ!$C$33:$C$776,СВЦЭМ!$A$33:$A$776,$A101,СВЦЭМ!$B$33:$B$776,Y$83)+'СЕТ СН'!$H$9+СВЦЭМ!$D$10+'СЕТ СН'!$H$6-'СЕТ СН'!$H$19</f>
        <v>1341.3413129</v>
      </c>
    </row>
    <row r="102" spans="1:25" ht="15.75" x14ac:dyDescent="0.2">
      <c r="A102" s="35">
        <f t="shared" si="2"/>
        <v>44031</v>
      </c>
      <c r="B102" s="36">
        <f>SUMIFS(СВЦЭМ!$C$33:$C$776,СВЦЭМ!$A$33:$A$776,$A102,СВЦЭМ!$B$33:$B$776,B$83)+'СЕТ СН'!$H$9+СВЦЭМ!$D$10+'СЕТ СН'!$H$6-'СЕТ СН'!$H$19</f>
        <v>1399.8643099999999</v>
      </c>
      <c r="C102" s="36">
        <f>SUMIFS(СВЦЭМ!$C$33:$C$776,СВЦЭМ!$A$33:$A$776,$A102,СВЦЭМ!$B$33:$B$776,C$83)+'СЕТ СН'!$H$9+СВЦЭМ!$D$10+'СЕТ СН'!$H$6-'СЕТ СН'!$H$19</f>
        <v>1446.3081736899999</v>
      </c>
      <c r="D102" s="36">
        <f>SUMIFS(СВЦЭМ!$C$33:$C$776,СВЦЭМ!$A$33:$A$776,$A102,СВЦЭМ!$B$33:$B$776,D$83)+'СЕТ СН'!$H$9+СВЦЭМ!$D$10+'СЕТ СН'!$H$6-'СЕТ СН'!$H$19</f>
        <v>1436.6143074400002</v>
      </c>
      <c r="E102" s="36">
        <f>SUMIFS(СВЦЭМ!$C$33:$C$776,СВЦЭМ!$A$33:$A$776,$A102,СВЦЭМ!$B$33:$B$776,E$83)+'СЕТ СН'!$H$9+СВЦЭМ!$D$10+'СЕТ СН'!$H$6-'СЕТ СН'!$H$19</f>
        <v>1420.9259742499999</v>
      </c>
      <c r="F102" s="36">
        <f>SUMIFS(СВЦЭМ!$C$33:$C$776,СВЦЭМ!$A$33:$A$776,$A102,СВЦЭМ!$B$33:$B$776,F$83)+'СЕТ СН'!$H$9+СВЦЭМ!$D$10+'СЕТ СН'!$H$6-'СЕТ СН'!$H$19</f>
        <v>1409.58890922</v>
      </c>
      <c r="G102" s="36">
        <f>SUMIFS(СВЦЭМ!$C$33:$C$776,СВЦЭМ!$A$33:$A$776,$A102,СВЦЭМ!$B$33:$B$776,G$83)+'СЕТ СН'!$H$9+СВЦЭМ!$D$10+'СЕТ СН'!$H$6-'СЕТ СН'!$H$19</f>
        <v>1423.0929321600001</v>
      </c>
      <c r="H102" s="36">
        <f>SUMIFS(СВЦЭМ!$C$33:$C$776,СВЦЭМ!$A$33:$A$776,$A102,СВЦЭМ!$B$33:$B$776,H$83)+'СЕТ СН'!$H$9+СВЦЭМ!$D$10+'СЕТ СН'!$H$6-'СЕТ СН'!$H$19</f>
        <v>1444.99675574</v>
      </c>
      <c r="I102" s="36">
        <f>SUMIFS(СВЦЭМ!$C$33:$C$776,СВЦЭМ!$A$33:$A$776,$A102,СВЦЭМ!$B$33:$B$776,I$83)+'СЕТ СН'!$H$9+СВЦЭМ!$D$10+'СЕТ СН'!$H$6-'СЕТ СН'!$H$19</f>
        <v>1480.1588144900002</v>
      </c>
      <c r="J102" s="36">
        <f>SUMIFS(СВЦЭМ!$C$33:$C$776,СВЦЭМ!$A$33:$A$776,$A102,СВЦЭМ!$B$33:$B$776,J$83)+'СЕТ СН'!$H$9+СВЦЭМ!$D$10+'СЕТ СН'!$H$6-'СЕТ СН'!$H$19</f>
        <v>1471.6493102100003</v>
      </c>
      <c r="K102" s="36">
        <f>SUMIFS(СВЦЭМ!$C$33:$C$776,СВЦЭМ!$A$33:$A$776,$A102,СВЦЭМ!$B$33:$B$776,K$83)+'СЕТ СН'!$H$9+СВЦЭМ!$D$10+'СЕТ СН'!$H$6-'СЕТ СН'!$H$19</f>
        <v>1304.4980646399999</v>
      </c>
      <c r="L102" s="36">
        <f>SUMIFS(СВЦЭМ!$C$33:$C$776,СВЦЭМ!$A$33:$A$776,$A102,СВЦЭМ!$B$33:$B$776,L$83)+'СЕТ СН'!$H$9+СВЦЭМ!$D$10+'СЕТ СН'!$H$6-'СЕТ СН'!$H$19</f>
        <v>1213.4318571200001</v>
      </c>
      <c r="M102" s="36">
        <f>SUMIFS(СВЦЭМ!$C$33:$C$776,СВЦЭМ!$A$33:$A$776,$A102,СВЦЭМ!$B$33:$B$776,M$83)+'СЕТ СН'!$H$9+СВЦЭМ!$D$10+'СЕТ СН'!$H$6-'СЕТ СН'!$H$19</f>
        <v>1168.49490302</v>
      </c>
      <c r="N102" s="36">
        <f>SUMIFS(СВЦЭМ!$C$33:$C$776,СВЦЭМ!$A$33:$A$776,$A102,СВЦЭМ!$B$33:$B$776,N$83)+'СЕТ СН'!$H$9+СВЦЭМ!$D$10+'СЕТ СН'!$H$6-'СЕТ СН'!$H$19</f>
        <v>1173.5940555699999</v>
      </c>
      <c r="O102" s="36">
        <f>SUMIFS(СВЦЭМ!$C$33:$C$776,СВЦЭМ!$A$33:$A$776,$A102,СВЦЭМ!$B$33:$B$776,O$83)+'СЕТ СН'!$H$9+СВЦЭМ!$D$10+'СЕТ СН'!$H$6-'СЕТ СН'!$H$19</f>
        <v>1175.4007051799999</v>
      </c>
      <c r="P102" s="36">
        <f>SUMIFS(СВЦЭМ!$C$33:$C$776,СВЦЭМ!$A$33:$A$776,$A102,СВЦЭМ!$B$33:$B$776,P$83)+'СЕТ СН'!$H$9+СВЦЭМ!$D$10+'СЕТ СН'!$H$6-'СЕТ СН'!$H$19</f>
        <v>1174.5286973900002</v>
      </c>
      <c r="Q102" s="36">
        <f>SUMIFS(СВЦЭМ!$C$33:$C$776,СВЦЭМ!$A$33:$A$776,$A102,СВЦЭМ!$B$33:$B$776,Q$83)+'СЕТ СН'!$H$9+СВЦЭМ!$D$10+'СЕТ СН'!$H$6-'СЕТ СН'!$H$19</f>
        <v>1176.3286623899999</v>
      </c>
      <c r="R102" s="36">
        <f>SUMIFS(СВЦЭМ!$C$33:$C$776,СВЦЭМ!$A$33:$A$776,$A102,СВЦЭМ!$B$33:$B$776,R$83)+'СЕТ СН'!$H$9+СВЦЭМ!$D$10+'СЕТ СН'!$H$6-'СЕТ СН'!$H$19</f>
        <v>1183.7771792200001</v>
      </c>
      <c r="S102" s="36">
        <f>SUMIFS(СВЦЭМ!$C$33:$C$776,СВЦЭМ!$A$33:$A$776,$A102,СВЦЭМ!$B$33:$B$776,S$83)+'СЕТ СН'!$H$9+СВЦЭМ!$D$10+'СЕТ СН'!$H$6-'СЕТ СН'!$H$19</f>
        <v>1192.7872397199999</v>
      </c>
      <c r="T102" s="36">
        <f>SUMIFS(СВЦЭМ!$C$33:$C$776,СВЦЭМ!$A$33:$A$776,$A102,СВЦЭМ!$B$33:$B$776,T$83)+'СЕТ СН'!$H$9+СВЦЭМ!$D$10+'СЕТ СН'!$H$6-'СЕТ СН'!$H$19</f>
        <v>1196.53990662</v>
      </c>
      <c r="U102" s="36">
        <f>SUMIFS(СВЦЭМ!$C$33:$C$776,СВЦЭМ!$A$33:$A$776,$A102,СВЦЭМ!$B$33:$B$776,U$83)+'СЕТ СН'!$H$9+СВЦЭМ!$D$10+'СЕТ СН'!$H$6-'СЕТ СН'!$H$19</f>
        <v>1195.62612891</v>
      </c>
      <c r="V102" s="36">
        <f>SUMIFS(СВЦЭМ!$C$33:$C$776,СВЦЭМ!$A$33:$A$776,$A102,СВЦЭМ!$B$33:$B$776,V$83)+'СЕТ СН'!$H$9+СВЦЭМ!$D$10+'СЕТ СН'!$H$6-'СЕТ СН'!$H$19</f>
        <v>1188.8481808199999</v>
      </c>
      <c r="W102" s="36">
        <f>SUMIFS(СВЦЭМ!$C$33:$C$776,СВЦЭМ!$A$33:$A$776,$A102,СВЦЭМ!$B$33:$B$776,W$83)+'СЕТ СН'!$H$9+СВЦЭМ!$D$10+'СЕТ СН'!$H$6-'СЕТ СН'!$H$19</f>
        <v>1135.4966958800001</v>
      </c>
      <c r="X102" s="36">
        <f>SUMIFS(СВЦЭМ!$C$33:$C$776,СВЦЭМ!$A$33:$A$776,$A102,СВЦЭМ!$B$33:$B$776,X$83)+'СЕТ СН'!$H$9+СВЦЭМ!$D$10+'СЕТ СН'!$H$6-'СЕТ СН'!$H$19</f>
        <v>1202.2796866799999</v>
      </c>
      <c r="Y102" s="36">
        <f>SUMIFS(СВЦЭМ!$C$33:$C$776,СВЦЭМ!$A$33:$A$776,$A102,СВЦЭМ!$B$33:$B$776,Y$83)+'СЕТ СН'!$H$9+СВЦЭМ!$D$10+'СЕТ СН'!$H$6-'СЕТ СН'!$H$19</f>
        <v>1396.53232422</v>
      </c>
    </row>
    <row r="103" spans="1:25" ht="15.75" x14ac:dyDescent="0.2">
      <c r="A103" s="35">
        <f t="shared" si="2"/>
        <v>44032</v>
      </c>
      <c r="B103" s="36">
        <f>SUMIFS(СВЦЭМ!$C$33:$C$776,СВЦЭМ!$A$33:$A$776,$A103,СВЦЭМ!$B$33:$B$776,B$83)+'СЕТ СН'!$H$9+СВЦЭМ!$D$10+'СЕТ СН'!$H$6-'СЕТ СН'!$H$19</f>
        <v>1366.9875650399999</v>
      </c>
      <c r="C103" s="36">
        <f>SUMIFS(СВЦЭМ!$C$33:$C$776,СВЦЭМ!$A$33:$A$776,$A103,СВЦЭМ!$B$33:$B$776,C$83)+'СЕТ СН'!$H$9+СВЦЭМ!$D$10+'СЕТ СН'!$H$6-'СЕТ СН'!$H$19</f>
        <v>1339.00220474</v>
      </c>
      <c r="D103" s="36">
        <f>SUMIFS(СВЦЭМ!$C$33:$C$776,СВЦЭМ!$A$33:$A$776,$A103,СВЦЭМ!$B$33:$B$776,D$83)+'СЕТ СН'!$H$9+СВЦЭМ!$D$10+'СЕТ СН'!$H$6-'СЕТ СН'!$H$19</f>
        <v>1470.1747404000002</v>
      </c>
      <c r="E103" s="36">
        <f>SUMIFS(СВЦЭМ!$C$33:$C$776,СВЦЭМ!$A$33:$A$776,$A103,СВЦЭМ!$B$33:$B$776,E$83)+'СЕТ СН'!$H$9+СВЦЭМ!$D$10+'СЕТ СН'!$H$6-'СЕТ СН'!$H$19</f>
        <v>1451.1283037200001</v>
      </c>
      <c r="F103" s="36">
        <f>SUMIFS(СВЦЭМ!$C$33:$C$776,СВЦЭМ!$A$33:$A$776,$A103,СВЦЭМ!$B$33:$B$776,F$83)+'СЕТ СН'!$H$9+СВЦЭМ!$D$10+'СЕТ СН'!$H$6-'СЕТ СН'!$H$19</f>
        <v>1447.59715306</v>
      </c>
      <c r="G103" s="36">
        <f>SUMIFS(СВЦЭМ!$C$33:$C$776,СВЦЭМ!$A$33:$A$776,$A103,СВЦЭМ!$B$33:$B$776,G$83)+'СЕТ СН'!$H$9+СВЦЭМ!$D$10+'СЕТ СН'!$H$6-'СЕТ СН'!$H$19</f>
        <v>1452.8107456000002</v>
      </c>
      <c r="H103" s="36">
        <f>SUMIFS(СВЦЭМ!$C$33:$C$776,СВЦЭМ!$A$33:$A$776,$A103,СВЦЭМ!$B$33:$B$776,H$83)+'СЕТ СН'!$H$9+СВЦЭМ!$D$10+'СЕТ СН'!$H$6-'СЕТ СН'!$H$19</f>
        <v>1488.4357889299999</v>
      </c>
      <c r="I103" s="36">
        <f>SUMIFS(СВЦЭМ!$C$33:$C$776,СВЦЭМ!$A$33:$A$776,$A103,СВЦЭМ!$B$33:$B$776,I$83)+'СЕТ СН'!$H$9+СВЦЭМ!$D$10+'СЕТ СН'!$H$6-'СЕТ СН'!$H$19</f>
        <v>1382.2768003000001</v>
      </c>
      <c r="J103" s="36">
        <f>SUMIFS(СВЦЭМ!$C$33:$C$776,СВЦЭМ!$A$33:$A$776,$A103,СВЦЭМ!$B$33:$B$776,J$83)+'СЕТ СН'!$H$9+СВЦЭМ!$D$10+'СЕТ СН'!$H$6-'СЕТ СН'!$H$19</f>
        <v>1435.5183202600001</v>
      </c>
      <c r="K103" s="36">
        <f>SUMIFS(СВЦЭМ!$C$33:$C$776,СВЦЭМ!$A$33:$A$776,$A103,СВЦЭМ!$B$33:$B$776,K$83)+'СЕТ СН'!$H$9+СВЦЭМ!$D$10+'СЕТ СН'!$H$6-'СЕТ СН'!$H$19</f>
        <v>1380.4715023600002</v>
      </c>
      <c r="L103" s="36">
        <f>SUMIFS(СВЦЭМ!$C$33:$C$776,СВЦЭМ!$A$33:$A$776,$A103,СВЦЭМ!$B$33:$B$776,L$83)+'СЕТ СН'!$H$9+СВЦЭМ!$D$10+'СЕТ СН'!$H$6-'СЕТ СН'!$H$19</f>
        <v>1240.90290022</v>
      </c>
      <c r="M103" s="36">
        <f>SUMIFS(СВЦЭМ!$C$33:$C$776,СВЦЭМ!$A$33:$A$776,$A103,СВЦЭМ!$B$33:$B$776,M$83)+'СЕТ СН'!$H$9+СВЦЭМ!$D$10+'СЕТ СН'!$H$6-'СЕТ СН'!$H$19</f>
        <v>1226.1759460799999</v>
      </c>
      <c r="N103" s="36">
        <f>SUMIFS(СВЦЭМ!$C$33:$C$776,СВЦЭМ!$A$33:$A$776,$A103,СВЦЭМ!$B$33:$B$776,N$83)+'СЕТ СН'!$H$9+СВЦЭМ!$D$10+'СЕТ СН'!$H$6-'СЕТ СН'!$H$19</f>
        <v>1231.79493443</v>
      </c>
      <c r="O103" s="36">
        <f>SUMIFS(СВЦЭМ!$C$33:$C$776,СВЦЭМ!$A$33:$A$776,$A103,СВЦЭМ!$B$33:$B$776,O$83)+'СЕТ СН'!$H$9+СВЦЭМ!$D$10+'СЕТ СН'!$H$6-'СЕТ СН'!$H$19</f>
        <v>1227.7980129</v>
      </c>
      <c r="P103" s="36">
        <f>SUMIFS(СВЦЭМ!$C$33:$C$776,СВЦЭМ!$A$33:$A$776,$A103,СВЦЭМ!$B$33:$B$776,P$83)+'СЕТ СН'!$H$9+СВЦЭМ!$D$10+'СЕТ СН'!$H$6-'СЕТ СН'!$H$19</f>
        <v>1212.21363686</v>
      </c>
      <c r="Q103" s="36">
        <f>SUMIFS(СВЦЭМ!$C$33:$C$776,СВЦЭМ!$A$33:$A$776,$A103,СВЦЭМ!$B$33:$B$776,Q$83)+'СЕТ СН'!$H$9+СВЦЭМ!$D$10+'СЕТ СН'!$H$6-'СЕТ СН'!$H$19</f>
        <v>1212.1614693500001</v>
      </c>
      <c r="R103" s="36">
        <f>SUMIFS(СВЦЭМ!$C$33:$C$776,СВЦЭМ!$A$33:$A$776,$A103,СВЦЭМ!$B$33:$B$776,R$83)+'СЕТ СН'!$H$9+СВЦЭМ!$D$10+'СЕТ СН'!$H$6-'СЕТ СН'!$H$19</f>
        <v>1211.0661992599998</v>
      </c>
      <c r="S103" s="36">
        <f>SUMIFS(СВЦЭМ!$C$33:$C$776,СВЦЭМ!$A$33:$A$776,$A103,СВЦЭМ!$B$33:$B$776,S$83)+'СЕТ СН'!$H$9+СВЦЭМ!$D$10+'СЕТ СН'!$H$6-'СЕТ СН'!$H$19</f>
        <v>1210.4494317600002</v>
      </c>
      <c r="T103" s="36">
        <f>SUMIFS(СВЦЭМ!$C$33:$C$776,СВЦЭМ!$A$33:$A$776,$A103,СВЦЭМ!$B$33:$B$776,T$83)+'СЕТ СН'!$H$9+СВЦЭМ!$D$10+'СЕТ СН'!$H$6-'СЕТ СН'!$H$19</f>
        <v>1199.90891928</v>
      </c>
      <c r="U103" s="36">
        <f>SUMIFS(СВЦЭМ!$C$33:$C$776,СВЦЭМ!$A$33:$A$776,$A103,СВЦЭМ!$B$33:$B$776,U$83)+'СЕТ СН'!$H$9+СВЦЭМ!$D$10+'СЕТ СН'!$H$6-'СЕТ СН'!$H$19</f>
        <v>1195.72858537</v>
      </c>
      <c r="V103" s="36">
        <f>SUMIFS(СВЦЭМ!$C$33:$C$776,СВЦЭМ!$A$33:$A$776,$A103,СВЦЭМ!$B$33:$B$776,V$83)+'СЕТ СН'!$H$9+СВЦЭМ!$D$10+'СЕТ СН'!$H$6-'СЕТ СН'!$H$19</f>
        <v>1206.16360115</v>
      </c>
      <c r="W103" s="36">
        <f>SUMIFS(СВЦЭМ!$C$33:$C$776,СВЦЭМ!$A$33:$A$776,$A103,СВЦЭМ!$B$33:$B$776,W$83)+'СЕТ СН'!$H$9+СВЦЭМ!$D$10+'СЕТ СН'!$H$6-'СЕТ СН'!$H$19</f>
        <v>1197.8553941499999</v>
      </c>
      <c r="X103" s="36">
        <f>SUMIFS(СВЦЭМ!$C$33:$C$776,СВЦЭМ!$A$33:$A$776,$A103,СВЦЭМ!$B$33:$B$776,X$83)+'СЕТ СН'!$H$9+СВЦЭМ!$D$10+'СЕТ СН'!$H$6-'СЕТ СН'!$H$19</f>
        <v>1232.4047779800001</v>
      </c>
      <c r="Y103" s="36">
        <f>SUMIFS(СВЦЭМ!$C$33:$C$776,СВЦЭМ!$A$33:$A$776,$A103,СВЦЭМ!$B$33:$B$776,Y$83)+'СЕТ СН'!$H$9+СВЦЭМ!$D$10+'СЕТ СН'!$H$6-'СЕТ СН'!$H$19</f>
        <v>1388.4308652300001</v>
      </c>
    </row>
    <row r="104" spans="1:25" ht="15.75" x14ac:dyDescent="0.2">
      <c r="A104" s="35">
        <f t="shared" si="2"/>
        <v>44033</v>
      </c>
      <c r="B104" s="36">
        <f>SUMIFS(СВЦЭМ!$C$33:$C$776,СВЦЭМ!$A$33:$A$776,$A104,СВЦЭМ!$B$33:$B$776,B$83)+'СЕТ СН'!$H$9+СВЦЭМ!$D$10+'СЕТ СН'!$H$6-'СЕТ СН'!$H$19</f>
        <v>1414.0050882300002</v>
      </c>
      <c r="C104" s="36">
        <f>SUMIFS(СВЦЭМ!$C$33:$C$776,СВЦЭМ!$A$33:$A$776,$A104,СВЦЭМ!$B$33:$B$776,C$83)+'СЕТ СН'!$H$9+СВЦЭМ!$D$10+'СЕТ СН'!$H$6-'СЕТ СН'!$H$19</f>
        <v>1371.0082090599999</v>
      </c>
      <c r="D104" s="36">
        <f>SUMIFS(СВЦЭМ!$C$33:$C$776,СВЦЭМ!$A$33:$A$776,$A104,СВЦЭМ!$B$33:$B$776,D$83)+'СЕТ СН'!$H$9+СВЦЭМ!$D$10+'СЕТ СН'!$H$6-'СЕТ СН'!$H$19</f>
        <v>1350.2142291300001</v>
      </c>
      <c r="E104" s="36">
        <f>SUMIFS(СВЦЭМ!$C$33:$C$776,СВЦЭМ!$A$33:$A$776,$A104,СВЦЭМ!$B$33:$B$776,E$83)+'СЕТ СН'!$H$9+СВЦЭМ!$D$10+'СЕТ СН'!$H$6-'СЕТ СН'!$H$19</f>
        <v>1348.4044222100001</v>
      </c>
      <c r="F104" s="36">
        <f>SUMIFS(СВЦЭМ!$C$33:$C$776,СВЦЭМ!$A$33:$A$776,$A104,СВЦЭМ!$B$33:$B$776,F$83)+'СЕТ СН'!$H$9+СВЦЭМ!$D$10+'СЕТ СН'!$H$6-'СЕТ СН'!$H$19</f>
        <v>1343.8930179500001</v>
      </c>
      <c r="G104" s="36">
        <f>SUMIFS(СВЦЭМ!$C$33:$C$776,СВЦЭМ!$A$33:$A$776,$A104,СВЦЭМ!$B$33:$B$776,G$83)+'СЕТ СН'!$H$9+СВЦЭМ!$D$10+'СЕТ СН'!$H$6-'СЕТ СН'!$H$19</f>
        <v>1337.14041421</v>
      </c>
      <c r="H104" s="36">
        <f>SUMIFS(СВЦЭМ!$C$33:$C$776,СВЦЭМ!$A$33:$A$776,$A104,СВЦЭМ!$B$33:$B$776,H$83)+'СЕТ СН'!$H$9+СВЦЭМ!$D$10+'СЕТ СН'!$H$6-'СЕТ СН'!$H$19</f>
        <v>1356.39234261</v>
      </c>
      <c r="I104" s="36">
        <f>SUMIFS(СВЦЭМ!$C$33:$C$776,СВЦЭМ!$A$33:$A$776,$A104,СВЦЭМ!$B$33:$B$776,I$83)+'СЕТ СН'!$H$9+СВЦЭМ!$D$10+'СЕТ СН'!$H$6-'СЕТ СН'!$H$19</f>
        <v>1406.3857105900001</v>
      </c>
      <c r="J104" s="36">
        <f>SUMIFS(СВЦЭМ!$C$33:$C$776,СВЦЭМ!$A$33:$A$776,$A104,СВЦЭМ!$B$33:$B$776,J$83)+'СЕТ СН'!$H$9+СВЦЭМ!$D$10+'СЕТ СН'!$H$6-'СЕТ СН'!$H$19</f>
        <v>1431.0491239400001</v>
      </c>
      <c r="K104" s="36">
        <f>SUMIFS(СВЦЭМ!$C$33:$C$776,СВЦЭМ!$A$33:$A$776,$A104,СВЦЭМ!$B$33:$B$776,K$83)+'СЕТ СН'!$H$9+СВЦЭМ!$D$10+'СЕТ СН'!$H$6-'СЕТ СН'!$H$19</f>
        <v>1332.8231886600001</v>
      </c>
      <c r="L104" s="36">
        <f>SUMIFS(СВЦЭМ!$C$33:$C$776,СВЦЭМ!$A$33:$A$776,$A104,СВЦЭМ!$B$33:$B$776,L$83)+'СЕТ СН'!$H$9+СВЦЭМ!$D$10+'СЕТ СН'!$H$6-'СЕТ СН'!$H$19</f>
        <v>1230.0432996099998</v>
      </c>
      <c r="M104" s="36">
        <f>SUMIFS(СВЦЭМ!$C$33:$C$776,СВЦЭМ!$A$33:$A$776,$A104,СВЦЭМ!$B$33:$B$776,M$83)+'СЕТ СН'!$H$9+СВЦЭМ!$D$10+'СЕТ СН'!$H$6-'СЕТ СН'!$H$19</f>
        <v>1234.3570432699998</v>
      </c>
      <c r="N104" s="36">
        <f>SUMIFS(СВЦЭМ!$C$33:$C$776,СВЦЭМ!$A$33:$A$776,$A104,СВЦЭМ!$B$33:$B$776,N$83)+'СЕТ СН'!$H$9+СВЦЭМ!$D$10+'СЕТ СН'!$H$6-'СЕТ СН'!$H$19</f>
        <v>1231.1845663700001</v>
      </c>
      <c r="O104" s="36">
        <f>SUMIFS(СВЦЭМ!$C$33:$C$776,СВЦЭМ!$A$33:$A$776,$A104,СВЦЭМ!$B$33:$B$776,O$83)+'СЕТ СН'!$H$9+СВЦЭМ!$D$10+'СЕТ СН'!$H$6-'СЕТ СН'!$H$19</f>
        <v>1242.0841286899999</v>
      </c>
      <c r="P104" s="36">
        <f>SUMIFS(СВЦЭМ!$C$33:$C$776,СВЦЭМ!$A$33:$A$776,$A104,СВЦЭМ!$B$33:$B$776,P$83)+'СЕТ СН'!$H$9+СВЦЭМ!$D$10+'СЕТ СН'!$H$6-'СЕТ СН'!$H$19</f>
        <v>1246.58131134</v>
      </c>
      <c r="Q104" s="36">
        <f>SUMIFS(СВЦЭМ!$C$33:$C$776,СВЦЭМ!$A$33:$A$776,$A104,СВЦЭМ!$B$33:$B$776,Q$83)+'СЕТ СН'!$H$9+СВЦЭМ!$D$10+'СЕТ СН'!$H$6-'СЕТ СН'!$H$19</f>
        <v>1252.12105023</v>
      </c>
      <c r="R104" s="36">
        <f>SUMIFS(СВЦЭМ!$C$33:$C$776,СВЦЭМ!$A$33:$A$776,$A104,СВЦЭМ!$B$33:$B$776,R$83)+'СЕТ СН'!$H$9+СВЦЭМ!$D$10+'СЕТ СН'!$H$6-'СЕТ СН'!$H$19</f>
        <v>1240.7454511400001</v>
      </c>
      <c r="S104" s="36">
        <f>SUMIFS(СВЦЭМ!$C$33:$C$776,СВЦЭМ!$A$33:$A$776,$A104,СВЦЭМ!$B$33:$B$776,S$83)+'СЕТ СН'!$H$9+СВЦЭМ!$D$10+'СЕТ СН'!$H$6-'СЕТ СН'!$H$19</f>
        <v>1241.6552932899999</v>
      </c>
      <c r="T104" s="36">
        <f>SUMIFS(СВЦЭМ!$C$33:$C$776,СВЦЭМ!$A$33:$A$776,$A104,СВЦЭМ!$B$33:$B$776,T$83)+'СЕТ СН'!$H$9+СВЦЭМ!$D$10+'СЕТ СН'!$H$6-'СЕТ СН'!$H$19</f>
        <v>1234.9294114200002</v>
      </c>
      <c r="U104" s="36">
        <f>SUMIFS(СВЦЭМ!$C$33:$C$776,СВЦЭМ!$A$33:$A$776,$A104,СВЦЭМ!$B$33:$B$776,U$83)+'СЕТ СН'!$H$9+СВЦЭМ!$D$10+'СЕТ СН'!$H$6-'СЕТ СН'!$H$19</f>
        <v>1235.0736195700001</v>
      </c>
      <c r="V104" s="36">
        <f>SUMIFS(СВЦЭМ!$C$33:$C$776,СВЦЭМ!$A$33:$A$776,$A104,СВЦЭМ!$B$33:$B$776,V$83)+'СЕТ СН'!$H$9+СВЦЭМ!$D$10+'СЕТ СН'!$H$6-'СЕТ СН'!$H$19</f>
        <v>1233.2848119499999</v>
      </c>
      <c r="W104" s="36">
        <f>SUMIFS(СВЦЭМ!$C$33:$C$776,СВЦЭМ!$A$33:$A$776,$A104,СВЦЭМ!$B$33:$B$776,W$83)+'СЕТ СН'!$H$9+СВЦЭМ!$D$10+'СЕТ СН'!$H$6-'СЕТ СН'!$H$19</f>
        <v>1241.7987271100001</v>
      </c>
      <c r="X104" s="36">
        <f>SUMIFS(СВЦЭМ!$C$33:$C$776,СВЦЭМ!$A$33:$A$776,$A104,СВЦЭМ!$B$33:$B$776,X$83)+'СЕТ СН'!$H$9+СВЦЭМ!$D$10+'СЕТ СН'!$H$6-'СЕТ СН'!$H$19</f>
        <v>1287.19812654</v>
      </c>
      <c r="Y104" s="36">
        <f>SUMIFS(СВЦЭМ!$C$33:$C$776,СВЦЭМ!$A$33:$A$776,$A104,СВЦЭМ!$B$33:$B$776,Y$83)+'СЕТ СН'!$H$9+СВЦЭМ!$D$10+'СЕТ СН'!$H$6-'СЕТ СН'!$H$19</f>
        <v>1418.5387052900001</v>
      </c>
    </row>
    <row r="105" spans="1:25" ht="15.75" x14ac:dyDescent="0.2">
      <c r="A105" s="35">
        <f t="shared" si="2"/>
        <v>44034</v>
      </c>
      <c r="B105" s="36">
        <f>SUMIFS(СВЦЭМ!$C$33:$C$776,СВЦЭМ!$A$33:$A$776,$A105,СВЦЭМ!$B$33:$B$776,B$83)+'СЕТ СН'!$H$9+СВЦЭМ!$D$10+'СЕТ СН'!$H$6-'СЕТ СН'!$H$19</f>
        <v>1420.92914834</v>
      </c>
      <c r="C105" s="36">
        <f>SUMIFS(СВЦЭМ!$C$33:$C$776,СВЦЭМ!$A$33:$A$776,$A105,СВЦЭМ!$B$33:$B$776,C$83)+'СЕТ СН'!$H$9+СВЦЭМ!$D$10+'СЕТ СН'!$H$6-'СЕТ СН'!$H$19</f>
        <v>1394.95789388</v>
      </c>
      <c r="D105" s="36">
        <f>SUMIFS(СВЦЭМ!$C$33:$C$776,СВЦЭМ!$A$33:$A$776,$A105,СВЦЭМ!$B$33:$B$776,D$83)+'СЕТ СН'!$H$9+СВЦЭМ!$D$10+'СЕТ СН'!$H$6-'СЕТ СН'!$H$19</f>
        <v>1386.53834557</v>
      </c>
      <c r="E105" s="36">
        <f>SUMIFS(СВЦЭМ!$C$33:$C$776,СВЦЭМ!$A$33:$A$776,$A105,СВЦЭМ!$B$33:$B$776,E$83)+'СЕТ СН'!$H$9+СВЦЭМ!$D$10+'СЕТ СН'!$H$6-'СЕТ СН'!$H$19</f>
        <v>1408.63850839</v>
      </c>
      <c r="F105" s="36">
        <f>SUMIFS(СВЦЭМ!$C$33:$C$776,СВЦЭМ!$A$33:$A$776,$A105,СВЦЭМ!$B$33:$B$776,F$83)+'СЕТ СН'!$H$9+СВЦЭМ!$D$10+'СЕТ СН'!$H$6-'СЕТ СН'!$H$19</f>
        <v>1414.43022866</v>
      </c>
      <c r="G105" s="36">
        <f>SUMIFS(СВЦЭМ!$C$33:$C$776,СВЦЭМ!$A$33:$A$776,$A105,СВЦЭМ!$B$33:$B$776,G$83)+'СЕТ СН'!$H$9+СВЦЭМ!$D$10+'СЕТ СН'!$H$6-'СЕТ СН'!$H$19</f>
        <v>1413.8282736000001</v>
      </c>
      <c r="H105" s="36">
        <f>SUMIFS(СВЦЭМ!$C$33:$C$776,СВЦЭМ!$A$33:$A$776,$A105,СВЦЭМ!$B$33:$B$776,H$83)+'СЕТ СН'!$H$9+СВЦЭМ!$D$10+'СЕТ СН'!$H$6-'СЕТ СН'!$H$19</f>
        <v>1396.1200875099998</v>
      </c>
      <c r="I105" s="36">
        <f>SUMIFS(СВЦЭМ!$C$33:$C$776,СВЦЭМ!$A$33:$A$776,$A105,СВЦЭМ!$B$33:$B$776,I$83)+'СЕТ СН'!$H$9+СВЦЭМ!$D$10+'СЕТ СН'!$H$6-'СЕТ СН'!$H$19</f>
        <v>1452.3652832600001</v>
      </c>
      <c r="J105" s="36">
        <f>SUMIFS(СВЦЭМ!$C$33:$C$776,СВЦЭМ!$A$33:$A$776,$A105,СВЦЭМ!$B$33:$B$776,J$83)+'СЕТ СН'!$H$9+СВЦЭМ!$D$10+'СЕТ СН'!$H$6-'СЕТ СН'!$H$19</f>
        <v>1468.8089206200002</v>
      </c>
      <c r="K105" s="36">
        <f>SUMIFS(СВЦЭМ!$C$33:$C$776,СВЦЭМ!$A$33:$A$776,$A105,СВЦЭМ!$B$33:$B$776,K$83)+'СЕТ СН'!$H$9+СВЦЭМ!$D$10+'СЕТ СН'!$H$6-'СЕТ СН'!$H$19</f>
        <v>1345.87985471</v>
      </c>
      <c r="L105" s="36">
        <f>SUMIFS(СВЦЭМ!$C$33:$C$776,СВЦЭМ!$A$33:$A$776,$A105,СВЦЭМ!$B$33:$B$776,L$83)+'СЕТ СН'!$H$9+СВЦЭМ!$D$10+'СЕТ СН'!$H$6-'СЕТ СН'!$H$19</f>
        <v>1205.1166344399999</v>
      </c>
      <c r="M105" s="36">
        <f>SUMIFS(СВЦЭМ!$C$33:$C$776,СВЦЭМ!$A$33:$A$776,$A105,СВЦЭМ!$B$33:$B$776,M$83)+'СЕТ СН'!$H$9+СВЦЭМ!$D$10+'СЕТ СН'!$H$6-'СЕТ СН'!$H$19</f>
        <v>1186.4797047000002</v>
      </c>
      <c r="N105" s="36">
        <f>SUMIFS(СВЦЭМ!$C$33:$C$776,СВЦЭМ!$A$33:$A$776,$A105,СВЦЭМ!$B$33:$B$776,N$83)+'СЕТ СН'!$H$9+СВЦЭМ!$D$10+'СЕТ СН'!$H$6-'СЕТ СН'!$H$19</f>
        <v>1220.10273508</v>
      </c>
      <c r="O105" s="36">
        <f>SUMIFS(СВЦЭМ!$C$33:$C$776,СВЦЭМ!$A$33:$A$776,$A105,СВЦЭМ!$B$33:$B$776,O$83)+'СЕТ СН'!$H$9+СВЦЭМ!$D$10+'СЕТ СН'!$H$6-'СЕТ СН'!$H$19</f>
        <v>1216.6678629</v>
      </c>
      <c r="P105" s="36">
        <f>SUMIFS(СВЦЭМ!$C$33:$C$776,СВЦЭМ!$A$33:$A$776,$A105,СВЦЭМ!$B$33:$B$776,P$83)+'СЕТ СН'!$H$9+СВЦЭМ!$D$10+'СЕТ СН'!$H$6-'СЕТ СН'!$H$19</f>
        <v>1230.0342542799999</v>
      </c>
      <c r="Q105" s="36">
        <f>SUMIFS(СВЦЭМ!$C$33:$C$776,СВЦЭМ!$A$33:$A$776,$A105,СВЦЭМ!$B$33:$B$776,Q$83)+'СЕТ СН'!$H$9+СВЦЭМ!$D$10+'СЕТ СН'!$H$6-'СЕТ СН'!$H$19</f>
        <v>1241.0944127100001</v>
      </c>
      <c r="R105" s="36">
        <f>SUMIFS(СВЦЭМ!$C$33:$C$776,СВЦЭМ!$A$33:$A$776,$A105,СВЦЭМ!$B$33:$B$776,R$83)+'СЕТ СН'!$H$9+СВЦЭМ!$D$10+'СЕТ СН'!$H$6-'СЕТ СН'!$H$19</f>
        <v>1217.4988049900001</v>
      </c>
      <c r="S105" s="36">
        <f>SUMIFS(СВЦЭМ!$C$33:$C$776,СВЦЭМ!$A$33:$A$776,$A105,СВЦЭМ!$B$33:$B$776,S$83)+'СЕТ СН'!$H$9+СВЦЭМ!$D$10+'СЕТ СН'!$H$6-'СЕТ СН'!$H$19</f>
        <v>1219.9812320199999</v>
      </c>
      <c r="T105" s="36">
        <f>SUMIFS(СВЦЭМ!$C$33:$C$776,СВЦЭМ!$A$33:$A$776,$A105,СВЦЭМ!$B$33:$B$776,T$83)+'СЕТ СН'!$H$9+СВЦЭМ!$D$10+'СЕТ СН'!$H$6-'СЕТ СН'!$H$19</f>
        <v>1253.7681002700001</v>
      </c>
      <c r="U105" s="36">
        <f>SUMIFS(СВЦЭМ!$C$33:$C$776,СВЦЭМ!$A$33:$A$776,$A105,СВЦЭМ!$B$33:$B$776,U$83)+'СЕТ СН'!$H$9+СВЦЭМ!$D$10+'СЕТ СН'!$H$6-'СЕТ СН'!$H$19</f>
        <v>1271.7970966299999</v>
      </c>
      <c r="V105" s="36">
        <f>SUMIFS(СВЦЭМ!$C$33:$C$776,СВЦЭМ!$A$33:$A$776,$A105,СВЦЭМ!$B$33:$B$776,V$83)+'СЕТ СН'!$H$9+СВЦЭМ!$D$10+'СЕТ СН'!$H$6-'СЕТ СН'!$H$19</f>
        <v>1281.2189516799999</v>
      </c>
      <c r="W105" s="36">
        <f>SUMIFS(СВЦЭМ!$C$33:$C$776,СВЦЭМ!$A$33:$A$776,$A105,СВЦЭМ!$B$33:$B$776,W$83)+'СЕТ СН'!$H$9+СВЦЭМ!$D$10+'СЕТ СН'!$H$6-'СЕТ СН'!$H$19</f>
        <v>1243.6966399400001</v>
      </c>
      <c r="X105" s="36">
        <f>SUMIFS(СВЦЭМ!$C$33:$C$776,СВЦЭМ!$A$33:$A$776,$A105,СВЦЭМ!$B$33:$B$776,X$83)+'СЕТ СН'!$H$9+СВЦЭМ!$D$10+'СЕТ СН'!$H$6-'СЕТ СН'!$H$19</f>
        <v>1309.4505344499999</v>
      </c>
      <c r="Y105" s="36">
        <f>SUMIFS(СВЦЭМ!$C$33:$C$776,СВЦЭМ!$A$33:$A$776,$A105,СВЦЭМ!$B$33:$B$776,Y$83)+'СЕТ СН'!$H$9+СВЦЭМ!$D$10+'СЕТ СН'!$H$6-'СЕТ СН'!$H$19</f>
        <v>1396.8931711499999</v>
      </c>
    </row>
    <row r="106" spans="1:25" ht="15.75" x14ac:dyDescent="0.2">
      <c r="A106" s="35">
        <f t="shared" si="2"/>
        <v>44035</v>
      </c>
      <c r="B106" s="36">
        <f>SUMIFS(СВЦЭМ!$C$33:$C$776,СВЦЭМ!$A$33:$A$776,$A106,СВЦЭМ!$B$33:$B$776,B$83)+'СЕТ СН'!$H$9+СВЦЭМ!$D$10+'СЕТ СН'!$H$6-'СЕТ СН'!$H$19</f>
        <v>1365.97524662</v>
      </c>
      <c r="C106" s="36">
        <f>SUMIFS(СВЦЭМ!$C$33:$C$776,СВЦЭМ!$A$33:$A$776,$A106,СВЦЭМ!$B$33:$B$776,C$83)+'СЕТ СН'!$H$9+СВЦЭМ!$D$10+'СЕТ СН'!$H$6-'СЕТ СН'!$H$19</f>
        <v>1371.7154839499999</v>
      </c>
      <c r="D106" s="36">
        <f>SUMIFS(СВЦЭМ!$C$33:$C$776,СВЦЭМ!$A$33:$A$776,$A106,СВЦЭМ!$B$33:$B$776,D$83)+'СЕТ СН'!$H$9+СВЦЭМ!$D$10+'СЕТ СН'!$H$6-'СЕТ СН'!$H$19</f>
        <v>1394.6973821000001</v>
      </c>
      <c r="E106" s="36">
        <f>SUMIFS(СВЦЭМ!$C$33:$C$776,СВЦЭМ!$A$33:$A$776,$A106,СВЦЭМ!$B$33:$B$776,E$83)+'СЕТ СН'!$H$9+СВЦЭМ!$D$10+'СЕТ СН'!$H$6-'СЕТ СН'!$H$19</f>
        <v>1430.0050901</v>
      </c>
      <c r="F106" s="36">
        <f>SUMIFS(СВЦЭМ!$C$33:$C$776,СВЦЭМ!$A$33:$A$776,$A106,СВЦЭМ!$B$33:$B$776,F$83)+'СЕТ СН'!$H$9+СВЦЭМ!$D$10+'СЕТ СН'!$H$6-'СЕТ СН'!$H$19</f>
        <v>1418.2486490599999</v>
      </c>
      <c r="G106" s="36">
        <f>SUMIFS(СВЦЭМ!$C$33:$C$776,СВЦЭМ!$A$33:$A$776,$A106,СВЦЭМ!$B$33:$B$776,G$83)+'СЕТ СН'!$H$9+СВЦЭМ!$D$10+'СЕТ СН'!$H$6-'СЕТ СН'!$H$19</f>
        <v>1409.67287412</v>
      </c>
      <c r="H106" s="36">
        <f>SUMIFS(СВЦЭМ!$C$33:$C$776,СВЦЭМ!$A$33:$A$776,$A106,СВЦЭМ!$B$33:$B$776,H$83)+'СЕТ СН'!$H$9+СВЦЭМ!$D$10+'СЕТ СН'!$H$6-'СЕТ СН'!$H$19</f>
        <v>1366.86362263</v>
      </c>
      <c r="I106" s="36">
        <f>SUMIFS(СВЦЭМ!$C$33:$C$776,СВЦЭМ!$A$33:$A$776,$A106,СВЦЭМ!$B$33:$B$776,I$83)+'СЕТ СН'!$H$9+СВЦЭМ!$D$10+'СЕТ СН'!$H$6-'СЕТ СН'!$H$19</f>
        <v>1296.0734440800002</v>
      </c>
      <c r="J106" s="36">
        <f>SUMIFS(СВЦЭМ!$C$33:$C$776,СВЦЭМ!$A$33:$A$776,$A106,СВЦЭМ!$B$33:$B$776,J$83)+'СЕТ СН'!$H$9+СВЦЭМ!$D$10+'СЕТ СН'!$H$6-'СЕТ СН'!$H$19</f>
        <v>1322.6975528299999</v>
      </c>
      <c r="K106" s="36">
        <f>SUMIFS(СВЦЭМ!$C$33:$C$776,СВЦЭМ!$A$33:$A$776,$A106,СВЦЭМ!$B$33:$B$776,K$83)+'СЕТ СН'!$H$9+СВЦЭМ!$D$10+'СЕТ СН'!$H$6-'СЕТ СН'!$H$19</f>
        <v>1349.2037027199999</v>
      </c>
      <c r="L106" s="36">
        <f>SUMIFS(СВЦЭМ!$C$33:$C$776,СВЦЭМ!$A$33:$A$776,$A106,СВЦЭМ!$B$33:$B$776,L$83)+'СЕТ СН'!$H$9+СВЦЭМ!$D$10+'СЕТ СН'!$H$6-'СЕТ СН'!$H$19</f>
        <v>1253.33663391</v>
      </c>
      <c r="M106" s="36">
        <f>SUMIFS(СВЦЭМ!$C$33:$C$776,СВЦЭМ!$A$33:$A$776,$A106,СВЦЭМ!$B$33:$B$776,M$83)+'СЕТ СН'!$H$9+СВЦЭМ!$D$10+'СЕТ СН'!$H$6-'СЕТ СН'!$H$19</f>
        <v>1232.4288807200001</v>
      </c>
      <c r="N106" s="36">
        <f>SUMIFS(СВЦЭМ!$C$33:$C$776,СВЦЭМ!$A$33:$A$776,$A106,СВЦЭМ!$B$33:$B$776,N$83)+'СЕТ СН'!$H$9+СВЦЭМ!$D$10+'СЕТ СН'!$H$6-'СЕТ СН'!$H$19</f>
        <v>1249.53061912</v>
      </c>
      <c r="O106" s="36">
        <f>SUMIFS(СВЦЭМ!$C$33:$C$776,СВЦЭМ!$A$33:$A$776,$A106,СВЦЭМ!$B$33:$B$776,O$83)+'СЕТ СН'!$H$9+СВЦЭМ!$D$10+'СЕТ СН'!$H$6-'СЕТ СН'!$H$19</f>
        <v>1261.38184477</v>
      </c>
      <c r="P106" s="36">
        <f>SUMIFS(СВЦЭМ!$C$33:$C$776,СВЦЭМ!$A$33:$A$776,$A106,СВЦЭМ!$B$33:$B$776,P$83)+'СЕТ СН'!$H$9+СВЦЭМ!$D$10+'СЕТ СН'!$H$6-'СЕТ СН'!$H$19</f>
        <v>1277.22102023</v>
      </c>
      <c r="Q106" s="36">
        <f>SUMIFS(СВЦЭМ!$C$33:$C$776,СВЦЭМ!$A$33:$A$776,$A106,СВЦЭМ!$B$33:$B$776,Q$83)+'СЕТ СН'!$H$9+СВЦЭМ!$D$10+'СЕТ СН'!$H$6-'СЕТ СН'!$H$19</f>
        <v>1296.4200303100001</v>
      </c>
      <c r="R106" s="36">
        <f>SUMIFS(СВЦЭМ!$C$33:$C$776,СВЦЭМ!$A$33:$A$776,$A106,СВЦЭМ!$B$33:$B$776,R$83)+'СЕТ СН'!$H$9+СВЦЭМ!$D$10+'СЕТ СН'!$H$6-'СЕТ СН'!$H$19</f>
        <v>1293.60357843</v>
      </c>
      <c r="S106" s="36">
        <f>SUMIFS(СВЦЭМ!$C$33:$C$776,СВЦЭМ!$A$33:$A$776,$A106,СВЦЭМ!$B$33:$B$776,S$83)+'СЕТ СН'!$H$9+СВЦЭМ!$D$10+'СЕТ СН'!$H$6-'СЕТ СН'!$H$19</f>
        <v>1301.2998367</v>
      </c>
      <c r="T106" s="36">
        <f>SUMIFS(СВЦЭМ!$C$33:$C$776,СВЦЭМ!$A$33:$A$776,$A106,СВЦЭМ!$B$33:$B$776,T$83)+'СЕТ СН'!$H$9+СВЦЭМ!$D$10+'СЕТ СН'!$H$6-'СЕТ СН'!$H$19</f>
        <v>1323.8357037199999</v>
      </c>
      <c r="U106" s="36">
        <f>SUMIFS(СВЦЭМ!$C$33:$C$776,СВЦЭМ!$A$33:$A$776,$A106,СВЦЭМ!$B$33:$B$776,U$83)+'СЕТ СН'!$H$9+СВЦЭМ!$D$10+'СЕТ СН'!$H$6-'СЕТ СН'!$H$19</f>
        <v>1313.8838577500001</v>
      </c>
      <c r="V106" s="36">
        <f>SUMIFS(СВЦЭМ!$C$33:$C$776,СВЦЭМ!$A$33:$A$776,$A106,СВЦЭМ!$B$33:$B$776,V$83)+'СЕТ СН'!$H$9+СВЦЭМ!$D$10+'СЕТ СН'!$H$6-'СЕТ СН'!$H$19</f>
        <v>1299.4260861400001</v>
      </c>
      <c r="W106" s="36">
        <f>SUMIFS(СВЦЭМ!$C$33:$C$776,СВЦЭМ!$A$33:$A$776,$A106,СВЦЭМ!$B$33:$B$776,W$83)+'СЕТ СН'!$H$9+СВЦЭМ!$D$10+'СЕТ СН'!$H$6-'СЕТ СН'!$H$19</f>
        <v>1259.3429749100001</v>
      </c>
      <c r="X106" s="36">
        <f>SUMIFS(СВЦЭМ!$C$33:$C$776,СВЦЭМ!$A$33:$A$776,$A106,СВЦЭМ!$B$33:$B$776,X$83)+'СЕТ СН'!$H$9+СВЦЭМ!$D$10+'СЕТ СН'!$H$6-'СЕТ СН'!$H$19</f>
        <v>1259.6735146800002</v>
      </c>
      <c r="Y106" s="36">
        <f>SUMIFS(СВЦЭМ!$C$33:$C$776,СВЦЭМ!$A$33:$A$776,$A106,СВЦЭМ!$B$33:$B$776,Y$83)+'СЕТ СН'!$H$9+СВЦЭМ!$D$10+'СЕТ СН'!$H$6-'СЕТ СН'!$H$19</f>
        <v>1385.8163937899999</v>
      </c>
    </row>
    <row r="107" spans="1:25" ht="15.75" x14ac:dyDescent="0.2">
      <c r="A107" s="35">
        <f t="shared" si="2"/>
        <v>44036</v>
      </c>
      <c r="B107" s="36">
        <f>SUMIFS(СВЦЭМ!$C$33:$C$776,СВЦЭМ!$A$33:$A$776,$A107,СВЦЭМ!$B$33:$B$776,B$83)+'СЕТ СН'!$H$9+СВЦЭМ!$D$10+'СЕТ СН'!$H$6-'СЕТ СН'!$H$19</f>
        <v>1352.96338399</v>
      </c>
      <c r="C107" s="36">
        <f>SUMIFS(СВЦЭМ!$C$33:$C$776,СВЦЭМ!$A$33:$A$776,$A107,СВЦЭМ!$B$33:$B$776,C$83)+'СЕТ СН'!$H$9+СВЦЭМ!$D$10+'СЕТ СН'!$H$6-'СЕТ СН'!$H$19</f>
        <v>1324.9411186</v>
      </c>
      <c r="D107" s="36">
        <f>SUMIFS(СВЦЭМ!$C$33:$C$776,СВЦЭМ!$A$33:$A$776,$A107,СВЦЭМ!$B$33:$B$776,D$83)+'СЕТ СН'!$H$9+СВЦЭМ!$D$10+'СЕТ СН'!$H$6-'СЕТ СН'!$H$19</f>
        <v>1324.34770454</v>
      </c>
      <c r="E107" s="36">
        <f>SUMIFS(СВЦЭМ!$C$33:$C$776,СВЦЭМ!$A$33:$A$776,$A107,СВЦЭМ!$B$33:$B$776,E$83)+'СЕТ СН'!$H$9+СВЦЭМ!$D$10+'СЕТ СН'!$H$6-'СЕТ СН'!$H$19</f>
        <v>1363.4782503000001</v>
      </c>
      <c r="F107" s="36">
        <f>SUMIFS(СВЦЭМ!$C$33:$C$776,СВЦЭМ!$A$33:$A$776,$A107,СВЦЭМ!$B$33:$B$776,F$83)+'СЕТ СН'!$H$9+СВЦЭМ!$D$10+'СЕТ СН'!$H$6-'СЕТ СН'!$H$19</f>
        <v>1366.7815867899999</v>
      </c>
      <c r="G107" s="36">
        <f>SUMIFS(СВЦЭМ!$C$33:$C$776,СВЦЭМ!$A$33:$A$776,$A107,СВЦЭМ!$B$33:$B$776,G$83)+'СЕТ СН'!$H$9+СВЦЭМ!$D$10+'СЕТ СН'!$H$6-'СЕТ СН'!$H$19</f>
        <v>1354.2235995599999</v>
      </c>
      <c r="H107" s="36">
        <f>SUMIFS(СВЦЭМ!$C$33:$C$776,СВЦЭМ!$A$33:$A$776,$A107,СВЦЭМ!$B$33:$B$776,H$83)+'СЕТ СН'!$H$9+СВЦЭМ!$D$10+'СЕТ СН'!$H$6-'СЕТ СН'!$H$19</f>
        <v>1304.2615362500001</v>
      </c>
      <c r="I107" s="36">
        <f>SUMIFS(СВЦЭМ!$C$33:$C$776,СВЦЭМ!$A$33:$A$776,$A107,СВЦЭМ!$B$33:$B$776,I$83)+'СЕТ СН'!$H$9+СВЦЭМ!$D$10+'СЕТ СН'!$H$6-'СЕТ СН'!$H$19</f>
        <v>1282.1548939300001</v>
      </c>
      <c r="J107" s="36">
        <f>SUMIFS(СВЦЭМ!$C$33:$C$776,СВЦЭМ!$A$33:$A$776,$A107,СВЦЭМ!$B$33:$B$776,J$83)+'СЕТ СН'!$H$9+СВЦЭМ!$D$10+'СЕТ СН'!$H$6-'СЕТ СН'!$H$19</f>
        <v>1317.0312783300001</v>
      </c>
      <c r="K107" s="36">
        <f>SUMIFS(СВЦЭМ!$C$33:$C$776,СВЦЭМ!$A$33:$A$776,$A107,СВЦЭМ!$B$33:$B$776,K$83)+'СЕТ СН'!$H$9+СВЦЭМ!$D$10+'СЕТ СН'!$H$6-'СЕТ СН'!$H$19</f>
        <v>1334.66095862</v>
      </c>
      <c r="L107" s="36">
        <f>SUMIFS(СВЦЭМ!$C$33:$C$776,СВЦЭМ!$A$33:$A$776,$A107,СВЦЭМ!$B$33:$B$776,L$83)+'СЕТ СН'!$H$9+СВЦЭМ!$D$10+'СЕТ СН'!$H$6-'СЕТ СН'!$H$19</f>
        <v>1259.1368481300001</v>
      </c>
      <c r="M107" s="36">
        <f>SUMIFS(СВЦЭМ!$C$33:$C$776,СВЦЭМ!$A$33:$A$776,$A107,СВЦЭМ!$B$33:$B$776,M$83)+'СЕТ СН'!$H$9+СВЦЭМ!$D$10+'СЕТ СН'!$H$6-'СЕТ СН'!$H$19</f>
        <v>1251.7441395400001</v>
      </c>
      <c r="N107" s="36">
        <f>SUMIFS(СВЦЭМ!$C$33:$C$776,СВЦЭМ!$A$33:$A$776,$A107,СВЦЭМ!$B$33:$B$776,N$83)+'СЕТ СН'!$H$9+СВЦЭМ!$D$10+'СЕТ СН'!$H$6-'СЕТ СН'!$H$19</f>
        <v>1267.45260444</v>
      </c>
      <c r="O107" s="36">
        <f>SUMIFS(СВЦЭМ!$C$33:$C$776,СВЦЭМ!$A$33:$A$776,$A107,СВЦЭМ!$B$33:$B$776,O$83)+'СЕТ СН'!$H$9+СВЦЭМ!$D$10+'СЕТ СН'!$H$6-'СЕТ СН'!$H$19</f>
        <v>1272.1702386900001</v>
      </c>
      <c r="P107" s="36">
        <f>SUMIFS(СВЦЭМ!$C$33:$C$776,СВЦЭМ!$A$33:$A$776,$A107,СВЦЭМ!$B$33:$B$776,P$83)+'СЕТ СН'!$H$9+СВЦЭМ!$D$10+'СЕТ СН'!$H$6-'СЕТ СН'!$H$19</f>
        <v>1274.0677647299999</v>
      </c>
      <c r="Q107" s="36">
        <f>SUMIFS(СВЦЭМ!$C$33:$C$776,СВЦЭМ!$A$33:$A$776,$A107,СВЦЭМ!$B$33:$B$776,Q$83)+'СЕТ СН'!$H$9+СВЦЭМ!$D$10+'СЕТ СН'!$H$6-'СЕТ СН'!$H$19</f>
        <v>1277.37570443</v>
      </c>
      <c r="R107" s="36">
        <f>SUMIFS(СВЦЭМ!$C$33:$C$776,СВЦЭМ!$A$33:$A$776,$A107,СВЦЭМ!$B$33:$B$776,R$83)+'СЕТ СН'!$H$9+СВЦЭМ!$D$10+'СЕТ СН'!$H$6-'СЕТ СН'!$H$19</f>
        <v>1280.60022753</v>
      </c>
      <c r="S107" s="36">
        <f>SUMIFS(СВЦЭМ!$C$33:$C$776,СВЦЭМ!$A$33:$A$776,$A107,СВЦЭМ!$B$33:$B$776,S$83)+'СЕТ СН'!$H$9+СВЦЭМ!$D$10+'СЕТ СН'!$H$6-'СЕТ СН'!$H$19</f>
        <v>1286.2652985499999</v>
      </c>
      <c r="T107" s="36">
        <f>SUMIFS(СВЦЭМ!$C$33:$C$776,СВЦЭМ!$A$33:$A$776,$A107,СВЦЭМ!$B$33:$B$776,T$83)+'СЕТ СН'!$H$9+СВЦЭМ!$D$10+'СЕТ СН'!$H$6-'СЕТ СН'!$H$19</f>
        <v>1290.28356682</v>
      </c>
      <c r="U107" s="36">
        <f>SUMIFS(СВЦЭМ!$C$33:$C$776,СВЦЭМ!$A$33:$A$776,$A107,СВЦЭМ!$B$33:$B$776,U$83)+'СЕТ СН'!$H$9+СВЦЭМ!$D$10+'СЕТ СН'!$H$6-'СЕТ СН'!$H$19</f>
        <v>1280.5085482100001</v>
      </c>
      <c r="V107" s="36">
        <f>SUMIFS(СВЦЭМ!$C$33:$C$776,СВЦЭМ!$A$33:$A$776,$A107,СВЦЭМ!$B$33:$B$776,V$83)+'СЕТ СН'!$H$9+СВЦЭМ!$D$10+'СЕТ СН'!$H$6-'СЕТ СН'!$H$19</f>
        <v>1253.90508406</v>
      </c>
      <c r="W107" s="36">
        <f>SUMIFS(СВЦЭМ!$C$33:$C$776,СВЦЭМ!$A$33:$A$776,$A107,СВЦЭМ!$B$33:$B$776,W$83)+'СЕТ СН'!$H$9+СВЦЭМ!$D$10+'СЕТ СН'!$H$6-'СЕТ СН'!$H$19</f>
        <v>1235.3878155699999</v>
      </c>
      <c r="X107" s="36">
        <f>SUMIFS(СВЦЭМ!$C$33:$C$776,СВЦЭМ!$A$33:$A$776,$A107,СВЦЭМ!$B$33:$B$776,X$83)+'СЕТ СН'!$H$9+СВЦЭМ!$D$10+'СЕТ СН'!$H$6-'СЕТ СН'!$H$19</f>
        <v>1300.5570385199999</v>
      </c>
      <c r="Y107" s="36">
        <f>SUMIFS(СВЦЭМ!$C$33:$C$776,СВЦЭМ!$A$33:$A$776,$A107,СВЦЭМ!$B$33:$B$776,Y$83)+'СЕТ СН'!$H$9+СВЦЭМ!$D$10+'СЕТ СН'!$H$6-'СЕТ СН'!$H$19</f>
        <v>1401.1160029100001</v>
      </c>
    </row>
    <row r="108" spans="1:25" ht="15.75" x14ac:dyDescent="0.2">
      <c r="A108" s="35">
        <f t="shared" si="2"/>
        <v>44037</v>
      </c>
      <c r="B108" s="36">
        <f>SUMIFS(СВЦЭМ!$C$33:$C$776,СВЦЭМ!$A$33:$A$776,$A108,СВЦЭМ!$B$33:$B$776,B$83)+'СЕТ СН'!$H$9+СВЦЭМ!$D$10+'СЕТ СН'!$H$6-'СЕТ СН'!$H$19</f>
        <v>1382.7072906600001</v>
      </c>
      <c r="C108" s="36">
        <f>SUMIFS(СВЦЭМ!$C$33:$C$776,СВЦЭМ!$A$33:$A$776,$A108,СВЦЭМ!$B$33:$B$776,C$83)+'СЕТ СН'!$H$9+СВЦЭМ!$D$10+'СЕТ СН'!$H$6-'СЕТ СН'!$H$19</f>
        <v>1442.81211884</v>
      </c>
      <c r="D108" s="36">
        <f>SUMIFS(СВЦЭМ!$C$33:$C$776,СВЦЭМ!$A$33:$A$776,$A108,СВЦЭМ!$B$33:$B$776,D$83)+'СЕТ СН'!$H$9+СВЦЭМ!$D$10+'СЕТ СН'!$H$6-'СЕТ СН'!$H$19</f>
        <v>1479.7085930900002</v>
      </c>
      <c r="E108" s="36">
        <f>SUMIFS(СВЦЭМ!$C$33:$C$776,СВЦЭМ!$A$33:$A$776,$A108,СВЦЭМ!$B$33:$B$776,E$83)+'СЕТ СН'!$H$9+СВЦЭМ!$D$10+'СЕТ СН'!$H$6-'СЕТ СН'!$H$19</f>
        <v>1501.7711334300002</v>
      </c>
      <c r="F108" s="36">
        <f>SUMIFS(СВЦЭМ!$C$33:$C$776,СВЦЭМ!$A$33:$A$776,$A108,СВЦЭМ!$B$33:$B$776,F$83)+'СЕТ СН'!$H$9+СВЦЭМ!$D$10+'СЕТ СН'!$H$6-'СЕТ СН'!$H$19</f>
        <v>1501.0874786300001</v>
      </c>
      <c r="G108" s="36">
        <f>SUMIFS(СВЦЭМ!$C$33:$C$776,СВЦЭМ!$A$33:$A$776,$A108,СВЦЭМ!$B$33:$B$776,G$83)+'СЕТ СН'!$H$9+СВЦЭМ!$D$10+'СЕТ СН'!$H$6-'СЕТ СН'!$H$19</f>
        <v>1497.3687329899999</v>
      </c>
      <c r="H108" s="36">
        <f>SUMIFS(СВЦЭМ!$C$33:$C$776,СВЦЭМ!$A$33:$A$776,$A108,СВЦЭМ!$B$33:$B$776,H$83)+'СЕТ СН'!$H$9+СВЦЭМ!$D$10+'СЕТ СН'!$H$6-'СЕТ СН'!$H$19</f>
        <v>1497.9950623</v>
      </c>
      <c r="I108" s="36">
        <f>SUMIFS(СВЦЭМ!$C$33:$C$776,СВЦЭМ!$A$33:$A$776,$A108,СВЦЭМ!$B$33:$B$776,I$83)+'СЕТ СН'!$H$9+СВЦЭМ!$D$10+'СЕТ СН'!$H$6-'СЕТ СН'!$H$19</f>
        <v>1520.59438232</v>
      </c>
      <c r="J108" s="36">
        <f>SUMIFS(СВЦЭМ!$C$33:$C$776,СВЦЭМ!$A$33:$A$776,$A108,СВЦЭМ!$B$33:$B$776,J$83)+'СЕТ СН'!$H$9+СВЦЭМ!$D$10+'СЕТ СН'!$H$6-'СЕТ СН'!$H$19</f>
        <v>1468.3194857600001</v>
      </c>
      <c r="K108" s="36">
        <f>SUMIFS(СВЦЭМ!$C$33:$C$776,СВЦЭМ!$A$33:$A$776,$A108,СВЦЭМ!$B$33:$B$776,K$83)+'СЕТ СН'!$H$9+СВЦЭМ!$D$10+'СЕТ СН'!$H$6-'СЕТ СН'!$H$19</f>
        <v>1315.8574900900001</v>
      </c>
      <c r="L108" s="36">
        <f>SUMIFS(СВЦЭМ!$C$33:$C$776,СВЦЭМ!$A$33:$A$776,$A108,СВЦЭМ!$B$33:$B$776,L$83)+'СЕТ СН'!$H$9+СВЦЭМ!$D$10+'СЕТ СН'!$H$6-'СЕТ СН'!$H$19</f>
        <v>1207.9722970100001</v>
      </c>
      <c r="M108" s="36">
        <f>SUMIFS(СВЦЭМ!$C$33:$C$776,СВЦЭМ!$A$33:$A$776,$A108,СВЦЭМ!$B$33:$B$776,M$83)+'СЕТ СН'!$H$9+СВЦЭМ!$D$10+'СЕТ СН'!$H$6-'СЕТ СН'!$H$19</f>
        <v>1185.1464957399999</v>
      </c>
      <c r="N108" s="36">
        <f>SUMIFS(СВЦЭМ!$C$33:$C$776,СВЦЭМ!$A$33:$A$776,$A108,СВЦЭМ!$B$33:$B$776,N$83)+'СЕТ СН'!$H$9+СВЦЭМ!$D$10+'СЕТ СН'!$H$6-'СЕТ СН'!$H$19</f>
        <v>1167.3573042100002</v>
      </c>
      <c r="O108" s="36">
        <f>SUMIFS(СВЦЭМ!$C$33:$C$776,СВЦЭМ!$A$33:$A$776,$A108,СВЦЭМ!$B$33:$B$776,O$83)+'СЕТ СН'!$H$9+СВЦЭМ!$D$10+'СЕТ СН'!$H$6-'СЕТ СН'!$H$19</f>
        <v>1165.1819066200001</v>
      </c>
      <c r="P108" s="36">
        <f>SUMIFS(СВЦЭМ!$C$33:$C$776,СВЦЭМ!$A$33:$A$776,$A108,СВЦЭМ!$B$33:$B$776,P$83)+'СЕТ СН'!$H$9+СВЦЭМ!$D$10+'СЕТ СН'!$H$6-'СЕТ СН'!$H$19</f>
        <v>1175.6238661100001</v>
      </c>
      <c r="Q108" s="36">
        <f>SUMIFS(СВЦЭМ!$C$33:$C$776,СВЦЭМ!$A$33:$A$776,$A108,СВЦЭМ!$B$33:$B$776,Q$83)+'СЕТ СН'!$H$9+СВЦЭМ!$D$10+'СЕТ СН'!$H$6-'СЕТ СН'!$H$19</f>
        <v>1181.63110581</v>
      </c>
      <c r="R108" s="36">
        <f>SUMIFS(СВЦЭМ!$C$33:$C$776,СВЦЭМ!$A$33:$A$776,$A108,СВЦЭМ!$B$33:$B$776,R$83)+'СЕТ СН'!$H$9+СВЦЭМ!$D$10+'СЕТ СН'!$H$6-'СЕТ СН'!$H$19</f>
        <v>1187.0106656400001</v>
      </c>
      <c r="S108" s="36">
        <f>SUMIFS(СВЦЭМ!$C$33:$C$776,СВЦЭМ!$A$33:$A$776,$A108,СВЦЭМ!$B$33:$B$776,S$83)+'СЕТ СН'!$H$9+СВЦЭМ!$D$10+'СЕТ СН'!$H$6-'СЕТ СН'!$H$19</f>
        <v>1185.19600431</v>
      </c>
      <c r="T108" s="36">
        <f>SUMIFS(СВЦЭМ!$C$33:$C$776,СВЦЭМ!$A$33:$A$776,$A108,СВЦЭМ!$B$33:$B$776,T$83)+'СЕТ СН'!$H$9+СВЦЭМ!$D$10+'СЕТ СН'!$H$6-'СЕТ СН'!$H$19</f>
        <v>1198.41155594</v>
      </c>
      <c r="U108" s="36">
        <f>SUMIFS(СВЦЭМ!$C$33:$C$776,СВЦЭМ!$A$33:$A$776,$A108,СВЦЭМ!$B$33:$B$776,U$83)+'СЕТ СН'!$H$9+СВЦЭМ!$D$10+'СЕТ СН'!$H$6-'СЕТ СН'!$H$19</f>
        <v>1188.50592327</v>
      </c>
      <c r="V108" s="36">
        <f>SUMIFS(СВЦЭМ!$C$33:$C$776,СВЦЭМ!$A$33:$A$776,$A108,СВЦЭМ!$B$33:$B$776,V$83)+'СЕТ СН'!$H$9+СВЦЭМ!$D$10+'СЕТ СН'!$H$6-'СЕТ СН'!$H$19</f>
        <v>1175.8024600200001</v>
      </c>
      <c r="W108" s="36">
        <f>SUMIFS(СВЦЭМ!$C$33:$C$776,СВЦЭМ!$A$33:$A$776,$A108,СВЦЭМ!$B$33:$B$776,W$83)+'СЕТ СН'!$H$9+СВЦЭМ!$D$10+'СЕТ СН'!$H$6-'СЕТ СН'!$H$19</f>
        <v>1149.8673077600001</v>
      </c>
      <c r="X108" s="36">
        <f>SUMIFS(СВЦЭМ!$C$33:$C$776,СВЦЭМ!$A$33:$A$776,$A108,СВЦЭМ!$B$33:$B$776,X$83)+'СЕТ СН'!$H$9+СВЦЭМ!$D$10+'СЕТ СН'!$H$6-'СЕТ СН'!$H$19</f>
        <v>1199.36101764</v>
      </c>
      <c r="Y108" s="36">
        <f>SUMIFS(СВЦЭМ!$C$33:$C$776,СВЦЭМ!$A$33:$A$776,$A108,СВЦЭМ!$B$33:$B$776,Y$83)+'СЕТ СН'!$H$9+СВЦЭМ!$D$10+'СЕТ СН'!$H$6-'СЕТ СН'!$H$19</f>
        <v>1345.75198262</v>
      </c>
    </row>
    <row r="109" spans="1:25" ht="15.75" x14ac:dyDescent="0.2">
      <c r="A109" s="35">
        <f t="shared" si="2"/>
        <v>44038</v>
      </c>
      <c r="B109" s="36">
        <f>SUMIFS(СВЦЭМ!$C$33:$C$776,СВЦЭМ!$A$33:$A$776,$A109,СВЦЭМ!$B$33:$B$776,B$83)+'СЕТ СН'!$H$9+СВЦЭМ!$D$10+'СЕТ СН'!$H$6-'СЕТ СН'!$H$19</f>
        <v>1304.32275501</v>
      </c>
      <c r="C109" s="36">
        <f>SUMIFS(СВЦЭМ!$C$33:$C$776,СВЦЭМ!$A$33:$A$776,$A109,СВЦЭМ!$B$33:$B$776,C$83)+'СЕТ СН'!$H$9+СВЦЭМ!$D$10+'СЕТ СН'!$H$6-'СЕТ СН'!$H$19</f>
        <v>1328.16536447</v>
      </c>
      <c r="D109" s="36">
        <f>SUMIFS(СВЦЭМ!$C$33:$C$776,СВЦЭМ!$A$33:$A$776,$A109,СВЦЭМ!$B$33:$B$776,D$83)+'СЕТ СН'!$H$9+СВЦЭМ!$D$10+'СЕТ СН'!$H$6-'СЕТ СН'!$H$19</f>
        <v>1328.2945046499999</v>
      </c>
      <c r="E109" s="36">
        <f>SUMIFS(СВЦЭМ!$C$33:$C$776,СВЦЭМ!$A$33:$A$776,$A109,СВЦЭМ!$B$33:$B$776,E$83)+'СЕТ СН'!$H$9+СВЦЭМ!$D$10+'СЕТ СН'!$H$6-'СЕТ СН'!$H$19</f>
        <v>1340.69455135</v>
      </c>
      <c r="F109" s="36">
        <f>SUMIFS(СВЦЭМ!$C$33:$C$776,СВЦЭМ!$A$33:$A$776,$A109,СВЦЭМ!$B$33:$B$776,F$83)+'СЕТ СН'!$H$9+СВЦЭМ!$D$10+'СЕТ СН'!$H$6-'СЕТ СН'!$H$19</f>
        <v>1352.66863388</v>
      </c>
      <c r="G109" s="36">
        <f>SUMIFS(СВЦЭМ!$C$33:$C$776,СВЦЭМ!$A$33:$A$776,$A109,СВЦЭМ!$B$33:$B$776,G$83)+'СЕТ СН'!$H$9+СВЦЭМ!$D$10+'СЕТ СН'!$H$6-'СЕТ СН'!$H$19</f>
        <v>1359.88615218</v>
      </c>
      <c r="H109" s="36">
        <f>SUMIFS(СВЦЭМ!$C$33:$C$776,СВЦЭМ!$A$33:$A$776,$A109,СВЦЭМ!$B$33:$B$776,H$83)+'СЕТ СН'!$H$9+СВЦЭМ!$D$10+'СЕТ СН'!$H$6-'СЕТ СН'!$H$19</f>
        <v>1374.76480107</v>
      </c>
      <c r="I109" s="36">
        <f>SUMIFS(СВЦЭМ!$C$33:$C$776,СВЦЭМ!$A$33:$A$776,$A109,СВЦЭМ!$B$33:$B$776,I$83)+'СЕТ СН'!$H$9+СВЦЭМ!$D$10+'СЕТ СН'!$H$6-'СЕТ СН'!$H$19</f>
        <v>1389.14747315</v>
      </c>
      <c r="J109" s="36">
        <f>SUMIFS(СВЦЭМ!$C$33:$C$776,СВЦЭМ!$A$33:$A$776,$A109,СВЦЭМ!$B$33:$B$776,J$83)+'СЕТ СН'!$H$9+СВЦЭМ!$D$10+'СЕТ СН'!$H$6-'СЕТ СН'!$H$19</f>
        <v>1328.12210037</v>
      </c>
      <c r="K109" s="36">
        <f>SUMIFS(СВЦЭМ!$C$33:$C$776,СВЦЭМ!$A$33:$A$776,$A109,СВЦЭМ!$B$33:$B$776,K$83)+'СЕТ СН'!$H$9+СВЦЭМ!$D$10+'СЕТ СН'!$H$6-'СЕТ СН'!$H$19</f>
        <v>1239.819201</v>
      </c>
      <c r="L109" s="36">
        <f>SUMIFS(СВЦЭМ!$C$33:$C$776,СВЦЭМ!$A$33:$A$776,$A109,СВЦЭМ!$B$33:$B$776,L$83)+'СЕТ СН'!$H$9+СВЦЭМ!$D$10+'СЕТ СН'!$H$6-'СЕТ СН'!$H$19</f>
        <v>1134.4356873400002</v>
      </c>
      <c r="M109" s="36">
        <f>SUMIFS(СВЦЭМ!$C$33:$C$776,СВЦЭМ!$A$33:$A$776,$A109,СВЦЭМ!$B$33:$B$776,M$83)+'СЕТ СН'!$H$9+СВЦЭМ!$D$10+'СЕТ СН'!$H$6-'СЕТ СН'!$H$19</f>
        <v>1102.4702585499999</v>
      </c>
      <c r="N109" s="36">
        <f>SUMIFS(СВЦЭМ!$C$33:$C$776,СВЦЭМ!$A$33:$A$776,$A109,СВЦЭМ!$B$33:$B$776,N$83)+'СЕТ СН'!$H$9+СВЦЭМ!$D$10+'СЕТ СН'!$H$6-'СЕТ СН'!$H$19</f>
        <v>1082.72627472</v>
      </c>
      <c r="O109" s="36">
        <f>SUMIFS(СВЦЭМ!$C$33:$C$776,СВЦЭМ!$A$33:$A$776,$A109,СВЦЭМ!$B$33:$B$776,O$83)+'СЕТ СН'!$H$9+СВЦЭМ!$D$10+'СЕТ СН'!$H$6-'СЕТ СН'!$H$19</f>
        <v>1093.6017111199999</v>
      </c>
      <c r="P109" s="36">
        <f>SUMIFS(СВЦЭМ!$C$33:$C$776,СВЦЭМ!$A$33:$A$776,$A109,СВЦЭМ!$B$33:$B$776,P$83)+'СЕТ СН'!$H$9+СВЦЭМ!$D$10+'СЕТ СН'!$H$6-'СЕТ СН'!$H$19</f>
        <v>1098.1189808700001</v>
      </c>
      <c r="Q109" s="36">
        <f>SUMIFS(СВЦЭМ!$C$33:$C$776,СВЦЭМ!$A$33:$A$776,$A109,СВЦЭМ!$B$33:$B$776,Q$83)+'СЕТ СН'!$H$9+СВЦЭМ!$D$10+'СЕТ СН'!$H$6-'СЕТ СН'!$H$19</f>
        <v>1107.6474610999999</v>
      </c>
      <c r="R109" s="36">
        <f>SUMIFS(СВЦЭМ!$C$33:$C$776,СВЦЭМ!$A$33:$A$776,$A109,СВЦЭМ!$B$33:$B$776,R$83)+'СЕТ СН'!$H$9+СВЦЭМ!$D$10+'СЕТ СН'!$H$6-'СЕТ СН'!$H$19</f>
        <v>1119.2579818200002</v>
      </c>
      <c r="S109" s="36">
        <f>SUMIFS(СВЦЭМ!$C$33:$C$776,СВЦЭМ!$A$33:$A$776,$A109,СВЦЭМ!$B$33:$B$776,S$83)+'СЕТ СН'!$H$9+СВЦЭМ!$D$10+'СЕТ СН'!$H$6-'СЕТ СН'!$H$19</f>
        <v>1123.3688272100001</v>
      </c>
      <c r="T109" s="36">
        <f>SUMIFS(СВЦЭМ!$C$33:$C$776,СВЦЭМ!$A$33:$A$776,$A109,СВЦЭМ!$B$33:$B$776,T$83)+'СЕТ СН'!$H$9+СВЦЭМ!$D$10+'СЕТ СН'!$H$6-'СЕТ СН'!$H$19</f>
        <v>1130.21173972</v>
      </c>
      <c r="U109" s="36">
        <f>SUMIFS(СВЦЭМ!$C$33:$C$776,СВЦЭМ!$A$33:$A$776,$A109,СВЦЭМ!$B$33:$B$776,U$83)+'СЕТ СН'!$H$9+СВЦЭМ!$D$10+'СЕТ СН'!$H$6-'СЕТ СН'!$H$19</f>
        <v>1113.1918306299999</v>
      </c>
      <c r="V109" s="36">
        <f>SUMIFS(СВЦЭМ!$C$33:$C$776,СВЦЭМ!$A$33:$A$776,$A109,СВЦЭМ!$B$33:$B$776,V$83)+'СЕТ СН'!$H$9+СВЦЭМ!$D$10+'СЕТ СН'!$H$6-'СЕТ СН'!$H$19</f>
        <v>1098.57381897</v>
      </c>
      <c r="W109" s="36">
        <f>SUMIFS(СВЦЭМ!$C$33:$C$776,СВЦЭМ!$A$33:$A$776,$A109,СВЦЭМ!$B$33:$B$776,W$83)+'СЕТ СН'!$H$9+СВЦЭМ!$D$10+'СЕТ СН'!$H$6-'СЕТ СН'!$H$19</f>
        <v>1082.3069195100002</v>
      </c>
      <c r="X109" s="36">
        <f>SUMIFS(СВЦЭМ!$C$33:$C$776,СВЦЭМ!$A$33:$A$776,$A109,СВЦЭМ!$B$33:$B$776,X$83)+'СЕТ СН'!$H$9+СВЦЭМ!$D$10+'СЕТ СН'!$H$6-'СЕТ СН'!$H$19</f>
        <v>1119.7607157100001</v>
      </c>
      <c r="Y109" s="36">
        <f>SUMIFS(СВЦЭМ!$C$33:$C$776,СВЦЭМ!$A$33:$A$776,$A109,СВЦЭМ!$B$33:$B$776,Y$83)+'СЕТ СН'!$H$9+СВЦЭМ!$D$10+'СЕТ СН'!$H$6-'СЕТ СН'!$H$19</f>
        <v>1256.55225008</v>
      </c>
    </row>
    <row r="110" spans="1:25" ht="15.75" x14ac:dyDescent="0.2">
      <c r="A110" s="35">
        <f t="shared" si="2"/>
        <v>44039</v>
      </c>
      <c r="B110" s="36">
        <f>SUMIFS(СВЦЭМ!$C$33:$C$776,СВЦЭМ!$A$33:$A$776,$A110,СВЦЭМ!$B$33:$B$776,B$83)+'СЕТ СН'!$H$9+СВЦЭМ!$D$10+'СЕТ СН'!$H$6-'СЕТ СН'!$H$19</f>
        <v>1348.6740189500001</v>
      </c>
      <c r="C110" s="36">
        <f>SUMIFS(СВЦЭМ!$C$33:$C$776,СВЦЭМ!$A$33:$A$776,$A110,СВЦЭМ!$B$33:$B$776,C$83)+'СЕТ СН'!$H$9+СВЦЭМ!$D$10+'СЕТ СН'!$H$6-'СЕТ СН'!$H$19</f>
        <v>1328.16205717</v>
      </c>
      <c r="D110" s="36">
        <f>SUMIFS(СВЦЭМ!$C$33:$C$776,СВЦЭМ!$A$33:$A$776,$A110,СВЦЭМ!$B$33:$B$776,D$83)+'СЕТ СН'!$H$9+СВЦЭМ!$D$10+'СЕТ СН'!$H$6-'СЕТ СН'!$H$19</f>
        <v>1323.4675055799999</v>
      </c>
      <c r="E110" s="36">
        <f>SUMIFS(СВЦЭМ!$C$33:$C$776,СВЦЭМ!$A$33:$A$776,$A110,СВЦЭМ!$B$33:$B$776,E$83)+'СЕТ СН'!$H$9+СВЦЭМ!$D$10+'СЕТ СН'!$H$6-'СЕТ СН'!$H$19</f>
        <v>1335.57751779</v>
      </c>
      <c r="F110" s="36">
        <f>SUMIFS(СВЦЭМ!$C$33:$C$776,СВЦЭМ!$A$33:$A$776,$A110,СВЦЭМ!$B$33:$B$776,F$83)+'СЕТ СН'!$H$9+СВЦЭМ!$D$10+'СЕТ СН'!$H$6-'СЕТ СН'!$H$19</f>
        <v>1334.1037499700001</v>
      </c>
      <c r="G110" s="36">
        <f>SUMIFS(СВЦЭМ!$C$33:$C$776,СВЦЭМ!$A$33:$A$776,$A110,СВЦЭМ!$B$33:$B$776,G$83)+'СЕТ СН'!$H$9+СВЦЭМ!$D$10+'СЕТ СН'!$H$6-'СЕТ СН'!$H$19</f>
        <v>1326.70268657</v>
      </c>
      <c r="H110" s="36">
        <f>SUMIFS(СВЦЭМ!$C$33:$C$776,СВЦЭМ!$A$33:$A$776,$A110,СВЦЭМ!$B$33:$B$776,H$83)+'СЕТ СН'!$H$9+СВЦЭМ!$D$10+'СЕТ СН'!$H$6-'СЕТ СН'!$H$19</f>
        <v>1316.8982518799999</v>
      </c>
      <c r="I110" s="36">
        <f>SUMIFS(СВЦЭМ!$C$33:$C$776,СВЦЭМ!$A$33:$A$776,$A110,СВЦЭМ!$B$33:$B$776,I$83)+'СЕТ СН'!$H$9+СВЦЭМ!$D$10+'СЕТ СН'!$H$6-'СЕТ СН'!$H$19</f>
        <v>1351.4159968500001</v>
      </c>
      <c r="J110" s="36">
        <f>SUMIFS(СВЦЭМ!$C$33:$C$776,СВЦЭМ!$A$33:$A$776,$A110,СВЦЭМ!$B$33:$B$776,J$83)+'СЕТ СН'!$H$9+СВЦЭМ!$D$10+'СЕТ СН'!$H$6-'СЕТ СН'!$H$19</f>
        <v>1309.28450997</v>
      </c>
      <c r="K110" s="36">
        <f>SUMIFS(СВЦЭМ!$C$33:$C$776,СВЦЭМ!$A$33:$A$776,$A110,СВЦЭМ!$B$33:$B$776,K$83)+'СЕТ СН'!$H$9+СВЦЭМ!$D$10+'СЕТ СН'!$H$6-'СЕТ СН'!$H$19</f>
        <v>1189.59191035</v>
      </c>
      <c r="L110" s="36">
        <f>SUMIFS(СВЦЭМ!$C$33:$C$776,СВЦЭМ!$A$33:$A$776,$A110,СВЦЭМ!$B$33:$B$776,L$83)+'СЕТ СН'!$H$9+СВЦЭМ!$D$10+'СЕТ СН'!$H$6-'СЕТ СН'!$H$19</f>
        <v>1099.7944437400001</v>
      </c>
      <c r="M110" s="36">
        <f>SUMIFS(СВЦЭМ!$C$33:$C$776,СВЦЭМ!$A$33:$A$776,$A110,СВЦЭМ!$B$33:$B$776,M$83)+'СЕТ СН'!$H$9+СВЦЭМ!$D$10+'СЕТ СН'!$H$6-'СЕТ СН'!$H$19</f>
        <v>1075.5217333099999</v>
      </c>
      <c r="N110" s="36">
        <f>SUMIFS(СВЦЭМ!$C$33:$C$776,СВЦЭМ!$A$33:$A$776,$A110,СВЦЭМ!$B$33:$B$776,N$83)+'СЕТ СН'!$H$9+СВЦЭМ!$D$10+'СЕТ СН'!$H$6-'СЕТ СН'!$H$19</f>
        <v>1050.4922120800002</v>
      </c>
      <c r="O110" s="36">
        <f>SUMIFS(СВЦЭМ!$C$33:$C$776,СВЦЭМ!$A$33:$A$776,$A110,СВЦЭМ!$B$33:$B$776,O$83)+'СЕТ СН'!$H$9+СВЦЭМ!$D$10+'СЕТ СН'!$H$6-'СЕТ СН'!$H$19</f>
        <v>1056.94803207</v>
      </c>
      <c r="P110" s="36">
        <f>SUMIFS(СВЦЭМ!$C$33:$C$776,СВЦЭМ!$A$33:$A$776,$A110,СВЦЭМ!$B$33:$B$776,P$83)+'СЕТ СН'!$H$9+СВЦЭМ!$D$10+'СЕТ СН'!$H$6-'СЕТ СН'!$H$19</f>
        <v>1068.45062009</v>
      </c>
      <c r="Q110" s="36">
        <f>SUMIFS(СВЦЭМ!$C$33:$C$776,СВЦЭМ!$A$33:$A$776,$A110,СВЦЭМ!$B$33:$B$776,Q$83)+'СЕТ СН'!$H$9+СВЦЭМ!$D$10+'СЕТ СН'!$H$6-'СЕТ СН'!$H$19</f>
        <v>1084.0689544100001</v>
      </c>
      <c r="R110" s="36">
        <f>SUMIFS(СВЦЭМ!$C$33:$C$776,СВЦЭМ!$A$33:$A$776,$A110,СВЦЭМ!$B$33:$B$776,R$83)+'СЕТ СН'!$H$9+СВЦЭМ!$D$10+'СЕТ СН'!$H$6-'СЕТ СН'!$H$19</f>
        <v>1085.86360975</v>
      </c>
      <c r="S110" s="36">
        <f>SUMIFS(СВЦЭМ!$C$33:$C$776,СВЦЭМ!$A$33:$A$776,$A110,СВЦЭМ!$B$33:$B$776,S$83)+'СЕТ СН'!$H$9+СВЦЭМ!$D$10+'СЕТ СН'!$H$6-'СЕТ СН'!$H$19</f>
        <v>1097.3294366999999</v>
      </c>
      <c r="T110" s="36">
        <f>SUMIFS(СВЦЭМ!$C$33:$C$776,СВЦЭМ!$A$33:$A$776,$A110,СВЦЭМ!$B$33:$B$776,T$83)+'СЕТ СН'!$H$9+СВЦЭМ!$D$10+'СЕТ СН'!$H$6-'СЕТ СН'!$H$19</f>
        <v>1113.1527931200001</v>
      </c>
      <c r="U110" s="36">
        <f>SUMIFS(СВЦЭМ!$C$33:$C$776,СВЦЭМ!$A$33:$A$776,$A110,СВЦЭМ!$B$33:$B$776,U$83)+'СЕТ СН'!$H$9+СВЦЭМ!$D$10+'СЕТ СН'!$H$6-'СЕТ СН'!$H$19</f>
        <v>1099.94920862</v>
      </c>
      <c r="V110" s="36">
        <f>SUMIFS(СВЦЭМ!$C$33:$C$776,СВЦЭМ!$A$33:$A$776,$A110,СВЦЭМ!$B$33:$B$776,V$83)+'СЕТ СН'!$H$9+СВЦЭМ!$D$10+'СЕТ СН'!$H$6-'СЕТ СН'!$H$19</f>
        <v>1093.80405759</v>
      </c>
      <c r="W110" s="36">
        <f>SUMIFS(СВЦЭМ!$C$33:$C$776,СВЦЭМ!$A$33:$A$776,$A110,СВЦЭМ!$B$33:$B$776,W$83)+'СЕТ СН'!$H$9+СВЦЭМ!$D$10+'СЕТ СН'!$H$6-'СЕТ СН'!$H$19</f>
        <v>1084.65890444</v>
      </c>
      <c r="X110" s="36">
        <f>SUMIFS(СВЦЭМ!$C$33:$C$776,СВЦЭМ!$A$33:$A$776,$A110,СВЦЭМ!$B$33:$B$776,X$83)+'СЕТ СН'!$H$9+СВЦЭМ!$D$10+'СЕТ СН'!$H$6-'СЕТ СН'!$H$19</f>
        <v>1151.39231539</v>
      </c>
      <c r="Y110" s="36">
        <f>SUMIFS(СВЦЭМ!$C$33:$C$776,СВЦЭМ!$A$33:$A$776,$A110,СВЦЭМ!$B$33:$B$776,Y$83)+'СЕТ СН'!$H$9+СВЦЭМ!$D$10+'СЕТ СН'!$H$6-'СЕТ СН'!$H$19</f>
        <v>1268.65239208</v>
      </c>
    </row>
    <row r="111" spans="1:25" ht="15.75" x14ac:dyDescent="0.2">
      <c r="A111" s="35">
        <f t="shared" si="2"/>
        <v>44040</v>
      </c>
      <c r="B111" s="36">
        <f>SUMIFS(СВЦЭМ!$C$33:$C$776,СВЦЭМ!$A$33:$A$776,$A111,СВЦЭМ!$B$33:$B$776,B$83)+'СЕТ СН'!$H$9+СВЦЭМ!$D$10+'СЕТ СН'!$H$6-'СЕТ СН'!$H$19</f>
        <v>1266.51096026</v>
      </c>
      <c r="C111" s="36">
        <f>SUMIFS(СВЦЭМ!$C$33:$C$776,СВЦЭМ!$A$33:$A$776,$A111,СВЦЭМ!$B$33:$B$776,C$83)+'СЕТ СН'!$H$9+СВЦЭМ!$D$10+'СЕТ СН'!$H$6-'СЕТ СН'!$H$19</f>
        <v>1328.5289053500001</v>
      </c>
      <c r="D111" s="36">
        <f>SUMIFS(СВЦЭМ!$C$33:$C$776,СВЦЭМ!$A$33:$A$776,$A111,СВЦЭМ!$B$33:$B$776,D$83)+'СЕТ СН'!$H$9+СВЦЭМ!$D$10+'СЕТ СН'!$H$6-'СЕТ СН'!$H$19</f>
        <v>1338.8253265399999</v>
      </c>
      <c r="E111" s="36">
        <f>SUMIFS(СВЦЭМ!$C$33:$C$776,СВЦЭМ!$A$33:$A$776,$A111,СВЦЭМ!$B$33:$B$776,E$83)+'СЕТ СН'!$H$9+СВЦЭМ!$D$10+'СЕТ СН'!$H$6-'СЕТ СН'!$H$19</f>
        <v>1352.92205984</v>
      </c>
      <c r="F111" s="36">
        <f>SUMIFS(СВЦЭМ!$C$33:$C$776,СВЦЭМ!$A$33:$A$776,$A111,СВЦЭМ!$B$33:$B$776,F$83)+'СЕТ СН'!$H$9+СВЦЭМ!$D$10+'СЕТ СН'!$H$6-'СЕТ СН'!$H$19</f>
        <v>1341.33656533</v>
      </c>
      <c r="G111" s="36">
        <f>SUMIFS(СВЦЭМ!$C$33:$C$776,СВЦЭМ!$A$33:$A$776,$A111,СВЦЭМ!$B$33:$B$776,G$83)+'СЕТ СН'!$H$9+СВЦЭМ!$D$10+'СЕТ СН'!$H$6-'СЕТ СН'!$H$19</f>
        <v>1357.2459499000001</v>
      </c>
      <c r="H111" s="36">
        <f>SUMIFS(СВЦЭМ!$C$33:$C$776,СВЦЭМ!$A$33:$A$776,$A111,СВЦЭМ!$B$33:$B$776,H$83)+'СЕТ СН'!$H$9+СВЦЭМ!$D$10+'СЕТ СН'!$H$6-'СЕТ СН'!$H$19</f>
        <v>1359.4380786000002</v>
      </c>
      <c r="I111" s="36">
        <f>SUMIFS(СВЦЭМ!$C$33:$C$776,СВЦЭМ!$A$33:$A$776,$A111,СВЦЭМ!$B$33:$B$776,I$83)+'СЕТ СН'!$H$9+СВЦЭМ!$D$10+'СЕТ СН'!$H$6-'СЕТ СН'!$H$19</f>
        <v>1371.5022491300001</v>
      </c>
      <c r="J111" s="36">
        <f>SUMIFS(СВЦЭМ!$C$33:$C$776,СВЦЭМ!$A$33:$A$776,$A111,СВЦЭМ!$B$33:$B$776,J$83)+'СЕТ СН'!$H$9+СВЦЭМ!$D$10+'СЕТ СН'!$H$6-'СЕТ СН'!$H$19</f>
        <v>1352.0606336000001</v>
      </c>
      <c r="K111" s="36">
        <f>SUMIFS(СВЦЭМ!$C$33:$C$776,СВЦЭМ!$A$33:$A$776,$A111,СВЦЭМ!$B$33:$B$776,K$83)+'СЕТ СН'!$H$9+СВЦЭМ!$D$10+'СЕТ СН'!$H$6-'СЕТ СН'!$H$19</f>
        <v>1230.3553436100001</v>
      </c>
      <c r="L111" s="36">
        <f>SUMIFS(СВЦЭМ!$C$33:$C$776,СВЦЭМ!$A$33:$A$776,$A111,СВЦЭМ!$B$33:$B$776,L$83)+'СЕТ СН'!$H$9+СВЦЭМ!$D$10+'СЕТ СН'!$H$6-'СЕТ СН'!$H$19</f>
        <v>1114.3023463899999</v>
      </c>
      <c r="M111" s="36">
        <f>SUMIFS(СВЦЭМ!$C$33:$C$776,СВЦЭМ!$A$33:$A$776,$A111,СВЦЭМ!$B$33:$B$776,M$83)+'СЕТ СН'!$H$9+СВЦЭМ!$D$10+'СЕТ СН'!$H$6-'СЕТ СН'!$H$19</f>
        <v>1093.6010141199999</v>
      </c>
      <c r="N111" s="36">
        <f>SUMIFS(СВЦЭМ!$C$33:$C$776,СВЦЭМ!$A$33:$A$776,$A111,СВЦЭМ!$B$33:$B$776,N$83)+'СЕТ СН'!$H$9+СВЦЭМ!$D$10+'СЕТ СН'!$H$6-'СЕТ СН'!$H$19</f>
        <v>1090.7618236799999</v>
      </c>
      <c r="O111" s="36">
        <f>SUMIFS(СВЦЭМ!$C$33:$C$776,СВЦЭМ!$A$33:$A$776,$A111,СВЦЭМ!$B$33:$B$776,O$83)+'СЕТ СН'!$H$9+СВЦЭМ!$D$10+'СЕТ СН'!$H$6-'СЕТ СН'!$H$19</f>
        <v>1097.73899181</v>
      </c>
      <c r="P111" s="36">
        <f>SUMIFS(СВЦЭМ!$C$33:$C$776,СВЦЭМ!$A$33:$A$776,$A111,СВЦЭМ!$B$33:$B$776,P$83)+'СЕТ СН'!$H$9+СВЦЭМ!$D$10+'СЕТ СН'!$H$6-'СЕТ СН'!$H$19</f>
        <v>1102.2690568799999</v>
      </c>
      <c r="Q111" s="36">
        <f>SUMIFS(СВЦЭМ!$C$33:$C$776,СВЦЭМ!$A$33:$A$776,$A111,СВЦЭМ!$B$33:$B$776,Q$83)+'СЕТ СН'!$H$9+СВЦЭМ!$D$10+'СЕТ СН'!$H$6-'СЕТ СН'!$H$19</f>
        <v>1114.73168465</v>
      </c>
      <c r="R111" s="36">
        <f>SUMIFS(СВЦЭМ!$C$33:$C$776,СВЦЭМ!$A$33:$A$776,$A111,СВЦЭМ!$B$33:$B$776,R$83)+'СЕТ СН'!$H$9+СВЦЭМ!$D$10+'СЕТ СН'!$H$6-'СЕТ СН'!$H$19</f>
        <v>1116.60193669</v>
      </c>
      <c r="S111" s="36">
        <f>SUMIFS(СВЦЭМ!$C$33:$C$776,СВЦЭМ!$A$33:$A$776,$A111,СВЦЭМ!$B$33:$B$776,S$83)+'СЕТ СН'!$H$9+СВЦЭМ!$D$10+'СЕТ СН'!$H$6-'СЕТ СН'!$H$19</f>
        <v>1122.1196985400002</v>
      </c>
      <c r="T111" s="36">
        <f>SUMIFS(СВЦЭМ!$C$33:$C$776,СВЦЭМ!$A$33:$A$776,$A111,СВЦЭМ!$B$33:$B$776,T$83)+'СЕТ СН'!$H$9+СВЦЭМ!$D$10+'СЕТ СН'!$H$6-'СЕТ СН'!$H$19</f>
        <v>1123.6718180500002</v>
      </c>
      <c r="U111" s="36">
        <f>SUMIFS(СВЦЭМ!$C$33:$C$776,СВЦЭМ!$A$33:$A$776,$A111,СВЦЭМ!$B$33:$B$776,U$83)+'СЕТ СН'!$H$9+СВЦЭМ!$D$10+'СЕТ СН'!$H$6-'СЕТ СН'!$H$19</f>
        <v>1109.07359554</v>
      </c>
      <c r="V111" s="36">
        <f>SUMIFS(СВЦЭМ!$C$33:$C$776,СВЦЭМ!$A$33:$A$776,$A111,СВЦЭМ!$B$33:$B$776,V$83)+'СЕТ СН'!$H$9+СВЦЭМ!$D$10+'СЕТ СН'!$H$6-'СЕТ СН'!$H$19</f>
        <v>1120.2783659000002</v>
      </c>
      <c r="W111" s="36">
        <f>SUMIFS(СВЦЭМ!$C$33:$C$776,СВЦЭМ!$A$33:$A$776,$A111,СВЦЭМ!$B$33:$B$776,W$83)+'СЕТ СН'!$H$9+СВЦЭМ!$D$10+'СЕТ СН'!$H$6-'СЕТ СН'!$H$19</f>
        <v>1122.4463434499999</v>
      </c>
      <c r="X111" s="36">
        <f>SUMIFS(СВЦЭМ!$C$33:$C$776,СВЦЭМ!$A$33:$A$776,$A111,СВЦЭМ!$B$33:$B$776,X$83)+'СЕТ СН'!$H$9+СВЦЭМ!$D$10+'СЕТ СН'!$H$6-'СЕТ СН'!$H$19</f>
        <v>1166.8823956599999</v>
      </c>
      <c r="Y111" s="36">
        <f>SUMIFS(СВЦЭМ!$C$33:$C$776,СВЦЭМ!$A$33:$A$776,$A111,СВЦЭМ!$B$33:$B$776,Y$83)+'СЕТ СН'!$H$9+СВЦЭМ!$D$10+'СЕТ СН'!$H$6-'СЕТ СН'!$H$19</f>
        <v>1283.2115073700002</v>
      </c>
    </row>
    <row r="112" spans="1:25" ht="15.75" x14ac:dyDescent="0.2">
      <c r="A112" s="35">
        <f t="shared" si="2"/>
        <v>44041</v>
      </c>
      <c r="B112" s="36">
        <f>SUMIFS(СВЦЭМ!$C$33:$C$776,СВЦЭМ!$A$33:$A$776,$A112,СВЦЭМ!$B$33:$B$776,B$83)+'СЕТ СН'!$H$9+СВЦЭМ!$D$10+'СЕТ СН'!$H$6-'СЕТ СН'!$H$19</f>
        <v>1390.23748234</v>
      </c>
      <c r="C112" s="36">
        <f>SUMIFS(СВЦЭМ!$C$33:$C$776,СВЦЭМ!$A$33:$A$776,$A112,СВЦЭМ!$B$33:$B$776,C$83)+'СЕТ СН'!$H$9+СВЦЭМ!$D$10+'СЕТ СН'!$H$6-'СЕТ СН'!$H$19</f>
        <v>1427.58521834</v>
      </c>
      <c r="D112" s="36">
        <f>SUMIFS(СВЦЭМ!$C$33:$C$776,СВЦЭМ!$A$33:$A$776,$A112,СВЦЭМ!$B$33:$B$776,D$83)+'СЕТ СН'!$H$9+СВЦЭМ!$D$10+'СЕТ СН'!$H$6-'СЕТ СН'!$H$19</f>
        <v>1469.7505892499998</v>
      </c>
      <c r="E112" s="36">
        <f>SUMIFS(СВЦЭМ!$C$33:$C$776,СВЦЭМ!$A$33:$A$776,$A112,СВЦЭМ!$B$33:$B$776,E$83)+'СЕТ СН'!$H$9+СВЦЭМ!$D$10+'СЕТ СН'!$H$6-'СЕТ СН'!$H$19</f>
        <v>1494.8190372099998</v>
      </c>
      <c r="F112" s="36">
        <f>SUMIFS(СВЦЭМ!$C$33:$C$776,СВЦЭМ!$A$33:$A$776,$A112,СВЦЭМ!$B$33:$B$776,F$83)+'СЕТ СН'!$H$9+СВЦЭМ!$D$10+'СЕТ СН'!$H$6-'СЕТ СН'!$H$19</f>
        <v>1456.5104254299999</v>
      </c>
      <c r="G112" s="36">
        <f>SUMIFS(СВЦЭМ!$C$33:$C$776,СВЦЭМ!$A$33:$A$776,$A112,СВЦЭМ!$B$33:$B$776,G$83)+'СЕТ СН'!$H$9+СВЦЭМ!$D$10+'СЕТ СН'!$H$6-'СЕТ СН'!$H$19</f>
        <v>1454.3635712600003</v>
      </c>
      <c r="H112" s="36">
        <f>SUMIFS(СВЦЭМ!$C$33:$C$776,СВЦЭМ!$A$33:$A$776,$A112,СВЦЭМ!$B$33:$B$776,H$83)+'СЕТ СН'!$H$9+СВЦЭМ!$D$10+'СЕТ СН'!$H$6-'СЕТ СН'!$H$19</f>
        <v>1425.60945535</v>
      </c>
      <c r="I112" s="36">
        <f>SUMIFS(СВЦЭМ!$C$33:$C$776,СВЦЭМ!$A$33:$A$776,$A112,СВЦЭМ!$B$33:$B$776,I$83)+'СЕТ СН'!$H$9+СВЦЭМ!$D$10+'СЕТ СН'!$H$6-'СЕТ СН'!$H$19</f>
        <v>1406.4844586200002</v>
      </c>
      <c r="J112" s="36">
        <f>SUMIFS(СВЦЭМ!$C$33:$C$776,СВЦЭМ!$A$33:$A$776,$A112,СВЦЭМ!$B$33:$B$776,J$83)+'СЕТ СН'!$H$9+СВЦЭМ!$D$10+'СЕТ СН'!$H$6-'СЕТ СН'!$H$19</f>
        <v>1328.02049861</v>
      </c>
      <c r="K112" s="36">
        <f>SUMIFS(СВЦЭМ!$C$33:$C$776,СВЦЭМ!$A$33:$A$776,$A112,СВЦЭМ!$B$33:$B$776,K$83)+'СЕТ СН'!$H$9+СВЦЭМ!$D$10+'СЕТ СН'!$H$6-'СЕТ СН'!$H$19</f>
        <v>1170.91247617</v>
      </c>
      <c r="L112" s="36">
        <f>SUMIFS(СВЦЭМ!$C$33:$C$776,СВЦЭМ!$A$33:$A$776,$A112,СВЦЭМ!$B$33:$B$776,L$83)+'СЕТ СН'!$H$9+СВЦЭМ!$D$10+'СЕТ СН'!$H$6-'СЕТ СН'!$H$19</f>
        <v>1111.64391456</v>
      </c>
      <c r="M112" s="36">
        <f>SUMIFS(СВЦЭМ!$C$33:$C$776,СВЦЭМ!$A$33:$A$776,$A112,СВЦЭМ!$B$33:$B$776,M$83)+'СЕТ СН'!$H$9+СВЦЭМ!$D$10+'СЕТ СН'!$H$6-'СЕТ СН'!$H$19</f>
        <v>1091.5534035400001</v>
      </c>
      <c r="N112" s="36">
        <f>SUMIFS(СВЦЭМ!$C$33:$C$776,СВЦЭМ!$A$33:$A$776,$A112,СВЦЭМ!$B$33:$B$776,N$83)+'СЕТ СН'!$H$9+СВЦЭМ!$D$10+'СЕТ СН'!$H$6-'СЕТ СН'!$H$19</f>
        <v>1058.90627034</v>
      </c>
      <c r="O112" s="36">
        <f>SUMIFS(СВЦЭМ!$C$33:$C$776,СВЦЭМ!$A$33:$A$776,$A112,СВЦЭМ!$B$33:$B$776,O$83)+'СЕТ СН'!$H$9+СВЦЭМ!$D$10+'СЕТ СН'!$H$6-'СЕТ СН'!$H$19</f>
        <v>1060.10208231</v>
      </c>
      <c r="P112" s="36">
        <f>SUMIFS(СВЦЭМ!$C$33:$C$776,СВЦЭМ!$A$33:$A$776,$A112,СВЦЭМ!$B$33:$B$776,P$83)+'СЕТ СН'!$H$9+СВЦЭМ!$D$10+'СЕТ СН'!$H$6-'СЕТ СН'!$H$19</f>
        <v>1060.6474905999999</v>
      </c>
      <c r="Q112" s="36">
        <f>SUMIFS(СВЦЭМ!$C$33:$C$776,СВЦЭМ!$A$33:$A$776,$A112,СВЦЭМ!$B$33:$B$776,Q$83)+'СЕТ СН'!$H$9+СВЦЭМ!$D$10+'СЕТ СН'!$H$6-'СЕТ СН'!$H$19</f>
        <v>1069.45774929</v>
      </c>
      <c r="R112" s="36">
        <f>SUMIFS(СВЦЭМ!$C$33:$C$776,СВЦЭМ!$A$33:$A$776,$A112,СВЦЭМ!$B$33:$B$776,R$83)+'СЕТ СН'!$H$9+СВЦЭМ!$D$10+'СЕТ СН'!$H$6-'СЕТ СН'!$H$19</f>
        <v>1078.6123803999999</v>
      </c>
      <c r="S112" s="36">
        <f>SUMIFS(СВЦЭМ!$C$33:$C$776,СВЦЭМ!$A$33:$A$776,$A112,СВЦЭМ!$B$33:$B$776,S$83)+'СЕТ СН'!$H$9+СВЦЭМ!$D$10+'СЕТ СН'!$H$6-'СЕТ СН'!$H$19</f>
        <v>1081.0556438900001</v>
      </c>
      <c r="T112" s="36">
        <f>SUMIFS(СВЦЭМ!$C$33:$C$776,СВЦЭМ!$A$33:$A$776,$A112,СВЦЭМ!$B$33:$B$776,T$83)+'СЕТ СН'!$H$9+СВЦЭМ!$D$10+'СЕТ СН'!$H$6-'СЕТ СН'!$H$19</f>
        <v>1108.19722176</v>
      </c>
      <c r="U112" s="36">
        <f>SUMIFS(СВЦЭМ!$C$33:$C$776,СВЦЭМ!$A$33:$A$776,$A112,СВЦЭМ!$B$33:$B$776,U$83)+'СЕТ СН'!$H$9+СВЦЭМ!$D$10+'СЕТ СН'!$H$6-'СЕТ СН'!$H$19</f>
        <v>1102.53187493</v>
      </c>
      <c r="V112" s="36">
        <f>SUMIFS(СВЦЭМ!$C$33:$C$776,СВЦЭМ!$A$33:$A$776,$A112,СВЦЭМ!$B$33:$B$776,V$83)+'СЕТ СН'!$H$9+СВЦЭМ!$D$10+'СЕТ СН'!$H$6-'СЕТ СН'!$H$19</f>
        <v>1087.0494561099999</v>
      </c>
      <c r="W112" s="36">
        <f>SUMIFS(СВЦЭМ!$C$33:$C$776,СВЦЭМ!$A$33:$A$776,$A112,СВЦЭМ!$B$33:$B$776,W$83)+'СЕТ СН'!$H$9+СВЦЭМ!$D$10+'СЕТ СН'!$H$6-'СЕТ СН'!$H$19</f>
        <v>1069.32474624</v>
      </c>
      <c r="X112" s="36">
        <f>SUMIFS(СВЦЭМ!$C$33:$C$776,СВЦЭМ!$A$33:$A$776,$A112,СВЦЭМ!$B$33:$B$776,X$83)+'СЕТ СН'!$H$9+СВЦЭМ!$D$10+'СЕТ СН'!$H$6-'СЕТ СН'!$H$19</f>
        <v>1126.82379952</v>
      </c>
      <c r="Y112" s="36">
        <f>SUMIFS(СВЦЭМ!$C$33:$C$776,СВЦЭМ!$A$33:$A$776,$A112,СВЦЭМ!$B$33:$B$776,Y$83)+'СЕТ СН'!$H$9+СВЦЭМ!$D$10+'СЕТ СН'!$H$6-'СЕТ СН'!$H$19</f>
        <v>1236.25744945</v>
      </c>
    </row>
    <row r="113" spans="1:27" ht="15.75" x14ac:dyDescent="0.2">
      <c r="A113" s="35">
        <f t="shared" si="2"/>
        <v>44042</v>
      </c>
      <c r="B113" s="36">
        <f>SUMIFS(СВЦЭМ!$C$33:$C$776,СВЦЭМ!$A$33:$A$776,$A113,СВЦЭМ!$B$33:$B$776,B$83)+'СЕТ СН'!$H$9+СВЦЭМ!$D$10+'СЕТ СН'!$H$6-'СЕТ СН'!$H$19</f>
        <v>1277.1337601</v>
      </c>
      <c r="C113" s="36">
        <f>SUMIFS(СВЦЭМ!$C$33:$C$776,СВЦЭМ!$A$33:$A$776,$A113,СВЦЭМ!$B$33:$B$776,C$83)+'СЕТ СН'!$H$9+СВЦЭМ!$D$10+'СЕТ СН'!$H$6-'СЕТ СН'!$H$19</f>
        <v>1325.60360515</v>
      </c>
      <c r="D113" s="36">
        <f>SUMIFS(СВЦЭМ!$C$33:$C$776,СВЦЭМ!$A$33:$A$776,$A113,СВЦЭМ!$B$33:$B$776,D$83)+'СЕТ СН'!$H$9+СВЦЭМ!$D$10+'СЕТ СН'!$H$6-'СЕТ СН'!$H$19</f>
        <v>1341.2670766400001</v>
      </c>
      <c r="E113" s="36">
        <f>SUMIFS(СВЦЭМ!$C$33:$C$776,СВЦЭМ!$A$33:$A$776,$A113,СВЦЭМ!$B$33:$B$776,E$83)+'СЕТ СН'!$H$9+СВЦЭМ!$D$10+'СЕТ СН'!$H$6-'СЕТ СН'!$H$19</f>
        <v>1348.40512519</v>
      </c>
      <c r="F113" s="36">
        <f>SUMIFS(СВЦЭМ!$C$33:$C$776,СВЦЭМ!$A$33:$A$776,$A113,СВЦЭМ!$B$33:$B$776,F$83)+'СЕТ СН'!$H$9+СВЦЭМ!$D$10+'СЕТ СН'!$H$6-'СЕТ СН'!$H$19</f>
        <v>1345.43887451</v>
      </c>
      <c r="G113" s="36">
        <f>SUMIFS(СВЦЭМ!$C$33:$C$776,СВЦЭМ!$A$33:$A$776,$A113,СВЦЭМ!$B$33:$B$776,G$83)+'СЕТ СН'!$H$9+СВЦЭМ!$D$10+'СЕТ СН'!$H$6-'СЕТ СН'!$H$19</f>
        <v>1353.6837279700001</v>
      </c>
      <c r="H113" s="36">
        <f>SUMIFS(СВЦЭМ!$C$33:$C$776,СВЦЭМ!$A$33:$A$776,$A113,СВЦЭМ!$B$33:$B$776,H$83)+'СЕТ СН'!$H$9+СВЦЭМ!$D$10+'СЕТ СН'!$H$6-'СЕТ СН'!$H$19</f>
        <v>1335.5524983999999</v>
      </c>
      <c r="I113" s="36">
        <f>SUMIFS(СВЦЭМ!$C$33:$C$776,СВЦЭМ!$A$33:$A$776,$A113,СВЦЭМ!$B$33:$B$776,I$83)+'СЕТ СН'!$H$9+СВЦЭМ!$D$10+'СЕТ СН'!$H$6-'СЕТ СН'!$H$19</f>
        <v>1295.4054364399999</v>
      </c>
      <c r="J113" s="36">
        <f>SUMIFS(СВЦЭМ!$C$33:$C$776,СВЦЭМ!$A$33:$A$776,$A113,СВЦЭМ!$B$33:$B$776,J$83)+'СЕТ СН'!$H$9+СВЦЭМ!$D$10+'СЕТ СН'!$H$6-'СЕТ СН'!$H$19</f>
        <v>1208.6741766600001</v>
      </c>
      <c r="K113" s="36">
        <f>SUMIFS(СВЦЭМ!$C$33:$C$776,СВЦЭМ!$A$33:$A$776,$A113,СВЦЭМ!$B$33:$B$776,K$83)+'СЕТ СН'!$H$9+СВЦЭМ!$D$10+'СЕТ СН'!$H$6-'СЕТ СН'!$H$19</f>
        <v>1149.3174389800001</v>
      </c>
      <c r="L113" s="36">
        <f>SUMIFS(СВЦЭМ!$C$33:$C$776,СВЦЭМ!$A$33:$A$776,$A113,СВЦЭМ!$B$33:$B$776,L$83)+'СЕТ СН'!$H$9+СВЦЭМ!$D$10+'СЕТ СН'!$H$6-'СЕТ СН'!$H$19</f>
        <v>1170.8075334099999</v>
      </c>
      <c r="M113" s="36">
        <f>SUMIFS(СВЦЭМ!$C$33:$C$776,СВЦЭМ!$A$33:$A$776,$A113,СВЦЭМ!$B$33:$B$776,M$83)+'СЕТ СН'!$H$9+СВЦЭМ!$D$10+'СЕТ СН'!$H$6-'СЕТ СН'!$H$19</f>
        <v>1165.6565084899999</v>
      </c>
      <c r="N113" s="36">
        <f>SUMIFS(СВЦЭМ!$C$33:$C$776,СВЦЭМ!$A$33:$A$776,$A113,СВЦЭМ!$B$33:$B$776,N$83)+'СЕТ СН'!$H$9+СВЦЭМ!$D$10+'СЕТ СН'!$H$6-'СЕТ СН'!$H$19</f>
        <v>1154.12674543</v>
      </c>
      <c r="O113" s="36">
        <f>SUMIFS(СВЦЭМ!$C$33:$C$776,СВЦЭМ!$A$33:$A$776,$A113,СВЦЭМ!$B$33:$B$776,O$83)+'СЕТ СН'!$H$9+СВЦЭМ!$D$10+'СЕТ СН'!$H$6-'СЕТ СН'!$H$19</f>
        <v>1153.5163933200001</v>
      </c>
      <c r="P113" s="36">
        <f>SUMIFS(СВЦЭМ!$C$33:$C$776,СВЦЭМ!$A$33:$A$776,$A113,СВЦЭМ!$B$33:$B$776,P$83)+'СЕТ СН'!$H$9+СВЦЭМ!$D$10+'СЕТ СН'!$H$6-'СЕТ СН'!$H$19</f>
        <v>1153.2602074599999</v>
      </c>
      <c r="Q113" s="36">
        <f>SUMIFS(СВЦЭМ!$C$33:$C$776,СВЦЭМ!$A$33:$A$776,$A113,СВЦЭМ!$B$33:$B$776,Q$83)+'СЕТ СН'!$H$9+СВЦЭМ!$D$10+'СЕТ СН'!$H$6-'СЕТ СН'!$H$19</f>
        <v>1156.1876470100001</v>
      </c>
      <c r="R113" s="36">
        <f>SUMIFS(СВЦЭМ!$C$33:$C$776,СВЦЭМ!$A$33:$A$776,$A113,СВЦЭМ!$B$33:$B$776,R$83)+'СЕТ СН'!$H$9+СВЦЭМ!$D$10+'СЕТ СН'!$H$6-'СЕТ СН'!$H$19</f>
        <v>1151.75287966</v>
      </c>
      <c r="S113" s="36">
        <f>SUMIFS(СВЦЭМ!$C$33:$C$776,СВЦЭМ!$A$33:$A$776,$A113,СВЦЭМ!$B$33:$B$776,S$83)+'СЕТ СН'!$H$9+СВЦЭМ!$D$10+'СЕТ СН'!$H$6-'СЕТ СН'!$H$19</f>
        <v>1152.6516929499999</v>
      </c>
      <c r="T113" s="36">
        <f>SUMIFS(СВЦЭМ!$C$33:$C$776,СВЦЭМ!$A$33:$A$776,$A113,СВЦЭМ!$B$33:$B$776,T$83)+'СЕТ СН'!$H$9+СВЦЭМ!$D$10+'СЕТ СН'!$H$6-'СЕТ СН'!$H$19</f>
        <v>1161.1004238200001</v>
      </c>
      <c r="U113" s="36">
        <f>SUMIFS(СВЦЭМ!$C$33:$C$776,СВЦЭМ!$A$33:$A$776,$A113,СВЦЭМ!$B$33:$B$776,U$83)+'СЕТ СН'!$H$9+СВЦЭМ!$D$10+'СЕТ СН'!$H$6-'СЕТ СН'!$H$19</f>
        <v>1155.9915537100001</v>
      </c>
      <c r="V113" s="36">
        <f>SUMIFS(СВЦЭМ!$C$33:$C$776,СВЦЭМ!$A$33:$A$776,$A113,СВЦЭМ!$B$33:$B$776,V$83)+'СЕТ СН'!$H$9+СВЦЭМ!$D$10+'СЕТ СН'!$H$6-'СЕТ СН'!$H$19</f>
        <v>1147.92881971</v>
      </c>
      <c r="W113" s="36">
        <f>SUMIFS(СВЦЭМ!$C$33:$C$776,СВЦЭМ!$A$33:$A$776,$A113,СВЦЭМ!$B$33:$B$776,W$83)+'СЕТ СН'!$H$9+СВЦЭМ!$D$10+'СЕТ СН'!$H$6-'СЕТ СН'!$H$19</f>
        <v>1176.29638325</v>
      </c>
      <c r="X113" s="36">
        <f>SUMIFS(СВЦЭМ!$C$33:$C$776,СВЦЭМ!$A$33:$A$776,$A113,СВЦЭМ!$B$33:$B$776,X$83)+'СЕТ СН'!$H$9+СВЦЭМ!$D$10+'СЕТ СН'!$H$6-'СЕТ СН'!$H$19</f>
        <v>1273.7904024700001</v>
      </c>
      <c r="Y113" s="36">
        <f>SUMIFS(СВЦЭМ!$C$33:$C$776,СВЦЭМ!$A$33:$A$776,$A113,СВЦЭМ!$B$33:$B$776,Y$83)+'СЕТ СН'!$H$9+СВЦЭМ!$D$10+'СЕТ СН'!$H$6-'СЕТ СН'!$H$19</f>
        <v>1234.29868738</v>
      </c>
      <c r="AA113" s="37"/>
    </row>
    <row r="114" spans="1:27" ht="15.75" x14ac:dyDescent="0.2">
      <c r="A114" s="35">
        <f t="shared" si="2"/>
        <v>44043</v>
      </c>
      <c r="B114" s="36">
        <f>SUMIFS(СВЦЭМ!$C$33:$C$776,СВЦЭМ!$A$33:$A$776,$A114,СВЦЭМ!$B$33:$B$776,B$83)+'СЕТ СН'!$H$9+СВЦЭМ!$D$10+'СЕТ СН'!$H$6-'СЕТ СН'!$H$19</f>
        <v>1279.5727634099999</v>
      </c>
      <c r="C114" s="36">
        <f>SUMIFS(СВЦЭМ!$C$33:$C$776,СВЦЭМ!$A$33:$A$776,$A114,СВЦЭМ!$B$33:$B$776,C$83)+'СЕТ СН'!$H$9+СВЦЭМ!$D$10+'СЕТ СН'!$H$6-'СЕТ СН'!$H$19</f>
        <v>1386.1554907099999</v>
      </c>
      <c r="D114" s="36">
        <f>SUMIFS(СВЦЭМ!$C$33:$C$776,СВЦЭМ!$A$33:$A$776,$A114,СВЦЭМ!$B$33:$B$776,D$83)+'СЕТ СН'!$H$9+СВЦЭМ!$D$10+'СЕТ СН'!$H$6-'СЕТ СН'!$H$19</f>
        <v>1401.60528355</v>
      </c>
      <c r="E114" s="36">
        <f>SUMIFS(СВЦЭМ!$C$33:$C$776,СВЦЭМ!$A$33:$A$776,$A114,СВЦЭМ!$B$33:$B$776,E$83)+'СЕТ СН'!$H$9+СВЦЭМ!$D$10+'СЕТ СН'!$H$6-'СЕТ СН'!$H$19</f>
        <v>1404.19419664</v>
      </c>
      <c r="F114" s="36">
        <f>SUMIFS(СВЦЭМ!$C$33:$C$776,СВЦЭМ!$A$33:$A$776,$A114,СВЦЭМ!$B$33:$B$776,F$83)+'СЕТ СН'!$H$9+СВЦЭМ!$D$10+'СЕТ СН'!$H$6-'СЕТ СН'!$H$19</f>
        <v>1398.6152833800002</v>
      </c>
      <c r="G114" s="36">
        <f>SUMIFS(СВЦЭМ!$C$33:$C$776,СВЦЭМ!$A$33:$A$776,$A114,СВЦЭМ!$B$33:$B$776,G$83)+'СЕТ СН'!$H$9+СВЦЭМ!$D$10+'СЕТ СН'!$H$6-'СЕТ СН'!$H$19</f>
        <v>1431.3552429900001</v>
      </c>
      <c r="H114" s="36">
        <f>SUMIFS(СВЦЭМ!$C$33:$C$776,СВЦЭМ!$A$33:$A$776,$A114,СВЦЭМ!$B$33:$B$776,H$83)+'СЕТ СН'!$H$9+СВЦЭМ!$D$10+'СЕТ СН'!$H$6-'СЕТ СН'!$H$19</f>
        <v>1378.6614952700002</v>
      </c>
      <c r="I114" s="36">
        <f>SUMIFS(СВЦЭМ!$C$33:$C$776,СВЦЭМ!$A$33:$A$776,$A114,СВЦЭМ!$B$33:$B$776,I$83)+'СЕТ СН'!$H$9+СВЦЭМ!$D$10+'СЕТ СН'!$H$6-'СЕТ СН'!$H$19</f>
        <v>1354.01775174</v>
      </c>
      <c r="J114" s="36">
        <f>SUMIFS(СВЦЭМ!$C$33:$C$776,СВЦЭМ!$A$33:$A$776,$A114,СВЦЭМ!$B$33:$B$776,J$83)+'СЕТ СН'!$H$9+СВЦЭМ!$D$10+'СЕТ СН'!$H$6-'СЕТ СН'!$H$19</f>
        <v>1322.5745158</v>
      </c>
      <c r="K114" s="36">
        <f>SUMIFS(СВЦЭМ!$C$33:$C$776,СВЦЭМ!$A$33:$A$776,$A114,СВЦЭМ!$B$33:$B$776,K$83)+'СЕТ СН'!$H$9+СВЦЭМ!$D$10+'СЕТ СН'!$H$6-'СЕТ СН'!$H$19</f>
        <v>1240.3672418900001</v>
      </c>
      <c r="L114" s="36">
        <f>SUMIFS(СВЦЭМ!$C$33:$C$776,СВЦЭМ!$A$33:$A$776,$A114,СВЦЭМ!$B$33:$B$776,L$83)+'СЕТ СН'!$H$9+СВЦЭМ!$D$10+'СЕТ СН'!$H$6-'СЕТ СН'!$H$19</f>
        <v>1112.06037139</v>
      </c>
      <c r="M114" s="36">
        <f>SUMIFS(СВЦЭМ!$C$33:$C$776,СВЦЭМ!$A$33:$A$776,$A114,СВЦЭМ!$B$33:$B$776,M$83)+'СЕТ СН'!$H$9+СВЦЭМ!$D$10+'СЕТ СН'!$H$6-'СЕТ СН'!$H$19</f>
        <v>1092.4541993400001</v>
      </c>
      <c r="N114" s="36">
        <f>SUMIFS(СВЦЭМ!$C$33:$C$776,СВЦЭМ!$A$33:$A$776,$A114,СВЦЭМ!$B$33:$B$776,N$83)+'СЕТ СН'!$H$9+СВЦЭМ!$D$10+'СЕТ СН'!$H$6-'СЕТ СН'!$H$19</f>
        <v>1098.06146812</v>
      </c>
      <c r="O114" s="36">
        <f>SUMIFS(СВЦЭМ!$C$33:$C$776,СВЦЭМ!$A$33:$A$776,$A114,СВЦЭМ!$B$33:$B$776,O$83)+'СЕТ СН'!$H$9+СВЦЭМ!$D$10+'СЕТ СН'!$H$6-'СЕТ СН'!$H$19</f>
        <v>1098.2806811099999</v>
      </c>
      <c r="P114" s="36">
        <f>SUMIFS(СВЦЭМ!$C$33:$C$776,СВЦЭМ!$A$33:$A$776,$A114,СВЦЭМ!$B$33:$B$776,P$83)+'СЕТ СН'!$H$9+СВЦЭМ!$D$10+'СЕТ СН'!$H$6-'СЕТ СН'!$H$19</f>
        <v>1102.5523852000001</v>
      </c>
      <c r="Q114" s="36">
        <f>SUMIFS(СВЦЭМ!$C$33:$C$776,СВЦЭМ!$A$33:$A$776,$A114,СВЦЭМ!$B$33:$B$776,Q$83)+'СЕТ СН'!$H$9+СВЦЭМ!$D$10+'СЕТ СН'!$H$6-'СЕТ СН'!$H$19</f>
        <v>1106.7056950900001</v>
      </c>
      <c r="R114" s="36">
        <f>SUMIFS(СВЦЭМ!$C$33:$C$776,СВЦЭМ!$A$33:$A$776,$A114,СВЦЭМ!$B$33:$B$776,R$83)+'СЕТ СН'!$H$9+СВЦЭМ!$D$10+'СЕТ СН'!$H$6-'СЕТ СН'!$H$19</f>
        <v>1098.75896754</v>
      </c>
      <c r="S114" s="36">
        <f>SUMIFS(СВЦЭМ!$C$33:$C$776,СВЦЭМ!$A$33:$A$776,$A114,СВЦЭМ!$B$33:$B$776,S$83)+'СЕТ СН'!$H$9+СВЦЭМ!$D$10+'СЕТ СН'!$H$6-'СЕТ СН'!$H$19</f>
        <v>1111.57459453</v>
      </c>
      <c r="T114" s="36">
        <f>SUMIFS(СВЦЭМ!$C$33:$C$776,СВЦЭМ!$A$33:$A$776,$A114,СВЦЭМ!$B$33:$B$776,T$83)+'СЕТ СН'!$H$9+СВЦЭМ!$D$10+'СЕТ СН'!$H$6-'СЕТ СН'!$H$19</f>
        <v>1116.83555581</v>
      </c>
      <c r="U114" s="36">
        <f>SUMIFS(СВЦЭМ!$C$33:$C$776,СВЦЭМ!$A$33:$A$776,$A114,СВЦЭМ!$B$33:$B$776,U$83)+'СЕТ СН'!$H$9+СВЦЭМ!$D$10+'СЕТ СН'!$H$6-'СЕТ СН'!$H$19</f>
        <v>1126.94449267</v>
      </c>
      <c r="V114" s="36">
        <f>SUMIFS(СВЦЭМ!$C$33:$C$776,СВЦЭМ!$A$33:$A$776,$A114,СВЦЭМ!$B$33:$B$776,V$83)+'СЕТ СН'!$H$9+СВЦЭМ!$D$10+'СЕТ СН'!$H$6-'СЕТ СН'!$H$19</f>
        <v>1123.54514004</v>
      </c>
      <c r="W114" s="36">
        <f>SUMIFS(СВЦЭМ!$C$33:$C$776,СВЦЭМ!$A$33:$A$776,$A114,СВЦЭМ!$B$33:$B$776,W$83)+'СЕТ СН'!$H$9+СВЦЭМ!$D$10+'СЕТ СН'!$H$6-'СЕТ СН'!$H$19</f>
        <v>1105.8588976400001</v>
      </c>
      <c r="X114" s="36">
        <f>SUMIFS(СВЦЭМ!$C$33:$C$776,СВЦЭМ!$A$33:$A$776,$A114,СВЦЭМ!$B$33:$B$776,X$83)+'СЕТ СН'!$H$9+СВЦЭМ!$D$10+'СЕТ СН'!$H$6-'СЕТ СН'!$H$19</f>
        <v>1108.34308609</v>
      </c>
      <c r="Y114" s="36">
        <f>SUMIFS(СВЦЭМ!$C$33:$C$776,СВЦЭМ!$A$33:$A$776,$A114,СВЦЭМ!$B$33:$B$776,Y$83)+'СЕТ СН'!$H$9+СВЦЭМ!$D$10+'СЕТ СН'!$H$6-'СЕТ СН'!$H$19</f>
        <v>1168.6841555599999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01.07.2020</v>
      </c>
      <c r="B120" s="36">
        <f>SUMIFS(СВЦЭМ!$C$33:$C$776,СВЦЭМ!$A$33:$A$776,$A120,СВЦЭМ!$B$33:$B$776,B$119)+'СЕТ СН'!$I$9+СВЦЭМ!$D$10+'СЕТ СН'!$I$6-'СЕТ СН'!$I$19</f>
        <v>1715.5825107800001</v>
      </c>
      <c r="C120" s="36">
        <f>SUMIFS(СВЦЭМ!$C$33:$C$776,СВЦЭМ!$A$33:$A$776,$A120,СВЦЭМ!$B$33:$B$776,C$119)+'СЕТ СН'!$I$9+СВЦЭМ!$D$10+'СЕТ СН'!$I$6-'СЕТ СН'!$I$19</f>
        <v>1724.7345314499998</v>
      </c>
      <c r="D120" s="36">
        <f>SUMIFS(СВЦЭМ!$C$33:$C$776,СВЦЭМ!$A$33:$A$776,$A120,СВЦЭМ!$B$33:$B$776,D$119)+'СЕТ СН'!$I$9+СВЦЭМ!$D$10+'СЕТ СН'!$I$6-'СЕТ СН'!$I$19</f>
        <v>1696.3774541900002</v>
      </c>
      <c r="E120" s="36">
        <f>SUMIFS(СВЦЭМ!$C$33:$C$776,СВЦЭМ!$A$33:$A$776,$A120,СВЦЭМ!$B$33:$B$776,E$119)+'СЕТ СН'!$I$9+СВЦЭМ!$D$10+'СЕТ СН'!$I$6-'СЕТ СН'!$I$19</f>
        <v>1676.1405927999999</v>
      </c>
      <c r="F120" s="36">
        <f>SUMIFS(СВЦЭМ!$C$33:$C$776,СВЦЭМ!$A$33:$A$776,$A120,СВЦЭМ!$B$33:$B$776,F$119)+'СЕТ СН'!$I$9+СВЦЭМ!$D$10+'СЕТ СН'!$I$6-'СЕТ СН'!$I$19</f>
        <v>1661.32866328</v>
      </c>
      <c r="G120" s="36">
        <f>SUMIFS(СВЦЭМ!$C$33:$C$776,СВЦЭМ!$A$33:$A$776,$A120,СВЦЭМ!$B$33:$B$776,G$119)+'СЕТ СН'!$I$9+СВЦЭМ!$D$10+'СЕТ СН'!$I$6-'СЕТ СН'!$I$19</f>
        <v>1665.93811572</v>
      </c>
      <c r="H120" s="36">
        <f>SUMIFS(СВЦЭМ!$C$33:$C$776,СВЦЭМ!$A$33:$A$776,$A120,СВЦЭМ!$B$33:$B$776,H$119)+'СЕТ СН'!$I$9+СВЦЭМ!$D$10+'СЕТ СН'!$I$6-'СЕТ СН'!$I$19</f>
        <v>1689.3774201300002</v>
      </c>
      <c r="I120" s="36">
        <f>SUMIFS(СВЦЭМ!$C$33:$C$776,СВЦЭМ!$A$33:$A$776,$A120,СВЦЭМ!$B$33:$B$776,I$119)+'СЕТ СН'!$I$9+СВЦЭМ!$D$10+'СЕТ СН'!$I$6-'СЕТ СН'!$I$19</f>
        <v>1673.7405382100001</v>
      </c>
      <c r="J120" s="36">
        <f>SUMIFS(СВЦЭМ!$C$33:$C$776,СВЦЭМ!$A$33:$A$776,$A120,СВЦЭМ!$B$33:$B$776,J$119)+'СЕТ СН'!$I$9+СВЦЭМ!$D$10+'СЕТ СН'!$I$6-'СЕТ СН'!$I$19</f>
        <v>1632.5716544500001</v>
      </c>
      <c r="K120" s="36">
        <f>SUMIFS(СВЦЭМ!$C$33:$C$776,СВЦЭМ!$A$33:$A$776,$A120,СВЦЭМ!$B$33:$B$776,K$119)+'СЕТ СН'!$I$9+СВЦЭМ!$D$10+'СЕТ СН'!$I$6-'СЕТ СН'!$I$19</f>
        <v>1526.5297600899999</v>
      </c>
      <c r="L120" s="36">
        <f>SUMIFS(СВЦЭМ!$C$33:$C$776,СВЦЭМ!$A$33:$A$776,$A120,СВЦЭМ!$B$33:$B$776,L$119)+'СЕТ СН'!$I$9+СВЦЭМ!$D$10+'СЕТ СН'!$I$6-'СЕТ СН'!$I$19</f>
        <v>1429.57728301</v>
      </c>
      <c r="M120" s="36">
        <f>SUMIFS(СВЦЭМ!$C$33:$C$776,СВЦЭМ!$A$33:$A$776,$A120,СВЦЭМ!$B$33:$B$776,M$119)+'СЕТ СН'!$I$9+СВЦЭМ!$D$10+'СЕТ СН'!$I$6-'СЕТ СН'!$I$19</f>
        <v>1420.83576012</v>
      </c>
      <c r="N120" s="36">
        <f>SUMIFS(СВЦЭМ!$C$33:$C$776,СВЦЭМ!$A$33:$A$776,$A120,СВЦЭМ!$B$33:$B$776,N$119)+'СЕТ СН'!$I$9+СВЦЭМ!$D$10+'СЕТ СН'!$I$6-'СЕТ СН'!$I$19</f>
        <v>1473.1437334500001</v>
      </c>
      <c r="O120" s="36">
        <f>SUMIFS(СВЦЭМ!$C$33:$C$776,СВЦЭМ!$A$33:$A$776,$A120,СВЦЭМ!$B$33:$B$776,O$119)+'СЕТ СН'!$I$9+СВЦЭМ!$D$10+'СЕТ СН'!$I$6-'СЕТ СН'!$I$19</f>
        <v>1454.9161245099999</v>
      </c>
      <c r="P120" s="36">
        <f>SUMIFS(СВЦЭМ!$C$33:$C$776,СВЦЭМ!$A$33:$A$776,$A120,СВЦЭМ!$B$33:$B$776,P$119)+'СЕТ СН'!$I$9+СВЦЭМ!$D$10+'СЕТ СН'!$I$6-'СЕТ СН'!$I$19</f>
        <v>1378.05621475</v>
      </c>
      <c r="Q120" s="36">
        <f>SUMIFS(СВЦЭМ!$C$33:$C$776,СВЦЭМ!$A$33:$A$776,$A120,СВЦЭМ!$B$33:$B$776,Q$119)+'СЕТ СН'!$I$9+СВЦЭМ!$D$10+'СЕТ СН'!$I$6-'СЕТ СН'!$I$19</f>
        <v>1381.70804701</v>
      </c>
      <c r="R120" s="36">
        <f>SUMIFS(СВЦЭМ!$C$33:$C$776,СВЦЭМ!$A$33:$A$776,$A120,СВЦЭМ!$B$33:$B$776,R$119)+'СЕТ СН'!$I$9+СВЦЭМ!$D$10+'СЕТ СН'!$I$6-'СЕТ СН'!$I$19</f>
        <v>1394.8770327900002</v>
      </c>
      <c r="S120" s="36">
        <f>SUMIFS(СВЦЭМ!$C$33:$C$776,СВЦЭМ!$A$33:$A$776,$A120,СВЦЭМ!$B$33:$B$776,S$119)+'СЕТ СН'!$I$9+СВЦЭМ!$D$10+'СЕТ СН'!$I$6-'СЕТ СН'!$I$19</f>
        <v>1399.46635646</v>
      </c>
      <c r="T120" s="36">
        <f>SUMIFS(СВЦЭМ!$C$33:$C$776,СВЦЭМ!$A$33:$A$776,$A120,СВЦЭМ!$B$33:$B$776,T$119)+'СЕТ СН'!$I$9+СВЦЭМ!$D$10+'СЕТ СН'!$I$6-'СЕТ СН'!$I$19</f>
        <v>1392.2196422</v>
      </c>
      <c r="U120" s="36">
        <f>SUMIFS(СВЦЭМ!$C$33:$C$776,СВЦЭМ!$A$33:$A$776,$A120,СВЦЭМ!$B$33:$B$776,U$119)+'СЕТ СН'!$I$9+СВЦЭМ!$D$10+'СЕТ СН'!$I$6-'СЕТ СН'!$I$19</f>
        <v>1384.81661551</v>
      </c>
      <c r="V120" s="36">
        <f>SUMIFS(СВЦЭМ!$C$33:$C$776,СВЦЭМ!$A$33:$A$776,$A120,СВЦЭМ!$B$33:$B$776,V$119)+'СЕТ СН'!$I$9+СВЦЭМ!$D$10+'СЕТ СН'!$I$6-'СЕТ СН'!$I$19</f>
        <v>1382.1194324600001</v>
      </c>
      <c r="W120" s="36">
        <f>SUMIFS(СВЦЭМ!$C$33:$C$776,СВЦЭМ!$A$33:$A$776,$A120,СВЦЭМ!$B$33:$B$776,W$119)+'СЕТ СН'!$I$9+СВЦЭМ!$D$10+'СЕТ СН'!$I$6-'СЕТ СН'!$I$19</f>
        <v>1359.18467274</v>
      </c>
      <c r="X120" s="36">
        <f>SUMIFS(СВЦЭМ!$C$33:$C$776,СВЦЭМ!$A$33:$A$776,$A120,СВЦЭМ!$B$33:$B$776,X$119)+'СЕТ СН'!$I$9+СВЦЭМ!$D$10+'СЕТ СН'!$I$6-'СЕТ СН'!$I$19</f>
        <v>1406.4177370699999</v>
      </c>
      <c r="Y120" s="36">
        <f>SUMIFS(СВЦЭМ!$C$33:$C$776,СВЦЭМ!$A$33:$A$776,$A120,СВЦЭМ!$B$33:$B$776,Y$119)+'СЕТ СН'!$I$9+СВЦЭМ!$D$10+'СЕТ СН'!$I$6-'СЕТ СН'!$I$19</f>
        <v>1562.5012222599998</v>
      </c>
    </row>
    <row r="121" spans="1:27" ht="15.75" x14ac:dyDescent="0.2">
      <c r="A121" s="35">
        <f>A120+1</f>
        <v>44014</v>
      </c>
      <c r="B121" s="36">
        <f>SUMIFS(СВЦЭМ!$C$33:$C$776,СВЦЭМ!$A$33:$A$776,$A121,СВЦЭМ!$B$33:$B$776,B$119)+'СЕТ СН'!$I$9+СВЦЭМ!$D$10+'СЕТ СН'!$I$6-'СЕТ СН'!$I$19</f>
        <v>1656.2932828600001</v>
      </c>
      <c r="C121" s="36">
        <f>SUMIFS(СВЦЭМ!$C$33:$C$776,СВЦЭМ!$A$33:$A$776,$A121,СВЦЭМ!$B$33:$B$776,C$119)+'СЕТ СН'!$I$9+СВЦЭМ!$D$10+'СЕТ СН'!$I$6-'СЕТ СН'!$I$19</f>
        <v>1631.81081924</v>
      </c>
      <c r="D121" s="36">
        <f>SUMIFS(СВЦЭМ!$C$33:$C$776,СВЦЭМ!$A$33:$A$776,$A121,СВЦЭМ!$B$33:$B$776,D$119)+'СЕТ СН'!$I$9+СВЦЭМ!$D$10+'СЕТ СН'!$I$6-'СЕТ СН'!$I$19</f>
        <v>1603.4137342399999</v>
      </c>
      <c r="E121" s="36">
        <f>SUMIFS(СВЦЭМ!$C$33:$C$776,СВЦЭМ!$A$33:$A$776,$A121,СВЦЭМ!$B$33:$B$776,E$119)+'СЕТ СН'!$I$9+СВЦЭМ!$D$10+'СЕТ СН'!$I$6-'СЕТ СН'!$I$19</f>
        <v>1596.96208918</v>
      </c>
      <c r="F121" s="36">
        <f>SUMIFS(СВЦЭМ!$C$33:$C$776,СВЦЭМ!$A$33:$A$776,$A121,СВЦЭМ!$B$33:$B$776,F$119)+'СЕТ СН'!$I$9+СВЦЭМ!$D$10+'СЕТ СН'!$I$6-'СЕТ СН'!$I$19</f>
        <v>1582.73801822</v>
      </c>
      <c r="G121" s="36">
        <f>SUMIFS(СВЦЭМ!$C$33:$C$776,СВЦЭМ!$A$33:$A$776,$A121,СВЦЭМ!$B$33:$B$776,G$119)+'СЕТ СН'!$I$9+СВЦЭМ!$D$10+'СЕТ СН'!$I$6-'СЕТ СН'!$I$19</f>
        <v>1596.0280322799999</v>
      </c>
      <c r="H121" s="36">
        <f>SUMIFS(СВЦЭМ!$C$33:$C$776,СВЦЭМ!$A$33:$A$776,$A121,СВЦЭМ!$B$33:$B$776,H$119)+'СЕТ СН'!$I$9+СВЦЭМ!$D$10+'СЕТ СН'!$I$6-'СЕТ СН'!$I$19</f>
        <v>1630.3160233999999</v>
      </c>
      <c r="I121" s="36">
        <f>SUMIFS(СВЦЭМ!$C$33:$C$776,СВЦЭМ!$A$33:$A$776,$A121,СВЦЭМ!$B$33:$B$776,I$119)+'СЕТ СН'!$I$9+СВЦЭМ!$D$10+'СЕТ СН'!$I$6-'СЕТ СН'!$I$19</f>
        <v>1647.05838864</v>
      </c>
      <c r="J121" s="36">
        <f>SUMIFS(СВЦЭМ!$C$33:$C$776,СВЦЭМ!$A$33:$A$776,$A121,СВЦЭМ!$B$33:$B$776,J$119)+'СЕТ СН'!$I$9+СВЦЭМ!$D$10+'СЕТ СН'!$I$6-'СЕТ СН'!$I$19</f>
        <v>1642.7118687</v>
      </c>
      <c r="K121" s="36">
        <f>SUMIFS(СВЦЭМ!$C$33:$C$776,СВЦЭМ!$A$33:$A$776,$A121,СВЦЭМ!$B$33:$B$776,K$119)+'СЕТ СН'!$I$9+СВЦЭМ!$D$10+'СЕТ СН'!$I$6-'СЕТ СН'!$I$19</f>
        <v>1536.2487006900001</v>
      </c>
      <c r="L121" s="36">
        <f>SUMIFS(СВЦЭМ!$C$33:$C$776,СВЦЭМ!$A$33:$A$776,$A121,СВЦЭМ!$B$33:$B$776,L$119)+'СЕТ СН'!$I$9+СВЦЭМ!$D$10+'СЕТ СН'!$I$6-'СЕТ СН'!$I$19</f>
        <v>1435.88075983</v>
      </c>
      <c r="M121" s="36">
        <f>SUMIFS(СВЦЭМ!$C$33:$C$776,СВЦЭМ!$A$33:$A$776,$A121,СВЦЭМ!$B$33:$B$776,M$119)+'СЕТ СН'!$I$9+СВЦЭМ!$D$10+'СЕТ СН'!$I$6-'СЕТ СН'!$I$19</f>
        <v>1420.9824781699999</v>
      </c>
      <c r="N121" s="36">
        <f>SUMIFS(СВЦЭМ!$C$33:$C$776,СВЦЭМ!$A$33:$A$776,$A121,СВЦЭМ!$B$33:$B$776,N$119)+'СЕТ СН'!$I$9+СВЦЭМ!$D$10+'СЕТ СН'!$I$6-'СЕТ СН'!$I$19</f>
        <v>1446.66889614</v>
      </c>
      <c r="O121" s="36">
        <f>SUMIFS(СВЦЭМ!$C$33:$C$776,СВЦЭМ!$A$33:$A$776,$A121,СВЦЭМ!$B$33:$B$776,O$119)+'СЕТ СН'!$I$9+СВЦЭМ!$D$10+'СЕТ СН'!$I$6-'СЕТ СН'!$I$19</f>
        <v>1456.0974698999999</v>
      </c>
      <c r="P121" s="36">
        <f>SUMIFS(СВЦЭМ!$C$33:$C$776,СВЦЭМ!$A$33:$A$776,$A121,СВЦЭМ!$B$33:$B$776,P$119)+'СЕТ СН'!$I$9+СВЦЭМ!$D$10+'СЕТ СН'!$I$6-'СЕТ СН'!$I$19</f>
        <v>1434.18331435</v>
      </c>
      <c r="Q121" s="36">
        <f>SUMIFS(СВЦЭМ!$C$33:$C$776,СВЦЭМ!$A$33:$A$776,$A121,СВЦЭМ!$B$33:$B$776,Q$119)+'СЕТ СН'!$I$9+СВЦЭМ!$D$10+'СЕТ СН'!$I$6-'СЕТ СН'!$I$19</f>
        <v>1448.9674854800001</v>
      </c>
      <c r="R121" s="36">
        <f>SUMIFS(СВЦЭМ!$C$33:$C$776,СВЦЭМ!$A$33:$A$776,$A121,СВЦЭМ!$B$33:$B$776,R$119)+'СЕТ СН'!$I$9+СВЦЭМ!$D$10+'СЕТ СН'!$I$6-'СЕТ СН'!$I$19</f>
        <v>1471.1674510799999</v>
      </c>
      <c r="S121" s="36">
        <f>SUMIFS(СВЦЭМ!$C$33:$C$776,СВЦЭМ!$A$33:$A$776,$A121,СВЦЭМ!$B$33:$B$776,S$119)+'СЕТ СН'!$I$9+СВЦЭМ!$D$10+'СЕТ СН'!$I$6-'СЕТ СН'!$I$19</f>
        <v>1472.12464602</v>
      </c>
      <c r="T121" s="36">
        <f>SUMIFS(СВЦЭМ!$C$33:$C$776,СВЦЭМ!$A$33:$A$776,$A121,СВЦЭМ!$B$33:$B$776,T$119)+'СЕТ СН'!$I$9+СВЦЭМ!$D$10+'СЕТ СН'!$I$6-'СЕТ СН'!$I$19</f>
        <v>1462.9232242600001</v>
      </c>
      <c r="U121" s="36">
        <f>SUMIFS(СВЦЭМ!$C$33:$C$776,СВЦЭМ!$A$33:$A$776,$A121,СВЦЭМ!$B$33:$B$776,U$119)+'СЕТ СН'!$I$9+СВЦЭМ!$D$10+'СЕТ СН'!$I$6-'СЕТ СН'!$I$19</f>
        <v>1450.89244856</v>
      </c>
      <c r="V121" s="36">
        <f>SUMIFS(СВЦЭМ!$C$33:$C$776,СВЦЭМ!$A$33:$A$776,$A121,СВЦЭМ!$B$33:$B$776,V$119)+'СЕТ СН'!$I$9+СВЦЭМ!$D$10+'СЕТ СН'!$I$6-'СЕТ СН'!$I$19</f>
        <v>1431.21762074</v>
      </c>
      <c r="W121" s="36">
        <f>SUMIFS(СВЦЭМ!$C$33:$C$776,СВЦЭМ!$A$33:$A$776,$A121,СВЦЭМ!$B$33:$B$776,W$119)+'СЕТ СН'!$I$9+СВЦЭМ!$D$10+'СЕТ СН'!$I$6-'СЕТ СН'!$I$19</f>
        <v>1395.3470182199999</v>
      </c>
      <c r="X121" s="36">
        <f>SUMIFS(СВЦЭМ!$C$33:$C$776,СВЦЭМ!$A$33:$A$776,$A121,СВЦЭМ!$B$33:$B$776,X$119)+'СЕТ СН'!$I$9+СВЦЭМ!$D$10+'СЕТ СН'!$I$6-'СЕТ СН'!$I$19</f>
        <v>1449.88468799</v>
      </c>
      <c r="Y121" s="36">
        <f>SUMIFS(СВЦЭМ!$C$33:$C$776,СВЦЭМ!$A$33:$A$776,$A121,СВЦЭМ!$B$33:$B$776,Y$119)+'СЕТ СН'!$I$9+СВЦЭМ!$D$10+'СЕТ СН'!$I$6-'СЕТ СН'!$I$19</f>
        <v>1593.9362632899999</v>
      </c>
    </row>
    <row r="122" spans="1:27" ht="15.75" x14ac:dyDescent="0.2">
      <c r="A122" s="35">
        <f t="shared" ref="A122:A150" si="3">A121+1</f>
        <v>44015</v>
      </c>
      <c r="B122" s="36">
        <f>SUMIFS(СВЦЭМ!$C$33:$C$776,СВЦЭМ!$A$33:$A$776,$A122,СВЦЭМ!$B$33:$B$776,B$119)+'СЕТ СН'!$I$9+СВЦЭМ!$D$10+'СЕТ СН'!$I$6-'СЕТ СН'!$I$19</f>
        <v>1702.10840517</v>
      </c>
      <c r="C122" s="36">
        <f>SUMIFS(СВЦЭМ!$C$33:$C$776,СВЦЭМ!$A$33:$A$776,$A122,СВЦЭМ!$B$33:$B$776,C$119)+'СЕТ СН'!$I$9+СВЦЭМ!$D$10+'СЕТ СН'!$I$6-'СЕТ СН'!$I$19</f>
        <v>1684.4629414400001</v>
      </c>
      <c r="D122" s="36">
        <f>SUMIFS(СВЦЭМ!$C$33:$C$776,СВЦЭМ!$A$33:$A$776,$A122,СВЦЭМ!$B$33:$B$776,D$119)+'СЕТ СН'!$I$9+СВЦЭМ!$D$10+'СЕТ СН'!$I$6-'СЕТ СН'!$I$19</f>
        <v>1655.24785714</v>
      </c>
      <c r="E122" s="36">
        <f>SUMIFS(СВЦЭМ!$C$33:$C$776,СВЦЭМ!$A$33:$A$776,$A122,СВЦЭМ!$B$33:$B$776,E$119)+'СЕТ СН'!$I$9+СВЦЭМ!$D$10+'СЕТ СН'!$I$6-'СЕТ СН'!$I$19</f>
        <v>1636.87676971</v>
      </c>
      <c r="F122" s="36">
        <f>SUMIFS(СВЦЭМ!$C$33:$C$776,СВЦЭМ!$A$33:$A$776,$A122,СВЦЭМ!$B$33:$B$776,F$119)+'СЕТ СН'!$I$9+СВЦЭМ!$D$10+'СЕТ СН'!$I$6-'СЕТ СН'!$I$19</f>
        <v>1622.3925423800001</v>
      </c>
      <c r="G122" s="36">
        <f>SUMIFS(СВЦЭМ!$C$33:$C$776,СВЦЭМ!$A$33:$A$776,$A122,СВЦЭМ!$B$33:$B$776,G$119)+'СЕТ СН'!$I$9+СВЦЭМ!$D$10+'СЕТ СН'!$I$6-'СЕТ СН'!$I$19</f>
        <v>1638.78936325</v>
      </c>
      <c r="H122" s="36">
        <f>SUMIFS(СВЦЭМ!$C$33:$C$776,СВЦЭМ!$A$33:$A$776,$A122,СВЦЭМ!$B$33:$B$776,H$119)+'СЕТ СН'!$I$9+СВЦЭМ!$D$10+'СЕТ СН'!$I$6-'СЕТ СН'!$I$19</f>
        <v>1676.58052739</v>
      </c>
      <c r="I122" s="36">
        <f>SUMIFS(СВЦЭМ!$C$33:$C$776,СВЦЭМ!$A$33:$A$776,$A122,СВЦЭМ!$B$33:$B$776,I$119)+'СЕТ СН'!$I$9+СВЦЭМ!$D$10+'СЕТ СН'!$I$6-'СЕТ СН'!$I$19</f>
        <v>1693.3347035000002</v>
      </c>
      <c r="J122" s="36">
        <f>SUMIFS(СВЦЭМ!$C$33:$C$776,СВЦЭМ!$A$33:$A$776,$A122,СВЦЭМ!$B$33:$B$776,J$119)+'СЕТ СН'!$I$9+СВЦЭМ!$D$10+'СЕТ СН'!$I$6-'СЕТ СН'!$I$19</f>
        <v>1617.86675421</v>
      </c>
      <c r="K122" s="36">
        <f>SUMIFS(СВЦЭМ!$C$33:$C$776,СВЦЭМ!$A$33:$A$776,$A122,СВЦЭМ!$B$33:$B$776,K$119)+'СЕТ СН'!$I$9+СВЦЭМ!$D$10+'СЕТ СН'!$I$6-'СЕТ СН'!$I$19</f>
        <v>1481.9089454499999</v>
      </c>
      <c r="L122" s="36">
        <f>SUMIFS(СВЦЭМ!$C$33:$C$776,СВЦЭМ!$A$33:$A$776,$A122,СВЦЭМ!$B$33:$B$776,L$119)+'СЕТ СН'!$I$9+СВЦЭМ!$D$10+'СЕТ СН'!$I$6-'СЕТ СН'!$I$19</f>
        <v>1377.81077228</v>
      </c>
      <c r="M122" s="36">
        <f>SUMIFS(СВЦЭМ!$C$33:$C$776,СВЦЭМ!$A$33:$A$776,$A122,СВЦЭМ!$B$33:$B$776,M$119)+'СЕТ СН'!$I$9+СВЦЭМ!$D$10+'СЕТ СН'!$I$6-'СЕТ СН'!$I$19</f>
        <v>1364.1216306000001</v>
      </c>
      <c r="N122" s="36">
        <f>SUMIFS(СВЦЭМ!$C$33:$C$776,СВЦЭМ!$A$33:$A$776,$A122,СВЦЭМ!$B$33:$B$776,N$119)+'СЕТ СН'!$I$9+СВЦЭМ!$D$10+'СЕТ СН'!$I$6-'СЕТ СН'!$I$19</f>
        <v>1400.79600734</v>
      </c>
      <c r="O122" s="36">
        <f>SUMIFS(СВЦЭМ!$C$33:$C$776,СВЦЭМ!$A$33:$A$776,$A122,СВЦЭМ!$B$33:$B$776,O$119)+'СЕТ СН'!$I$9+СВЦЭМ!$D$10+'СЕТ СН'!$I$6-'СЕТ СН'!$I$19</f>
        <v>1363.33174295</v>
      </c>
      <c r="P122" s="36">
        <f>SUMIFS(СВЦЭМ!$C$33:$C$776,СВЦЭМ!$A$33:$A$776,$A122,СВЦЭМ!$B$33:$B$776,P$119)+'СЕТ СН'!$I$9+СВЦЭМ!$D$10+'СЕТ СН'!$I$6-'СЕТ СН'!$I$19</f>
        <v>1390.04565826</v>
      </c>
      <c r="Q122" s="36">
        <f>SUMIFS(СВЦЭМ!$C$33:$C$776,СВЦЭМ!$A$33:$A$776,$A122,СВЦЭМ!$B$33:$B$776,Q$119)+'СЕТ СН'!$I$9+СВЦЭМ!$D$10+'СЕТ СН'!$I$6-'СЕТ СН'!$I$19</f>
        <v>1396.9562403800001</v>
      </c>
      <c r="R122" s="36">
        <f>SUMIFS(СВЦЭМ!$C$33:$C$776,СВЦЭМ!$A$33:$A$776,$A122,СВЦЭМ!$B$33:$B$776,R$119)+'СЕТ СН'!$I$9+СВЦЭМ!$D$10+'СЕТ СН'!$I$6-'СЕТ СН'!$I$19</f>
        <v>1390.6079167299999</v>
      </c>
      <c r="S122" s="36">
        <f>SUMIFS(СВЦЭМ!$C$33:$C$776,СВЦЭМ!$A$33:$A$776,$A122,СВЦЭМ!$B$33:$B$776,S$119)+'СЕТ СН'!$I$9+СВЦЭМ!$D$10+'СЕТ СН'!$I$6-'СЕТ СН'!$I$19</f>
        <v>1398.30532391</v>
      </c>
      <c r="T122" s="36">
        <f>SUMIFS(СВЦЭМ!$C$33:$C$776,СВЦЭМ!$A$33:$A$776,$A122,СВЦЭМ!$B$33:$B$776,T$119)+'СЕТ СН'!$I$9+СВЦЭМ!$D$10+'СЕТ СН'!$I$6-'СЕТ СН'!$I$19</f>
        <v>1393.2714842999999</v>
      </c>
      <c r="U122" s="36">
        <f>SUMIFS(СВЦЭМ!$C$33:$C$776,СВЦЭМ!$A$33:$A$776,$A122,СВЦЭМ!$B$33:$B$776,U$119)+'СЕТ СН'!$I$9+СВЦЭМ!$D$10+'СЕТ СН'!$I$6-'СЕТ СН'!$I$19</f>
        <v>1385.4482259699998</v>
      </c>
      <c r="V122" s="36">
        <f>SUMIFS(СВЦЭМ!$C$33:$C$776,СВЦЭМ!$A$33:$A$776,$A122,СВЦЭМ!$B$33:$B$776,V$119)+'СЕТ СН'!$I$9+СВЦЭМ!$D$10+'СЕТ СН'!$I$6-'СЕТ СН'!$I$19</f>
        <v>1354.08265248</v>
      </c>
      <c r="W122" s="36">
        <f>SUMIFS(СВЦЭМ!$C$33:$C$776,СВЦЭМ!$A$33:$A$776,$A122,СВЦЭМ!$B$33:$B$776,W$119)+'СЕТ СН'!$I$9+СВЦЭМ!$D$10+'СЕТ СН'!$I$6-'СЕТ СН'!$I$19</f>
        <v>1324.4510473999999</v>
      </c>
      <c r="X122" s="36">
        <f>SUMIFS(СВЦЭМ!$C$33:$C$776,СВЦЭМ!$A$33:$A$776,$A122,СВЦЭМ!$B$33:$B$776,X$119)+'СЕТ СН'!$I$9+СВЦЭМ!$D$10+'СЕТ СН'!$I$6-'СЕТ СН'!$I$19</f>
        <v>1389.04666393</v>
      </c>
      <c r="Y122" s="36">
        <f>SUMIFS(СВЦЭМ!$C$33:$C$776,СВЦЭМ!$A$33:$A$776,$A122,СВЦЭМ!$B$33:$B$776,Y$119)+'СЕТ СН'!$I$9+СВЦЭМ!$D$10+'СЕТ СН'!$I$6-'СЕТ СН'!$I$19</f>
        <v>1503.26722391</v>
      </c>
    </row>
    <row r="123" spans="1:27" ht="15.75" x14ac:dyDescent="0.2">
      <c r="A123" s="35">
        <f t="shared" si="3"/>
        <v>44016</v>
      </c>
      <c r="B123" s="36">
        <f>SUMIFS(СВЦЭМ!$C$33:$C$776,СВЦЭМ!$A$33:$A$776,$A123,СВЦЭМ!$B$33:$B$776,B$119)+'СЕТ СН'!$I$9+СВЦЭМ!$D$10+'СЕТ СН'!$I$6-'СЕТ СН'!$I$19</f>
        <v>1701.0483410800002</v>
      </c>
      <c r="C123" s="36">
        <f>SUMIFS(СВЦЭМ!$C$33:$C$776,СВЦЭМ!$A$33:$A$776,$A123,СВЦЭМ!$B$33:$B$776,C$119)+'СЕТ СН'!$I$9+СВЦЭМ!$D$10+'СЕТ СН'!$I$6-'СЕТ СН'!$I$19</f>
        <v>1708.9245672299999</v>
      </c>
      <c r="D123" s="36">
        <f>SUMIFS(СВЦЭМ!$C$33:$C$776,СВЦЭМ!$A$33:$A$776,$A123,СВЦЭМ!$B$33:$B$776,D$119)+'СЕТ СН'!$I$9+СВЦЭМ!$D$10+'СЕТ СН'!$I$6-'СЕТ СН'!$I$19</f>
        <v>1724.45485289</v>
      </c>
      <c r="E123" s="36">
        <f>SUMIFS(СВЦЭМ!$C$33:$C$776,СВЦЭМ!$A$33:$A$776,$A123,СВЦЭМ!$B$33:$B$776,E$119)+'СЕТ СН'!$I$9+СВЦЭМ!$D$10+'СЕТ СН'!$I$6-'СЕТ СН'!$I$19</f>
        <v>1726.5486721400002</v>
      </c>
      <c r="F123" s="36">
        <f>SUMIFS(СВЦЭМ!$C$33:$C$776,СВЦЭМ!$A$33:$A$776,$A123,СВЦЭМ!$B$33:$B$776,F$119)+'СЕТ СН'!$I$9+СВЦЭМ!$D$10+'СЕТ СН'!$I$6-'СЕТ СН'!$I$19</f>
        <v>1728.7642582200001</v>
      </c>
      <c r="G123" s="36">
        <f>SUMIFS(СВЦЭМ!$C$33:$C$776,СВЦЭМ!$A$33:$A$776,$A123,СВЦЭМ!$B$33:$B$776,G$119)+'СЕТ СН'!$I$9+СВЦЭМ!$D$10+'СЕТ СН'!$I$6-'СЕТ СН'!$I$19</f>
        <v>1716.2476123400002</v>
      </c>
      <c r="H123" s="36">
        <f>SUMIFS(СВЦЭМ!$C$33:$C$776,СВЦЭМ!$A$33:$A$776,$A123,СВЦЭМ!$B$33:$B$776,H$119)+'СЕТ СН'!$I$9+СВЦЭМ!$D$10+'СЕТ СН'!$I$6-'СЕТ СН'!$I$19</f>
        <v>1690.0411592</v>
      </c>
      <c r="I123" s="36">
        <f>SUMIFS(СВЦЭМ!$C$33:$C$776,СВЦЭМ!$A$33:$A$776,$A123,СВЦЭМ!$B$33:$B$776,I$119)+'СЕТ СН'!$I$9+СВЦЭМ!$D$10+'СЕТ СН'!$I$6-'СЕТ СН'!$I$19</f>
        <v>1697.5115077599999</v>
      </c>
      <c r="J123" s="36">
        <f>SUMIFS(СВЦЭМ!$C$33:$C$776,СВЦЭМ!$A$33:$A$776,$A123,СВЦЭМ!$B$33:$B$776,J$119)+'СЕТ СН'!$I$9+СВЦЭМ!$D$10+'СЕТ СН'!$I$6-'СЕТ СН'!$I$19</f>
        <v>1588.43818614</v>
      </c>
      <c r="K123" s="36">
        <f>SUMIFS(СВЦЭМ!$C$33:$C$776,СВЦЭМ!$A$33:$A$776,$A123,СВЦЭМ!$B$33:$B$776,K$119)+'СЕТ СН'!$I$9+СВЦЭМ!$D$10+'СЕТ СН'!$I$6-'СЕТ СН'!$I$19</f>
        <v>1450.4378837499999</v>
      </c>
      <c r="L123" s="36">
        <f>SUMIFS(СВЦЭМ!$C$33:$C$776,СВЦЭМ!$A$33:$A$776,$A123,СВЦЭМ!$B$33:$B$776,L$119)+'СЕТ СН'!$I$9+СВЦЭМ!$D$10+'СЕТ СН'!$I$6-'СЕТ СН'!$I$19</f>
        <v>1374.86520666</v>
      </c>
      <c r="M123" s="36">
        <f>SUMIFS(СВЦЭМ!$C$33:$C$776,СВЦЭМ!$A$33:$A$776,$A123,СВЦЭМ!$B$33:$B$776,M$119)+'СЕТ СН'!$I$9+СВЦЭМ!$D$10+'СЕТ СН'!$I$6-'СЕТ СН'!$I$19</f>
        <v>1356.49381969</v>
      </c>
      <c r="N123" s="36">
        <f>SUMIFS(СВЦЭМ!$C$33:$C$776,СВЦЭМ!$A$33:$A$776,$A123,СВЦЭМ!$B$33:$B$776,N$119)+'СЕТ СН'!$I$9+СВЦЭМ!$D$10+'СЕТ СН'!$I$6-'СЕТ СН'!$I$19</f>
        <v>1364.1157964899999</v>
      </c>
      <c r="O123" s="36">
        <f>SUMIFS(СВЦЭМ!$C$33:$C$776,СВЦЭМ!$A$33:$A$776,$A123,СВЦЭМ!$B$33:$B$776,O$119)+'СЕТ СН'!$I$9+СВЦЭМ!$D$10+'СЕТ СН'!$I$6-'СЕТ СН'!$I$19</f>
        <v>1357.0765900699998</v>
      </c>
      <c r="P123" s="36">
        <f>SUMIFS(СВЦЭМ!$C$33:$C$776,СВЦЭМ!$A$33:$A$776,$A123,СВЦЭМ!$B$33:$B$776,P$119)+'СЕТ СН'!$I$9+СВЦЭМ!$D$10+'СЕТ СН'!$I$6-'СЕТ СН'!$I$19</f>
        <v>1354.4062845600001</v>
      </c>
      <c r="Q123" s="36">
        <f>SUMIFS(СВЦЭМ!$C$33:$C$776,СВЦЭМ!$A$33:$A$776,$A123,СВЦЭМ!$B$33:$B$776,Q$119)+'СЕТ СН'!$I$9+СВЦЭМ!$D$10+'СЕТ СН'!$I$6-'СЕТ СН'!$I$19</f>
        <v>1358.4619749399999</v>
      </c>
      <c r="R123" s="36">
        <f>SUMIFS(СВЦЭМ!$C$33:$C$776,СВЦЭМ!$A$33:$A$776,$A123,СВЦЭМ!$B$33:$B$776,R$119)+'СЕТ СН'!$I$9+СВЦЭМ!$D$10+'СЕТ СН'!$I$6-'СЕТ СН'!$I$19</f>
        <v>1324.1960937700001</v>
      </c>
      <c r="S123" s="36">
        <f>SUMIFS(СВЦЭМ!$C$33:$C$776,СВЦЭМ!$A$33:$A$776,$A123,СВЦЭМ!$B$33:$B$776,S$119)+'СЕТ СН'!$I$9+СВЦЭМ!$D$10+'СЕТ СН'!$I$6-'СЕТ СН'!$I$19</f>
        <v>1327.4695918899999</v>
      </c>
      <c r="T123" s="36">
        <f>SUMIFS(СВЦЭМ!$C$33:$C$776,СВЦЭМ!$A$33:$A$776,$A123,СВЦЭМ!$B$33:$B$776,T$119)+'СЕТ СН'!$I$9+СВЦЭМ!$D$10+'СЕТ СН'!$I$6-'СЕТ СН'!$I$19</f>
        <v>1354.31629901</v>
      </c>
      <c r="U123" s="36">
        <f>SUMIFS(СВЦЭМ!$C$33:$C$776,СВЦЭМ!$A$33:$A$776,$A123,СВЦЭМ!$B$33:$B$776,U$119)+'СЕТ СН'!$I$9+СВЦЭМ!$D$10+'СЕТ СН'!$I$6-'СЕТ СН'!$I$19</f>
        <v>1364.3091587500001</v>
      </c>
      <c r="V123" s="36">
        <f>SUMIFS(СВЦЭМ!$C$33:$C$776,СВЦЭМ!$A$33:$A$776,$A123,СВЦЭМ!$B$33:$B$776,V$119)+'СЕТ СН'!$I$9+СВЦЭМ!$D$10+'СЕТ СН'!$I$6-'СЕТ СН'!$I$19</f>
        <v>1355.2025991599999</v>
      </c>
      <c r="W123" s="36">
        <f>SUMIFS(СВЦЭМ!$C$33:$C$776,СВЦЭМ!$A$33:$A$776,$A123,СВЦЭМ!$B$33:$B$776,W$119)+'СЕТ СН'!$I$9+СВЦЭМ!$D$10+'СЕТ СН'!$I$6-'СЕТ СН'!$I$19</f>
        <v>1356.25597255</v>
      </c>
      <c r="X123" s="36">
        <f>SUMIFS(СВЦЭМ!$C$33:$C$776,СВЦЭМ!$A$33:$A$776,$A123,СВЦЭМ!$B$33:$B$776,X$119)+'СЕТ СН'!$I$9+СВЦЭМ!$D$10+'СЕТ СН'!$I$6-'СЕТ СН'!$I$19</f>
        <v>1391.2322628500001</v>
      </c>
      <c r="Y123" s="36">
        <f>SUMIFS(СВЦЭМ!$C$33:$C$776,СВЦЭМ!$A$33:$A$776,$A123,СВЦЭМ!$B$33:$B$776,Y$119)+'СЕТ СН'!$I$9+СВЦЭМ!$D$10+'СЕТ СН'!$I$6-'СЕТ СН'!$I$19</f>
        <v>1498.7490504299999</v>
      </c>
    </row>
    <row r="124" spans="1:27" ht="15.75" x14ac:dyDescent="0.2">
      <c r="A124" s="35">
        <f t="shared" si="3"/>
        <v>44017</v>
      </c>
      <c r="B124" s="36">
        <f>SUMIFS(СВЦЭМ!$C$33:$C$776,СВЦЭМ!$A$33:$A$776,$A124,СВЦЭМ!$B$33:$B$776,B$119)+'СЕТ СН'!$I$9+СВЦЭМ!$D$10+'СЕТ СН'!$I$6-'СЕТ СН'!$I$19</f>
        <v>1581.23149199</v>
      </c>
      <c r="C124" s="36">
        <f>SUMIFS(СВЦЭМ!$C$33:$C$776,СВЦЭМ!$A$33:$A$776,$A124,СВЦЭМ!$B$33:$B$776,C$119)+'СЕТ СН'!$I$9+СВЦЭМ!$D$10+'СЕТ СН'!$I$6-'СЕТ СН'!$I$19</f>
        <v>1619.9164391099998</v>
      </c>
      <c r="D124" s="36">
        <f>SUMIFS(СВЦЭМ!$C$33:$C$776,СВЦЭМ!$A$33:$A$776,$A124,СВЦЭМ!$B$33:$B$776,D$119)+'СЕТ СН'!$I$9+СВЦЭМ!$D$10+'СЕТ СН'!$I$6-'СЕТ СН'!$I$19</f>
        <v>1670.0052813699999</v>
      </c>
      <c r="E124" s="36">
        <f>SUMIFS(СВЦЭМ!$C$33:$C$776,СВЦЭМ!$A$33:$A$776,$A124,СВЦЭМ!$B$33:$B$776,E$119)+'СЕТ СН'!$I$9+СВЦЭМ!$D$10+'СЕТ СН'!$I$6-'СЕТ СН'!$I$19</f>
        <v>1643.1249692699998</v>
      </c>
      <c r="F124" s="36">
        <f>SUMIFS(СВЦЭМ!$C$33:$C$776,СВЦЭМ!$A$33:$A$776,$A124,СВЦЭМ!$B$33:$B$776,F$119)+'СЕТ СН'!$I$9+СВЦЭМ!$D$10+'СЕТ СН'!$I$6-'СЕТ СН'!$I$19</f>
        <v>1611.47466472</v>
      </c>
      <c r="G124" s="36">
        <f>SUMIFS(СВЦЭМ!$C$33:$C$776,СВЦЭМ!$A$33:$A$776,$A124,СВЦЭМ!$B$33:$B$776,G$119)+'СЕТ СН'!$I$9+СВЦЭМ!$D$10+'СЕТ СН'!$I$6-'СЕТ СН'!$I$19</f>
        <v>1597.28573895</v>
      </c>
      <c r="H124" s="36">
        <f>SUMIFS(СВЦЭМ!$C$33:$C$776,СВЦЭМ!$A$33:$A$776,$A124,СВЦЭМ!$B$33:$B$776,H$119)+'СЕТ СН'!$I$9+СВЦЭМ!$D$10+'СЕТ СН'!$I$6-'СЕТ СН'!$I$19</f>
        <v>1578.4948658799999</v>
      </c>
      <c r="I124" s="36">
        <f>SUMIFS(СВЦЭМ!$C$33:$C$776,СВЦЭМ!$A$33:$A$776,$A124,СВЦЭМ!$B$33:$B$776,I$119)+'СЕТ СН'!$I$9+СВЦЭМ!$D$10+'СЕТ СН'!$I$6-'СЕТ СН'!$I$19</f>
        <v>1592.24064757</v>
      </c>
      <c r="J124" s="36">
        <f>SUMIFS(СВЦЭМ!$C$33:$C$776,СВЦЭМ!$A$33:$A$776,$A124,СВЦЭМ!$B$33:$B$776,J$119)+'СЕТ СН'!$I$9+СВЦЭМ!$D$10+'СЕТ СН'!$I$6-'СЕТ СН'!$I$19</f>
        <v>1511.1023934099999</v>
      </c>
      <c r="K124" s="36">
        <f>SUMIFS(СВЦЭМ!$C$33:$C$776,СВЦЭМ!$A$33:$A$776,$A124,СВЦЭМ!$B$33:$B$776,K$119)+'СЕТ СН'!$I$9+СВЦЭМ!$D$10+'СЕТ СН'!$I$6-'СЕТ СН'!$I$19</f>
        <v>1400.9062099600001</v>
      </c>
      <c r="L124" s="36">
        <f>SUMIFS(СВЦЭМ!$C$33:$C$776,СВЦЭМ!$A$33:$A$776,$A124,СВЦЭМ!$B$33:$B$776,L$119)+'СЕТ СН'!$I$9+СВЦЭМ!$D$10+'СЕТ СН'!$I$6-'СЕТ СН'!$I$19</f>
        <v>1336.4059436799998</v>
      </c>
      <c r="M124" s="36">
        <f>SUMIFS(СВЦЭМ!$C$33:$C$776,СВЦЭМ!$A$33:$A$776,$A124,СВЦЭМ!$B$33:$B$776,M$119)+'СЕТ СН'!$I$9+СВЦЭМ!$D$10+'СЕТ СН'!$I$6-'СЕТ СН'!$I$19</f>
        <v>1290.4787468099998</v>
      </c>
      <c r="N124" s="36">
        <f>SUMIFS(СВЦЭМ!$C$33:$C$776,СВЦЭМ!$A$33:$A$776,$A124,СВЦЭМ!$B$33:$B$776,N$119)+'СЕТ СН'!$I$9+СВЦЭМ!$D$10+'СЕТ СН'!$I$6-'СЕТ СН'!$I$19</f>
        <v>1308.0459891599999</v>
      </c>
      <c r="O124" s="36">
        <f>SUMIFS(СВЦЭМ!$C$33:$C$776,СВЦЭМ!$A$33:$A$776,$A124,СВЦЭМ!$B$33:$B$776,O$119)+'СЕТ СН'!$I$9+СВЦЭМ!$D$10+'СЕТ СН'!$I$6-'СЕТ СН'!$I$19</f>
        <v>1319.1047777399999</v>
      </c>
      <c r="P124" s="36">
        <f>SUMIFS(СВЦЭМ!$C$33:$C$776,СВЦЭМ!$A$33:$A$776,$A124,СВЦЭМ!$B$33:$B$776,P$119)+'СЕТ СН'!$I$9+СВЦЭМ!$D$10+'СЕТ СН'!$I$6-'СЕТ СН'!$I$19</f>
        <v>1305.8054970600001</v>
      </c>
      <c r="Q124" s="36">
        <f>SUMIFS(СВЦЭМ!$C$33:$C$776,СВЦЭМ!$A$33:$A$776,$A124,СВЦЭМ!$B$33:$B$776,Q$119)+'СЕТ СН'!$I$9+СВЦЭМ!$D$10+'СЕТ СН'!$I$6-'СЕТ СН'!$I$19</f>
        <v>1311.67016044</v>
      </c>
      <c r="R124" s="36">
        <f>SUMIFS(СВЦЭМ!$C$33:$C$776,СВЦЭМ!$A$33:$A$776,$A124,СВЦЭМ!$B$33:$B$776,R$119)+'СЕТ СН'!$I$9+СВЦЭМ!$D$10+'СЕТ СН'!$I$6-'СЕТ СН'!$I$19</f>
        <v>1331.41644533</v>
      </c>
      <c r="S124" s="36">
        <f>SUMIFS(СВЦЭМ!$C$33:$C$776,СВЦЭМ!$A$33:$A$776,$A124,СВЦЭМ!$B$33:$B$776,S$119)+'СЕТ СН'!$I$9+СВЦЭМ!$D$10+'СЕТ СН'!$I$6-'СЕТ СН'!$I$19</f>
        <v>1343.0024974399998</v>
      </c>
      <c r="T124" s="36">
        <f>SUMIFS(СВЦЭМ!$C$33:$C$776,СВЦЭМ!$A$33:$A$776,$A124,СВЦЭМ!$B$33:$B$776,T$119)+'СЕТ СН'!$I$9+СВЦЭМ!$D$10+'СЕТ СН'!$I$6-'СЕТ СН'!$I$19</f>
        <v>1336.87967527</v>
      </c>
      <c r="U124" s="36">
        <f>SUMIFS(СВЦЭМ!$C$33:$C$776,СВЦЭМ!$A$33:$A$776,$A124,СВЦЭМ!$B$33:$B$776,U$119)+'СЕТ СН'!$I$9+СВЦЭМ!$D$10+'СЕТ СН'!$I$6-'СЕТ СН'!$I$19</f>
        <v>1328.2515467600001</v>
      </c>
      <c r="V124" s="36">
        <f>SUMIFS(СВЦЭМ!$C$33:$C$776,СВЦЭМ!$A$33:$A$776,$A124,СВЦЭМ!$B$33:$B$776,V$119)+'СЕТ СН'!$I$9+СВЦЭМ!$D$10+'СЕТ СН'!$I$6-'СЕТ СН'!$I$19</f>
        <v>1310.69093335</v>
      </c>
      <c r="W124" s="36">
        <f>SUMIFS(СВЦЭМ!$C$33:$C$776,СВЦЭМ!$A$33:$A$776,$A124,СВЦЭМ!$B$33:$B$776,W$119)+'СЕТ СН'!$I$9+СВЦЭМ!$D$10+'СЕТ СН'!$I$6-'СЕТ СН'!$I$19</f>
        <v>1296.7556995999998</v>
      </c>
      <c r="X124" s="36">
        <f>SUMIFS(СВЦЭМ!$C$33:$C$776,СВЦЭМ!$A$33:$A$776,$A124,СВЦЭМ!$B$33:$B$776,X$119)+'СЕТ СН'!$I$9+СВЦЭМ!$D$10+'СЕТ СН'!$I$6-'СЕТ СН'!$I$19</f>
        <v>1349.20334318</v>
      </c>
      <c r="Y124" s="36">
        <f>SUMIFS(СВЦЭМ!$C$33:$C$776,СВЦЭМ!$A$33:$A$776,$A124,СВЦЭМ!$B$33:$B$776,Y$119)+'СЕТ СН'!$I$9+СВЦЭМ!$D$10+'СЕТ СН'!$I$6-'СЕТ СН'!$I$19</f>
        <v>1495.6524011000001</v>
      </c>
    </row>
    <row r="125" spans="1:27" ht="15.75" x14ac:dyDescent="0.2">
      <c r="A125" s="35">
        <f t="shared" si="3"/>
        <v>44018</v>
      </c>
      <c r="B125" s="36">
        <f>SUMIFS(СВЦЭМ!$C$33:$C$776,СВЦЭМ!$A$33:$A$776,$A125,СВЦЭМ!$B$33:$B$776,B$119)+'СЕТ СН'!$I$9+СВЦЭМ!$D$10+'СЕТ СН'!$I$6-'СЕТ СН'!$I$19</f>
        <v>1547.8522327000001</v>
      </c>
      <c r="C125" s="36">
        <f>SUMIFS(СВЦЭМ!$C$33:$C$776,СВЦЭМ!$A$33:$A$776,$A125,СВЦЭМ!$B$33:$B$776,C$119)+'СЕТ СН'!$I$9+СВЦЭМ!$D$10+'СЕТ СН'!$I$6-'СЕТ СН'!$I$19</f>
        <v>1649.5033464399999</v>
      </c>
      <c r="D125" s="36">
        <f>SUMIFS(СВЦЭМ!$C$33:$C$776,СВЦЭМ!$A$33:$A$776,$A125,СВЦЭМ!$B$33:$B$776,D$119)+'СЕТ СН'!$I$9+СВЦЭМ!$D$10+'СЕТ СН'!$I$6-'СЕТ СН'!$I$19</f>
        <v>1678.9079668499999</v>
      </c>
      <c r="E125" s="36">
        <f>SUMIFS(СВЦЭМ!$C$33:$C$776,СВЦЭМ!$A$33:$A$776,$A125,СВЦЭМ!$B$33:$B$776,E$119)+'СЕТ СН'!$I$9+СВЦЭМ!$D$10+'СЕТ СН'!$I$6-'СЕТ СН'!$I$19</f>
        <v>1729.7667174500002</v>
      </c>
      <c r="F125" s="36">
        <f>SUMIFS(СВЦЭМ!$C$33:$C$776,СВЦЭМ!$A$33:$A$776,$A125,СВЦЭМ!$B$33:$B$776,F$119)+'СЕТ СН'!$I$9+СВЦЭМ!$D$10+'СЕТ СН'!$I$6-'СЕТ СН'!$I$19</f>
        <v>1729.1217396699999</v>
      </c>
      <c r="G125" s="36">
        <f>SUMIFS(СВЦЭМ!$C$33:$C$776,СВЦЭМ!$A$33:$A$776,$A125,СВЦЭМ!$B$33:$B$776,G$119)+'СЕТ СН'!$I$9+СВЦЭМ!$D$10+'СЕТ СН'!$I$6-'СЕТ СН'!$I$19</f>
        <v>1720.8784093499999</v>
      </c>
      <c r="H125" s="36">
        <f>SUMIFS(СВЦЭМ!$C$33:$C$776,СВЦЭМ!$A$33:$A$776,$A125,СВЦЭМ!$B$33:$B$776,H$119)+'СЕТ СН'!$I$9+СВЦЭМ!$D$10+'СЕТ СН'!$I$6-'СЕТ СН'!$I$19</f>
        <v>1621.9736606400002</v>
      </c>
      <c r="I125" s="36">
        <f>SUMIFS(СВЦЭМ!$C$33:$C$776,СВЦЭМ!$A$33:$A$776,$A125,СВЦЭМ!$B$33:$B$776,I$119)+'СЕТ СН'!$I$9+СВЦЭМ!$D$10+'СЕТ СН'!$I$6-'СЕТ СН'!$I$19</f>
        <v>1657.76008901</v>
      </c>
      <c r="J125" s="36">
        <f>SUMIFS(СВЦЭМ!$C$33:$C$776,СВЦЭМ!$A$33:$A$776,$A125,СВЦЭМ!$B$33:$B$776,J$119)+'СЕТ СН'!$I$9+СВЦЭМ!$D$10+'СЕТ СН'!$I$6-'СЕТ СН'!$I$19</f>
        <v>1619.060037</v>
      </c>
      <c r="K125" s="36">
        <f>SUMIFS(СВЦЭМ!$C$33:$C$776,СВЦЭМ!$A$33:$A$776,$A125,СВЦЭМ!$B$33:$B$776,K$119)+'СЕТ СН'!$I$9+СВЦЭМ!$D$10+'СЕТ СН'!$I$6-'СЕТ СН'!$I$19</f>
        <v>1485.3195812700001</v>
      </c>
      <c r="L125" s="36">
        <f>SUMIFS(СВЦЭМ!$C$33:$C$776,СВЦЭМ!$A$33:$A$776,$A125,СВЦЭМ!$B$33:$B$776,L$119)+'СЕТ СН'!$I$9+СВЦЭМ!$D$10+'СЕТ СН'!$I$6-'СЕТ СН'!$I$19</f>
        <v>1398.48682014</v>
      </c>
      <c r="M125" s="36">
        <f>SUMIFS(СВЦЭМ!$C$33:$C$776,СВЦЭМ!$A$33:$A$776,$A125,СВЦЭМ!$B$33:$B$776,M$119)+'СЕТ СН'!$I$9+СВЦЭМ!$D$10+'СЕТ СН'!$I$6-'СЕТ СН'!$I$19</f>
        <v>1360.27745349</v>
      </c>
      <c r="N125" s="36">
        <f>SUMIFS(СВЦЭМ!$C$33:$C$776,СВЦЭМ!$A$33:$A$776,$A125,СВЦЭМ!$B$33:$B$776,N$119)+'СЕТ СН'!$I$9+СВЦЭМ!$D$10+'СЕТ СН'!$I$6-'СЕТ СН'!$I$19</f>
        <v>1379.3095320899999</v>
      </c>
      <c r="O125" s="36">
        <f>SUMIFS(СВЦЭМ!$C$33:$C$776,СВЦЭМ!$A$33:$A$776,$A125,СВЦЭМ!$B$33:$B$776,O$119)+'СЕТ СН'!$I$9+СВЦЭМ!$D$10+'СЕТ СН'!$I$6-'СЕТ СН'!$I$19</f>
        <v>1429.7494040399999</v>
      </c>
      <c r="P125" s="36">
        <f>SUMIFS(СВЦЭМ!$C$33:$C$776,СВЦЭМ!$A$33:$A$776,$A125,СВЦЭМ!$B$33:$B$776,P$119)+'СЕТ СН'!$I$9+СВЦЭМ!$D$10+'СЕТ СН'!$I$6-'СЕТ СН'!$I$19</f>
        <v>1404.17457354</v>
      </c>
      <c r="Q125" s="36">
        <f>SUMIFS(СВЦЭМ!$C$33:$C$776,СВЦЭМ!$A$33:$A$776,$A125,СВЦЭМ!$B$33:$B$776,Q$119)+'СЕТ СН'!$I$9+СВЦЭМ!$D$10+'СЕТ СН'!$I$6-'СЕТ СН'!$I$19</f>
        <v>1401.36183929</v>
      </c>
      <c r="R125" s="36">
        <f>SUMIFS(СВЦЭМ!$C$33:$C$776,СВЦЭМ!$A$33:$A$776,$A125,СВЦЭМ!$B$33:$B$776,R$119)+'СЕТ СН'!$I$9+СВЦЭМ!$D$10+'СЕТ СН'!$I$6-'СЕТ СН'!$I$19</f>
        <v>1438.2775004800001</v>
      </c>
      <c r="S125" s="36">
        <f>SUMIFS(СВЦЭМ!$C$33:$C$776,СВЦЭМ!$A$33:$A$776,$A125,СВЦЭМ!$B$33:$B$776,S$119)+'СЕТ СН'!$I$9+СВЦЭМ!$D$10+'СЕТ СН'!$I$6-'СЕТ СН'!$I$19</f>
        <v>1442.5535054900001</v>
      </c>
      <c r="T125" s="36">
        <f>SUMIFS(СВЦЭМ!$C$33:$C$776,СВЦЭМ!$A$33:$A$776,$A125,СВЦЭМ!$B$33:$B$776,T$119)+'СЕТ СН'!$I$9+СВЦЭМ!$D$10+'СЕТ СН'!$I$6-'СЕТ СН'!$I$19</f>
        <v>1439.3386454000001</v>
      </c>
      <c r="U125" s="36">
        <f>SUMIFS(СВЦЭМ!$C$33:$C$776,СВЦЭМ!$A$33:$A$776,$A125,СВЦЭМ!$B$33:$B$776,U$119)+'СЕТ СН'!$I$9+СВЦЭМ!$D$10+'СЕТ СН'!$I$6-'СЕТ СН'!$I$19</f>
        <v>1427.9338881899998</v>
      </c>
      <c r="V125" s="36">
        <f>SUMIFS(СВЦЭМ!$C$33:$C$776,СВЦЭМ!$A$33:$A$776,$A125,СВЦЭМ!$B$33:$B$776,V$119)+'СЕТ СН'!$I$9+СВЦЭМ!$D$10+'СЕТ СН'!$I$6-'СЕТ СН'!$I$19</f>
        <v>1420.37711709</v>
      </c>
      <c r="W125" s="36">
        <f>SUMIFS(СВЦЭМ!$C$33:$C$776,СВЦЭМ!$A$33:$A$776,$A125,СВЦЭМ!$B$33:$B$776,W$119)+'СЕТ СН'!$I$9+СВЦЭМ!$D$10+'СЕТ СН'!$I$6-'СЕТ СН'!$I$19</f>
        <v>1380.4959090699999</v>
      </c>
      <c r="X125" s="36">
        <f>SUMIFS(СВЦЭМ!$C$33:$C$776,СВЦЭМ!$A$33:$A$776,$A125,СВЦЭМ!$B$33:$B$776,X$119)+'СЕТ СН'!$I$9+СВЦЭМ!$D$10+'СЕТ СН'!$I$6-'СЕТ СН'!$I$19</f>
        <v>1408.8860477399999</v>
      </c>
      <c r="Y125" s="36">
        <f>SUMIFS(СВЦЭМ!$C$33:$C$776,СВЦЭМ!$A$33:$A$776,$A125,СВЦЭМ!$B$33:$B$776,Y$119)+'СЕТ СН'!$I$9+СВЦЭМ!$D$10+'СЕТ СН'!$I$6-'СЕТ СН'!$I$19</f>
        <v>1551.7181572700001</v>
      </c>
    </row>
    <row r="126" spans="1:27" ht="15.75" x14ac:dyDescent="0.2">
      <c r="A126" s="35">
        <f t="shared" si="3"/>
        <v>44019</v>
      </c>
      <c r="B126" s="36">
        <f>SUMIFS(СВЦЭМ!$C$33:$C$776,СВЦЭМ!$A$33:$A$776,$A126,СВЦЭМ!$B$33:$B$776,B$119)+'СЕТ СН'!$I$9+СВЦЭМ!$D$10+'СЕТ СН'!$I$6-'СЕТ СН'!$I$19</f>
        <v>1580.9067974300001</v>
      </c>
      <c r="C126" s="36">
        <f>SUMIFS(СВЦЭМ!$C$33:$C$776,СВЦЭМ!$A$33:$A$776,$A126,СВЦЭМ!$B$33:$B$776,C$119)+'СЕТ СН'!$I$9+СВЦЭМ!$D$10+'СЕТ СН'!$I$6-'СЕТ СН'!$I$19</f>
        <v>1590.9904764600001</v>
      </c>
      <c r="D126" s="36">
        <f>SUMIFS(СВЦЭМ!$C$33:$C$776,СВЦЭМ!$A$33:$A$776,$A126,СВЦЭМ!$B$33:$B$776,D$119)+'СЕТ СН'!$I$9+СВЦЭМ!$D$10+'СЕТ СН'!$I$6-'СЕТ СН'!$I$19</f>
        <v>1597.6754321200001</v>
      </c>
      <c r="E126" s="36">
        <f>SUMIFS(СВЦЭМ!$C$33:$C$776,СВЦЭМ!$A$33:$A$776,$A126,СВЦЭМ!$B$33:$B$776,E$119)+'СЕТ СН'!$I$9+СВЦЭМ!$D$10+'СЕТ СН'!$I$6-'СЕТ СН'!$I$19</f>
        <v>1605.0098224600001</v>
      </c>
      <c r="F126" s="36">
        <f>SUMIFS(СВЦЭМ!$C$33:$C$776,СВЦЭМ!$A$33:$A$776,$A126,СВЦЭМ!$B$33:$B$776,F$119)+'СЕТ СН'!$I$9+СВЦЭМ!$D$10+'СЕТ СН'!$I$6-'СЕТ СН'!$I$19</f>
        <v>1605.6427747299999</v>
      </c>
      <c r="G126" s="36">
        <f>SUMIFS(СВЦЭМ!$C$33:$C$776,СВЦЭМ!$A$33:$A$776,$A126,СВЦЭМ!$B$33:$B$776,G$119)+'СЕТ СН'!$I$9+СВЦЭМ!$D$10+'СЕТ СН'!$I$6-'СЕТ СН'!$I$19</f>
        <v>1602.9940953999999</v>
      </c>
      <c r="H126" s="36">
        <f>SUMIFS(СВЦЭМ!$C$33:$C$776,СВЦЭМ!$A$33:$A$776,$A126,СВЦЭМ!$B$33:$B$776,H$119)+'СЕТ СН'!$I$9+СВЦЭМ!$D$10+'СЕТ СН'!$I$6-'СЕТ СН'!$I$19</f>
        <v>1602.0177296100001</v>
      </c>
      <c r="I126" s="36">
        <f>SUMIFS(СВЦЭМ!$C$33:$C$776,СВЦЭМ!$A$33:$A$776,$A126,СВЦЭМ!$B$33:$B$776,I$119)+'СЕТ СН'!$I$9+СВЦЭМ!$D$10+'СЕТ СН'!$I$6-'СЕТ СН'!$I$19</f>
        <v>1569.84025228</v>
      </c>
      <c r="J126" s="36">
        <f>SUMIFS(СВЦЭМ!$C$33:$C$776,СВЦЭМ!$A$33:$A$776,$A126,СВЦЭМ!$B$33:$B$776,J$119)+'СЕТ СН'!$I$9+СВЦЭМ!$D$10+'СЕТ СН'!$I$6-'СЕТ СН'!$I$19</f>
        <v>1596.8945986600002</v>
      </c>
      <c r="K126" s="36">
        <f>SUMIFS(СВЦЭМ!$C$33:$C$776,СВЦЭМ!$A$33:$A$776,$A126,СВЦЭМ!$B$33:$B$776,K$119)+'СЕТ СН'!$I$9+СВЦЭМ!$D$10+'СЕТ СН'!$I$6-'СЕТ СН'!$I$19</f>
        <v>1524.77568079</v>
      </c>
      <c r="L126" s="36">
        <f>SUMIFS(СВЦЭМ!$C$33:$C$776,СВЦЭМ!$A$33:$A$776,$A126,СВЦЭМ!$B$33:$B$776,L$119)+'СЕТ СН'!$I$9+СВЦЭМ!$D$10+'СЕТ СН'!$I$6-'СЕТ СН'!$I$19</f>
        <v>1490.6952963399999</v>
      </c>
      <c r="M126" s="36">
        <f>SUMIFS(СВЦЭМ!$C$33:$C$776,СВЦЭМ!$A$33:$A$776,$A126,СВЦЭМ!$B$33:$B$776,M$119)+'СЕТ СН'!$I$9+СВЦЭМ!$D$10+'СЕТ СН'!$I$6-'СЕТ СН'!$I$19</f>
        <v>1471.67826337</v>
      </c>
      <c r="N126" s="36">
        <f>SUMIFS(СВЦЭМ!$C$33:$C$776,СВЦЭМ!$A$33:$A$776,$A126,СВЦЭМ!$B$33:$B$776,N$119)+'СЕТ СН'!$I$9+СВЦЭМ!$D$10+'СЕТ СН'!$I$6-'СЕТ СН'!$I$19</f>
        <v>1473.80432976</v>
      </c>
      <c r="O126" s="36">
        <f>SUMIFS(СВЦЭМ!$C$33:$C$776,СВЦЭМ!$A$33:$A$776,$A126,СВЦЭМ!$B$33:$B$776,O$119)+'СЕТ СН'!$I$9+СВЦЭМ!$D$10+'СЕТ СН'!$I$6-'СЕТ СН'!$I$19</f>
        <v>1478.1816459299998</v>
      </c>
      <c r="P126" s="36">
        <f>SUMIFS(СВЦЭМ!$C$33:$C$776,СВЦЭМ!$A$33:$A$776,$A126,СВЦЭМ!$B$33:$B$776,P$119)+'СЕТ СН'!$I$9+СВЦЭМ!$D$10+'СЕТ СН'!$I$6-'СЕТ СН'!$I$19</f>
        <v>1472.9321307499999</v>
      </c>
      <c r="Q126" s="36">
        <f>SUMIFS(СВЦЭМ!$C$33:$C$776,СВЦЭМ!$A$33:$A$776,$A126,СВЦЭМ!$B$33:$B$776,Q$119)+'СЕТ СН'!$I$9+СВЦЭМ!$D$10+'СЕТ СН'!$I$6-'СЕТ СН'!$I$19</f>
        <v>1479.8616499499999</v>
      </c>
      <c r="R126" s="36">
        <f>SUMIFS(СВЦЭМ!$C$33:$C$776,СВЦЭМ!$A$33:$A$776,$A126,СВЦЭМ!$B$33:$B$776,R$119)+'СЕТ СН'!$I$9+СВЦЭМ!$D$10+'СЕТ СН'!$I$6-'СЕТ СН'!$I$19</f>
        <v>1483.7407343099999</v>
      </c>
      <c r="S126" s="36">
        <f>SUMIFS(СВЦЭМ!$C$33:$C$776,СВЦЭМ!$A$33:$A$776,$A126,СВЦЭМ!$B$33:$B$776,S$119)+'СЕТ СН'!$I$9+СВЦЭМ!$D$10+'СЕТ СН'!$I$6-'СЕТ СН'!$I$19</f>
        <v>1488.9239703399999</v>
      </c>
      <c r="T126" s="36">
        <f>SUMIFS(СВЦЭМ!$C$33:$C$776,СВЦЭМ!$A$33:$A$776,$A126,СВЦЭМ!$B$33:$B$776,T$119)+'СЕТ СН'!$I$9+СВЦЭМ!$D$10+'СЕТ СН'!$I$6-'СЕТ СН'!$I$19</f>
        <v>1491.01875296</v>
      </c>
      <c r="U126" s="36">
        <f>SUMIFS(СВЦЭМ!$C$33:$C$776,СВЦЭМ!$A$33:$A$776,$A126,СВЦЭМ!$B$33:$B$776,U$119)+'СЕТ СН'!$I$9+СВЦЭМ!$D$10+'СЕТ СН'!$I$6-'СЕТ СН'!$I$19</f>
        <v>1484.60403791</v>
      </c>
      <c r="V126" s="36">
        <f>SUMIFS(СВЦЭМ!$C$33:$C$776,СВЦЭМ!$A$33:$A$776,$A126,СВЦЭМ!$B$33:$B$776,V$119)+'СЕТ СН'!$I$9+СВЦЭМ!$D$10+'СЕТ СН'!$I$6-'СЕТ СН'!$I$19</f>
        <v>1484.8085804900002</v>
      </c>
      <c r="W126" s="36">
        <f>SUMIFS(СВЦЭМ!$C$33:$C$776,СВЦЭМ!$A$33:$A$776,$A126,СВЦЭМ!$B$33:$B$776,W$119)+'СЕТ СН'!$I$9+СВЦЭМ!$D$10+'СЕТ СН'!$I$6-'СЕТ СН'!$I$19</f>
        <v>1472.9323313099999</v>
      </c>
      <c r="X126" s="36">
        <f>SUMIFS(СВЦЭМ!$C$33:$C$776,СВЦЭМ!$A$33:$A$776,$A126,СВЦЭМ!$B$33:$B$776,X$119)+'СЕТ СН'!$I$9+СВЦЭМ!$D$10+'СЕТ СН'!$I$6-'СЕТ СН'!$I$19</f>
        <v>1501.6166535100001</v>
      </c>
      <c r="Y126" s="36">
        <f>SUMIFS(СВЦЭМ!$C$33:$C$776,СВЦЭМ!$A$33:$A$776,$A126,СВЦЭМ!$B$33:$B$776,Y$119)+'СЕТ СН'!$I$9+СВЦЭМ!$D$10+'СЕТ СН'!$I$6-'СЕТ СН'!$I$19</f>
        <v>1590.6525997600002</v>
      </c>
    </row>
    <row r="127" spans="1:27" ht="15.75" x14ac:dyDescent="0.2">
      <c r="A127" s="35">
        <f t="shared" si="3"/>
        <v>44020</v>
      </c>
      <c r="B127" s="36">
        <f>SUMIFS(СВЦЭМ!$C$33:$C$776,СВЦЭМ!$A$33:$A$776,$A127,СВЦЭМ!$B$33:$B$776,B$119)+'СЕТ СН'!$I$9+СВЦЭМ!$D$10+'СЕТ СН'!$I$6-'СЕТ СН'!$I$19</f>
        <v>1550.6203762</v>
      </c>
      <c r="C127" s="36">
        <f>SUMIFS(СВЦЭМ!$C$33:$C$776,СВЦЭМ!$A$33:$A$776,$A127,СВЦЭМ!$B$33:$B$776,C$119)+'СЕТ СН'!$I$9+СВЦЭМ!$D$10+'СЕТ СН'!$I$6-'СЕТ СН'!$I$19</f>
        <v>1564.6106720299999</v>
      </c>
      <c r="D127" s="36">
        <f>SUMIFS(СВЦЭМ!$C$33:$C$776,СВЦЭМ!$A$33:$A$776,$A127,СВЦЭМ!$B$33:$B$776,D$119)+'СЕТ СН'!$I$9+СВЦЭМ!$D$10+'СЕТ СН'!$I$6-'СЕТ СН'!$I$19</f>
        <v>1594.18239335</v>
      </c>
      <c r="E127" s="36">
        <f>SUMIFS(СВЦЭМ!$C$33:$C$776,СВЦЭМ!$A$33:$A$776,$A127,СВЦЭМ!$B$33:$B$776,E$119)+'СЕТ СН'!$I$9+СВЦЭМ!$D$10+'СЕТ СН'!$I$6-'СЕТ СН'!$I$19</f>
        <v>1614.5488840399998</v>
      </c>
      <c r="F127" s="36">
        <f>SUMIFS(СВЦЭМ!$C$33:$C$776,СВЦЭМ!$A$33:$A$776,$A127,СВЦЭМ!$B$33:$B$776,F$119)+'СЕТ СН'!$I$9+СВЦЭМ!$D$10+'СЕТ СН'!$I$6-'СЕТ СН'!$I$19</f>
        <v>1624.7841840900001</v>
      </c>
      <c r="G127" s="36">
        <f>SUMIFS(СВЦЭМ!$C$33:$C$776,СВЦЭМ!$A$33:$A$776,$A127,СВЦЭМ!$B$33:$B$776,G$119)+'СЕТ СН'!$I$9+СВЦЭМ!$D$10+'СЕТ СН'!$I$6-'СЕТ СН'!$I$19</f>
        <v>1624.49298447</v>
      </c>
      <c r="H127" s="36">
        <f>SUMIFS(СВЦЭМ!$C$33:$C$776,СВЦЭМ!$A$33:$A$776,$A127,СВЦЭМ!$B$33:$B$776,H$119)+'СЕТ СН'!$I$9+СВЦЭМ!$D$10+'СЕТ СН'!$I$6-'СЕТ СН'!$I$19</f>
        <v>1585.36250412</v>
      </c>
      <c r="I127" s="36">
        <f>SUMIFS(СВЦЭМ!$C$33:$C$776,СВЦЭМ!$A$33:$A$776,$A127,СВЦЭМ!$B$33:$B$776,I$119)+'СЕТ СН'!$I$9+СВЦЭМ!$D$10+'СЕТ СН'!$I$6-'СЕТ СН'!$I$19</f>
        <v>1518.91624415</v>
      </c>
      <c r="J127" s="36">
        <f>SUMIFS(СВЦЭМ!$C$33:$C$776,СВЦЭМ!$A$33:$A$776,$A127,СВЦЭМ!$B$33:$B$776,J$119)+'СЕТ СН'!$I$9+СВЦЭМ!$D$10+'СЕТ СН'!$I$6-'СЕТ СН'!$I$19</f>
        <v>1471.9737994500001</v>
      </c>
      <c r="K127" s="36">
        <f>SUMIFS(СВЦЭМ!$C$33:$C$776,СВЦЭМ!$A$33:$A$776,$A127,СВЦЭМ!$B$33:$B$776,K$119)+'СЕТ СН'!$I$9+СВЦЭМ!$D$10+'СЕТ СН'!$I$6-'СЕТ СН'!$I$19</f>
        <v>1487.18312756</v>
      </c>
      <c r="L127" s="36">
        <f>SUMIFS(СВЦЭМ!$C$33:$C$776,СВЦЭМ!$A$33:$A$776,$A127,СВЦЭМ!$B$33:$B$776,L$119)+'СЕТ СН'!$I$9+СВЦЭМ!$D$10+'СЕТ СН'!$I$6-'СЕТ СН'!$I$19</f>
        <v>1474.7987828400001</v>
      </c>
      <c r="M127" s="36">
        <f>SUMIFS(СВЦЭМ!$C$33:$C$776,СВЦЭМ!$A$33:$A$776,$A127,СВЦЭМ!$B$33:$B$776,M$119)+'СЕТ СН'!$I$9+СВЦЭМ!$D$10+'СЕТ СН'!$I$6-'СЕТ СН'!$I$19</f>
        <v>1468.8902028500002</v>
      </c>
      <c r="N127" s="36">
        <f>SUMIFS(СВЦЭМ!$C$33:$C$776,СВЦЭМ!$A$33:$A$776,$A127,СВЦЭМ!$B$33:$B$776,N$119)+'СЕТ СН'!$I$9+СВЦЭМ!$D$10+'СЕТ СН'!$I$6-'СЕТ СН'!$I$19</f>
        <v>1477.1797399</v>
      </c>
      <c r="O127" s="36">
        <f>SUMIFS(СВЦЭМ!$C$33:$C$776,СВЦЭМ!$A$33:$A$776,$A127,СВЦЭМ!$B$33:$B$776,O$119)+'СЕТ СН'!$I$9+СВЦЭМ!$D$10+'СЕТ СН'!$I$6-'СЕТ СН'!$I$19</f>
        <v>1485.72250078</v>
      </c>
      <c r="P127" s="36">
        <f>SUMIFS(СВЦЭМ!$C$33:$C$776,СВЦЭМ!$A$33:$A$776,$A127,СВЦЭМ!$B$33:$B$776,P$119)+'СЕТ СН'!$I$9+СВЦЭМ!$D$10+'СЕТ СН'!$I$6-'СЕТ СН'!$I$19</f>
        <v>1475.9701292099999</v>
      </c>
      <c r="Q127" s="36">
        <f>SUMIFS(СВЦЭМ!$C$33:$C$776,СВЦЭМ!$A$33:$A$776,$A127,СВЦЭМ!$B$33:$B$776,Q$119)+'СЕТ СН'!$I$9+СВЦЭМ!$D$10+'СЕТ СН'!$I$6-'СЕТ СН'!$I$19</f>
        <v>1480.7949693099999</v>
      </c>
      <c r="R127" s="36">
        <f>SUMIFS(СВЦЭМ!$C$33:$C$776,СВЦЭМ!$A$33:$A$776,$A127,СВЦЭМ!$B$33:$B$776,R$119)+'СЕТ СН'!$I$9+СВЦЭМ!$D$10+'СЕТ СН'!$I$6-'СЕТ СН'!$I$19</f>
        <v>1486.06711937</v>
      </c>
      <c r="S127" s="36">
        <f>SUMIFS(СВЦЭМ!$C$33:$C$776,СВЦЭМ!$A$33:$A$776,$A127,СВЦЭМ!$B$33:$B$776,S$119)+'СЕТ СН'!$I$9+СВЦЭМ!$D$10+'СЕТ СН'!$I$6-'СЕТ СН'!$I$19</f>
        <v>1489.85605581</v>
      </c>
      <c r="T127" s="36">
        <f>SUMIFS(СВЦЭМ!$C$33:$C$776,СВЦЭМ!$A$33:$A$776,$A127,СВЦЭМ!$B$33:$B$776,T$119)+'СЕТ СН'!$I$9+СВЦЭМ!$D$10+'СЕТ СН'!$I$6-'СЕТ СН'!$I$19</f>
        <v>1491.19740772</v>
      </c>
      <c r="U127" s="36">
        <f>SUMIFS(СВЦЭМ!$C$33:$C$776,СВЦЭМ!$A$33:$A$776,$A127,СВЦЭМ!$B$33:$B$776,U$119)+'СЕТ СН'!$I$9+СВЦЭМ!$D$10+'СЕТ СН'!$I$6-'СЕТ СН'!$I$19</f>
        <v>1485.49984197</v>
      </c>
      <c r="V127" s="36">
        <f>SUMIFS(СВЦЭМ!$C$33:$C$776,СВЦЭМ!$A$33:$A$776,$A127,СВЦЭМ!$B$33:$B$776,V$119)+'СЕТ СН'!$I$9+СВЦЭМ!$D$10+'СЕТ СН'!$I$6-'СЕТ СН'!$I$19</f>
        <v>1474.02757937</v>
      </c>
      <c r="W127" s="36">
        <f>SUMIFS(СВЦЭМ!$C$33:$C$776,СВЦЭМ!$A$33:$A$776,$A127,СВЦЭМ!$B$33:$B$776,W$119)+'СЕТ СН'!$I$9+СВЦЭМ!$D$10+'СЕТ СН'!$I$6-'СЕТ СН'!$I$19</f>
        <v>1483.1083087</v>
      </c>
      <c r="X127" s="36">
        <f>SUMIFS(СВЦЭМ!$C$33:$C$776,СВЦЭМ!$A$33:$A$776,$A127,СВЦЭМ!$B$33:$B$776,X$119)+'СЕТ СН'!$I$9+СВЦЭМ!$D$10+'СЕТ СН'!$I$6-'СЕТ СН'!$I$19</f>
        <v>1465.66009128</v>
      </c>
      <c r="Y127" s="36">
        <f>SUMIFS(СВЦЭМ!$C$33:$C$776,СВЦЭМ!$A$33:$A$776,$A127,СВЦЭМ!$B$33:$B$776,Y$119)+'СЕТ СН'!$I$9+СВЦЭМ!$D$10+'СЕТ СН'!$I$6-'СЕТ СН'!$I$19</f>
        <v>1526.3013547099999</v>
      </c>
    </row>
    <row r="128" spans="1:27" ht="15.75" x14ac:dyDescent="0.2">
      <c r="A128" s="35">
        <f t="shared" si="3"/>
        <v>44021</v>
      </c>
      <c r="B128" s="36">
        <f>SUMIFS(СВЦЭМ!$C$33:$C$776,СВЦЭМ!$A$33:$A$776,$A128,СВЦЭМ!$B$33:$B$776,B$119)+'СЕТ СН'!$I$9+СВЦЭМ!$D$10+'СЕТ СН'!$I$6-'СЕТ СН'!$I$19</f>
        <v>1602.38004907</v>
      </c>
      <c r="C128" s="36">
        <f>SUMIFS(СВЦЭМ!$C$33:$C$776,СВЦЭМ!$A$33:$A$776,$A128,СВЦЭМ!$B$33:$B$776,C$119)+'СЕТ СН'!$I$9+СВЦЭМ!$D$10+'СЕТ СН'!$I$6-'СЕТ СН'!$I$19</f>
        <v>1621.9169567599999</v>
      </c>
      <c r="D128" s="36">
        <f>SUMIFS(СВЦЭМ!$C$33:$C$776,СВЦЭМ!$A$33:$A$776,$A128,СВЦЭМ!$B$33:$B$776,D$119)+'СЕТ СН'!$I$9+СВЦЭМ!$D$10+'СЕТ СН'!$I$6-'СЕТ СН'!$I$19</f>
        <v>1616.8400075700001</v>
      </c>
      <c r="E128" s="36">
        <f>SUMIFS(СВЦЭМ!$C$33:$C$776,СВЦЭМ!$A$33:$A$776,$A128,СВЦЭМ!$B$33:$B$776,E$119)+'СЕТ СН'!$I$9+СВЦЭМ!$D$10+'СЕТ СН'!$I$6-'СЕТ СН'!$I$19</f>
        <v>1627.08898903</v>
      </c>
      <c r="F128" s="36">
        <f>SUMIFS(СВЦЭМ!$C$33:$C$776,СВЦЭМ!$A$33:$A$776,$A128,СВЦЭМ!$B$33:$B$776,F$119)+'СЕТ СН'!$I$9+СВЦЭМ!$D$10+'СЕТ СН'!$I$6-'СЕТ СН'!$I$19</f>
        <v>1615.0381074299999</v>
      </c>
      <c r="G128" s="36">
        <f>SUMIFS(СВЦЭМ!$C$33:$C$776,СВЦЭМ!$A$33:$A$776,$A128,СВЦЭМ!$B$33:$B$776,G$119)+'СЕТ СН'!$I$9+СВЦЭМ!$D$10+'СЕТ СН'!$I$6-'СЕТ СН'!$I$19</f>
        <v>1623.06915407</v>
      </c>
      <c r="H128" s="36">
        <f>SUMIFS(СВЦЭМ!$C$33:$C$776,СВЦЭМ!$A$33:$A$776,$A128,СВЦЭМ!$B$33:$B$776,H$119)+'СЕТ СН'!$I$9+СВЦЭМ!$D$10+'СЕТ СН'!$I$6-'СЕТ СН'!$I$19</f>
        <v>1624.0172582</v>
      </c>
      <c r="I128" s="36">
        <f>SUMIFS(СВЦЭМ!$C$33:$C$776,СВЦЭМ!$A$33:$A$776,$A128,СВЦЭМ!$B$33:$B$776,I$119)+'СЕТ СН'!$I$9+СВЦЭМ!$D$10+'СЕТ СН'!$I$6-'СЕТ СН'!$I$19</f>
        <v>1541.4647747899999</v>
      </c>
      <c r="J128" s="36">
        <f>SUMIFS(СВЦЭМ!$C$33:$C$776,СВЦЭМ!$A$33:$A$776,$A128,СВЦЭМ!$B$33:$B$776,J$119)+'СЕТ СН'!$I$9+СВЦЭМ!$D$10+'СЕТ СН'!$I$6-'СЕТ СН'!$I$19</f>
        <v>1526.6367157499999</v>
      </c>
      <c r="K128" s="36">
        <f>SUMIFS(СВЦЭМ!$C$33:$C$776,СВЦЭМ!$A$33:$A$776,$A128,СВЦЭМ!$B$33:$B$776,K$119)+'СЕТ СН'!$I$9+СВЦЭМ!$D$10+'СЕТ СН'!$I$6-'СЕТ СН'!$I$19</f>
        <v>1513.8763761</v>
      </c>
      <c r="L128" s="36">
        <f>SUMIFS(СВЦЭМ!$C$33:$C$776,СВЦЭМ!$A$33:$A$776,$A128,СВЦЭМ!$B$33:$B$776,L$119)+'СЕТ СН'!$I$9+СВЦЭМ!$D$10+'СЕТ СН'!$I$6-'СЕТ СН'!$I$19</f>
        <v>1489.50537502</v>
      </c>
      <c r="M128" s="36">
        <f>SUMIFS(СВЦЭМ!$C$33:$C$776,СВЦЭМ!$A$33:$A$776,$A128,СВЦЭМ!$B$33:$B$776,M$119)+'СЕТ СН'!$I$9+СВЦЭМ!$D$10+'СЕТ СН'!$I$6-'СЕТ СН'!$I$19</f>
        <v>1500.8654608000002</v>
      </c>
      <c r="N128" s="36">
        <f>SUMIFS(СВЦЭМ!$C$33:$C$776,СВЦЭМ!$A$33:$A$776,$A128,СВЦЭМ!$B$33:$B$776,N$119)+'СЕТ СН'!$I$9+СВЦЭМ!$D$10+'СЕТ СН'!$I$6-'СЕТ СН'!$I$19</f>
        <v>1497.4936453999999</v>
      </c>
      <c r="O128" s="36">
        <f>SUMIFS(СВЦЭМ!$C$33:$C$776,СВЦЭМ!$A$33:$A$776,$A128,СВЦЭМ!$B$33:$B$776,O$119)+'СЕТ СН'!$I$9+СВЦЭМ!$D$10+'СЕТ СН'!$I$6-'СЕТ СН'!$I$19</f>
        <v>1504.0748542199999</v>
      </c>
      <c r="P128" s="36">
        <f>SUMIFS(СВЦЭМ!$C$33:$C$776,СВЦЭМ!$A$33:$A$776,$A128,СВЦЭМ!$B$33:$B$776,P$119)+'СЕТ СН'!$I$9+СВЦЭМ!$D$10+'СЕТ СН'!$I$6-'СЕТ СН'!$I$19</f>
        <v>1491.14163119</v>
      </c>
      <c r="Q128" s="36">
        <f>SUMIFS(СВЦЭМ!$C$33:$C$776,СВЦЭМ!$A$33:$A$776,$A128,СВЦЭМ!$B$33:$B$776,Q$119)+'СЕТ СН'!$I$9+СВЦЭМ!$D$10+'СЕТ СН'!$I$6-'СЕТ СН'!$I$19</f>
        <v>1496.6375300700001</v>
      </c>
      <c r="R128" s="36">
        <f>SUMIFS(СВЦЭМ!$C$33:$C$776,СВЦЭМ!$A$33:$A$776,$A128,СВЦЭМ!$B$33:$B$776,R$119)+'СЕТ СН'!$I$9+СВЦЭМ!$D$10+'СЕТ СН'!$I$6-'СЕТ СН'!$I$19</f>
        <v>1509.6525037400002</v>
      </c>
      <c r="S128" s="36">
        <f>SUMIFS(СВЦЭМ!$C$33:$C$776,СВЦЭМ!$A$33:$A$776,$A128,СВЦЭМ!$B$33:$B$776,S$119)+'СЕТ СН'!$I$9+СВЦЭМ!$D$10+'СЕТ СН'!$I$6-'СЕТ СН'!$I$19</f>
        <v>1512.2047526900001</v>
      </c>
      <c r="T128" s="36">
        <f>SUMIFS(СВЦЭМ!$C$33:$C$776,СВЦЭМ!$A$33:$A$776,$A128,СВЦЭМ!$B$33:$B$776,T$119)+'СЕТ СН'!$I$9+СВЦЭМ!$D$10+'СЕТ СН'!$I$6-'СЕТ СН'!$I$19</f>
        <v>1515.4159875999999</v>
      </c>
      <c r="U128" s="36">
        <f>SUMIFS(СВЦЭМ!$C$33:$C$776,СВЦЭМ!$A$33:$A$776,$A128,СВЦЭМ!$B$33:$B$776,U$119)+'СЕТ СН'!$I$9+СВЦЭМ!$D$10+'СЕТ СН'!$I$6-'СЕТ СН'!$I$19</f>
        <v>1505.88663825</v>
      </c>
      <c r="V128" s="36">
        <f>SUMIFS(СВЦЭМ!$C$33:$C$776,СВЦЭМ!$A$33:$A$776,$A128,СВЦЭМ!$B$33:$B$776,V$119)+'СЕТ СН'!$I$9+СВЦЭМ!$D$10+'СЕТ СН'!$I$6-'СЕТ СН'!$I$19</f>
        <v>1502.29734411</v>
      </c>
      <c r="W128" s="36">
        <f>SUMIFS(СВЦЭМ!$C$33:$C$776,СВЦЭМ!$A$33:$A$776,$A128,СВЦЭМ!$B$33:$B$776,W$119)+'СЕТ СН'!$I$9+СВЦЭМ!$D$10+'СЕТ СН'!$I$6-'СЕТ СН'!$I$19</f>
        <v>1498.97679784</v>
      </c>
      <c r="X128" s="36">
        <f>SUMIFS(СВЦЭМ!$C$33:$C$776,СВЦЭМ!$A$33:$A$776,$A128,СВЦЭМ!$B$33:$B$776,X$119)+'СЕТ СН'!$I$9+СВЦЭМ!$D$10+'СЕТ СН'!$I$6-'СЕТ СН'!$I$19</f>
        <v>1499.26127802</v>
      </c>
      <c r="Y128" s="36">
        <f>SUMIFS(СВЦЭМ!$C$33:$C$776,СВЦЭМ!$A$33:$A$776,$A128,СВЦЭМ!$B$33:$B$776,Y$119)+'СЕТ СН'!$I$9+СВЦЭМ!$D$10+'СЕТ СН'!$I$6-'СЕТ СН'!$I$19</f>
        <v>1519.05141116</v>
      </c>
    </row>
    <row r="129" spans="1:25" ht="15.75" x14ac:dyDescent="0.2">
      <c r="A129" s="35">
        <f t="shared" si="3"/>
        <v>44022</v>
      </c>
      <c r="B129" s="36">
        <f>SUMIFS(СВЦЭМ!$C$33:$C$776,СВЦЭМ!$A$33:$A$776,$A129,СВЦЭМ!$B$33:$B$776,B$119)+'СЕТ СН'!$I$9+СВЦЭМ!$D$10+'СЕТ СН'!$I$6-'СЕТ СН'!$I$19</f>
        <v>1616.4368431799999</v>
      </c>
      <c r="C129" s="36">
        <f>SUMIFS(СВЦЭМ!$C$33:$C$776,СВЦЭМ!$A$33:$A$776,$A129,СВЦЭМ!$B$33:$B$776,C$119)+'СЕТ СН'!$I$9+СВЦЭМ!$D$10+'СЕТ СН'!$I$6-'СЕТ СН'!$I$19</f>
        <v>1593.36978206</v>
      </c>
      <c r="D129" s="36">
        <f>SUMIFS(СВЦЭМ!$C$33:$C$776,СВЦЭМ!$A$33:$A$776,$A129,СВЦЭМ!$B$33:$B$776,D$119)+'СЕТ СН'!$I$9+СВЦЭМ!$D$10+'СЕТ СН'!$I$6-'СЕТ СН'!$I$19</f>
        <v>1588.2329964800001</v>
      </c>
      <c r="E129" s="36">
        <f>SUMIFS(СВЦЭМ!$C$33:$C$776,СВЦЭМ!$A$33:$A$776,$A129,СВЦЭМ!$B$33:$B$776,E$119)+'СЕТ СН'!$I$9+СВЦЭМ!$D$10+'СЕТ СН'!$I$6-'СЕТ СН'!$I$19</f>
        <v>1607.25074791</v>
      </c>
      <c r="F129" s="36">
        <f>SUMIFS(СВЦЭМ!$C$33:$C$776,СВЦЭМ!$A$33:$A$776,$A129,СВЦЭМ!$B$33:$B$776,F$119)+'СЕТ СН'!$I$9+СВЦЭМ!$D$10+'СЕТ СН'!$I$6-'СЕТ СН'!$I$19</f>
        <v>1628.91702055</v>
      </c>
      <c r="G129" s="36">
        <f>SUMIFS(СВЦЭМ!$C$33:$C$776,СВЦЭМ!$A$33:$A$776,$A129,СВЦЭМ!$B$33:$B$776,G$119)+'СЕТ СН'!$I$9+СВЦЭМ!$D$10+'СЕТ СН'!$I$6-'СЕТ СН'!$I$19</f>
        <v>1669.5844185199999</v>
      </c>
      <c r="H129" s="36">
        <f>SUMIFS(СВЦЭМ!$C$33:$C$776,СВЦЭМ!$A$33:$A$776,$A129,СВЦЭМ!$B$33:$B$776,H$119)+'СЕТ СН'!$I$9+СВЦЭМ!$D$10+'СЕТ СН'!$I$6-'СЕТ СН'!$I$19</f>
        <v>1693.3555102099999</v>
      </c>
      <c r="I129" s="36">
        <f>SUMIFS(СВЦЭМ!$C$33:$C$776,СВЦЭМ!$A$33:$A$776,$A129,СВЦЭМ!$B$33:$B$776,I$119)+'СЕТ СН'!$I$9+СВЦЭМ!$D$10+'СЕТ СН'!$I$6-'СЕТ СН'!$I$19</f>
        <v>1612.0309749</v>
      </c>
      <c r="J129" s="36">
        <f>SUMIFS(СВЦЭМ!$C$33:$C$776,СВЦЭМ!$A$33:$A$776,$A129,СВЦЭМ!$B$33:$B$776,J$119)+'СЕТ СН'!$I$9+СВЦЭМ!$D$10+'СЕТ СН'!$I$6-'СЕТ СН'!$I$19</f>
        <v>1565.15667869</v>
      </c>
      <c r="K129" s="36">
        <f>SUMIFS(СВЦЭМ!$C$33:$C$776,СВЦЭМ!$A$33:$A$776,$A129,СВЦЭМ!$B$33:$B$776,K$119)+'СЕТ СН'!$I$9+СВЦЭМ!$D$10+'СЕТ СН'!$I$6-'СЕТ СН'!$I$19</f>
        <v>1492.9638903499999</v>
      </c>
      <c r="L129" s="36">
        <f>SUMIFS(СВЦЭМ!$C$33:$C$776,СВЦЭМ!$A$33:$A$776,$A129,СВЦЭМ!$B$33:$B$776,L$119)+'СЕТ СН'!$I$9+СВЦЭМ!$D$10+'СЕТ СН'!$I$6-'СЕТ СН'!$I$19</f>
        <v>1486.6531344700002</v>
      </c>
      <c r="M129" s="36">
        <f>SUMIFS(СВЦЭМ!$C$33:$C$776,СВЦЭМ!$A$33:$A$776,$A129,СВЦЭМ!$B$33:$B$776,M$119)+'СЕТ СН'!$I$9+СВЦЭМ!$D$10+'СЕТ СН'!$I$6-'СЕТ СН'!$I$19</f>
        <v>1493.8968730399999</v>
      </c>
      <c r="N129" s="36">
        <f>SUMIFS(СВЦЭМ!$C$33:$C$776,СВЦЭМ!$A$33:$A$776,$A129,СВЦЭМ!$B$33:$B$776,N$119)+'СЕТ СН'!$I$9+СВЦЭМ!$D$10+'СЕТ СН'!$I$6-'СЕТ СН'!$I$19</f>
        <v>1481.7803914800002</v>
      </c>
      <c r="O129" s="36">
        <f>SUMIFS(СВЦЭМ!$C$33:$C$776,СВЦЭМ!$A$33:$A$776,$A129,СВЦЭМ!$B$33:$B$776,O$119)+'СЕТ СН'!$I$9+СВЦЭМ!$D$10+'СЕТ СН'!$I$6-'СЕТ СН'!$I$19</f>
        <v>1486.53172103</v>
      </c>
      <c r="P129" s="36">
        <f>SUMIFS(СВЦЭМ!$C$33:$C$776,СВЦЭМ!$A$33:$A$776,$A129,СВЦЭМ!$B$33:$B$776,P$119)+'СЕТ СН'!$I$9+СВЦЭМ!$D$10+'СЕТ СН'!$I$6-'СЕТ СН'!$I$19</f>
        <v>1476.3849322900001</v>
      </c>
      <c r="Q129" s="36">
        <f>SUMIFS(СВЦЭМ!$C$33:$C$776,СВЦЭМ!$A$33:$A$776,$A129,СВЦЭМ!$B$33:$B$776,Q$119)+'СЕТ СН'!$I$9+СВЦЭМ!$D$10+'СЕТ СН'!$I$6-'СЕТ СН'!$I$19</f>
        <v>1487.5899448499999</v>
      </c>
      <c r="R129" s="36">
        <f>SUMIFS(СВЦЭМ!$C$33:$C$776,СВЦЭМ!$A$33:$A$776,$A129,СВЦЭМ!$B$33:$B$776,R$119)+'СЕТ СН'!$I$9+СВЦЭМ!$D$10+'СЕТ СН'!$I$6-'СЕТ СН'!$I$19</f>
        <v>1505.7749642700001</v>
      </c>
      <c r="S129" s="36">
        <f>SUMIFS(СВЦЭМ!$C$33:$C$776,СВЦЭМ!$A$33:$A$776,$A129,СВЦЭМ!$B$33:$B$776,S$119)+'СЕТ СН'!$I$9+СВЦЭМ!$D$10+'СЕТ СН'!$I$6-'СЕТ СН'!$I$19</f>
        <v>1509.3660576299999</v>
      </c>
      <c r="T129" s="36">
        <f>SUMIFS(СВЦЭМ!$C$33:$C$776,СВЦЭМ!$A$33:$A$776,$A129,СВЦЭМ!$B$33:$B$776,T$119)+'СЕТ СН'!$I$9+СВЦЭМ!$D$10+'СЕТ СН'!$I$6-'СЕТ СН'!$I$19</f>
        <v>1502.7375798399999</v>
      </c>
      <c r="U129" s="36">
        <f>SUMIFS(СВЦЭМ!$C$33:$C$776,СВЦЭМ!$A$33:$A$776,$A129,СВЦЭМ!$B$33:$B$776,U$119)+'СЕТ СН'!$I$9+СВЦЭМ!$D$10+'СЕТ СН'!$I$6-'СЕТ СН'!$I$19</f>
        <v>1487.74971641</v>
      </c>
      <c r="V129" s="36">
        <f>SUMIFS(СВЦЭМ!$C$33:$C$776,СВЦЭМ!$A$33:$A$776,$A129,СВЦЭМ!$B$33:$B$776,V$119)+'СЕТ СН'!$I$9+СВЦЭМ!$D$10+'СЕТ СН'!$I$6-'СЕТ СН'!$I$19</f>
        <v>1464.3090980299999</v>
      </c>
      <c r="W129" s="36">
        <f>SUMIFS(СВЦЭМ!$C$33:$C$776,СВЦЭМ!$A$33:$A$776,$A129,СВЦЭМ!$B$33:$B$776,W$119)+'СЕТ СН'!$I$9+СВЦЭМ!$D$10+'СЕТ СН'!$I$6-'СЕТ СН'!$I$19</f>
        <v>1479.1541758600001</v>
      </c>
      <c r="X129" s="36">
        <f>SUMIFS(СВЦЭМ!$C$33:$C$776,СВЦЭМ!$A$33:$A$776,$A129,СВЦЭМ!$B$33:$B$776,X$119)+'СЕТ СН'!$I$9+СВЦЭМ!$D$10+'СЕТ СН'!$I$6-'СЕТ СН'!$I$19</f>
        <v>1468.1148401999999</v>
      </c>
      <c r="Y129" s="36">
        <f>SUMIFS(СВЦЭМ!$C$33:$C$776,СВЦЭМ!$A$33:$A$776,$A129,СВЦЭМ!$B$33:$B$776,Y$119)+'СЕТ СН'!$I$9+СВЦЭМ!$D$10+'СЕТ СН'!$I$6-'СЕТ СН'!$I$19</f>
        <v>1501.11640852</v>
      </c>
    </row>
    <row r="130" spans="1:25" ht="15.75" x14ac:dyDescent="0.2">
      <c r="A130" s="35">
        <f t="shared" si="3"/>
        <v>44023</v>
      </c>
      <c r="B130" s="36">
        <f>SUMIFS(СВЦЭМ!$C$33:$C$776,СВЦЭМ!$A$33:$A$776,$A130,СВЦЭМ!$B$33:$B$776,B$119)+'СЕТ СН'!$I$9+СВЦЭМ!$D$10+'СЕТ СН'!$I$6-'СЕТ СН'!$I$19</f>
        <v>1620.43060855</v>
      </c>
      <c r="C130" s="36">
        <f>SUMIFS(СВЦЭМ!$C$33:$C$776,СВЦЭМ!$A$33:$A$776,$A130,СВЦЭМ!$B$33:$B$776,C$119)+'СЕТ СН'!$I$9+СВЦЭМ!$D$10+'СЕТ СН'!$I$6-'СЕТ СН'!$I$19</f>
        <v>1593.3941170200001</v>
      </c>
      <c r="D130" s="36">
        <f>SUMIFS(СВЦЭМ!$C$33:$C$776,СВЦЭМ!$A$33:$A$776,$A130,СВЦЭМ!$B$33:$B$776,D$119)+'СЕТ СН'!$I$9+СВЦЭМ!$D$10+'СЕТ СН'!$I$6-'СЕТ СН'!$I$19</f>
        <v>1618.8111833299999</v>
      </c>
      <c r="E130" s="36">
        <f>SUMIFS(СВЦЭМ!$C$33:$C$776,СВЦЭМ!$A$33:$A$776,$A130,СВЦЭМ!$B$33:$B$776,E$119)+'СЕТ СН'!$I$9+СВЦЭМ!$D$10+'СЕТ СН'!$I$6-'СЕТ СН'!$I$19</f>
        <v>1634.6170814100001</v>
      </c>
      <c r="F130" s="36">
        <f>SUMIFS(СВЦЭМ!$C$33:$C$776,СВЦЭМ!$A$33:$A$776,$A130,СВЦЭМ!$B$33:$B$776,F$119)+'СЕТ СН'!$I$9+СВЦЭМ!$D$10+'СЕТ СН'!$I$6-'СЕТ СН'!$I$19</f>
        <v>1624.8419746099999</v>
      </c>
      <c r="G130" s="36">
        <f>SUMIFS(СВЦЭМ!$C$33:$C$776,СВЦЭМ!$A$33:$A$776,$A130,СВЦЭМ!$B$33:$B$776,G$119)+'СЕТ СН'!$I$9+СВЦЭМ!$D$10+'СЕТ СН'!$I$6-'СЕТ СН'!$I$19</f>
        <v>1622.9300156700001</v>
      </c>
      <c r="H130" s="36">
        <f>SUMIFS(СВЦЭМ!$C$33:$C$776,СВЦЭМ!$A$33:$A$776,$A130,СВЦЭМ!$B$33:$B$776,H$119)+'СЕТ СН'!$I$9+СВЦЭМ!$D$10+'СЕТ СН'!$I$6-'СЕТ СН'!$I$19</f>
        <v>1608.3589282</v>
      </c>
      <c r="I130" s="36">
        <f>SUMIFS(СВЦЭМ!$C$33:$C$776,СВЦЭМ!$A$33:$A$776,$A130,СВЦЭМ!$B$33:$B$776,I$119)+'СЕТ СН'!$I$9+СВЦЭМ!$D$10+'СЕТ СН'!$I$6-'СЕТ СН'!$I$19</f>
        <v>1609.03335214</v>
      </c>
      <c r="J130" s="36">
        <f>SUMIFS(СВЦЭМ!$C$33:$C$776,СВЦЭМ!$A$33:$A$776,$A130,СВЦЭМ!$B$33:$B$776,J$119)+'СЕТ СН'!$I$9+СВЦЭМ!$D$10+'СЕТ СН'!$I$6-'СЕТ СН'!$I$19</f>
        <v>1573.2975319500001</v>
      </c>
      <c r="K130" s="36">
        <f>SUMIFS(СВЦЭМ!$C$33:$C$776,СВЦЭМ!$A$33:$A$776,$A130,СВЦЭМ!$B$33:$B$776,K$119)+'СЕТ СН'!$I$9+СВЦЭМ!$D$10+'СЕТ СН'!$I$6-'СЕТ СН'!$I$19</f>
        <v>1454.5070974499999</v>
      </c>
      <c r="L130" s="36">
        <f>SUMIFS(СВЦЭМ!$C$33:$C$776,СВЦЭМ!$A$33:$A$776,$A130,СВЦЭМ!$B$33:$B$776,L$119)+'СЕТ СН'!$I$9+СВЦЭМ!$D$10+'СЕТ СН'!$I$6-'СЕТ СН'!$I$19</f>
        <v>1424.82079054</v>
      </c>
      <c r="M130" s="36">
        <f>SUMIFS(СВЦЭМ!$C$33:$C$776,СВЦЭМ!$A$33:$A$776,$A130,СВЦЭМ!$B$33:$B$776,M$119)+'СЕТ СН'!$I$9+СВЦЭМ!$D$10+'СЕТ СН'!$I$6-'СЕТ СН'!$I$19</f>
        <v>1417.31650911</v>
      </c>
      <c r="N130" s="36">
        <f>SUMIFS(СВЦЭМ!$C$33:$C$776,СВЦЭМ!$A$33:$A$776,$A130,СВЦЭМ!$B$33:$B$776,N$119)+'СЕТ СН'!$I$9+СВЦЭМ!$D$10+'СЕТ СН'!$I$6-'СЕТ СН'!$I$19</f>
        <v>1420.2733764300001</v>
      </c>
      <c r="O130" s="36">
        <f>SUMIFS(СВЦЭМ!$C$33:$C$776,СВЦЭМ!$A$33:$A$776,$A130,СВЦЭМ!$B$33:$B$776,O$119)+'СЕТ СН'!$I$9+СВЦЭМ!$D$10+'СЕТ СН'!$I$6-'СЕТ СН'!$I$19</f>
        <v>1454.72200348</v>
      </c>
      <c r="P130" s="36">
        <f>SUMIFS(СВЦЭМ!$C$33:$C$776,СВЦЭМ!$A$33:$A$776,$A130,СВЦЭМ!$B$33:$B$776,P$119)+'СЕТ СН'!$I$9+СВЦЭМ!$D$10+'СЕТ СН'!$I$6-'СЕТ СН'!$I$19</f>
        <v>1458.046474</v>
      </c>
      <c r="Q130" s="36">
        <f>SUMIFS(СВЦЭМ!$C$33:$C$776,СВЦЭМ!$A$33:$A$776,$A130,СВЦЭМ!$B$33:$B$776,Q$119)+'СЕТ СН'!$I$9+СВЦЭМ!$D$10+'СЕТ СН'!$I$6-'СЕТ СН'!$I$19</f>
        <v>1470.8372139799999</v>
      </c>
      <c r="R130" s="36">
        <f>SUMIFS(СВЦЭМ!$C$33:$C$776,СВЦЭМ!$A$33:$A$776,$A130,СВЦЭМ!$B$33:$B$776,R$119)+'СЕТ СН'!$I$9+СВЦЭМ!$D$10+'СЕТ СН'!$I$6-'СЕТ СН'!$I$19</f>
        <v>1489.64043425</v>
      </c>
      <c r="S130" s="36">
        <f>SUMIFS(СВЦЭМ!$C$33:$C$776,СВЦЭМ!$A$33:$A$776,$A130,СВЦЭМ!$B$33:$B$776,S$119)+'СЕТ СН'!$I$9+СВЦЭМ!$D$10+'СЕТ СН'!$I$6-'СЕТ СН'!$I$19</f>
        <v>1492.0070348899999</v>
      </c>
      <c r="T130" s="36">
        <f>SUMIFS(СВЦЭМ!$C$33:$C$776,СВЦЭМ!$A$33:$A$776,$A130,СВЦЭМ!$B$33:$B$776,T$119)+'СЕТ СН'!$I$9+СВЦЭМ!$D$10+'СЕТ СН'!$I$6-'СЕТ СН'!$I$19</f>
        <v>1486.27560606</v>
      </c>
      <c r="U130" s="36">
        <f>SUMIFS(СВЦЭМ!$C$33:$C$776,СВЦЭМ!$A$33:$A$776,$A130,СВЦЭМ!$B$33:$B$776,U$119)+'СЕТ СН'!$I$9+СВЦЭМ!$D$10+'СЕТ СН'!$I$6-'СЕТ СН'!$I$19</f>
        <v>1472.37974981</v>
      </c>
      <c r="V130" s="36">
        <f>SUMIFS(СВЦЭМ!$C$33:$C$776,СВЦЭМ!$A$33:$A$776,$A130,СВЦЭМ!$B$33:$B$776,V$119)+'СЕТ СН'!$I$9+СВЦЭМ!$D$10+'СЕТ СН'!$I$6-'СЕТ СН'!$I$19</f>
        <v>1455.13528561</v>
      </c>
      <c r="W130" s="36">
        <f>SUMIFS(СВЦЭМ!$C$33:$C$776,СВЦЭМ!$A$33:$A$776,$A130,СВЦЭМ!$B$33:$B$776,W$119)+'СЕТ СН'!$I$9+СВЦЭМ!$D$10+'СЕТ СН'!$I$6-'СЕТ СН'!$I$19</f>
        <v>1442.5998317200001</v>
      </c>
      <c r="X130" s="36">
        <f>SUMIFS(СВЦЭМ!$C$33:$C$776,СВЦЭМ!$A$33:$A$776,$A130,СВЦЭМ!$B$33:$B$776,X$119)+'СЕТ СН'!$I$9+СВЦЭМ!$D$10+'СЕТ СН'!$I$6-'СЕТ СН'!$I$19</f>
        <v>1460.8303814400001</v>
      </c>
      <c r="Y130" s="36">
        <f>SUMIFS(СВЦЭМ!$C$33:$C$776,СВЦЭМ!$A$33:$A$776,$A130,СВЦЭМ!$B$33:$B$776,Y$119)+'СЕТ СН'!$I$9+СВЦЭМ!$D$10+'СЕТ СН'!$I$6-'СЕТ СН'!$I$19</f>
        <v>1468.9008034399999</v>
      </c>
    </row>
    <row r="131" spans="1:25" ht="15.75" x14ac:dyDescent="0.2">
      <c r="A131" s="35">
        <f t="shared" si="3"/>
        <v>44024</v>
      </c>
      <c r="B131" s="36">
        <f>SUMIFS(СВЦЭМ!$C$33:$C$776,СВЦЭМ!$A$33:$A$776,$A131,СВЦЭМ!$B$33:$B$776,B$119)+'СЕТ СН'!$I$9+СВЦЭМ!$D$10+'СЕТ СН'!$I$6-'СЕТ СН'!$I$19</f>
        <v>1587.77237539</v>
      </c>
      <c r="C131" s="36">
        <f>SUMIFS(СВЦЭМ!$C$33:$C$776,СВЦЭМ!$A$33:$A$776,$A131,СВЦЭМ!$B$33:$B$776,C$119)+'СЕТ СН'!$I$9+СВЦЭМ!$D$10+'СЕТ СН'!$I$6-'СЕТ СН'!$I$19</f>
        <v>1653.9155516000001</v>
      </c>
      <c r="D131" s="36">
        <f>SUMIFS(СВЦЭМ!$C$33:$C$776,СВЦЭМ!$A$33:$A$776,$A131,СВЦЭМ!$B$33:$B$776,D$119)+'СЕТ СН'!$I$9+СВЦЭМ!$D$10+'СЕТ СН'!$I$6-'СЕТ СН'!$I$19</f>
        <v>1676.3990030999998</v>
      </c>
      <c r="E131" s="36">
        <f>SUMIFS(СВЦЭМ!$C$33:$C$776,СВЦЭМ!$A$33:$A$776,$A131,СВЦЭМ!$B$33:$B$776,E$119)+'СЕТ СН'!$I$9+СВЦЭМ!$D$10+'СЕТ СН'!$I$6-'СЕТ СН'!$I$19</f>
        <v>1702.1588721100002</v>
      </c>
      <c r="F131" s="36">
        <f>SUMIFS(СВЦЭМ!$C$33:$C$776,СВЦЭМ!$A$33:$A$776,$A131,СВЦЭМ!$B$33:$B$776,F$119)+'СЕТ СН'!$I$9+СВЦЭМ!$D$10+'СЕТ СН'!$I$6-'СЕТ СН'!$I$19</f>
        <v>1706.5106092599999</v>
      </c>
      <c r="G131" s="36">
        <f>SUMIFS(СВЦЭМ!$C$33:$C$776,СВЦЭМ!$A$33:$A$776,$A131,СВЦЭМ!$B$33:$B$776,G$119)+'СЕТ СН'!$I$9+СВЦЭМ!$D$10+'СЕТ СН'!$I$6-'СЕТ СН'!$I$19</f>
        <v>1713.5057941600003</v>
      </c>
      <c r="H131" s="36">
        <f>SUMIFS(СВЦЭМ!$C$33:$C$776,СВЦЭМ!$A$33:$A$776,$A131,СВЦЭМ!$B$33:$B$776,H$119)+'СЕТ СН'!$I$9+СВЦЭМ!$D$10+'СЕТ СН'!$I$6-'СЕТ СН'!$I$19</f>
        <v>1692.8446272199999</v>
      </c>
      <c r="I131" s="36">
        <f>SUMIFS(СВЦЭМ!$C$33:$C$776,СВЦЭМ!$A$33:$A$776,$A131,СВЦЭМ!$B$33:$B$776,I$119)+'СЕТ СН'!$I$9+СВЦЭМ!$D$10+'СЕТ СН'!$I$6-'СЕТ СН'!$I$19</f>
        <v>1660.01995164</v>
      </c>
      <c r="J131" s="36">
        <f>SUMIFS(СВЦЭМ!$C$33:$C$776,СВЦЭМ!$A$33:$A$776,$A131,СВЦЭМ!$B$33:$B$776,J$119)+'СЕТ СН'!$I$9+СВЦЭМ!$D$10+'СЕТ СН'!$I$6-'СЕТ СН'!$I$19</f>
        <v>1570.45129905</v>
      </c>
      <c r="K131" s="36">
        <f>SUMIFS(СВЦЭМ!$C$33:$C$776,СВЦЭМ!$A$33:$A$776,$A131,СВЦЭМ!$B$33:$B$776,K$119)+'СЕТ СН'!$I$9+СВЦЭМ!$D$10+'СЕТ СН'!$I$6-'СЕТ СН'!$I$19</f>
        <v>1427.5747871200001</v>
      </c>
      <c r="L131" s="36">
        <f>SUMIFS(СВЦЭМ!$C$33:$C$776,СВЦЭМ!$A$33:$A$776,$A131,СВЦЭМ!$B$33:$B$776,L$119)+'СЕТ СН'!$I$9+СВЦЭМ!$D$10+'СЕТ СН'!$I$6-'СЕТ СН'!$I$19</f>
        <v>1389.69081867</v>
      </c>
      <c r="M131" s="36">
        <f>SUMIFS(СВЦЭМ!$C$33:$C$776,СВЦЭМ!$A$33:$A$776,$A131,СВЦЭМ!$B$33:$B$776,M$119)+'СЕТ СН'!$I$9+СВЦЭМ!$D$10+'СЕТ СН'!$I$6-'СЕТ СН'!$I$19</f>
        <v>1386.5331138900001</v>
      </c>
      <c r="N131" s="36">
        <f>SUMIFS(СВЦЭМ!$C$33:$C$776,СВЦЭМ!$A$33:$A$776,$A131,СВЦЭМ!$B$33:$B$776,N$119)+'СЕТ СН'!$I$9+СВЦЭМ!$D$10+'СЕТ СН'!$I$6-'СЕТ СН'!$I$19</f>
        <v>1394.1089638200001</v>
      </c>
      <c r="O131" s="36">
        <f>SUMIFS(СВЦЭМ!$C$33:$C$776,СВЦЭМ!$A$33:$A$776,$A131,СВЦЭМ!$B$33:$B$776,O$119)+'СЕТ СН'!$I$9+СВЦЭМ!$D$10+'СЕТ СН'!$I$6-'СЕТ СН'!$I$19</f>
        <v>1396.1550935099999</v>
      </c>
      <c r="P131" s="36">
        <f>SUMIFS(СВЦЭМ!$C$33:$C$776,СВЦЭМ!$A$33:$A$776,$A131,СВЦЭМ!$B$33:$B$776,P$119)+'СЕТ СН'!$I$9+СВЦЭМ!$D$10+'СЕТ СН'!$I$6-'СЕТ СН'!$I$19</f>
        <v>1403.8895969</v>
      </c>
      <c r="Q131" s="36">
        <f>SUMIFS(СВЦЭМ!$C$33:$C$776,СВЦЭМ!$A$33:$A$776,$A131,СВЦЭМ!$B$33:$B$776,Q$119)+'СЕТ СН'!$I$9+СВЦЭМ!$D$10+'СЕТ СН'!$I$6-'СЕТ СН'!$I$19</f>
        <v>1423.1690495</v>
      </c>
      <c r="R131" s="36">
        <f>SUMIFS(СВЦЭМ!$C$33:$C$776,СВЦЭМ!$A$33:$A$776,$A131,СВЦЭМ!$B$33:$B$776,R$119)+'СЕТ СН'!$I$9+СВЦЭМ!$D$10+'СЕТ СН'!$I$6-'СЕТ СН'!$I$19</f>
        <v>1420.8255693400001</v>
      </c>
      <c r="S131" s="36">
        <f>SUMIFS(СВЦЭМ!$C$33:$C$776,СВЦЭМ!$A$33:$A$776,$A131,СВЦЭМ!$B$33:$B$776,S$119)+'СЕТ СН'!$I$9+СВЦЭМ!$D$10+'СЕТ СН'!$I$6-'СЕТ СН'!$I$19</f>
        <v>1425.0855530899998</v>
      </c>
      <c r="T131" s="36">
        <f>SUMIFS(СВЦЭМ!$C$33:$C$776,СВЦЭМ!$A$33:$A$776,$A131,СВЦЭМ!$B$33:$B$776,T$119)+'СЕТ СН'!$I$9+СВЦЭМ!$D$10+'СЕТ СН'!$I$6-'СЕТ СН'!$I$19</f>
        <v>1421.29427403</v>
      </c>
      <c r="U131" s="36">
        <f>SUMIFS(СВЦЭМ!$C$33:$C$776,СВЦЭМ!$A$33:$A$776,$A131,СВЦЭМ!$B$33:$B$776,U$119)+'СЕТ СН'!$I$9+СВЦЭМ!$D$10+'СЕТ СН'!$I$6-'СЕТ СН'!$I$19</f>
        <v>1397.2194040099998</v>
      </c>
      <c r="V131" s="36">
        <f>SUMIFS(СВЦЭМ!$C$33:$C$776,СВЦЭМ!$A$33:$A$776,$A131,СВЦЭМ!$B$33:$B$776,V$119)+'СЕТ СН'!$I$9+СВЦЭМ!$D$10+'СЕТ СН'!$I$6-'СЕТ СН'!$I$19</f>
        <v>1397.69917323</v>
      </c>
      <c r="W131" s="36">
        <f>SUMIFS(СВЦЭМ!$C$33:$C$776,СВЦЭМ!$A$33:$A$776,$A131,СВЦЭМ!$B$33:$B$776,W$119)+'СЕТ СН'!$I$9+СВЦЭМ!$D$10+'СЕТ СН'!$I$6-'СЕТ СН'!$I$19</f>
        <v>1384.87133855</v>
      </c>
      <c r="X131" s="36">
        <f>SUMIFS(СВЦЭМ!$C$33:$C$776,СВЦЭМ!$A$33:$A$776,$A131,СВЦЭМ!$B$33:$B$776,X$119)+'СЕТ СН'!$I$9+СВЦЭМ!$D$10+'СЕТ СН'!$I$6-'СЕТ СН'!$I$19</f>
        <v>1395.9811487299999</v>
      </c>
      <c r="Y131" s="36">
        <f>SUMIFS(СВЦЭМ!$C$33:$C$776,СВЦЭМ!$A$33:$A$776,$A131,СВЦЭМ!$B$33:$B$776,Y$119)+'СЕТ СН'!$I$9+СВЦЭМ!$D$10+'СЕТ СН'!$I$6-'СЕТ СН'!$I$19</f>
        <v>1498.9348614099999</v>
      </c>
    </row>
    <row r="132" spans="1:25" ht="15.75" x14ac:dyDescent="0.2">
      <c r="A132" s="35">
        <f t="shared" si="3"/>
        <v>44025</v>
      </c>
      <c r="B132" s="36">
        <f>SUMIFS(СВЦЭМ!$C$33:$C$776,СВЦЭМ!$A$33:$A$776,$A132,СВЦЭМ!$B$33:$B$776,B$119)+'СЕТ СН'!$I$9+СВЦЭМ!$D$10+'СЕТ СН'!$I$6-'СЕТ СН'!$I$19</f>
        <v>1589.0010120299999</v>
      </c>
      <c r="C132" s="36">
        <f>SUMIFS(СВЦЭМ!$C$33:$C$776,СВЦЭМ!$A$33:$A$776,$A132,СВЦЭМ!$B$33:$B$776,C$119)+'СЕТ СН'!$I$9+СВЦЭМ!$D$10+'СЕТ СН'!$I$6-'СЕТ СН'!$I$19</f>
        <v>1559.8340406</v>
      </c>
      <c r="D132" s="36">
        <f>SUMIFS(СВЦЭМ!$C$33:$C$776,СВЦЭМ!$A$33:$A$776,$A132,СВЦЭМ!$B$33:$B$776,D$119)+'СЕТ СН'!$I$9+СВЦЭМ!$D$10+'СЕТ СН'!$I$6-'СЕТ СН'!$I$19</f>
        <v>1584.66708644</v>
      </c>
      <c r="E132" s="36">
        <f>SUMIFS(СВЦЭМ!$C$33:$C$776,СВЦЭМ!$A$33:$A$776,$A132,СВЦЭМ!$B$33:$B$776,E$119)+'СЕТ СН'!$I$9+СВЦЭМ!$D$10+'СЕТ СН'!$I$6-'СЕТ СН'!$I$19</f>
        <v>1599.9145318999999</v>
      </c>
      <c r="F132" s="36">
        <f>SUMIFS(СВЦЭМ!$C$33:$C$776,СВЦЭМ!$A$33:$A$776,$A132,СВЦЭМ!$B$33:$B$776,F$119)+'СЕТ СН'!$I$9+СВЦЭМ!$D$10+'СЕТ СН'!$I$6-'СЕТ СН'!$I$19</f>
        <v>1590.2581934499999</v>
      </c>
      <c r="G132" s="36">
        <f>SUMIFS(СВЦЭМ!$C$33:$C$776,СВЦЭМ!$A$33:$A$776,$A132,СВЦЭМ!$B$33:$B$776,G$119)+'СЕТ СН'!$I$9+СВЦЭМ!$D$10+'СЕТ СН'!$I$6-'СЕТ СН'!$I$19</f>
        <v>1589.8249685000001</v>
      </c>
      <c r="H132" s="36">
        <f>SUMIFS(СВЦЭМ!$C$33:$C$776,СВЦЭМ!$A$33:$A$776,$A132,СВЦЭМ!$B$33:$B$776,H$119)+'СЕТ СН'!$I$9+СВЦЭМ!$D$10+'СЕТ СН'!$I$6-'СЕТ СН'!$I$19</f>
        <v>1577.8801796</v>
      </c>
      <c r="I132" s="36">
        <f>SUMIFS(СВЦЭМ!$C$33:$C$776,СВЦЭМ!$A$33:$A$776,$A132,СВЦЭМ!$B$33:$B$776,I$119)+'СЕТ СН'!$I$9+СВЦЭМ!$D$10+'СЕТ СН'!$I$6-'СЕТ СН'!$I$19</f>
        <v>1598.05508033</v>
      </c>
      <c r="J132" s="36">
        <f>SUMIFS(СВЦЭМ!$C$33:$C$776,СВЦЭМ!$A$33:$A$776,$A132,СВЦЭМ!$B$33:$B$776,J$119)+'СЕТ СН'!$I$9+СВЦЭМ!$D$10+'СЕТ СН'!$I$6-'СЕТ СН'!$I$19</f>
        <v>1625.4604536100001</v>
      </c>
      <c r="K132" s="36">
        <f>SUMIFS(СВЦЭМ!$C$33:$C$776,СВЦЭМ!$A$33:$A$776,$A132,СВЦЭМ!$B$33:$B$776,K$119)+'СЕТ СН'!$I$9+СВЦЭМ!$D$10+'СЕТ СН'!$I$6-'СЕТ СН'!$I$19</f>
        <v>1523.98930731</v>
      </c>
      <c r="L132" s="36">
        <f>SUMIFS(СВЦЭМ!$C$33:$C$776,СВЦЭМ!$A$33:$A$776,$A132,СВЦЭМ!$B$33:$B$776,L$119)+'СЕТ СН'!$I$9+СВЦЭМ!$D$10+'СЕТ СН'!$I$6-'СЕТ СН'!$I$19</f>
        <v>1489.2706299699998</v>
      </c>
      <c r="M132" s="36">
        <f>SUMIFS(СВЦЭМ!$C$33:$C$776,СВЦЭМ!$A$33:$A$776,$A132,СВЦЭМ!$B$33:$B$776,M$119)+'СЕТ СН'!$I$9+СВЦЭМ!$D$10+'СЕТ СН'!$I$6-'СЕТ СН'!$I$19</f>
        <v>1494.8057667200001</v>
      </c>
      <c r="N132" s="36">
        <f>SUMIFS(СВЦЭМ!$C$33:$C$776,СВЦЭМ!$A$33:$A$776,$A132,СВЦЭМ!$B$33:$B$776,N$119)+'СЕТ СН'!$I$9+СВЦЭМ!$D$10+'СЕТ СН'!$I$6-'СЕТ СН'!$I$19</f>
        <v>1496.53268151</v>
      </c>
      <c r="O132" s="36">
        <f>SUMIFS(СВЦЭМ!$C$33:$C$776,СВЦЭМ!$A$33:$A$776,$A132,СВЦЭМ!$B$33:$B$776,O$119)+'СЕТ СН'!$I$9+СВЦЭМ!$D$10+'СЕТ СН'!$I$6-'СЕТ СН'!$I$19</f>
        <v>1496.3030663499999</v>
      </c>
      <c r="P132" s="36">
        <f>SUMIFS(СВЦЭМ!$C$33:$C$776,СВЦЭМ!$A$33:$A$776,$A132,СВЦЭМ!$B$33:$B$776,P$119)+'СЕТ СН'!$I$9+СВЦЭМ!$D$10+'СЕТ СН'!$I$6-'СЕТ СН'!$I$19</f>
        <v>1489.84535016</v>
      </c>
      <c r="Q132" s="36">
        <f>SUMIFS(СВЦЭМ!$C$33:$C$776,СВЦЭМ!$A$33:$A$776,$A132,СВЦЭМ!$B$33:$B$776,Q$119)+'СЕТ СН'!$I$9+СВЦЭМ!$D$10+'СЕТ СН'!$I$6-'СЕТ СН'!$I$19</f>
        <v>1470.53196669</v>
      </c>
      <c r="R132" s="36">
        <f>SUMIFS(СВЦЭМ!$C$33:$C$776,СВЦЭМ!$A$33:$A$776,$A132,СВЦЭМ!$B$33:$B$776,R$119)+'СЕТ СН'!$I$9+СВЦЭМ!$D$10+'СЕТ СН'!$I$6-'СЕТ СН'!$I$19</f>
        <v>1504.28763559</v>
      </c>
      <c r="S132" s="36">
        <f>SUMIFS(СВЦЭМ!$C$33:$C$776,СВЦЭМ!$A$33:$A$776,$A132,СВЦЭМ!$B$33:$B$776,S$119)+'СЕТ СН'!$I$9+СВЦЭМ!$D$10+'СЕТ СН'!$I$6-'СЕТ СН'!$I$19</f>
        <v>1527.36294191</v>
      </c>
      <c r="T132" s="36">
        <f>SUMIFS(СВЦЭМ!$C$33:$C$776,СВЦЭМ!$A$33:$A$776,$A132,СВЦЭМ!$B$33:$B$776,T$119)+'СЕТ СН'!$I$9+СВЦЭМ!$D$10+'СЕТ СН'!$I$6-'СЕТ СН'!$I$19</f>
        <v>1497.2791185599999</v>
      </c>
      <c r="U132" s="36">
        <f>SUMIFS(СВЦЭМ!$C$33:$C$776,СВЦЭМ!$A$33:$A$776,$A132,СВЦЭМ!$B$33:$B$776,U$119)+'СЕТ СН'!$I$9+СВЦЭМ!$D$10+'СЕТ СН'!$I$6-'СЕТ СН'!$I$19</f>
        <v>1482.07965481</v>
      </c>
      <c r="V132" s="36">
        <f>SUMIFS(СВЦЭМ!$C$33:$C$776,СВЦЭМ!$A$33:$A$776,$A132,СВЦЭМ!$B$33:$B$776,V$119)+'СЕТ СН'!$I$9+СВЦЭМ!$D$10+'СЕТ СН'!$I$6-'СЕТ СН'!$I$19</f>
        <v>1471.65612691</v>
      </c>
      <c r="W132" s="36">
        <f>SUMIFS(СВЦЭМ!$C$33:$C$776,СВЦЭМ!$A$33:$A$776,$A132,СВЦЭМ!$B$33:$B$776,W$119)+'СЕТ СН'!$I$9+СВЦЭМ!$D$10+'СЕТ СН'!$I$6-'СЕТ СН'!$I$19</f>
        <v>1454.93154544</v>
      </c>
      <c r="X132" s="36">
        <f>SUMIFS(СВЦЭМ!$C$33:$C$776,СВЦЭМ!$A$33:$A$776,$A132,СВЦЭМ!$B$33:$B$776,X$119)+'СЕТ СН'!$I$9+СВЦЭМ!$D$10+'СЕТ СН'!$I$6-'СЕТ СН'!$I$19</f>
        <v>1434.55915463</v>
      </c>
      <c r="Y132" s="36">
        <f>SUMIFS(СВЦЭМ!$C$33:$C$776,СВЦЭМ!$A$33:$A$776,$A132,СВЦЭМ!$B$33:$B$776,Y$119)+'СЕТ СН'!$I$9+СВЦЭМ!$D$10+'СЕТ СН'!$I$6-'СЕТ СН'!$I$19</f>
        <v>1509.02998918</v>
      </c>
    </row>
    <row r="133" spans="1:25" ht="15.75" x14ac:dyDescent="0.2">
      <c r="A133" s="35">
        <f t="shared" si="3"/>
        <v>44026</v>
      </c>
      <c r="B133" s="36">
        <f>SUMIFS(СВЦЭМ!$C$33:$C$776,СВЦЭМ!$A$33:$A$776,$A133,СВЦЭМ!$B$33:$B$776,B$119)+'СЕТ СН'!$I$9+СВЦЭМ!$D$10+'СЕТ СН'!$I$6-'СЕТ СН'!$I$19</f>
        <v>1589.23606898</v>
      </c>
      <c r="C133" s="36">
        <f>SUMIFS(СВЦЭМ!$C$33:$C$776,СВЦЭМ!$A$33:$A$776,$A133,СВЦЭМ!$B$33:$B$776,C$119)+'СЕТ СН'!$I$9+СВЦЭМ!$D$10+'СЕТ СН'!$I$6-'СЕТ СН'!$I$19</f>
        <v>1559.7585120799999</v>
      </c>
      <c r="D133" s="36">
        <f>SUMIFS(СВЦЭМ!$C$33:$C$776,СВЦЭМ!$A$33:$A$776,$A133,СВЦЭМ!$B$33:$B$776,D$119)+'СЕТ СН'!$I$9+СВЦЭМ!$D$10+'СЕТ СН'!$I$6-'СЕТ СН'!$I$19</f>
        <v>1575.8438298599999</v>
      </c>
      <c r="E133" s="36">
        <f>SUMIFS(СВЦЭМ!$C$33:$C$776,СВЦЭМ!$A$33:$A$776,$A133,СВЦЭМ!$B$33:$B$776,E$119)+'СЕТ СН'!$I$9+СВЦЭМ!$D$10+'СЕТ СН'!$I$6-'СЕТ СН'!$I$19</f>
        <v>1591.1877981299999</v>
      </c>
      <c r="F133" s="36">
        <f>SUMIFS(СВЦЭМ!$C$33:$C$776,СВЦЭМ!$A$33:$A$776,$A133,СВЦЭМ!$B$33:$B$776,F$119)+'СЕТ СН'!$I$9+СВЦЭМ!$D$10+'СЕТ СН'!$I$6-'СЕТ СН'!$I$19</f>
        <v>1591.7446026</v>
      </c>
      <c r="G133" s="36">
        <f>SUMIFS(СВЦЭМ!$C$33:$C$776,СВЦЭМ!$A$33:$A$776,$A133,СВЦЭМ!$B$33:$B$776,G$119)+'СЕТ СН'!$I$9+СВЦЭМ!$D$10+'СЕТ СН'!$I$6-'СЕТ СН'!$I$19</f>
        <v>1595.1932021500002</v>
      </c>
      <c r="H133" s="36">
        <f>SUMIFS(СВЦЭМ!$C$33:$C$776,СВЦЭМ!$A$33:$A$776,$A133,СВЦЭМ!$B$33:$B$776,H$119)+'СЕТ СН'!$I$9+СВЦЭМ!$D$10+'СЕТ СН'!$I$6-'СЕТ СН'!$I$19</f>
        <v>1586.4886638200001</v>
      </c>
      <c r="I133" s="36">
        <f>SUMIFS(СВЦЭМ!$C$33:$C$776,СВЦЭМ!$A$33:$A$776,$A133,СВЦЭМ!$B$33:$B$776,I$119)+'СЕТ СН'!$I$9+СВЦЭМ!$D$10+'СЕТ СН'!$I$6-'СЕТ СН'!$I$19</f>
        <v>1634.6437125299999</v>
      </c>
      <c r="J133" s="36">
        <f>SUMIFS(СВЦЭМ!$C$33:$C$776,СВЦЭМ!$A$33:$A$776,$A133,СВЦЭМ!$B$33:$B$776,J$119)+'СЕТ СН'!$I$9+СВЦЭМ!$D$10+'СЕТ СН'!$I$6-'СЕТ СН'!$I$19</f>
        <v>1583.2127193900001</v>
      </c>
      <c r="K133" s="36">
        <f>SUMIFS(СВЦЭМ!$C$33:$C$776,СВЦЭМ!$A$33:$A$776,$A133,СВЦЭМ!$B$33:$B$776,K$119)+'СЕТ СН'!$I$9+СВЦЭМ!$D$10+'СЕТ СН'!$I$6-'СЕТ СН'!$I$19</f>
        <v>1506.77849507</v>
      </c>
      <c r="L133" s="36">
        <f>SUMIFS(СВЦЭМ!$C$33:$C$776,СВЦЭМ!$A$33:$A$776,$A133,СВЦЭМ!$B$33:$B$776,L$119)+'СЕТ СН'!$I$9+СВЦЭМ!$D$10+'СЕТ СН'!$I$6-'СЕТ СН'!$I$19</f>
        <v>1506.29816779</v>
      </c>
      <c r="M133" s="36">
        <f>SUMIFS(СВЦЭМ!$C$33:$C$776,СВЦЭМ!$A$33:$A$776,$A133,СВЦЭМ!$B$33:$B$776,M$119)+'СЕТ СН'!$I$9+СВЦЭМ!$D$10+'СЕТ СН'!$I$6-'СЕТ СН'!$I$19</f>
        <v>1509.63221426</v>
      </c>
      <c r="N133" s="36">
        <f>SUMIFS(СВЦЭМ!$C$33:$C$776,СВЦЭМ!$A$33:$A$776,$A133,СВЦЭМ!$B$33:$B$776,N$119)+'СЕТ СН'!$I$9+СВЦЭМ!$D$10+'СЕТ СН'!$I$6-'СЕТ СН'!$I$19</f>
        <v>1507.76330805</v>
      </c>
      <c r="O133" s="36">
        <f>SUMIFS(СВЦЭМ!$C$33:$C$776,СВЦЭМ!$A$33:$A$776,$A133,СВЦЭМ!$B$33:$B$776,O$119)+'СЕТ СН'!$I$9+СВЦЭМ!$D$10+'СЕТ СН'!$I$6-'СЕТ СН'!$I$19</f>
        <v>1537.55450064</v>
      </c>
      <c r="P133" s="36">
        <f>SUMIFS(СВЦЭМ!$C$33:$C$776,СВЦЭМ!$A$33:$A$776,$A133,СВЦЭМ!$B$33:$B$776,P$119)+'СЕТ СН'!$I$9+СВЦЭМ!$D$10+'СЕТ СН'!$I$6-'СЕТ СН'!$I$19</f>
        <v>1538.6214875400001</v>
      </c>
      <c r="Q133" s="36">
        <f>SUMIFS(СВЦЭМ!$C$33:$C$776,СВЦЭМ!$A$33:$A$776,$A133,СВЦЭМ!$B$33:$B$776,Q$119)+'СЕТ СН'!$I$9+СВЦЭМ!$D$10+'СЕТ СН'!$I$6-'СЕТ СН'!$I$19</f>
        <v>1538.6687136599999</v>
      </c>
      <c r="R133" s="36">
        <f>SUMIFS(СВЦЭМ!$C$33:$C$776,СВЦЭМ!$A$33:$A$776,$A133,СВЦЭМ!$B$33:$B$776,R$119)+'СЕТ СН'!$I$9+СВЦЭМ!$D$10+'СЕТ СН'!$I$6-'СЕТ СН'!$I$19</f>
        <v>1530.5155270400001</v>
      </c>
      <c r="S133" s="36">
        <f>SUMIFS(СВЦЭМ!$C$33:$C$776,СВЦЭМ!$A$33:$A$776,$A133,СВЦЭМ!$B$33:$B$776,S$119)+'СЕТ СН'!$I$9+СВЦЭМ!$D$10+'СЕТ СН'!$I$6-'СЕТ СН'!$I$19</f>
        <v>1529.90038665</v>
      </c>
      <c r="T133" s="36">
        <f>SUMIFS(СВЦЭМ!$C$33:$C$776,СВЦЭМ!$A$33:$A$776,$A133,СВЦЭМ!$B$33:$B$776,T$119)+'СЕТ СН'!$I$9+СВЦЭМ!$D$10+'СЕТ СН'!$I$6-'СЕТ СН'!$I$19</f>
        <v>1528.61516994</v>
      </c>
      <c r="U133" s="36">
        <f>SUMIFS(СВЦЭМ!$C$33:$C$776,СВЦЭМ!$A$33:$A$776,$A133,СВЦЭМ!$B$33:$B$776,U$119)+'СЕТ СН'!$I$9+СВЦЭМ!$D$10+'СЕТ СН'!$I$6-'СЕТ СН'!$I$19</f>
        <v>1525.9344629699999</v>
      </c>
      <c r="V133" s="36">
        <f>SUMIFS(СВЦЭМ!$C$33:$C$776,СВЦЭМ!$A$33:$A$776,$A133,СВЦЭМ!$B$33:$B$776,V$119)+'СЕТ СН'!$I$9+СВЦЭМ!$D$10+'СЕТ СН'!$I$6-'СЕТ СН'!$I$19</f>
        <v>1504.03537734</v>
      </c>
      <c r="W133" s="36">
        <f>SUMIFS(СВЦЭМ!$C$33:$C$776,СВЦЭМ!$A$33:$A$776,$A133,СВЦЭМ!$B$33:$B$776,W$119)+'СЕТ СН'!$I$9+СВЦЭМ!$D$10+'СЕТ СН'!$I$6-'СЕТ СН'!$I$19</f>
        <v>1503.77854271</v>
      </c>
      <c r="X133" s="36">
        <f>SUMIFS(СВЦЭМ!$C$33:$C$776,СВЦЭМ!$A$33:$A$776,$A133,СВЦЭМ!$B$33:$B$776,X$119)+'СЕТ СН'!$I$9+СВЦЭМ!$D$10+'СЕТ СН'!$I$6-'СЕТ СН'!$I$19</f>
        <v>1491.78969441</v>
      </c>
      <c r="Y133" s="36">
        <f>SUMIFS(СВЦЭМ!$C$33:$C$776,СВЦЭМ!$A$33:$A$776,$A133,СВЦЭМ!$B$33:$B$776,Y$119)+'СЕТ СН'!$I$9+СВЦЭМ!$D$10+'СЕТ СН'!$I$6-'СЕТ СН'!$I$19</f>
        <v>1489.9390272800001</v>
      </c>
    </row>
    <row r="134" spans="1:25" ht="15.75" x14ac:dyDescent="0.2">
      <c r="A134" s="35">
        <f t="shared" si="3"/>
        <v>44027</v>
      </c>
      <c r="B134" s="36">
        <f>SUMIFS(СВЦЭМ!$C$33:$C$776,СВЦЭМ!$A$33:$A$776,$A134,СВЦЭМ!$B$33:$B$776,B$119)+'СЕТ СН'!$I$9+СВЦЭМ!$D$10+'СЕТ СН'!$I$6-'СЕТ СН'!$I$19</f>
        <v>1691.1948056199999</v>
      </c>
      <c r="C134" s="36">
        <f>SUMIFS(СВЦЭМ!$C$33:$C$776,СВЦЭМ!$A$33:$A$776,$A134,СВЦЭМ!$B$33:$B$776,C$119)+'СЕТ СН'!$I$9+СВЦЭМ!$D$10+'СЕТ СН'!$I$6-'СЕТ СН'!$I$19</f>
        <v>1726.47050141</v>
      </c>
      <c r="D134" s="36">
        <f>SUMIFS(СВЦЭМ!$C$33:$C$776,СВЦЭМ!$A$33:$A$776,$A134,СВЦЭМ!$B$33:$B$776,D$119)+'СЕТ СН'!$I$9+СВЦЭМ!$D$10+'СЕТ СН'!$I$6-'СЕТ СН'!$I$19</f>
        <v>1709.1475598100001</v>
      </c>
      <c r="E134" s="36">
        <f>SUMIFS(СВЦЭМ!$C$33:$C$776,СВЦЭМ!$A$33:$A$776,$A134,СВЦЭМ!$B$33:$B$776,E$119)+'СЕТ СН'!$I$9+СВЦЭМ!$D$10+'СЕТ СН'!$I$6-'СЕТ СН'!$I$19</f>
        <v>1716.1084334900002</v>
      </c>
      <c r="F134" s="36">
        <f>SUMIFS(СВЦЭМ!$C$33:$C$776,СВЦЭМ!$A$33:$A$776,$A134,СВЦЭМ!$B$33:$B$776,F$119)+'СЕТ СН'!$I$9+СВЦЭМ!$D$10+'СЕТ СН'!$I$6-'СЕТ СН'!$I$19</f>
        <v>1711.87085634</v>
      </c>
      <c r="G134" s="36">
        <f>SUMIFS(СВЦЭМ!$C$33:$C$776,СВЦЭМ!$A$33:$A$776,$A134,СВЦЭМ!$B$33:$B$776,G$119)+'СЕТ СН'!$I$9+СВЦЭМ!$D$10+'СЕТ СН'!$I$6-'СЕТ СН'!$I$19</f>
        <v>1712.4444807999998</v>
      </c>
      <c r="H134" s="36">
        <f>SUMIFS(СВЦЭМ!$C$33:$C$776,СВЦЭМ!$A$33:$A$776,$A134,СВЦЭМ!$B$33:$B$776,H$119)+'СЕТ СН'!$I$9+СВЦЭМ!$D$10+'СЕТ СН'!$I$6-'СЕТ СН'!$I$19</f>
        <v>1726.02453057</v>
      </c>
      <c r="I134" s="36">
        <f>SUMIFS(СВЦЭМ!$C$33:$C$776,СВЦЭМ!$A$33:$A$776,$A134,СВЦЭМ!$B$33:$B$776,I$119)+'СЕТ СН'!$I$9+СВЦЭМ!$D$10+'СЕТ СН'!$I$6-'СЕТ СН'!$I$19</f>
        <v>1754.7084387999998</v>
      </c>
      <c r="J134" s="36">
        <f>SUMIFS(СВЦЭМ!$C$33:$C$776,СВЦЭМ!$A$33:$A$776,$A134,СВЦЭМ!$B$33:$B$776,J$119)+'СЕТ СН'!$I$9+СВЦЭМ!$D$10+'СЕТ СН'!$I$6-'СЕТ СН'!$I$19</f>
        <v>1634.6278727899999</v>
      </c>
      <c r="K134" s="36">
        <f>SUMIFS(СВЦЭМ!$C$33:$C$776,СВЦЭМ!$A$33:$A$776,$A134,СВЦЭМ!$B$33:$B$776,K$119)+'СЕТ СН'!$I$9+СВЦЭМ!$D$10+'СЕТ СН'!$I$6-'СЕТ СН'!$I$19</f>
        <v>1480.73719299</v>
      </c>
      <c r="L134" s="36">
        <f>SUMIFS(СВЦЭМ!$C$33:$C$776,СВЦЭМ!$A$33:$A$776,$A134,СВЦЭМ!$B$33:$B$776,L$119)+'СЕТ СН'!$I$9+СВЦЭМ!$D$10+'СЕТ СН'!$I$6-'СЕТ СН'!$I$19</f>
        <v>1453.3818601</v>
      </c>
      <c r="M134" s="36">
        <f>SUMIFS(СВЦЭМ!$C$33:$C$776,СВЦЭМ!$A$33:$A$776,$A134,СВЦЭМ!$B$33:$B$776,M$119)+'СЕТ СН'!$I$9+СВЦЭМ!$D$10+'СЕТ СН'!$I$6-'СЕТ СН'!$I$19</f>
        <v>1460.0931922999998</v>
      </c>
      <c r="N134" s="36">
        <f>SUMIFS(СВЦЭМ!$C$33:$C$776,СВЦЭМ!$A$33:$A$776,$A134,СВЦЭМ!$B$33:$B$776,N$119)+'СЕТ СН'!$I$9+СВЦЭМ!$D$10+'СЕТ СН'!$I$6-'СЕТ СН'!$I$19</f>
        <v>1457.91542882</v>
      </c>
      <c r="O134" s="36">
        <f>SUMIFS(СВЦЭМ!$C$33:$C$776,СВЦЭМ!$A$33:$A$776,$A134,СВЦЭМ!$B$33:$B$776,O$119)+'СЕТ СН'!$I$9+СВЦЭМ!$D$10+'СЕТ СН'!$I$6-'СЕТ СН'!$I$19</f>
        <v>1459.9884861199998</v>
      </c>
      <c r="P134" s="36">
        <f>SUMIFS(СВЦЭМ!$C$33:$C$776,СВЦЭМ!$A$33:$A$776,$A134,СВЦЭМ!$B$33:$B$776,P$119)+'СЕТ СН'!$I$9+СВЦЭМ!$D$10+'СЕТ СН'!$I$6-'СЕТ СН'!$I$19</f>
        <v>1452.9893317999999</v>
      </c>
      <c r="Q134" s="36">
        <f>SUMIFS(СВЦЭМ!$C$33:$C$776,СВЦЭМ!$A$33:$A$776,$A134,СВЦЭМ!$B$33:$B$776,Q$119)+'СЕТ СН'!$I$9+СВЦЭМ!$D$10+'СЕТ СН'!$I$6-'СЕТ СН'!$I$19</f>
        <v>1457.49479292</v>
      </c>
      <c r="R134" s="36">
        <f>SUMIFS(СВЦЭМ!$C$33:$C$776,СВЦЭМ!$A$33:$A$776,$A134,СВЦЭМ!$B$33:$B$776,R$119)+'СЕТ СН'!$I$9+СВЦЭМ!$D$10+'СЕТ СН'!$I$6-'СЕТ СН'!$I$19</f>
        <v>1453.71490051</v>
      </c>
      <c r="S134" s="36">
        <f>SUMIFS(СВЦЭМ!$C$33:$C$776,СВЦЭМ!$A$33:$A$776,$A134,СВЦЭМ!$B$33:$B$776,S$119)+'СЕТ СН'!$I$9+СВЦЭМ!$D$10+'СЕТ СН'!$I$6-'СЕТ СН'!$I$19</f>
        <v>1455.0750555300001</v>
      </c>
      <c r="T134" s="36">
        <f>SUMIFS(СВЦЭМ!$C$33:$C$776,СВЦЭМ!$A$33:$A$776,$A134,СВЦЭМ!$B$33:$B$776,T$119)+'СЕТ СН'!$I$9+СВЦЭМ!$D$10+'СЕТ СН'!$I$6-'СЕТ СН'!$I$19</f>
        <v>1456.02053217</v>
      </c>
      <c r="U134" s="36">
        <f>SUMIFS(СВЦЭМ!$C$33:$C$776,СВЦЭМ!$A$33:$A$776,$A134,СВЦЭМ!$B$33:$B$776,U$119)+'СЕТ СН'!$I$9+СВЦЭМ!$D$10+'СЕТ СН'!$I$6-'СЕТ СН'!$I$19</f>
        <v>1441.6349243099999</v>
      </c>
      <c r="V134" s="36">
        <f>SUMIFS(СВЦЭМ!$C$33:$C$776,СВЦЭМ!$A$33:$A$776,$A134,СВЦЭМ!$B$33:$B$776,V$119)+'СЕТ СН'!$I$9+СВЦЭМ!$D$10+'СЕТ СН'!$I$6-'СЕТ СН'!$I$19</f>
        <v>1426.80253197</v>
      </c>
      <c r="W134" s="36">
        <f>SUMIFS(СВЦЭМ!$C$33:$C$776,СВЦЭМ!$A$33:$A$776,$A134,СВЦЭМ!$B$33:$B$776,W$119)+'СЕТ СН'!$I$9+СВЦЭМ!$D$10+'СЕТ СН'!$I$6-'СЕТ СН'!$I$19</f>
        <v>1438.3488582</v>
      </c>
      <c r="X134" s="36">
        <f>SUMIFS(СВЦЭМ!$C$33:$C$776,СВЦЭМ!$A$33:$A$776,$A134,СВЦЭМ!$B$33:$B$776,X$119)+'СЕТ СН'!$I$9+СВЦЭМ!$D$10+'СЕТ СН'!$I$6-'СЕТ СН'!$I$19</f>
        <v>1462.3569955299999</v>
      </c>
      <c r="Y134" s="36">
        <f>SUMIFS(СВЦЭМ!$C$33:$C$776,СВЦЭМ!$A$33:$A$776,$A134,СВЦЭМ!$B$33:$B$776,Y$119)+'СЕТ СН'!$I$9+СВЦЭМ!$D$10+'СЕТ СН'!$I$6-'СЕТ СН'!$I$19</f>
        <v>1509.26744816</v>
      </c>
    </row>
    <row r="135" spans="1:25" ht="15.75" x14ac:dyDescent="0.2">
      <c r="A135" s="35">
        <f t="shared" si="3"/>
        <v>44028</v>
      </c>
      <c r="B135" s="36">
        <f>SUMIFS(СВЦЭМ!$C$33:$C$776,СВЦЭМ!$A$33:$A$776,$A135,СВЦЭМ!$B$33:$B$776,B$119)+'СЕТ СН'!$I$9+СВЦЭМ!$D$10+'СЕТ СН'!$I$6-'СЕТ СН'!$I$19</f>
        <v>1665.5773733000001</v>
      </c>
      <c r="C135" s="36">
        <f>SUMIFS(СВЦЭМ!$C$33:$C$776,СВЦЭМ!$A$33:$A$776,$A135,СВЦЭМ!$B$33:$B$776,C$119)+'СЕТ СН'!$I$9+СВЦЭМ!$D$10+'СЕТ СН'!$I$6-'СЕТ СН'!$I$19</f>
        <v>1725.9552017999999</v>
      </c>
      <c r="D135" s="36">
        <f>SUMIFS(СВЦЭМ!$C$33:$C$776,СВЦЭМ!$A$33:$A$776,$A135,СВЦЭМ!$B$33:$B$776,D$119)+'СЕТ СН'!$I$9+СВЦЭМ!$D$10+'СЕТ СН'!$I$6-'СЕТ СН'!$I$19</f>
        <v>1710.8347242899999</v>
      </c>
      <c r="E135" s="36">
        <f>SUMIFS(СВЦЭМ!$C$33:$C$776,СВЦЭМ!$A$33:$A$776,$A135,СВЦЭМ!$B$33:$B$776,E$119)+'СЕТ СН'!$I$9+СВЦЭМ!$D$10+'СЕТ СН'!$I$6-'СЕТ СН'!$I$19</f>
        <v>1728.8569301100001</v>
      </c>
      <c r="F135" s="36">
        <f>SUMIFS(СВЦЭМ!$C$33:$C$776,СВЦЭМ!$A$33:$A$776,$A135,СВЦЭМ!$B$33:$B$776,F$119)+'СЕТ СН'!$I$9+СВЦЭМ!$D$10+'СЕТ СН'!$I$6-'СЕТ СН'!$I$19</f>
        <v>1721.3178801100003</v>
      </c>
      <c r="G135" s="36">
        <f>SUMIFS(СВЦЭМ!$C$33:$C$776,СВЦЭМ!$A$33:$A$776,$A135,СВЦЭМ!$B$33:$B$776,G$119)+'СЕТ СН'!$I$9+СВЦЭМ!$D$10+'СЕТ СН'!$I$6-'СЕТ СН'!$I$19</f>
        <v>1712.09504492</v>
      </c>
      <c r="H135" s="36">
        <f>SUMIFS(СВЦЭМ!$C$33:$C$776,СВЦЭМ!$A$33:$A$776,$A135,СВЦЭМ!$B$33:$B$776,H$119)+'СЕТ СН'!$I$9+СВЦЭМ!$D$10+'СЕТ СН'!$I$6-'СЕТ СН'!$I$19</f>
        <v>1727.7514069100002</v>
      </c>
      <c r="I135" s="36">
        <f>SUMIFS(СВЦЭМ!$C$33:$C$776,СВЦЭМ!$A$33:$A$776,$A135,СВЦЭМ!$B$33:$B$776,I$119)+'СЕТ СН'!$I$9+СВЦЭМ!$D$10+'СЕТ СН'!$I$6-'СЕТ СН'!$I$19</f>
        <v>1708.01804851</v>
      </c>
      <c r="J135" s="36">
        <f>SUMIFS(СВЦЭМ!$C$33:$C$776,СВЦЭМ!$A$33:$A$776,$A135,СВЦЭМ!$B$33:$B$776,J$119)+'СЕТ СН'!$I$9+СВЦЭМ!$D$10+'СЕТ СН'!$I$6-'СЕТ СН'!$I$19</f>
        <v>1665.9783337599999</v>
      </c>
      <c r="K135" s="36">
        <f>SUMIFS(СВЦЭМ!$C$33:$C$776,СВЦЭМ!$A$33:$A$776,$A135,СВЦЭМ!$B$33:$B$776,K$119)+'СЕТ СН'!$I$9+СВЦЭМ!$D$10+'СЕТ СН'!$I$6-'СЕТ СН'!$I$19</f>
        <v>1484.9523465900002</v>
      </c>
      <c r="L135" s="36">
        <f>SUMIFS(СВЦЭМ!$C$33:$C$776,СВЦЭМ!$A$33:$A$776,$A135,СВЦЭМ!$B$33:$B$776,L$119)+'СЕТ СН'!$I$9+СВЦЭМ!$D$10+'СЕТ СН'!$I$6-'СЕТ СН'!$I$19</f>
        <v>1432.8357102300001</v>
      </c>
      <c r="M135" s="36">
        <f>SUMIFS(СВЦЭМ!$C$33:$C$776,СВЦЭМ!$A$33:$A$776,$A135,СВЦЭМ!$B$33:$B$776,M$119)+'СЕТ СН'!$I$9+СВЦЭМ!$D$10+'СЕТ СН'!$I$6-'СЕТ СН'!$I$19</f>
        <v>1416.82981006</v>
      </c>
      <c r="N135" s="36">
        <f>SUMIFS(СВЦЭМ!$C$33:$C$776,СВЦЭМ!$A$33:$A$776,$A135,СВЦЭМ!$B$33:$B$776,N$119)+'СЕТ СН'!$I$9+СВЦЭМ!$D$10+'СЕТ СН'!$I$6-'СЕТ СН'!$I$19</f>
        <v>1440.6271381500001</v>
      </c>
      <c r="O135" s="36">
        <f>SUMIFS(СВЦЭМ!$C$33:$C$776,СВЦЭМ!$A$33:$A$776,$A135,СВЦЭМ!$B$33:$B$776,O$119)+'СЕТ СН'!$I$9+СВЦЭМ!$D$10+'СЕТ СН'!$I$6-'СЕТ СН'!$I$19</f>
        <v>1435.2658945200001</v>
      </c>
      <c r="P135" s="36">
        <f>SUMIFS(СВЦЭМ!$C$33:$C$776,СВЦЭМ!$A$33:$A$776,$A135,СВЦЭМ!$B$33:$B$776,P$119)+'СЕТ СН'!$I$9+СВЦЭМ!$D$10+'СЕТ СН'!$I$6-'СЕТ СН'!$I$19</f>
        <v>1436.7203638599999</v>
      </c>
      <c r="Q135" s="36">
        <f>SUMIFS(СВЦЭМ!$C$33:$C$776,СВЦЭМ!$A$33:$A$776,$A135,СВЦЭМ!$B$33:$B$776,Q$119)+'СЕТ СН'!$I$9+СВЦЭМ!$D$10+'СЕТ СН'!$I$6-'СЕТ СН'!$I$19</f>
        <v>1448.5488457699998</v>
      </c>
      <c r="R135" s="36">
        <f>SUMIFS(СВЦЭМ!$C$33:$C$776,СВЦЭМ!$A$33:$A$776,$A135,СВЦЭМ!$B$33:$B$776,R$119)+'СЕТ СН'!$I$9+СВЦЭМ!$D$10+'СЕТ СН'!$I$6-'СЕТ СН'!$I$19</f>
        <v>1439.3953728400002</v>
      </c>
      <c r="S135" s="36">
        <f>SUMIFS(СВЦЭМ!$C$33:$C$776,СВЦЭМ!$A$33:$A$776,$A135,СВЦЭМ!$B$33:$B$776,S$119)+'СЕТ СН'!$I$9+СВЦЭМ!$D$10+'СЕТ СН'!$I$6-'СЕТ СН'!$I$19</f>
        <v>1435.7589113899999</v>
      </c>
      <c r="T135" s="36">
        <f>SUMIFS(СВЦЭМ!$C$33:$C$776,СВЦЭМ!$A$33:$A$776,$A135,СВЦЭМ!$B$33:$B$776,T$119)+'СЕТ СН'!$I$9+СВЦЭМ!$D$10+'СЕТ СН'!$I$6-'СЕТ СН'!$I$19</f>
        <v>1441.6727060799999</v>
      </c>
      <c r="U135" s="36">
        <f>SUMIFS(СВЦЭМ!$C$33:$C$776,СВЦЭМ!$A$33:$A$776,$A135,СВЦЭМ!$B$33:$B$776,U$119)+'СЕТ СН'!$I$9+СВЦЭМ!$D$10+'СЕТ СН'!$I$6-'СЕТ СН'!$I$19</f>
        <v>1441.67955244</v>
      </c>
      <c r="V135" s="36">
        <f>SUMIFS(СВЦЭМ!$C$33:$C$776,СВЦЭМ!$A$33:$A$776,$A135,СВЦЭМ!$B$33:$B$776,V$119)+'СЕТ СН'!$I$9+СВЦЭМ!$D$10+'СЕТ СН'!$I$6-'СЕТ СН'!$I$19</f>
        <v>1434.90753789</v>
      </c>
      <c r="W135" s="36">
        <f>SUMIFS(СВЦЭМ!$C$33:$C$776,СВЦЭМ!$A$33:$A$776,$A135,СВЦЭМ!$B$33:$B$776,W$119)+'СЕТ СН'!$I$9+СВЦЭМ!$D$10+'СЕТ СН'!$I$6-'СЕТ СН'!$I$19</f>
        <v>1437.58432821</v>
      </c>
      <c r="X135" s="36">
        <f>SUMIFS(СВЦЭМ!$C$33:$C$776,СВЦЭМ!$A$33:$A$776,$A135,СВЦЭМ!$B$33:$B$776,X$119)+'СЕТ СН'!$I$9+СВЦЭМ!$D$10+'СЕТ СН'!$I$6-'СЕТ СН'!$I$19</f>
        <v>1482.64872945</v>
      </c>
      <c r="Y135" s="36">
        <f>SUMIFS(СВЦЭМ!$C$33:$C$776,СВЦЭМ!$A$33:$A$776,$A135,СВЦЭМ!$B$33:$B$776,Y$119)+'СЕТ СН'!$I$9+СВЦЭМ!$D$10+'СЕТ СН'!$I$6-'СЕТ СН'!$I$19</f>
        <v>1516.5100938999999</v>
      </c>
    </row>
    <row r="136" spans="1:25" ht="15.75" x14ac:dyDescent="0.2">
      <c r="A136" s="35">
        <f t="shared" si="3"/>
        <v>44029</v>
      </c>
      <c r="B136" s="36">
        <f>SUMIFS(СВЦЭМ!$C$33:$C$776,СВЦЭМ!$A$33:$A$776,$A136,СВЦЭМ!$B$33:$B$776,B$119)+'СЕТ СН'!$I$9+СВЦЭМ!$D$10+'СЕТ СН'!$I$6-'СЕТ СН'!$I$19</f>
        <v>1678.2040203500001</v>
      </c>
      <c r="C136" s="36">
        <f>SUMIFS(СВЦЭМ!$C$33:$C$776,СВЦЭМ!$A$33:$A$776,$A136,СВЦЭМ!$B$33:$B$776,C$119)+'СЕТ СН'!$I$9+СВЦЭМ!$D$10+'СЕТ СН'!$I$6-'СЕТ СН'!$I$19</f>
        <v>1800.9490762300002</v>
      </c>
      <c r="D136" s="36">
        <f>SUMIFS(СВЦЭМ!$C$33:$C$776,СВЦЭМ!$A$33:$A$776,$A136,СВЦЭМ!$B$33:$B$776,D$119)+'СЕТ СН'!$I$9+СВЦЭМ!$D$10+'СЕТ СН'!$I$6-'СЕТ СН'!$I$19</f>
        <v>1769.88085993</v>
      </c>
      <c r="E136" s="36">
        <f>SUMIFS(СВЦЭМ!$C$33:$C$776,СВЦЭМ!$A$33:$A$776,$A136,СВЦЭМ!$B$33:$B$776,E$119)+'СЕТ СН'!$I$9+СВЦЭМ!$D$10+'СЕТ СН'!$I$6-'СЕТ СН'!$I$19</f>
        <v>1747.82261324</v>
      </c>
      <c r="F136" s="36">
        <f>SUMIFS(СВЦЭМ!$C$33:$C$776,СВЦЭМ!$A$33:$A$776,$A136,СВЦЭМ!$B$33:$B$776,F$119)+'СЕТ СН'!$I$9+СВЦЭМ!$D$10+'СЕТ СН'!$I$6-'СЕТ СН'!$I$19</f>
        <v>1751.1701031600001</v>
      </c>
      <c r="G136" s="36">
        <f>SUMIFS(СВЦЭМ!$C$33:$C$776,СВЦЭМ!$A$33:$A$776,$A136,СВЦЭМ!$B$33:$B$776,G$119)+'СЕТ СН'!$I$9+СВЦЭМ!$D$10+'СЕТ СН'!$I$6-'СЕТ СН'!$I$19</f>
        <v>1729.5469056900001</v>
      </c>
      <c r="H136" s="36">
        <f>SUMIFS(СВЦЭМ!$C$33:$C$776,СВЦЭМ!$A$33:$A$776,$A136,СВЦЭМ!$B$33:$B$776,H$119)+'СЕТ СН'!$I$9+СВЦЭМ!$D$10+'СЕТ СН'!$I$6-'СЕТ СН'!$I$19</f>
        <v>1707.9081664999999</v>
      </c>
      <c r="I136" s="36">
        <f>SUMIFS(СВЦЭМ!$C$33:$C$776,СВЦЭМ!$A$33:$A$776,$A136,СВЦЭМ!$B$33:$B$776,I$119)+'СЕТ СН'!$I$9+СВЦЭМ!$D$10+'СЕТ СН'!$I$6-'СЕТ СН'!$I$19</f>
        <v>1660.01844454</v>
      </c>
      <c r="J136" s="36">
        <f>SUMIFS(СВЦЭМ!$C$33:$C$776,СВЦЭМ!$A$33:$A$776,$A136,СВЦЭМ!$B$33:$B$776,J$119)+'СЕТ СН'!$I$9+СВЦЭМ!$D$10+'СЕТ СН'!$I$6-'СЕТ СН'!$I$19</f>
        <v>1594.5161465599999</v>
      </c>
      <c r="K136" s="36">
        <f>SUMIFS(СВЦЭМ!$C$33:$C$776,СВЦЭМ!$A$33:$A$776,$A136,СВЦЭМ!$B$33:$B$776,K$119)+'СЕТ СН'!$I$9+СВЦЭМ!$D$10+'СЕТ СН'!$I$6-'СЕТ СН'!$I$19</f>
        <v>1488.3553081699999</v>
      </c>
      <c r="L136" s="36">
        <f>SUMIFS(СВЦЭМ!$C$33:$C$776,СВЦЭМ!$A$33:$A$776,$A136,СВЦЭМ!$B$33:$B$776,L$119)+'СЕТ СН'!$I$9+СВЦЭМ!$D$10+'СЕТ СН'!$I$6-'СЕТ СН'!$I$19</f>
        <v>1398.9223082200001</v>
      </c>
      <c r="M136" s="36">
        <f>SUMIFS(СВЦЭМ!$C$33:$C$776,СВЦЭМ!$A$33:$A$776,$A136,СВЦЭМ!$B$33:$B$776,M$119)+'СЕТ СН'!$I$9+СВЦЭМ!$D$10+'СЕТ СН'!$I$6-'СЕТ СН'!$I$19</f>
        <v>1368.2650632</v>
      </c>
      <c r="N136" s="36">
        <f>SUMIFS(СВЦЭМ!$C$33:$C$776,СВЦЭМ!$A$33:$A$776,$A136,СВЦЭМ!$B$33:$B$776,N$119)+'СЕТ СН'!$I$9+СВЦЭМ!$D$10+'СЕТ СН'!$I$6-'СЕТ СН'!$I$19</f>
        <v>1382.5919040600002</v>
      </c>
      <c r="O136" s="36">
        <f>SUMIFS(СВЦЭМ!$C$33:$C$776,СВЦЭМ!$A$33:$A$776,$A136,СВЦЭМ!$B$33:$B$776,O$119)+'СЕТ СН'!$I$9+СВЦЭМ!$D$10+'СЕТ СН'!$I$6-'СЕТ СН'!$I$19</f>
        <v>1380.47490283</v>
      </c>
      <c r="P136" s="36">
        <f>SUMIFS(СВЦЭМ!$C$33:$C$776,СВЦЭМ!$A$33:$A$776,$A136,СВЦЭМ!$B$33:$B$776,P$119)+'СЕТ СН'!$I$9+СВЦЭМ!$D$10+'СЕТ СН'!$I$6-'СЕТ СН'!$I$19</f>
        <v>1384.6208198499999</v>
      </c>
      <c r="Q136" s="36">
        <f>SUMIFS(СВЦЭМ!$C$33:$C$776,СВЦЭМ!$A$33:$A$776,$A136,СВЦЭМ!$B$33:$B$776,Q$119)+'СЕТ СН'!$I$9+СВЦЭМ!$D$10+'СЕТ СН'!$I$6-'СЕТ СН'!$I$19</f>
        <v>1390.20585155</v>
      </c>
      <c r="R136" s="36">
        <f>SUMIFS(СВЦЭМ!$C$33:$C$776,СВЦЭМ!$A$33:$A$776,$A136,СВЦЭМ!$B$33:$B$776,R$119)+'СЕТ СН'!$I$9+СВЦЭМ!$D$10+'СЕТ СН'!$I$6-'СЕТ СН'!$I$19</f>
        <v>1412.26451357</v>
      </c>
      <c r="S136" s="36">
        <f>SUMIFS(СВЦЭМ!$C$33:$C$776,СВЦЭМ!$A$33:$A$776,$A136,СВЦЭМ!$B$33:$B$776,S$119)+'СЕТ СН'!$I$9+СВЦЭМ!$D$10+'СЕТ СН'!$I$6-'СЕТ СН'!$I$19</f>
        <v>1423.2564761399999</v>
      </c>
      <c r="T136" s="36">
        <f>SUMIFS(СВЦЭМ!$C$33:$C$776,СВЦЭМ!$A$33:$A$776,$A136,СВЦЭМ!$B$33:$B$776,T$119)+'СЕТ СН'!$I$9+СВЦЭМ!$D$10+'СЕТ СН'!$I$6-'СЕТ СН'!$I$19</f>
        <v>1422.31240804</v>
      </c>
      <c r="U136" s="36">
        <f>SUMIFS(СВЦЭМ!$C$33:$C$776,СВЦЭМ!$A$33:$A$776,$A136,СВЦЭМ!$B$33:$B$776,U$119)+'СЕТ СН'!$I$9+СВЦЭМ!$D$10+'СЕТ СН'!$I$6-'СЕТ СН'!$I$19</f>
        <v>1415.93593575</v>
      </c>
      <c r="V136" s="36">
        <f>SUMIFS(СВЦЭМ!$C$33:$C$776,СВЦЭМ!$A$33:$A$776,$A136,СВЦЭМ!$B$33:$B$776,V$119)+'СЕТ СН'!$I$9+СВЦЭМ!$D$10+'СЕТ СН'!$I$6-'СЕТ СН'!$I$19</f>
        <v>1402.6475790300001</v>
      </c>
      <c r="W136" s="36">
        <f>SUMIFS(СВЦЭМ!$C$33:$C$776,СВЦЭМ!$A$33:$A$776,$A136,СВЦЭМ!$B$33:$B$776,W$119)+'СЕТ СН'!$I$9+СВЦЭМ!$D$10+'СЕТ СН'!$I$6-'СЕТ СН'!$I$19</f>
        <v>1388.30798278</v>
      </c>
      <c r="X136" s="36">
        <f>SUMIFS(СВЦЭМ!$C$33:$C$776,СВЦЭМ!$A$33:$A$776,$A136,СВЦЭМ!$B$33:$B$776,X$119)+'СЕТ СН'!$I$9+СВЦЭМ!$D$10+'СЕТ СН'!$I$6-'СЕТ СН'!$I$19</f>
        <v>1457.2373542</v>
      </c>
      <c r="Y136" s="36">
        <f>SUMIFS(СВЦЭМ!$C$33:$C$776,СВЦЭМ!$A$33:$A$776,$A136,СВЦЭМ!$B$33:$B$776,Y$119)+'СЕТ СН'!$I$9+СВЦЭМ!$D$10+'СЕТ СН'!$I$6-'СЕТ СН'!$I$19</f>
        <v>1530.6600371700001</v>
      </c>
    </row>
    <row r="137" spans="1:25" ht="15.75" x14ac:dyDescent="0.2">
      <c r="A137" s="35">
        <f t="shared" si="3"/>
        <v>44030</v>
      </c>
      <c r="B137" s="36">
        <f>SUMIFS(СВЦЭМ!$C$33:$C$776,СВЦЭМ!$A$33:$A$776,$A137,СВЦЭМ!$B$33:$B$776,B$119)+'СЕТ СН'!$I$9+СВЦЭМ!$D$10+'СЕТ СН'!$I$6-'СЕТ СН'!$I$19</f>
        <v>1702.7718766100002</v>
      </c>
      <c r="C137" s="36">
        <f>SUMIFS(СВЦЭМ!$C$33:$C$776,СВЦЭМ!$A$33:$A$776,$A137,СВЦЭМ!$B$33:$B$776,C$119)+'СЕТ СН'!$I$9+СВЦЭМ!$D$10+'СЕТ СН'!$I$6-'СЕТ СН'!$I$19</f>
        <v>1806.3269962300001</v>
      </c>
      <c r="D137" s="36">
        <f>SUMIFS(СВЦЭМ!$C$33:$C$776,СВЦЭМ!$A$33:$A$776,$A137,СВЦЭМ!$B$33:$B$776,D$119)+'СЕТ СН'!$I$9+СВЦЭМ!$D$10+'СЕТ СН'!$I$6-'СЕТ СН'!$I$19</f>
        <v>1814.8167403000002</v>
      </c>
      <c r="E137" s="36">
        <f>SUMIFS(СВЦЭМ!$C$33:$C$776,СВЦЭМ!$A$33:$A$776,$A137,СВЦЭМ!$B$33:$B$776,E$119)+'СЕТ СН'!$I$9+СВЦЭМ!$D$10+'СЕТ СН'!$I$6-'СЕТ СН'!$I$19</f>
        <v>1809.47478142</v>
      </c>
      <c r="F137" s="36">
        <f>SUMIFS(СВЦЭМ!$C$33:$C$776,СВЦЭМ!$A$33:$A$776,$A137,СВЦЭМ!$B$33:$B$776,F$119)+'СЕТ СН'!$I$9+СВЦЭМ!$D$10+'СЕТ СН'!$I$6-'СЕТ СН'!$I$19</f>
        <v>1801.3079520199999</v>
      </c>
      <c r="G137" s="36">
        <f>SUMIFS(СВЦЭМ!$C$33:$C$776,СВЦЭМ!$A$33:$A$776,$A137,СВЦЭМ!$B$33:$B$776,G$119)+'СЕТ СН'!$I$9+СВЦЭМ!$D$10+'СЕТ СН'!$I$6-'СЕТ СН'!$I$19</f>
        <v>1813.1216955899999</v>
      </c>
      <c r="H137" s="36">
        <f>SUMIFS(СВЦЭМ!$C$33:$C$776,СВЦЭМ!$A$33:$A$776,$A137,СВЦЭМ!$B$33:$B$776,H$119)+'СЕТ СН'!$I$9+СВЦЭМ!$D$10+'СЕТ СН'!$I$6-'СЕТ СН'!$I$19</f>
        <v>1816.4676312400002</v>
      </c>
      <c r="I137" s="36">
        <f>SUMIFS(СВЦЭМ!$C$33:$C$776,СВЦЭМ!$A$33:$A$776,$A137,СВЦЭМ!$B$33:$B$776,I$119)+'СЕТ СН'!$I$9+СВЦЭМ!$D$10+'СЕТ СН'!$I$6-'СЕТ СН'!$I$19</f>
        <v>1800.7523805199999</v>
      </c>
      <c r="J137" s="36">
        <f>SUMIFS(СВЦЭМ!$C$33:$C$776,СВЦЭМ!$A$33:$A$776,$A137,СВЦЭМ!$B$33:$B$776,J$119)+'СЕТ СН'!$I$9+СВЦЭМ!$D$10+'СЕТ СН'!$I$6-'СЕТ СН'!$I$19</f>
        <v>1724.2422053099999</v>
      </c>
      <c r="K137" s="36">
        <f>SUMIFS(СВЦЭМ!$C$33:$C$776,СВЦЭМ!$A$33:$A$776,$A137,СВЦЭМ!$B$33:$B$776,K$119)+'СЕТ СН'!$I$9+СВЦЭМ!$D$10+'СЕТ СН'!$I$6-'СЕТ СН'!$I$19</f>
        <v>1535.1700984700001</v>
      </c>
      <c r="L137" s="36">
        <f>SUMIFS(СВЦЭМ!$C$33:$C$776,СВЦЭМ!$A$33:$A$776,$A137,СВЦЭМ!$B$33:$B$776,L$119)+'СЕТ СН'!$I$9+СВЦЭМ!$D$10+'СЕТ СН'!$I$6-'СЕТ СН'!$I$19</f>
        <v>1385.7468183000001</v>
      </c>
      <c r="M137" s="36">
        <f>SUMIFS(СВЦЭМ!$C$33:$C$776,СВЦЭМ!$A$33:$A$776,$A137,СВЦЭМ!$B$33:$B$776,M$119)+'СЕТ СН'!$I$9+СВЦЭМ!$D$10+'СЕТ СН'!$I$6-'СЕТ СН'!$I$19</f>
        <v>1368.0467341999999</v>
      </c>
      <c r="N137" s="36">
        <f>SUMIFS(СВЦЭМ!$C$33:$C$776,СВЦЭМ!$A$33:$A$776,$A137,СВЦЭМ!$B$33:$B$776,N$119)+'СЕТ СН'!$I$9+СВЦЭМ!$D$10+'СЕТ СН'!$I$6-'СЕТ СН'!$I$19</f>
        <v>1384.64673019</v>
      </c>
      <c r="O137" s="36">
        <f>SUMIFS(СВЦЭМ!$C$33:$C$776,СВЦЭМ!$A$33:$A$776,$A137,СВЦЭМ!$B$33:$B$776,O$119)+'СЕТ СН'!$I$9+СВЦЭМ!$D$10+'СЕТ СН'!$I$6-'СЕТ СН'!$I$19</f>
        <v>1382.3784071300001</v>
      </c>
      <c r="P137" s="36">
        <f>SUMIFS(СВЦЭМ!$C$33:$C$776,СВЦЭМ!$A$33:$A$776,$A137,СВЦЭМ!$B$33:$B$776,P$119)+'СЕТ СН'!$I$9+СВЦЭМ!$D$10+'СЕТ СН'!$I$6-'СЕТ СН'!$I$19</f>
        <v>1386.2756828300001</v>
      </c>
      <c r="Q137" s="36">
        <f>SUMIFS(СВЦЭМ!$C$33:$C$776,СВЦЭМ!$A$33:$A$776,$A137,СВЦЭМ!$B$33:$B$776,Q$119)+'СЕТ СН'!$I$9+СВЦЭМ!$D$10+'СЕТ СН'!$I$6-'СЕТ СН'!$I$19</f>
        <v>1387.3045869600001</v>
      </c>
      <c r="R137" s="36">
        <f>SUMIFS(СВЦЭМ!$C$33:$C$776,СВЦЭМ!$A$33:$A$776,$A137,СВЦЭМ!$B$33:$B$776,R$119)+'СЕТ СН'!$I$9+СВЦЭМ!$D$10+'СЕТ СН'!$I$6-'СЕТ СН'!$I$19</f>
        <v>1381.4363590200001</v>
      </c>
      <c r="S137" s="36">
        <f>SUMIFS(СВЦЭМ!$C$33:$C$776,СВЦЭМ!$A$33:$A$776,$A137,СВЦЭМ!$B$33:$B$776,S$119)+'СЕТ СН'!$I$9+СВЦЭМ!$D$10+'СЕТ СН'!$I$6-'СЕТ СН'!$I$19</f>
        <v>1389.3224464899999</v>
      </c>
      <c r="T137" s="36">
        <f>SUMIFS(СВЦЭМ!$C$33:$C$776,СВЦЭМ!$A$33:$A$776,$A137,СВЦЭМ!$B$33:$B$776,T$119)+'СЕТ СН'!$I$9+СВЦЭМ!$D$10+'СЕТ СН'!$I$6-'СЕТ СН'!$I$19</f>
        <v>1416.42770051</v>
      </c>
      <c r="U137" s="36">
        <f>SUMIFS(СВЦЭМ!$C$33:$C$776,СВЦЭМ!$A$33:$A$776,$A137,СВЦЭМ!$B$33:$B$776,U$119)+'СЕТ СН'!$I$9+СВЦЭМ!$D$10+'СЕТ СН'!$I$6-'СЕТ СН'!$I$19</f>
        <v>1412.5366279499999</v>
      </c>
      <c r="V137" s="36">
        <f>SUMIFS(СВЦЭМ!$C$33:$C$776,СВЦЭМ!$A$33:$A$776,$A137,СВЦЭМ!$B$33:$B$776,V$119)+'СЕТ СН'!$I$9+СВЦЭМ!$D$10+'СЕТ СН'!$I$6-'СЕТ СН'!$I$19</f>
        <v>1405.04768958</v>
      </c>
      <c r="W137" s="36">
        <f>SUMIFS(СВЦЭМ!$C$33:$C$776,СВЦЭМ!$A$33:$A$776,$A137,СВЦЭМ!$B$33:$B$776,W$119)+'СЕТ СН'!$I$9+СВЦЭМ!$D$10+'СЕТ СН'!$I$6-'СЕТ СН'!$I$19</f>
        <v>1377.2879086299999</v>
      </c>
      <c r="X137" s="36">
        <f>SUMIFS(СВЦЭМ!$C$33:$C$776,СВЦЭМ!$A$33:$A$776,$A137,СВЦЭМ!$B$33:$B$776,X$119)+'СЕТ СН'!$I$9+СВЦЭМ!$D$10+'СЕТ СН'!$I$6-'СЕТ СН'!$I$19</f>
        <v>1446.1969967800001</v>
      </c>
      <c r="Y137" s="36">
        <f>SUMIFS(СВЦЭМ!$C$33:$C$776,СВЦЭМ!$A$33:$A$776,$A137,СВЦЭМ!$B$33:$B$776,Y$119)+'СЕТ СН'!$I$9+СВЦЭМ!$D$10+'СЕТ СН'!$I$6-'СЕТ СН'!$I$19</f>
        <v>1585.1113129</v>
      </c>
    </row>
    <row r="138" spans="1:25" ht="15.75" x14ac:dyDescent="0.2">
      <c r="A138" s="35">
        <f t="shared" si="3"/>
        <v>44031</v>
      </c>
      <c r="B138" s="36">
        <f>SUMIFS(СВЦЭМ!$C$33:$C$776,СВЦЭМ!$A$33:$A$776,$A138,СВЦЭМ!$B$33:$B$776,B$119)+'СЕТ СН'!$I$9+СВЦЭМ!$D$10+'СЕТ СН'!$I$6-'СЕТ СН'!$I$19</f>
        <v>1643.6343099999999</v>
      </c>
      <c r="C138" s="36">
        <f>SUMIFS(СВЦЭМ!$C$33:$C$776,СВЦЭМ!$A$33:$A$776,$A138,СВЦЭМ!$B$33:$B$776,C$119)+'СЕТ СН'!$I$9+СВЦЭМ!$D$10+'СЕТ СН'!$I$6-'СЕТ СН'!$I$19</f>
        <v>1690.0781736899999</v>
      </c>
      <c r="D138" s="36">
        <f>SUMIFS(СВЦЭМ!$C$33:$C$776,СВЦЭМ!$A$33:$A$776,$A138,СВЦЭМ!$B$33:$B$776,D$119)+'СЕТ СН'!$I$9+СВЦЭМ!$D$10+'СЕТ СН'!$I$6-'СЕТ СН'!$I$19</f>
        <v>1680.3843074400002</v>
      </c>
      <c r="E138" s="36">
        <f>SUMIFS(СВЦЭМ!$C$33:$C$776,СВЦЭМ!$A$33:$A$776,$A138,СВЦЭМ!$B$33:$B$776,E$119)+'СЕТ СН'!$I$9+СВЦЭМ!$D$10+'СЕТ СН'!$I$6-'СЕТ СН'!$I$19</f>
        <v>1664.6959742499998</v>
      </c>
      <c r="F138" s="36">
        <f>SUMIFS(СВЦЭМ!$C$33:$C$776,СВЦЭМ!$A$33:$A$776,$A138,СВЦЭМ!$B$33:$B$776,F$119)+'СЕТ СН'!$I$9+СВЦЭМ!$D$10+'СЕТ СН'!$I$6-'СЕТ СН'!$I$19</f>
        <v>1653.35890922</v>
      </c>
      <c r="G138" s="36">
        <f>SUMIFS(СВЦЭМ!$C$33:$C$776,СВЦЭМ!$A$33:$A$776,$A138,СВЦЭМ!$B$33:$B$776,G$119)+'СЕТ СН'!$I$9+СВЦЭМ!$D$10+'СЕТ СН'!$I$6-'СЕТ СН'!$I$19</f>
        <v>1666.8629321600001</v>
      </c>
      <c r="H138" s="36">
        <f>SUMIFS(СВЦЭМ!$C$33:$C$776,СВЦЭМ!$A$33:$A$776,$A138,СВЦЭМ!$B$33:$B$776,H$119)+'СЕТ СН'!$I$9+СВЦЭМ!$D$10+'СЕТ СН'!$I$6-'СЕТ СН'!$I$19</f>
        <v>1688.76675574</v>
      </c>
      <c r="I138" s="36">
        <f>SUMIFS(СВЦЭМ!$C$33:$C$776,СВЦЭМ!$A$33:$A$776,$A138,СВЦЭМ!$B$33:$B$776,I$119)+'СЕТ СН'!$I$9+СВЦЭМ!$D$10+'СЕТ СН'!$I$6-'СЕТ СН'!$I$19</f>
        <v>1723.9288144900001</v>
      </c>
      <c r="J138" s="36">
        <f>SUMIFS(СВЦЭМ!$C$33:$C$776,СВЦЭМ!$A$33:$A$776,$A138,СВЦЭМ!$B$33:$B$776,J$119)+'СЕТ СН'!$I$9+СВЦЭМ!$D$10+'СЕТ СН'!$I$6-'СЕТ СН'!$I$19</f>
        <v>1715.4193102100003</v>
      </c>
      <c r="K138" s="36">
        <f>SUMIFS(СВЦЭМ!$C$33:$C$776,СВЦЭМ!$A$33:$A$776,$A138,СВЦЭМ!$B$33:$B$776,K$119)+'СЕТ СН'!$I$9+СВЦЭМ!$D$10+'СЕТ СН'!$I$6-'СЕТ СН'!$I$19</f>
        <v>1548.2680646399999</v>
      </c>
      <c r="L138" s="36">
        <f>SUMIFS(СВЦЭМ!$C$33:$C$776,СВЦЭМ!$A$33:$A$776,$A138,СВЦЭМ!$B$33:$B$776,L$119)+'СЕТ СН'!$I$9+СВЦЭМ!$D$10+'СЕТ СН'!$I$6-'СЕТ СН'!$I$19</f>
        <v>1457.2018571200001</v>
      </c>
      <c r="M138" s="36">
        <f>SUMIFS(СВЦЭМ!$C$33:$C$776,СВЦЭМ!$A$33:$A$776,$A138,СВЦЭМ!$B$33:$B$776,M$119)+'СЕТ СН'!$I$9+СВЦЭМ!$D$10+'СЕТ СН'!$I$6-'СЕТ СН'!$I$19</f>
        <v>1412.26490302</v>
      </c>
      <c r="N138" s="36">
        <f>SUMIFS(СВЦЭМ!$C$33:$C$776,СВЦЭМ!$A$33:$A$776,$A138,СВЦЭМ!$B$33:$B$776,N$119)+'СЕТ СН'!$I$9+СВЦЭМ!$D$10+'СЕТ СН'!$I$6-'СЕТ СН'!$I$19</f>
        <v>1417.3640555699999</v>
      </c>
      <c r="O138" s="36">
        <f>SUMIFS(СВЦЭМ!$C$33:$C$776,СВЦЭМ!$A$33:$A$776,$A138,СВЦЭМ!$B$33:$B$776,O$119)+'СЕТ СН'!$I$9+СВЦЭМ!$D$10+'СЕТ СН'!$I$6-'СЕТ СН'!$I$19</f>
        <v>1419.1707051799999</v>
      </c>
      <c r="P138" s="36">
        <f>SUMIFS(СВЦЭМ!$C$33:$C$776,СВЦЭМ!$A$33:$A$776,$A138,СВЦЭМ!$B$33:$B$776,P$119)+'СЕТ СН'!$I$9+СВЦЭМ!$D$10+'СЕТ СН'!$I$6-'СЕТ СН'!$I$19</f>
        <v>1418.2986973900001</v>
      </c>
      <c r="Q138" s="36">
        <f>SUMIFS(СВЦЭМ!$C$33:$C$776,СВЦЭМ!$A$33:$A$776,$A138,СВЦЭМ!$B$33:$B$776,Q$119)+'СЕТ СН'!$I$9+СВЦЭМ!$D$10+'СЕТ СН'!$I$6-'СЕТ СН'!$I$19</f>
        <v>1420.0986623899998</v>
      </c>
      <c r="R138" s="36">
        <f>SUMIFS(СВЦЭМ!$C$33:$C$776,СВЦЭМ!$A$33:$A$776,$A138,СВЦЭМ!$B$33:$B$776,R$119)+'СЕТ СН'!$I$9+СВЦЭМ!$D$10+'СЕТ СН'!$I$6-'СЕТ СН'!$I$19</f>
        <v>1427.5471792200001</v>
      </c>
      <c r="S138" s="36">
        <f>SUMIFS(СВЦЭМ!$C$33:$C$776,СВЦЭМ!$A$33:$A$776,$A138,СВЦЭМ!$B$33:$B$776,S$119)+'СЕТ СН'!$I$9+СВЦЭМ!$D$10+'СЕТ СН'!$I$6-'СЕТ СН'!$I$19</f>
        <v>1436.5572397199999</v>
      </c>
      <c r="T138" s="36">
        <f>SUMIFS(СВЦЭМ!$C$33:$C$776,СВЦЭМ!$A$33:$A$776,$A138,СВЦЭМ!$B$33:$B$776,T$119)+'СЕТ СН'!$I$9+СВЦЭМ!$D$10+'СЕТ СН'!$I$6-'СЕТ СН'!$I$19</f>
        <v>1440.30990662</v>
      </c>
      <c r="U138" s="36">
        <f>SUMIFS(СВЦЭМ!$C$33:$C$776,СВЦЭМ!$A$33:$A$776,$A138,СВЦЭМ!$B$33:$B$776,U$119)+'СЕТ СН'!$I$9+СВЦЭМ!$D$10+'СЕТ СН'!$I$6-'СЕТ СН'!$I$19</f>
        <v>1439.39612891</v>
      </c>
      <c r="V138" s="36">
        <f>SUMIFS(СВЦЭМ!$C$33:$C$776,СВЦЭМ!$A$33:$A$776,$A138,СВЦЭМ!$B$33:$B$776,V$119)+'СЕТ СН'!$I$9+СВЦЭМ!$D$10+'СЕТ СН'!$I$6-'СЕТ СН'!$I$19</f>
        <v>1432.6181808199999</v>
      </c>
      <c r="W138" s="36">
        <f>SUMIFS(СВЦЭМ!$C$33:$C$776,СВЦЭМ!$A$33:$A$776,$A138,СВЦЭМ!$B$33:$B$776,W$119)+'СЕТ СН'!$I$9+СВЦЭМ!$D$10+'СЕТ СН'!$I$6-'СЕТ СН'!$I$19</f>
        <v>1379.26669588</v>
      </c>
      <c r="X138" s="36">
        <f>SUMIFS(СВЦЭМ!$C$33:$C$776,СВЦЭМ!$A$33:$A$776,$A138,СВЦЭМ!$B$33:$B$776,X$119)+'СЕТ СН'!$I$9+СВЦЭМ!$D$10+'СЕТ СН'!$I$6-'СЕТ СН'!$I$19</f>
        <v>1446.0496866799999</v>
      </c>
      <c r="Y138" s="36">
        <f>SUMIFS(СВЦЭМ!$C$33:$C$776,СВЦЭМ!$A$33:$A$776,$A138,СВЦЭМ!$B$33:$B$776,Y$119)+'СЕТ СН'!$I$9+СВЦЭМ!$D$10+'СЕТ СН'!$I$6-'СЕТ СН'!$I$19</f>
        <v>1640.3023242199999</v>
      </c>
    </row>
    <row r="139" spans="1:25" ht="15.75" x14ac:dyDescent="0.2">
      <c r="A139" s="35">
        <f t="shared" si="3"/>
        <v>44032</v>
      </c>
      <c r="B139" s="36">
        <f>SUMIFS(СВЦЭМ!$C$33:$C$776,СВЦЭМ!$A$33:$A$776,$A139,СВЦЭМ!$B$33:$B$776,B$119)+'СЕТ СН'!$I$9+СВЦЭМ!$D$10+'СЕТ СН'!$I$6-'СЕТ СН'!$I$19</f>
        <v>1610.7575650399999</v>
      </c>
      <c r="C139" s="36">
        <f>SUMIFS(СВЦЭМ!$C$33:$C$776,СВЦЭМ!$A$33:$A$776,$A139,СВЦЭМ!$B$33:$B$776,C$119)+'СЕТ СН'!$I$9+СВЦЭМ!$D$10+'СЕТ СН'!$I$6-'СЕТ СН'!$I$19</f>
        <v>1582.77220474</v>
      </c>
      <c r="D139" s="36">
        <f>SUMIFS(СВЦЭМ!$C$33:$C$776,СВЦЭМ!$A$33:$A$776,$A139,СВЦЭМ!$B$33:$B$776,D$119)+'СЕТ СН'!$I$9+СВЦЭМ!$D$10+'СЕТ СН'!$I$6-'СЕТ СН'!$I$19</f>
        <v>1713.9447404000002</v>
      </c>
      <c r="E139" s="36">
        <f>SUMIFS(СВЦЭМ!$C$33:$C$776,СВЦЭМ!$A$33:$A$776,$A139,СВЦЭМ!$B$33:$B$776,E$119)+'СЕТ СН'!$I$9+СВЦЭМ!$D$10+'СЕТ СН'!$I$6-'СЕТ СН'!$I$19</f>
        <v>1694.8983037200001</v>
      </c>
      <c r="F139" s="36">
        <f>SUMIFS(СВЦЭМ!$C$33:$C$776,СВЦЭМ!$A$33:$A$776,$A139,СВЦЭМ!$B$33:$B$776,F$119)+'СЕТ СН'!$I$9+СВЦЭМ!$D$10+'СЕТ СН'!$I$6-'СЕТ СН'!$I$19</f>
        <v>1691.36715306</v>
      </c>
      <c r="G139" s="36">
        <f>SUMIFS(СВЦЭМ!$C$33:$C$776,СВЦЭМ!$A$33:$A$776,$A139,СВЦЭМ!$B$33:$B$776,G$119)+'СЕТ СН'!$I$9+СВЦЭМ!$D$10+'СЕТ СН'!$I$6-'СЕТ СН'!$I$19</f>
        <v>1696.5807456000002</v>
      </c>
      <c r="H139" s="36">
        <f>SUMIFS(СВЦЭМ!$C$33:$C$776,СВЦЭМ!$A$33:$A$776,$A139,СВЦЭМ!$B$33:$B$776,H$119)+'СЕТ СН'!$I$9+СВЦЭМ!$D$10+'СЕТ СН'!$I$6-'СЕТ СН'!$I$19</f>
        <v>1732.2057889299999</v>
      </c>
      <c r="I139" s="36">
        <f>SUMIFS(СВЦЭМ!$C$33:$C$776,СВЦЭМ!$A$33:$A$776,$A139,СВЦЭМ!$B$33:$B$776,I$119)+'СЕТ СН'!$I$9+СВЦЭМ!$D$10+'СЕТ СН'!$I$6-'СЕТ СН'!$I$19</f>
        <v>1626.0468003000001</v>
      </c>
      <c r="J139" s="36">
        <f>SUMIFS(СВЦЭМ!$C$33:$C$776,СВЦЭМ!$A$33:$A$776,$A139,СВЦЭМ!$B$33:$B$776,J$119)+'СЕТ СН'!$I$9+СВЦЭМ!$D$10+'СЕТ СН'!$I$6-'СЕТ СН'!$I$19</f>
        <v>1679.2883202600001</v>
      </c>
      <c r="K139" s="36">
        <f>SUMIFS(СВЦЭМ!$C$33:$C$776,СВЦЭМ!$A$33:$A$776,$A139,СВЦЭМ!$B$33:$B$776,K$119)+'СЕТ СН'!$I$9+СВЦЭМ!$D$10+'СЕТ СН'!$I$6-'СЕТ СН'!$I$19</f>
        <v>1624.2415023600001</v>
      </c>
      <c r="L139" s="36">
        <f>SUMIFS(СВЦЭМ!$C$33:$C$776,СВЦЭМ!$A$33:$A$776,$A139,СВЦЭМ!$B$33:$B$776,L$119)+'СЕТ СН'!$I$9+СВЦЭМ!$D$10+'СЕТ СН'!$I$6-'СЕТ СН'!$I$19</f>
        <v>1484.67290022</v>
      </c>
      <c r="M139" s="36">
        <f>SUMIFS(СВЦЭМ!$C$33:$C$776,СВЦЭМ!$A$33:$A$776,$A139,СВЦЭМ!$B$33:$B$776,M$119)+'СЕТ СН'!$I$9+СВЦЭМ!$D$10+'СЕТ СН'!$I$6-'СЕТ СН'!$I$19</f>
        <v>1469.9459460799999</v>
      </c>
      <c r="N139" s="36">
        <f>SUMIFS(СВЦЭМ!$C$33:$C$776,СВЦЭМ!$A$33:$A$776,$A139,СВЦЭМ!$B$33:$B$776,N$119)+'СЕТ СН'!$I$9+СВЦЭМ!$D$10+'СЕТ СН'!$I$6-'СЕТ СН'!$I$19</f>
        <v>1475.56493443</v>
      </c>
      <c r="O139" s="36">
        <f>SUMIFS(СВЦЭМ!$C$33:$C$776,СВЦЭМ!$A$33:$A$776,$A139,СВЦЭМ!$B$33:$B$776,O$119)+'СЕТ СН'!$I$9+СВЦЭМ!$D$10+'СЕТ СН'!$I$6-'СЕТ СН'!$I$19</f>
        <v>1471.5680129</v>
      </c>
      <c r="P139" s="36">
        <f>SUMIFS(СВЦЭМ!$C$33:$C$776,СВЦЭМ!$A$33:$A$776,$A139,СВЦЭМ!$B$33:$B$776,P$119)+'СЕТ СН'!$I$9+СВЦЭМ!$D$10+'СЕТ СН'!$I$6-'СЕТ СН'!$I$19</f>
        <v>1455.9836368599999</v>
      </c>
      <c r="Q139" s="36">
        <f>SUMIFS(СВЦЭМ!$C$33:$C$776,СВЦЭМ!$A$33:$A$776,$A139,СВЦЭМ!$B$33:$B$776,Q$119)+'СЕТ СН'!$I$9+СВЦЭМ!$D$10+'СЕТ СН'!$I$6-'СЕТ СН'!$I$19</f>
        <v>1455.93146935</v>
      </c>
      <c r="R139" s="36">
        <f>SUMIFS(СВЦЭМ!$C$33:$C$776,СВЦЭМ!$A$33:$A$776,$A139,СВЦЭМ!$B$33:$B$776,R$119)+'СЕТ СН'!$I$9+СВЦЭМ!$D$10+'СЕТ СН'!$I$6-'СЕТ СН'!$I$19</f>
        <v>1454.8361992599998</v>
      </c>
      <c r="S139" s="36">
        <f>SUMIFS(СВЦЭМ!$C$33:$C$776,СВЦЭМ!$A$33:$A$776,$A139,СВЦЭМ!$B$33:$B$776,S$119)+'СЕТ СН'!$I$9+СВЦЭМ!$D$10+'СЕТ СН'!$I$6-'СЕТ СН'!$I$19</f>
        <v>1454.2194317600001</v>
      </c>
      <c r="T139" s="36">
        <f>SUMIFS(СВЦЭМ!$C$33:$C$776,СВЦЭМ!$A$33:$A$776,$A139,СВЦЭМ!$B$33:$B$776,T$119)+'СЕТ СН'!$I$9+СВЦЭМ!$D$10+'СЕТ СН'!$I$6-'СЕТ СН'!$I$19</f>
        <v>1443.6789192799999</v>
      </c>
      <c r="U139" s="36">
        <f>SUMIFS(СВЦЭМ!$C$33:$C$776,СВЦЭМ!$A$33:$A$776,$A139,СВЦЭМ!$B$33:$B$776,U$119)+'СЕТ СН'!$I$9+СВЦЭМ!$D$10+'СЕТ СН'!$I$6-'СЕТ СН'!$I$19</f>
        <v>1439.49858537</v>
      </c>
      <c r="V139" s="36">
        <f>SUMIFS(СВЦЭМ!$C$33:$C$776,СВЦЭМ!$A$33:$A$776,$A139,СВЦЭМ!$B$33:$B$776,V$119)+'СЕТ СН'!$I$9+СВЦЭМ!$D$10+'СЕТ СН'!$I$6-'СЕТ СН'!$I$19</f>
        <v>1449.93360115</v>
      </c>
      <c r="W139" s="36">
        <f>SUMIFS(СВЦЭМ!$C$33:$C$776,СВЦЭМ!$A$33:$A$776,$A139,СВЦЭМ!$B$33:$B$776,W$119)+'СЕТ СН'!$I$9+СВЦЭМ!$D$10+'СЕТ СН'!$I$6-'СЕТ СН'!$I$19</f>
        <v>1441.6253941499999</v>
      </c>
      <c r="X139" s="36">
        <f>SUMIFS(СВЦЭМ!$C$33:$C$776,СВЦЭМ!$A$33:$A$776,$A139,СВЦЭМ!$B$33:$B$776,X$119)+'СЕТ СН'!$I$9+СВЦЭМ!$D$10+'СЕТ СН'!$I$6-'СЕТ СН'!$I$19</f>
        <v>1476.17477798</v>
      </c>
      <c r="Y139" s="36">
        <f>SUMIFS(СВЦЭМ!$C$33:$C$776,СВЦЭМ!$A$33:$A$776,$A139,СВЦЭМ!$B$33:$B$776,Y$119)+'СЕТ СН'!$I$9+СВЦЭМ!$D$10+'СЕТ СН'!$I$6-'СЕТ СН'!$I$19</f>
        <v>1632.2008652300001</v>
      </c>
    </row>
    <row r="140" spans="1:25" ht="15.75" x14ac:dyDescent="0.2">
      <c r="A140" s="35">
        <f t="shared" si="3"/>
        <v>44033</v>
      </c>
      <c r="B140" s="36">
        <f>SUMIFS(СВЦЭМ!$C$33:$C$776,СВЦЭМ!$A$33:$A$776,$A140,СВЦЭМ!$B$33:$B$776,B$119)+'СЕТ СН'!$I$9+СВЦЭМ!$D$10+'СЕТ СН'!$I$6-'СЕТ СН'!$I$19</f>
        <v>1657.7750882300002</v>
      </c>
      <c r="C140" s="36">
        <f>SUMIFS(СВЦЭМ!$C$33:$C$776,СВЦЭМ!$A$33:$A$776,$A140,СВЦЭМ!$B$33:$B$776,C$119)+'СЕТ СН'!$I$9+СВЦЭМ!$D$10+'СЕТ СН'!$I$6-'СЕТ СН'!$I$19</f>
        <v>1614.7782090599999</v>
      </c>
      <c r="D140" s="36">
        <f>SUMIFS(СВЦЭМ!$C$33:$C$776,СВЦЭМ!$A$33:$A$776,$A140,СВЦЭМ!$B$33:$B$776,D$119)+'СЕТ СН'!$I$9+СВЦЭМ!$D$10+'СЕТ СН'!$I$6-'СЕТ СН'!$I$19</f>
        <v>1593.9842291300001</v>
      </c>
      <c r="E140" s="36">
        <f>SUMIFS(СВЦЭМ!$C$33:$C$776,СВЦЭМ!$A$33:$A$776,$A140,СВЦЭМ!$B$33:$B$776,E$119)+'СЕТ СН'!$I$9+СВЦЭМ!$D$10+'СЕТ СН'!$I$6-'СЕТ СН'!$I$19</f>
        <v>1592.1744222100001</v>
      </c>
      <c r="F140" s="36">
        <f>SUMIFS(СВЦЭМ!$C$33:$C$776,СВЦЭМ!$A$33:$A$776,$A140,СВЦЭМ!$B$33:$B$776,F$119)+'СЕТ СН'!$I$9+СВЦЭМ!$D$10+'СЕТ СН'!$I$6-'СЕТ СН'!$I$19</f>
        <v>1587.66301795</v>
      </c>
      <c r="G140" s="36">
        <f>SUMIFS(СВЦЭМ!$C$33:$C$776,СВЦЭМ!$A$33:$A$776,$A140,СВЦЭМ!$B$33:$B$776,G$119)+'СЕТ СН'!$I$9+СВЦЭМ!$D$10+'СЕТ СН'!$I$6-'СЕТ СН'!$I$19</f>
        <v>1580.91041421</v>
      </c>
      <c r="H140" s="36">
        <f>SUMIFS(СВЦЭМ!$C$33:$C$776,СВЦЭМ!$A$33:$A$776,$A140,СВЦЭМ!$B$33:$B$776,H$119)+'СЕТ СН'!$I$9+СВЦЭМ!$D$10+'СЕТ СН'!$I$6-'СЕТ СН'!$I$19</f>
        <v>1600.16234261</v>
      </c>
      <c r="I140" s="36">
        <f>SUMIFS(СВЦЭМ!$C$33:$C$776,СВЦЭМ!$A$33:$A$776,$A140,СВЦЭМ!$B$33:$B$776,I$119)+'СЕТ СН'!$I$9+СВЦЭМ!$D$10+'СЕТ СН'!$I$6-'СЕТ СН'!$I$19</f>
        <v>1650.1557105900001</v>
      </c>
      <c r="J140" s="36">
        <f>SUMIFS(СВЦЭМ!$C$33:$C$776,СВЦЭМ!$A$33:$A$776,$A140,СВЦЭМ!$B$33:$B$776,J$119)+'СЕТ СН'!$I$9+СВЦЭМ!$D$10+'СЕТ СН'!$I$6-'СЕТ СН'!$I$19</f>
        <v>1674.8191239400001</v>
      </c>
      <c r="K140" s="36">
        <f>SUMIFS(СВЦЭМ!$C$33:$C$776,СВЦЭМ!$A$33:$A$776,$A140,СВЦЭМ!$B$33:$B$776,K$119)+'СЕТ СН'!$I$9+СВЦЭМ!$D$10+'СЕТ СН'!$I$6-'СЕТ СН'!$I$19</f>
        <v>1576.5931886600001</v>
      </c>
      <c r="L140" s="36">
        <f>SUMIFS(СВЦЭМ!$C$33:$C$776,СВЦЭМ!$A$33:$A$776,$A140,СВЦЭМ!$B$33:$B$776,L$119)+'СЕТ СН'!$I$9+СВЦЭМ!$D$10+'СЕТ СН'!$I$6-'СЕТ СН'!$I$19</f>
        <v>1473.8132996099998</v>
      </c>
      <c r="M140" s="36">
        <f>SUMIFS(СВЦЭМ!$C$33:$C$776,СВЦЭМ!$A$33:$A$776,$A140,СВЦЭМ!$B$33:$B$776,M$119)+'СЕТ СН'!$I$9+СВЦЭМ!$D$10+'СЕТ СН'!$I$6-'СЕТ СН'!$I$19</f>
        <v>1478.1270432699998</v>
      </c>
      <c r="N140" s="36">
        <f>SUMIFS(СВЦЭМ!$C$33:$C$776,СВЦЭМ!$A$33:$A$776,$A140,СВЦЭМ!$B$33:$B$776,N$119)+'СЕТ СН'!$I$9+СВЦЭМ!$D$10+'СЕТ СН'!$I$6-'СЕТ СН'!$I$19</f>
        <v>1474.9545663700001</v>
      </c>
      <c r="O140" s="36">
        <f>SUMIFS(СВЦЭМ!$C$33:$C$776,СВЦЭМ!$A$33:$A$776,$A140,СВЦЭМ!$B$33:$B$776,O$119)+'СЕТ СН'!$I$9+СВЦЭМ!$D$10+'СЕТ СН'!$I$6-'СЕТ СН'!$I$19</f>
        <v>1485.8541286899999</v>
      </c>
      <c r="P140" s="36">
        <f>SUMIFS(СВЦЭМ!$C$33:$C$776,СВЦЭМ!$A$33:$A$776,$A140,СВЦЭМ!$B$33:$B$776,P$119)+'СЕТ СН'!$I$9+СВЦЭМ!$D$10+'СЕТ СН'!$I$6-'СЕТ СН'!$I$19</f>
        <v>1490.3513113399999</v>
      </c>
      <c r="Q140" s="36">
        <f>SUMIFS(СВЦЭМ!$C$33:$C$776,СВЦЭМ!$A$33:$A$776,$A140,СВЦЭМ!$B$33:$B$776,Q$119)+'СЕТ СН'!$I$9+СВЦЭМ!$D$10+'СЕТ СН'!$I$6-'СЕТ СН'!$I$19</f>
        <v>1495.89105023</v>
      </c>
      <c r="R140" s="36">
        <f>SUMIFS(СВЦЭМ!$C$33:$C$776,СВЦЭМ!$A$33:$A$776,$A140,СВЦЭМ!$B$33:$B$776,R$119)+'СЕТ СН'!$I$9+СВЦЭМ!$D$10+'СЕТ СН'!$I$6-'СЕТ СН'!$I$19</f>
        <v>1484.5154511400001</v>
      </c>
      <c r="S140" s="36">
        <f>SUMIFS(СВЦЭМ!$C$33:$C$776,СВЦЭМ!$A$33:$A$776,$A140,СВЦЭМ!$B$33:$B$776,S$119)+'СЕТ СН'!$I$9+СВЦЭМ!$D$10+'СЕТ СН'!$I$6-'СЕТ СН'!$I$19</f>
        <v>1485.4252932899999</v>
      </c>
      <c r="T140" s="36">
        <f>SUMIFS(СВЦЭМ!$C$33:$C$776,СВЦЭМ!$A$33:$A$776,$A140,СВЦЭМ!$B$33:$B$776,T$119)+'СЕТ СН'!$I$9+СВЦЭМ!$D$10+'СЕТ СН'!$I$6-'СЕТ СН'!$I$19</f>
        <v>1478.6994114200002</v>
      </c>
      <c r="U140" s="36">
        <f>SUMIFS(СВЦЭМ!$C$33:$C$776,СВЦЭМ!$A$33:$A$776,$A140,СВЦЭМ!$B$33:$B$776,U$119)+'СЕТ СН'!$I$9+СВЦЭМ!$D$10+'СЕТ СН'!$I$6-'СЕТ СН'!$I$19</f>
        <v>1478.8436195700001</v>
      </c>
      <c r="V140" s="36">
        <f>SUMIFS(СВЦЭМ!$C$33:$C$776,СВЦЭМ!$A$33:$A$776,$A140,СВЦЭМ!$B$33:$B$776,V$119)+'СЕТ СН'!$I$9+СВЦЭМ!$D$10+'СЕТ СН'!$I$6-'СЕТ СН'!$I$19</f>
        <v>1477.0548119499999</v>
      </c>
      <c r="W140" s="36">
        <f>SUMIFS(СВЦЭМ!$C$33:$C$776,СВЦЭМ!$A$33:$A$776,$A140,СВЦЭМ!$B$33:$B$776,W$119)+'СЕТ СН'!$I$9+СВЦЭМ!$D$10+'СЕТ СН'!$I$6-'СЕТ СН'!$I$19</f>
        <v>1485.5687271100001</v>
      </c>
      <c r="X140" s="36">
        <f>SUMIFS(СВЦЭМ!$C$33:$C$776,СВЦЭМ!$A$33:$A$776,$A140,СВЦЭМ!$B$33:$B$776,X$119)+'СЕТ СН'!$I$9+СВЦЭМ!$D$10+'СЕТ СН'!$I$6-'СЕТ СН'!$I$19</f>
        <v>1530.96812654</v>
      </c>
      <c r="Y140" s="36">
        <f>SUMIFS(СВЦЭМ!$C$33:$C$776,СВЦЭМ!$A$33:$A$776,$A140,СВЦЭМ!$B$33:$B$776,Y$119)+'СЕТ СН'!$I$9+СВЦЭМ!$D$10+'СЕТ СН'!$I$6-'СЕТ СН'!$I$19</f>
        <v>1662.30870529</v>
      </c>
    </row>
    <row r="141" spans="1:25" ht="15.75" x14ac:dyDescent="0.2">
      <c r="A141" s="35">
        <f t="shared" si="3"/>
        <v>44034</v>
      </c>
      <c r="B141" s="36">
        <f>SUMIFS(СВЦЭМ!$C$33:$C$776,СВЦЭМ!$A$33:$A$776,$A141,СВЦЭМ!$B$33:$B$776,B$119)+'СЕТ СН'!$I$9+СВЦЭМ!$D$10+'СЕТ СН'!$I$6-'СЕТ СН'!$I$19</f>
        <v>1664.69914834</v>
      </c>
      <c r="C141" s="36">
        <f>SUMIFS(СВЦЭМ!$C$33:$C$776,СВЦЭМ!$A$33:$A$776,$A141,СВЦЭМ!$B$33:$B$776,C$119)+'СЕТ СН'!$I$9+СВЦЭМ!$D$10+'СЕТ СН'!$I$6-'СЕТ СН'!$I$19</f>
        <v>1638.72789388</v>
      </c>
      <c r="D141" s="36">
        <f>SUMIFS(СВЦЭМ!$C$33:$C$776,СВЦЭМ!$A$33:$A$776,$A141,СВЦЭМ!$B$33:$B$776,D$119)+'СЕТ СН'!$I$9+СВЦЭМ!$D$10+'СЕТ СН'!$I$6-'СЕТ СН'!$I$19</f>
        <v>1630.30834557</v>
      </c>
      <c r="E141" s="36">
        <f>SUMIFS(СВЦЭМ!$C$33:$C$776,СВЦЭМ!$A$33:$A$776,$A141,СВЦЭМ!$B$33:$B$776,E$119)+'СЕТ СН'!$I$9+СВЦЭМ!$D$10+'СЕТ СН'!$I$6-'СЕТ СН'!$I$19</f>
        <v>1652.40850839</v>
      </c>
      <c r="F141" s="36">
        <f>SUMIFS(СВЦЭМ!$C$33:$C$776,СВЦЭМ!$A$33:$A$776,$A141,СВЦЭМ!$B$33:$B$776,F$119)+'СЕТ СН'!$I$9+СВЦЭМ!$D$10+'СЕТ СН'!$I$6-'СЕТ СН'!$I$19</f>
        <v>1658.20022866</v>
      </c>
      <c r="G141" s="36">
        <f>SUMIFS(СВЦЭМ!$C$33:$C$776,СВЦЭМ!$A$33:$A$776,$A141,СВЦЭМ!$B$33:$B$776,G$119)+'СЕТ СН'!$I$9+СВЦЭМ!$D$10+'СЕТ СН'!$I$6-'СЕТ СН'!$I$19</f>
        <v>1657.5982736000001</v>
      </c>
      <c r="H141" s="36">
        <f>SUMIFS(СВЦЭМ!$C$33:$C$776,СВЦЭМ!$A$33:$A$776,$A141,СВЦЭМ!$B$33:$B$776,H$119)+'СЕТ СН'!$I$9+СВЦЭМ!$D$10+'СЕТ СН'!$I$6-'СЕТ СН'!$I$19</f>
        <v>1639.8900875099998</v>
      </c>
      <c r="I141" s="36">
        <f>SUMIFS(СВЦЭМ!$C$33:$C$776,СВЦЭМ!$A$33:$A$776,$A141,СВЦЭМ!$B$33:$B$776,I$119)+'СЕТ СН'!$I$9+СВЦЭМ!$D$10+'СЕТ СН'!$I$6-'СЕТ СН'!$I$19</f>
        <v>1696.1352832600001</v>
      </c>
      <c r="J141" s="36">
        <f>SUMIFS(СВЦЭМ!$C$33:$C$776,СВЦЭМ!$A$33:$A$776,$A141,СВЦЭМ!$B$33:$B$776,J$119)+'СЕТ СН'!$I$9+СВЦЭМ!$D$10+'СЕТ СН'!$I$6-'СЕТ СН'!$I$19</f>
        <v>1712.5789206200002</v>
      </c>
      <c r="K141" s="36">
        <f>SUMIFS(СВЦЭМ!$C$33:$C$776,СВЦЭМ!$A$33:$A$776,$A141,СВЦЭМ!$B$33:$B$776,K$119)+'СЕТ СН'!$I$9+СВЦЭМ!$D$10+'СЕТ СН'!$I$6-'СЕТ СН'!$I$19</f>
        <v>1589.64985471</v>
      </c>
      <c r="L141" s="36">
        <f>SUMIFS(СВЦЭМ!$C$33:$C$776,СВЦЭМ!$A$33:$A$776,$A141,СВЦЭМ!$B$33:$B$776,L$119)+'СЕТ СН'!$I$9+СВЦЭМ!$D$10+'СЕТ СН'!$I$6-'СЕТ СН'!$I$19</f>
        <v>1448.8866344399999</v>
      </c>
      <c r="M141" s="36">
        <f>SUMIFS(СВЦЭМ!$C$33:$C$776,СВЦЭМ!$A$33:$A$776,$A141,СВЦЭМ!$B$33:$B$776,M$119)+'СЕТ СН'!$I$9+СВЦЭМ!$D$10+'СЕТ СН'!$I$6-'СЕТ СН'!$I$19</f>
        <v>1430.2497047000002</v>
      </c>
      <c r="N141" s="36">
        <f>SUMIFS(СВЦЭМ!$C$33:$C$776,СВЦЭМ!$A$33:$A$776,$A141,СВЦЭМ!$B$33:$B$776,N$119)+'СЕТ СН'!$I$9+СВЦЭМ!$D$10+'СЕТ СН'!$I$6-'СЕТ СН'!$I$19</f>
        <v>1463.87273508</v>
      </c>
      <c r="O141" s="36">
        <f>SUMIFS(СВЦЭМ!$C$33:$C$776,СВЦЭМ!$A$33:$A$776,$A141,СВЦЭМ!$B$33:$B$776,O$119)+'СЕТ СН'!$I$9+СВЦЭМ!$D$10+'СЕТ СН'!$I$6-'СЕТ СН'!$I$19</f>
        <v>1460.4378629</v>
      </c>
      <c r="P141" s="36">
        <f>SUMIFS(СВЦЭМ!$C$33:$C$776,СВЦЭМ!$A$33:$A$776,$A141,СВЦЭМ!$B$33:$B$776,P$119)+'СЕТ СН'!$I$9+СВЦЭМ!$D$10+'СЕТ СН'!$I$6-'СЕТ СН'!$I$19</f>
        <v>1473.8042542799999</v>
      </c>
      <c r="Q141" s="36">
        <f>SUMIFS(СВЦЭМ!$C$33:$C$776,СВЦЭМ!$A$33:$A$776,$A141,СВЦЭМ!$B$33:$B$776,Q$119)+'СЕТ СН'!$I$9+СВЦЭМ!$D$10+'СЕТ СН'!$I$6-'СЕТ СН'!$I$19</f>
        <v>1484.8644127100001</v>
      </c>
      <c r="R141" s="36">
        <f>SUMIFS(СВЦЭМ!$C$33:$C$776,СВЦЭМ!$A$33:$A$776,$A141,СВЦЭМ!$B$33:$B$776,R$119)+'СЕТ СН'!$I$9+СВЦЭМ!$D$10+'СЕТ СН'!$I$6-'СЕТ СН'!$I$19</f>
        <v>1461.26880499</v>
      </c>
      <c r="S141" s="36">
        <f>SUMIFS(СВЦЭМ!$C$33:$C$776,СВЦЭМ!$A$33:$A$776,$A141,СВЦЭМ!$B$33:$B$776,S$119)+'СЕТ СН'!$I$9+СВЦЭМ!$D$10+'СЕТ СН'!$I$6-'СЕТ СН'!$I$19</f>
        <v>1463.7512320199999</v>
      </c>
      <c r="T141" s="36">
        <f>SUMIFS(СВЦЭМ!$C$33:$C$776,СВЦЭМ!$A$33:$A$776,$A141,СВЦЭМ!$B$33:$B$776,T$119)+'СЕТ СН'!$I$9+СВЦЭМ!$D$10+'СЕТ СН'!$I$6-'СЕТ СН'!$I$19</f>
        <v>1497.5381002700001</v>
      </c>
      <c r="U141" s="36">
        <f>SUMIFS(СВЦЭМ!$C$33:$C$776,СВЦЭМ!$A$33:$A$776,$A141,СВЦЭМ!$B$33:$B$776,U$119)+'СЕТ СН'!$I$9+СВЦЭМ!$D$10+'СЕТ СН'!$I$6-'СЕТ СН'!$I$19</f>
        <v>1515.5670966299999</v>
      </c>
      <c r="V141" s="36">
        <f>SUMIFS(СВЦЭМ!$C$33:$C$776,СВЦЭМ!$A$33:$A$776,$A141,СВЦЭМ!$B$33:$B$776,V$119)+'СЕТ СН'!$I$9+СВЦЭМ!$D$10+'СЕТ СН'!$I$6-'СЕТ СН'!$I$19</f>
        <v>1524.9889516799999</v>
      </c>
      <c r="W141" s="36">
        <f>SUMIFS(СВЦЭМ!$C$33:$C$776,СВЦЭМ!$A$33:$A$776,$A141,СВЦЭМ!$B$33:$B$776,W$119)+'СЕТ СН'!$I$9+СВЦЭМ!$D$10+'СЕТ СН'!$I$6-'СЕТ СН'!$I$19</f>
        <v>1487.4666399400001</v>
      </c>
      <c r="X141" s="36">
        <f>SUMIFS(СВЦЭМ!$C$33:$C$776,СВЦЭМ!$A$33:$A$776,$A141,СВЦЭМ!$B$33:$B$776,X$119)+'СЕТ СН'!$I$9+СВЦЭМ!$D$10+'СЕТ СН'!$I$6-'СЕТ СН'!$I$19</f>
        <v>1553.2205344499998</v>
      </c>
      <c r="Y141" s="36">
        <f>SUMIFS(СВЦЭМ!$C$33:$C$776,СВЦЭМ!$A$33:$A$776,$A141,СВЦЭМ!$B$33:$B$776,Y$119)+'СЕТ СН'!$I$9+СВЦЭМ!$D$10+'СЕТ СН'!$I$6-'СЕТ СН'!$I$19</f>
        <v>1640.6631711499999</v>
      </c>
    </row>
    <row r="142" spans="1:25" ht="15.75" x14ac:dyDescent="0.2">
      <c r="A142" s="35">
        <f t="shared" si="3"/>
        <v>44035</v>
      </c>
      <c r="B142" s="36">
        <f>SUMIFS(СВЦЭМ!$C$33:$C$776,СВЦЭМ!$A$33:$A$776,$A142,СВЦЭМ!$B$33:$B$776,B$119)+'СЕТ СН'!$I$9+СВЦЭМ!$D$10+'СЕТ СН'!$I$6-'СЕТ СН'!$I$19</f>
        <v>1609.74524662</v>
      </c>
      <c r="C142" s="36">
        <f>SUMIFS(СВЦЭМ!$C$33:$C$776,СВЦЭМ!$A$33:$A$776,$A142,СВЦЭМ!$B$33:$B$776,C$119)+'СЕТ СН'!$I$9+СВЦЭМ!$D$10+'СЕТ СН'!$I$6-'СЕТ СН'!$I$19</f>
        <v>1615.4854839499999</v>
      </c>
      <c r="D142" s="36">
        <f>SUMIFS(СВЦЭМ!$C$33:$C$776,СВЦЭМ!$A$33:$A$776,$A142,СВЦЭМ!$B$33:$B$776,D$119)+'СЕТ СН'!$I$9+СВЦЭМ!$D$10+'СЕТ СН'!$I$6-'СЕТ СН'!$I$19</f>
        <v>1638.4673821000001</v>
      </c>
      <c r="E142" s="36">
        <f>SUMIFS(СВЦЭМ!$C$33:$C$776,СВЦЭМ!$A$33:$A$776,$A142,СВЦЭМ!$B$33:$B$776,E$119)+'СЕТ СН'!$I$9+СВЦЭМ!$D$10+'СЕТ СН'!$I$6-'СЕТ СН'!$I$19</f>
        <v>1673.7750900999999</v>
      </c>
      <c r="F142" s="36">
        <f>SUMIFS(СВЦЭМ!$C$33:$C$776,СВЦЭМ!$A$33:$A$776,$A142,СВЦЭМ!$B$33:$B$776,F$119)+'СЕТ СН'!$I$9+СВЦЭМ!$D$10+'СЕТ СН'!$I$6-'СЕТ СН'!$I$19</f>
        <v>1662.0186490599999</v>
      </c>
      <c r="G142" s="36">
        <f>SUMIFS(СВЦЭМ!$C$33:$C$776,СВЦЭМ!$A$33:$A$776,$A142,СВЦЭМ!$B$33:$B$776,G$119)+'СЕТ СН'!$I$9+СВЦЭМ!$D$10+'СЕТ СН'!$I$6-'СЕТ СН'!$I$19</f>
        <v>1653.4428741199999</v>
      </c>
      <c r="H142" s="36">
        <f>SUMIFS(СВЦЭМ!$C$33:$C$776,СВЦЭМ!$A$33:$A$776,$A142,СВЦЭМ!$B$33:$B$776,H$119)+'СЕТ СН'!$I$9+СВЦЭМ!$D$10+'СЕТ СН'!$I$6-'СЕТ СН'!$I$19</f>
        <v>1610.63362263</v>
      </c>
      <c r="I142" s="36">
        <f>SUMIFS(СВЦЭМ!$C$33:$C$776,СВЦЭМ!$A$33:$A$776,$A142,СВЦЭМ!$B$33:$B$776,I$119)+'СЕТ СН'!$I$9+СВЦЭМ!$D$10+'СЕТ СН'!$I$6-'СЕТ СН'!$I$19</f>
        <v>1539.8434440800002</v>
      </c>
      <c r="J142" s="36">
        <f>SUMIFS(СВЦЭМ!$C$33:$C$776,СВЦЭМ!$A$33:$A$776,$A142,СВЦЭМ!$B$33:$B$776,J$119)+'СЕТ СН'!$I$9+СВЦЭМ!$D$10+'СЕТ СН'!$I$6-'СЕТ СН'!$I$19</f>
        <v>1566.4675528299999</v>
      </c>
      <c r="K142" s="36">
        <f>SUMIFS(СВЦЭМ!$C$33:$C$776,СВЦЭМ!$A$33:$A$776,$A142,СВЦЭМ!$B$33:$B$776,K$119)+'СЕТ СН'!$I$9+СВЦЭМ!$D$10+'СЕТ СН'!$I$6-'СЕТ СН'!$I$19</f>
        <v>1592.9737027199999</v>
      </c>
      <c r="L142" s="36">
        <f>SUMIFS(СВЦЭМ!$C$33:$C$776,СВЦЭМ!$A$33:$A$776,$A142,СВЦЭМ!$B$33:$B$776,L$119)+'СЕТ СН'!$I$9+СВЦЭМ!$D$10+'СЕТ СН'!$I$6-'СЕТ СН'!$I$19</f>
        <v>1497.10663391</v>
      </c>
      <c r="M142" s="36">
        <f>SUMIFS(СВЦЭМ!$C$33:$C$776,СВЦЭМ!$A$33:$A$776,$A142,СВЦЭМ!$B$33:$B$776,M$119)+'СЕТ СН'!$I$9+СВЦЭМ!$D$10+'СЕТ СН'!$I$6-'СЕТ СН'!$I$19</f>
        <v>1476.19888072</v>
      </c>
      <c r="N142" s="36">
        <f>SUMIFS(СВЦЭМ!$C$33:$C$776,СВЦЭМ!$A$33:$A$776,$A142,СВЦЭМ!$B$33:$B$776,N$119)+'СЕТ СН'!$I$9+СВЦЭМ!$D$10+'СЕТ СН'!$I$6-'СЕТ СН'!$I$19</f>
        <v>1493.30061912</v>
      </c>
      <c r="O142" s="36">
        <f>SUMIFS(СВЦЭМ!$C$33:$C$776,СВЦЭМ!$A$33:$A$776,$A142,СВЦЭМ!$B$33:$B$776,O$119)+'СЕТ СН'!$I$9+СВЦЭМ!$D$10+'СЕТ СН'!$I$6-'СЕТ СН'!$I$19</f>
        <v>1505.15184477</v>
      </c>
      <c r="P142" s="36">
        <f>SUMIFS(СВЦЭМ!$C$33:$C$776,СВЦЭМ!$A$33:$A$776,$A142,СВЦЭМ!$B$33:$B$776,P$119)+'СЕТ СН'!$I$9+СВЦЭМ!$D$10+'СЕТ СН'!$I$6-'СЕТ СН'!$I$19</f>
        <v>1520.99102023</v>
      </c>
      <c r="Q142" s="36">
        <f>SUMIFS(СВЦЭМ!$C$33:$C$776,СВЦЭМ!$A$33:$A$776,$A142,СВЦЭМ!$B$33:$B$776,Q$119)+'СЕТ СН'!$I$9+СВЦЭМ!$D$10+'СЕТ СН'!$I$6-'СЕТ СН'!$I$19</f>
        <v>1540.1900303100001</v>
      </c>
      <c r="R142" s="36">
        <f>SUMIFS(СВЦЭМ!$C$33:$C$776,СВЦЭМ!$A$33:$A$776,$A142,СВЦЭМ!$B$33:$B$776,R$119)+'СЕТ СН'!$I$9+СВЦЭМ!$D$10+'СЕТ СН'!$I$6-'СЕТ СН'!$I$19</f>
        <v>1537.37357843</v>
      </c>
      <c r="S142" s="36">
        <f>SUMIFS(СВЦЭМ!$C$33:$C$776,СВЦЭМ!$A$33:$A$776,$A142,СВЦЭМ!$B$33:$B$776,S$119)+'СЕТ СН'!$I$9+СВЦЭМ!$D$10+'СЕТ СН'!$I$6-'СЕТ СН'!$I$19</f>
        <v>1545.0698367</v>
      </c>
      <c r="T142" s="36">
        <f>SUMIFS(СВЦЭМ!$C$33:$C$776,СВЦЭМ!$A$33:$A$776,$A142,СВЦЭМ!$B$33:$B$776,T$119)+'СЕТ СН'!$I$9+СВЦЭМ!$D$10+'СЕТ СН'!$I$6-'СЕТ СН'!$I$19</f>
        <v>1567.6057037199998</v>
      </c>
      <c r="U142" s="36">
        <f>SUMIFS(СВЦЭМ!$C$33:$C$776,СВЦЭМ!$A$33:$A$776,$A142,СВЦЭМ!$B$33:$B$776,U$119)+'СЕТ СН'!$I$9+СВЦЭМ!$D$10+'СЕТ СН'!$I$6-'СЕТ СН'!$I$19</f>
        <v>1557.65385775</v>
      </c>
      <c r="V142" s="36">
        <f>SUMIFS(СВЦЭМ!$C$33:$C$776,СВЦЭМ!$A$33:$A$776,$A142,СВЦЭМ!$B$33:$B$776,V$119)+'СЕТ СН'!$I$9+СВЦЭМ!$D$10+'СЕТ СН'!$I$6-'СЕТ СН'!$I$19</f>
        <v>1543.19608614</v>
      </c>
      <c r="W142" s="36">
        <f>SUMIFS(СВЦЭМ!$C$33:$C$776,СВЦЭМ!$A$33:$A$776,$A142,СВЦЭМ!$B$33:$B$776,W$119)+'СЕТ СН'!$I$9+СВЦЭМ!$D$10+'СЕТ СН'!$I$6-'СЕТ СН'!$I$19</f>
        <v>1503.11297491</v>
      </c>
      <c r="X142" s="36">
        <f>SUMIFS(СВЦЭМ!$C$33:$C$776,СВЦЭМ!$A$33:$A$776,$A142,СВЦЭМ!$B$33:$B$776,X$119)+'СЕТ СН'!$I$9+СВЦЭМ!$D$10+'СЕТ СН'!$I$6-'СЕТ СН'!$I$19</f>
        <v>1503.4435146800001</v>
      </c>
      <c r="Y142" s="36">
        <f>SUMIFS(СВЦЭМ!$C$33:$C$776,СВЦЭМ!$A$33:$A$776,$A142,СВЦЭМ!$B$33:$B$776,Y$119)+'СЕТ СН'!$I$9+СВЦЭМ!$D$10+'СЕТ СН'!$I$6-'СЕТ СН'!$I$19</f>
        <v>1629.5863937899999</v>
      </c>
    </row>
    <row r="143" spans="1:25" ht="15.75" x14ac:dyDescent="0.2">
      <c r="A143" s="35">
        <f t="shared" si="3"/>
        <v>44036</v>
      </c>
      <c r="B143" s="36">
        <f>SUMIFS(СВЦЭМ!$C$33:$C$776,СВЦЭМ!$A$33:$A$776,$A143,СВЦЭМ!$B$33:$B$776,B$119)+'СЕТ СН'!$I$9+СВЦЭМ!$D$10+'СЕТ СН'!$I$6-'СЕТ СН'!$I$19</f>
        <v>1596.73338399</v>
      </c>
      <c r="C143" s="36">
        <f>SUMIFS(СВЦЭМ!$C$33:$C$776,СВЦЭМ!$A$33:$A$776,$A143,СВЦЭМ!$B$33:$B$776,C$119)+'СЕТ СН'!$I$9+СВЦЭМ!$D$10+'СЕТ СН'!$I$6-'СЕТ СН'!$I$19</f>
        <v>1568.7111186</v>
      </c>
      <c r="D143" s="36">
        <f>SUMIFS(СВЦЭМ!$C$33:$C$776,СВЦЭМ!$A$33:$A$776,$A143,СВЦЭМ!$B$33:$B$776,D$119)+'СЕТ СН'!$I$9+СВЦЭМ!$D$10+'СЕТ СН'!$I$6-'СЕТ СН'!$I$19</f>
        <v>1568.11770454</v>
      </c>
      <c r="E143" s="36">
        <f>SUMIFS(СВЦЭМ!$C$33:$C$776,СВЦЭМ!$A$33:$A$776,$A143,СВЦЭМ!$B$33:$B$776,E$119)+'СЕТ СН'!$I$9+СВЦЭМ!$D$10+'СЕТ СН'!$I$6-'СЕТ СН'!$I$19</f>
        <v>1607.2482503000001</v>
      </c>
      <c r="F143" s="36">
        <f>SUMIFS(СВЦЭМ!$C$33:$C$776,СВЦЭМ!$A$33:$A$776,$A143,СВЦЭМ!$B$33:$B$776,F$119)+'СЕТ СН'!$I$9+СВЦЭМ!$D$10+'СЕТ СН'!$I$6-'СЕТ СН'!$I$19</f>
        <v>1610.5515867899999</v>
      </c>
      <c r="G143" s="36">
        <f>SUMIFS(СВЦЭМ!$C$33:$C$776,СВЦЭМ!$A$33:$A$776,$A143,СВЦЭМ!$B$33:$B$776,G$119)+'СЕТ СН'!$I$9+СВЦЭМ!$D$10+'СЕТ СН'!$I$6-'СЕТ СН'!$I$19</f>
        <v>1597.9935995599999</v>
      </c>
      <c r="H143" s="36">
        <f>SUMIFS(СВЦЭМ!$C$33:$C$776,СВЦЭМ!$A$33:$A$776,$A143,СВЦЭМ!$B$33:$B$776,H$119)+'СЕТ СН'!$I$9+СВЦЭМ!$D$10+'СЕТ СН'!$I$6-'СЕТ СН'!$I$19</f>
        <v>1548.03153625</v>
      </c>
      <c r="I143" s="36">
        <f>SUMIFS(СВЦЭМ!$C$33:$C$776,СВЦЭМ!$A$33:$A$776,$A143,СВЦЭМ!$B$33:$B$776,I$119)+'СЕТ СН'!$I$9+СВЦЭМ!$D$10+'СЕТ СН'!$I$6-'СЕТ СН'!$I$19</f>
        <v>1525.9248939300001</v>
      </c>
      <c r="J143" s="36">
        <f>SUMIFS(СВЦЭМ!$C$33:$C$776,СВЦЭМ!$A$33:$A$776,$A143,СВЦЭМ!$B$33:$B$776,J$119)+'СЕТ СН'!$I$9+СВЦЭМ!$D$10+'СЕТ СН'!$I$6-'СЕТ СН'!$I$19</f>
        <v>1560.8012783300001</v>
      </c>
      <c r="K143" s="36">
        <f>SUMIFS(СВЦЭМ!$C$33:$C$776,СВЦЭМ!$A$33:$A$776,$A143,СВЦЭМ!$B$33:$B$776,K$119)+'СЕТ СН'!$I$9+СВЦЭМ!$D$10+'СЕТ СН'!$I$6-'СЕТ СН'!$I$19</f>
        <v>1578.43095862</v>
      </c>
      <c r="L143" s="36">
        <f>SUMIFS(СВЦЭМ!$C$33:$C$776,СВЦЭМ!$A$33:$A$776,$A143,СВЦЭМ!$B$33:$B$776,L$119)+'СЕТ СН'!$I$9+СВЦЭМ!$D$10+'СЕТ СН'!$I$6-'СЕТ СН'!$I$19</f>
        <v>1502.9068481300001</v>
      </c>
      <c r="M143" s="36">
        <f>SUMIFS(СВЦЭМ!$C$33:$C$776,СВЦЭМ!$A$33:$A$776,$A143,СВЦЭМ!$B$33:$B$776,M$119)+'СЕТ СН'!$I$9+СВЦЭМ!$D$10+'СЕТ СН'!$I$6-'СЕТ СН'!$I$19</f>
        <v>1495.5141395400001</v>
      </c>
      <c r="N143" s="36">
        <f>SUMIFS(СВЦЭМ!$C$33:$C$776,СВЦЭМ!$A$33:$A$776,$A143,СВЦЭМ!$B$33:$B$776,N$119)+'СЕТ СН'!$I$9+СВЦЭМ!$D$10+'СЕТ СН'!$I$6-'СЕТ СН'!$I$19</f>
        <v>1511.2226044399999</v>
      </c>
      <c r="O143" s="36">
        <f>SUMIFS(СВЦЭМ!$C$33:$C$776,СВЦЭМ!$A$33:$A$776,$A143,СВЦЭМ!$B$33:$B$776,O$119)+'СЕТ СН'!$I$9+СВЦЭМ!$D$10+'СЕТ СН'!$I$6-'СЕТ СН'!$I$19</f>
        <v>1515.9402386900001</v>
      </c>
      <c r="P143" s="36">
        <f>SUMIFS(СВЦЭМ!$C$33:$C$776,СВЦЭМ!$A$33:$A$776,$A143,СВЦЭМ!$B$33:$B$776,P$119)+'СЕТ СН'!$I$9+СВЦЭМ!$D$10+'СЕТ СН'!$I$6-'СЕТ СН'!$I$19</f>
        <v>1517.8377647299999</v>
      </c>
      <c r="Q143" s="36">
        <f>SUMIFS(СВЦЭМ!$C$33:$C$776,СВЦЭМ!$A$33:$A$776,$A143,СВЦЭМ!$B$33:$B$776,Q$119)+'СЕТ СН'!$I$9+СВЦЭМ!$D$10+'СЕТ СН'!$I$6-'СЕТ СН'!$I$19</f>
        <v>1521.14570443</v>
      </c>
      <c r="R143" s="36">
        <f>SUMIFS(СВЦЭМ!$C$33:$C$776,СВЦЭМ!$A$33:$A$776,$A143,СВЦЭМ!$B$33:$B$776,R$119)+'СЕТ СН'!$I$9+СВЦЭМ!$D$10+'СЕТ СН'!$I$6-'СЕТ СН'!$I$19</f>
        <v>1524.37022753</v>
      </c>
      <c r="S143" s="36">
        <f>SUMIFS(СВЦЭМ!$C$33:$C$776,СВЦЭМ!$A$33:$A$776,$A143,СВЦЭМ!$B$33:$B$776,S$119)+'СЕТ СН'!$I$9+СВЦЭМ!$D$10+'СЕТ СН'!$I$6-'СЕТ СН'!$I$19</f>
        <v>1530.0352985499999</v>
      </c>
      <c r="T143" s="36">
        <f>SUMIFS(СВЦЭМ!$C$33:$C$776,СВЦЭМ!$A$33:$A$776,$A143,СВЦЭМ!$B$33:$B$776,T$119)+'СЕТ СН'!$I$9+СВЦЭМ!$D$10+'СЕТ СН'!$I$6-'СЕТ СН'!$I$19</f>
        <v>1534.05356682</v>
      </c>
      <c r="U143" s="36">
        <f>SUMIFS(СВЦЭМ!$C$33:$C$776,СВЦЭМ!$A$33:$A$776,$A143,СВЦЭМ!$B$33:$B$776,U$119)+'СЕТ СН'!$I$9+СВЦЭМ!$D$10+'СЕТ СН'!$I$6-'СЕТ СН'!$I$19</f>
        <v>1524.2785482100001</v>
      </c>
      <c r="V143" s="36">
        <f>SUMIFS(СВЦЭМ!$C$33:$C$776,СВЦЭМ!$A$33:$A$776,$A143,СВЦЭМ!$B$33:$B$776,V$119)+'СЕТ СН'!$I$9+СВЦЭМ!$D$10+'СЕТ СН'!$I$6-'СЕТ СН'!$I$19</f>
        <v>1497.67508406</v>
      </c>
      <c r="W143" s="36">
        <f>SUMIFS(СВЦЭМ!$C$33:$C$776,СВЦЭМ!$A$33:$A$776,$A143,СВЦЭМ!$B$33:$B$776,W$119)+'СЕТ СН'!$I$9+СВЦЭМ!$D$10+'СЕТ СН'!$I$6-'СЕТ СН'!$I$19</f>
        <v>1479.1578155699999</v>
      </c>
      <c r="X143" s="36">
        <f>SUMIFS(СВЦЭМ!$C$33:$C$776,СВЦЭМ!$A$33:$A$776,$A143,СВЦЭМ!$B$33:$B$776,X$119)+'СЕТ СН'!$I$9+СВЦЭМ!$D$10+'СЕТ СН'!$I$6-'СЕТ СН'!$I$19</f>
        <v>1544.3270385199999</v>
      </c>
      <c r="Y143" s="36">
        <f>SUMIFS(СВЦЭМ!$C$33:$C$776,СВЦЭМ!$A$33:$A$776,$A143,СВЦЭМ!$B$33:$B$776,Y$119)+'СЕТ СН'!$I$9+СВЦЭМ!$D$10+'СЕТ СН'!$I$6-'СЕТ СН'!$I$19</f>
        <v>1644.8860029100001</v>
      </c>
    </row>
    <row r="144" spans="1:25" ht="15.75" x14ac:dyDescent="0.2">
      <c r="A144" s="35">
        <f t="shared" si="3"/>
        <v>44037</v>
      </c>
      <c r="B144" s="36">
        <f>SUMIFS(СВЦЭМ!$C$33:$C$776,СВЦЭМ!$A$33:$A$776,$A144,СВЦЭМ!$B$33:$B$776,B$119)+'СЕТ СН'!$I$9+СВЦЭМ!$D$10+'СЕТ СН'!$I$6-'СЕТ СН'!$I$19</f>
        <v>1626.4772906600001</v>
      </c>
      <c r="C144" s="36">
        <f>SUMIFS(СВЦЭМ!$C$33:$C$776,СВЦЭМ!$A$33:$A$776,$A144,СВЦЭМ!$B$33:$B$776,C$119)+'СЕТ СН'!$I$9+СВЦЭМ!$D$10+'СЕТ СН'!$I$6-'СЕТ СН'!$I$19</f>
        <v>1686.58211884</v>
      </c>
      <c r="D144" s="36">
        <f>SUMIFS(СВЦЭМ!$C$33:$C$776,СВЦЭМ!$A$33:$A$776,$A144,СВЦЭМ!$B$33:$B$776,D$119)+'СЕТ СН'!$I$9+СВЦЭМ!$D$10+'СЕТ СН'!$I$6-'СЕТ СН'!$I$19</f>
        <v>1723.4785930900002</v>
      </c>
      <c r="E144" s="36">
        <f>SUMIFS(СВЦЭМ!$C$33:$C$776,СВЦЭМ!$A$33:$A$776,$A144,СВЦЭМ!$B$33:$B$776,E$119)+'СЕТ СН'!$I$9+СВЦЭМ!$D$10+'СЕТ СН'!$I$6-'СЕТ СН'!$I$19</f>
        <v>1745.5411334300002</v>
      </c>
      <c r="F144" s="36">
        <f>SUMIFS(СВЦЭМ!$C$33:$C$776,СВЦЭМ!$A$33:$A$776,$A144,СВЦЭМ!$B$33:$B$776,F$119)+'СЕТ СН'!$I$9+СВЦЭМ!$D$10+'СЕТ СН'!$I$6-'СЕТ СН'!$I$19</f>
        <v>1744.8574786300001</v>
      </c>
      <c r="G144" s="36">
        <f>SUMIFS(СВЦЭМ!$C$33:$C$776,СВЦЭМ!$A$33:$A$776,$A144,СВЦЭМ!$B$33:$B$776,G$119)+'СЕТ СН'!$I$9+СВЦЭМ!$D$10+'СЕТ СН'!$I$6-'СЕТ СН'!$I$19</f>
        <v>1741.1387329899999</v>
      </c>
      <c r="H144" s="36">
        <f>SUMIFS(СВЦЭМ!$C$33:$C$776,СВЦЭМ!$A$33:$A$776,$A144,СВЦЭМ!$B$33:$B$776,H$119)+'СЕТ СН'!$I$9+СВЦЭМ!$D$10+'СЕТ СН'!$I$6-'СЕТ СН'!$I$19</f>
        <v>1741.7650623</v>
      </c>
      <c r="I144" s="36">
        <f>SUMIFS(СВЦЭМ!$C$33:$C$776,СВЦЭМ!$A$33:$A$776,$A144,СВЦЭМ!$B$33:$B$776,I$119)+'СЕТ СН'!$I$9+СВЦЭМ!$D$10+'СЕТ СН'!$I$6-'СЕТ СН'!$I$19</f>
        <v>1764.36438232</v>
      </c>
      <c r="J144" s="36">
        <f>SUMIFS(СВЦЭМ!$C$33:$C$776,СВЦЭМ!$A$33:$A$776,$A144,СВЦЭМ!$B$33:$B$776,J$119)+'СЕТ СН'!$I$9+СВЦЭМ!$D$10+'СЕТ СН'!$I$6-'СЕТ СН'!$I$19</f>
        <v>1712.0894857600001</v>
      </c>
      <c r="K144" s="36">
        <f>SUMIFS(СВЦЭМ!$C$33:$C$776,СВЦЭМ!$A$33:$A$776,$A144,СВЦЭМ!$B$33:$B$776,K$119)+'СЕТ СН'!$I$9+СВЦЭМ!$D$10+'СЕТ СН'!$I$6-'СЕТ СН'!$I$19</f>
        <v>1559.62749009</v>
      </c>
      <c r="L144" s="36">
        <f>SUMIFS(СВЦЭМ!$C$33:$C$776,СВЦЭМ!$A$33:$A$776,$A144,СВЦЭМ!$B$33:$B$776,L$119)+'СЕТ СН'!$I$9+СВЦЭМ!$D$10+'СЕТ СН'!$I$6-'СЕТ СН'!$I$19</f>
        <v>1451.7422970100001</v>
      </c>
      <c r="M144" s="36">
        <f>SUMIFS(СВЦЭМ!$C$33:$C$776,СВЦЭМ!$A$33:$A$776,$A144,СВЦЭМ!$B$33:$B$776,M$119)+'СЕТ СН'!$I$9+СВЦЭМ!$D$10+'СЕТ СН'!$I$6-'СЕТ СН'!$I$19</f>
        <v>1428.9164957399998</v>
      </c>
      <c r="N144" s="36">
        <f>SUMIFS(СВЦЭМ!$C$33:$C$776,СВЦЭМ!$A$33:$A$776,$A144,СВЦЭМ!$B$33:$B$776,N$119)+'СЕТ СН'!$I$9+СВЦЭМ!$D$10+'СЕТ СН'!$I$6-'СЕТ СН'!$I$19</f>
        <v>1411.1273042100001</v>
      </c>
      <c r="O144" s="36">
        <f>SUMIFS(СВЦЭМ!$C$33:$C$776,СВЦЭМ!$A$33:$A$776,$A144,СВЦЭМ!$B$33:$B$776,O$119)+'СЕТ СН'!$I$9+СВЦЭМ!$D$10+'СЕТ СН'!$I$6-'СЕТ СН'!$I$19</f>
        <v>1408.95190662</v>
      </c>
      <c r="P144" s="36">
        <f>SUMIFS(СВЦЭМ!$C$33:$C$776,СВЦЭМ!$A$33:$A$776,$A144,СВЦЭМ!$B$33:$B$776,P$119)+'СЕТ СН'!$I$9+СВЦЭМ!$D$10+'СЕТ СН'!$I$6-'СЕТ СН'!$I$19</f>
        <v>1419.3938661100001</v>
      </c>
      <c r="Q144" s="36">
        <f>SUMIFS(СВЦЭМ!$C$33:$C$776,СВЦЭМ!$A$33:$A$776,$A144,СВЦЭМ!$B$33:$B$776,Q$119)+'СЕТ СН'!$I$9+СВЦЭМ!$D$10+'СЕТ СН'!$I$6-'СЕТ СН'!$I$19</f>
        <v>1425.40110581</v>
      </c>
      <c r="R144" s="36">
        <f>SUMIFS(СВЦЭМ!$C$33:$C$776,СВЦЭМ!$A$33:$A$776,$A144,СВЦЭМ!$B$33:$B$776,R$119)+'СЕТ СН'!$I$9+СВЦЭМ!$D$10+'СЕТ СН'!$I$6-'СЕТ СН'!$I$19</f>
        <v>1430.7806656400001</v>
      </c>
      <c r="S144" s="36">
        <f>SUMIFS(СВЦЭМ!$C$33:$C$776,СВЦЭМ!$A$33:$A$776,$A144,СВЦЭМ!$B$33:$B$776,S$119)+'СЕТ СН'!$I$9+СВЦЭМ!$D$10+'СЕТ СН'!$I$6-'СЕТ СН'!$I$19</f>
        <v>1428.96600431</v>
      </c>
      <c r="T144" s="36">
        <f>SUMIFS(СВЦЭМ!$C$33:$C$776,СВЦЭМ!$A$33:$A$776,$A144,СВЦЭМ!$B$33:$B$776,T$119)+'СЕТ СН'!$I$9+СВЦЭМ!$D$10+'СЕТ СН'!$I$6-'СЕТ СН'!$I$19</f>
        <v>1442.18155594</v>
      </c>
      <c r="U144" s="36">
        <f>SUMIFS(СВЦЭМ!$C$33:$C$776,СВЦЭМ!$A$33:$A$776,$A144,СВЦЭМ!$B$33:$B$776,U$119)+'СЕТ СН'!$I$9+СВЦЭМ!$D$10+'СЕТ СН'!$I$6-'СЕТ СН'!$I$19</f>
        <v>1432.27592327</v>
      </c>
      <c r="V144" s="36">
        <f>SUMIFS(СВЦЭМ!$C$33:$C$776,СВЦЭМ!$A$33:$A$776,$A144,СВЦЭМ!$B$33:$B$776,V$119)+'СЕТ СН'!$I$9+СВЦЭМ!$D$10+'СЕТ СН'!$I$6-'СЕТ СН'!$I$19</f>
        <v>1419.5724600200001</v>
      </c>
      <c r="W144" s="36">
        <f>SUMIFS(СВЦЭМ!$C$33:$C$776,СВЦЭМ!$A$33:$A$776,$A144,СВЦЭМ!$B$33:$B$776,W$119)+'СЕТ СН'!$I$9+СВЦЭМ!$D$10+'СЕТ СН'!$I$6-'СЕТ СН'!$I$19</f>
        <v>1393.6373077600001</v>
      </c>
      <c r="X144" s="36">
        <f>SUMIFS(СВЦЭМ!$C$33:$C$776,СВЦЭМ!$A$33:$A$776,$A144,СВЦЭМ!$B$33:$B$776,X$119)+'СЕТ СН'!$I$9+СВЦЭМ!$D$10+'СЕТ СН'!$I$6-'СЕТ СН'!$I$19</f>
        <v>1443.13101764</v>
      </c>
      <c r="Y144" s="36">
        <f>SUMIFS(СВЦЭМ!$C$33:$C$776,СВЦЭМ!$A$33:$A$776,$A144,СВЦЭМ!$B$33:$B$776,Y$119)+'СЕТ СН'!$I$9+СВЦЭМ!$D$10+'СЕТ СН'!$I$6-'СЕТ СН'!$I$19</f>
        <v>1589.52198262</v>
      </c>
    </row>
    <row r="145" spans="1:26" ht="15.75" x14ac:dyDescent="0.2">
      <c r="A145" s="35">
        <f t="shared" si="3"/>
        <v>44038</v>
      </c>
      <c r="B145" s="36">
        <f>SUMIFS(СВЦЭМ!$C$33:$C$776,СВЦЭМ!$A$33:$A$776,$A145,СВЦЭМ!$B$33:$B$776,B$119)+'СЕТ СН'!$I$9+СВЦЭМ!$D$10+'СЕТ СН'!$I$6-'СЕТ СН'!$I$19</f>
        <v>1548.09275501</v>
      </c>
      <c r="C145" s="36">
        <f>SUMIFS(СВЦЭМ!$C$33:$C$776,СВЦЭМ!$A$33:$A$776,$A145,СВЦЭМ!$B$33:$B$776,C$119)+'СЕТ СН'!$I$9+СВЦЭМ!$D$10+'СЕТ СН'!$I$6-'СЕТ СН'!$I$19</f>
        <v>1571.93536447</v>
      </c>
      <c r="D145" s="36">
        <f>SUMIFS(СВЦЭМ!$C$33:$C$776,СВЦЭМ!$A$33:$A$776,$A145,СВЦЭМ!$B$33:$B$776,D$119)+'СЕТ СН'!$I$9+СВЦЭМ!$D$10+'СЕТ СН'!$I$6-'СЕТ СН'!$I$19</f>
        <v>1572.0645046499999</v>
      </c>
      <c r="E145" s="36">
        <f>SUMIFS(СВЦЭМ!$C$33:$C$776,СВЦЭМ!$A$33:$A$776,$A145,СВЦЭМ!$B$33:$B$776,E$119)+'СЕТ СН'!$I$9+СВЦЭМ!$D$10+'СЕТ СН'!$I$6-'СЕТ СН'!$I$19</f>
        <v>1584.46455135</v>
      </c>
      <c r="F145" s="36">
        <f>SUMIFS(СВЦЭМ!$C$33:$C$776,СВЦЭМ!$A$33:$A$776,$A145,СВЦЭМ!$B$33:$B$776,F$119)+'СЕТ СН'!$I$9+СВЦЭМ!$D$10+'СЕТ СН'!$I$6-'СЕТ СН'!$I$19</f>
        <v>1596.43863388</v>
      </c>
      <c r="G145" s="36">
        <f>SUMIFS(СВЦЭМ!$C$33:$C$776,СВЦЭМ!$A$33:$A$776,$A145,СВЦЭМ!$B$33:$B$776,G$119)+'СЕТ СН'!$I$9+СВЦЭМ!$D$10+'СЕТ СН'!$I$6-'СЕТ СН'!$I$19</f>
        <v>1603.6561521799999</v>
      </c>
      <c r="H145" s="36">
        <f>SUMIFS(СВЦЭМ!$C$33:$C$776,СВЦЭМ!$A$33:$A$776,$A145,СВЦЭМ!$B$33:$B$776,H$119)+'СЕТ СН'!$I$9+СВЦЭМ!$D$10+'СЕТ СН'!$I$6-'СЕТ СН'!$I$19</f>
        <v>1618.53480107</v>
      </c>
      <c r="I145" s="36">
        <f>SUMIFS(СВЦЭМ!$C$33:$C$776,СВЦЭМ!$A$33:$A$776,$A145,СВЦЭМ!$B$33:$B$776,I$119)+'СЕТ СН'!$I$9+СВЦЭМ!$D$10+'СЕТ СН'!$I$6-'СЕТ СН'!$I$19</f>
        <v>1632.91747315</v>
      </c>
      <c r="J145" s="36">
        <f>SUMIFS(СВЦЭМ!$C$33:$C$776,СВЦЭМ!$A$33:$A$776,$A145,СВЦЭМ!$B$33:$B$776,J$119)+'СЕТ СН'!$I$9+СВЦЭМ!$D$10+'СЕТ СН'!$I$6-'СЕТ СН'!$I$19</f>
        <v>1571.89210037</v>
      </c>
      <c r="K145" s="36">
        <f>SUMIFS(СВЦЭМ!$C$33:$C$776,СВЦЭМ!$A$33:$A$776,$A145,СВЦЭМ!$B$33:$B$776,K$119)+'СЕТ СН'!$I$9+СВЦЭМ!$D$10+'СЕТ СН'!$I$6-'СЕТ СН'!$I$19</f>
        <v>1483.589201</v>
      </c>
      <c r="L145" s="36">
        <f>SUMIFS(СВЦЭМ!$C$33:$C$776,СВЦЭМ!$A$33:$A$776,$A145,СВЦЭМ!$B$33:$B$776,L$119)+'СЕТ СН'!$I$9+СВЦЭМ!$D$10+'СЕТ СН'!$I$6-'СЕТ СН'!$I$19</f>
        <v>1378.2056873400002</v>
      </c>
      <c r="M145" s="36">
        <f>SUMIFS(СВЦЭМ!$C$33:$C$776,СВЦЭМ!$A$33:$A$776,$A145,СВЦЭМ!$B$33:$B$776,M$119)+'СЕТ СН'!$I$9+СВЦЭМ!$D$10+'СЕТ СН'!$I$6-'СЕТ СН'!$I$19</f>
        <v>1346.2402585499999</v>
      </c>
      <c r="N145" s="36">
        <f>SUMIFS(СВЦЭМ!$C$33:$C$776,СВЦЭМ!$A$33:$A$776,$A145,СВЦЭМ!$B$33:$B$776,N$119)+'СЕТ СН'!$I$9+СВЦЭМ!$D$10+'СЕТ СН'!$I$6-'СЕТ СН'!$I$19</f>
        <v>1326.49627472</v>
      </c>
      <c r="O145" s="36">
        <f>SUMIFS(СВЦЭМ!$C$33:$C$776,СВЦЭМ!$A$33:$A$776,$A145,СВЦЭМ!$B$33:$B$776,O$119)+'СЕТ СН'!$I$9+СВЦЭМ!$D$10+'СЕТ СН'!$I$6-'СЕТ СН'!$I$19</f>
        <v>1337.3717111199999</v>
      </c>
      <c r="P145" s="36">
        <f>SUMIFS(СВЦЭМ!$C$33:$C$776,СВЦЭМ!$A$33:$A$776,$A145,СВЦЭМ!$B$33:$B$776,P$119)+'СЕТ СН'!$I$9+СВЦЭМ!$D$10+'СЕТ СН'!$I$6-'СЕТ СН'!$I$19</f>
        <v>1341.8889808700001</v>
      </c>
      <c r="Q145" s="36">
        <f>SUMIFS(СВЦЭМ!$C$33:$C$776,СВЦЭМ!$A$33:$A$776,$A145,СВЦЭМ!$B$33:$B$776,Q$119)+'СЕТ СН'!$I$9+СВЦЭМ!$D$10+'СЕТ СН'!$I$6-'СЕТ СН'!$I$19</f>
        <v>1351.4174610999999</v>
      </c>
      <c r="R145" s="36">
        <f>SUMIFS(СВЦЭМ!$C$33:$C$776,СВЦЭМ!$A$33:$A$776,$A145,СВЦЭМ!$B$33:$B$776,R$119)+'СЕТ СН'!$I$9+СВЦЭМ!$D$10+'СЕТ СН'!$I$6-'СЕТ СН'!$I$19</f>
        <v>1363.0279818200002</v>
      </c>
      <c r="S145" s="36">
        <f>SUMIFS(СВЦЭМ!$C$33:$C$776,СВЦЭМ!$A$33:$A$776,$A145,СВЦЭМ!$B$33:$B$776,S$119)+'СЕТ СН'!$I$9+СВЦЭМ!$D$10+'СЕТ СН'!$I$6-'СЕТ СН'!$I$19</f>
        <v>1367.13882721</v>
      </c>
      <c r="T145" s="36">
        <f>SUMIFS(СВЦЭМ!$C$33:$C$776,СВЦЭМ!$A$33:$A$776,$A145,СВЦЭМ!$B$33:$B$776,T$119)+'СЕТ СН'!$I$9+СВЦЭМ!$D$10+'СЕТ СН'!$I$6-'СЕТ СН'!$I$19</f>
        <v>1373.98173972</v>
      </c>
      <c r="U145" s="36">
        <f>SUMIFS(СВЦЭМ!$C$33:$C$776,СВЦЭМ!$A$33:$A$776,$A145,СВЦЭМ!$B$33:$B$776,U$119)+'СЕТ СН'!$I$9+СВЦЭМ!$D$10+'СЕТ СН'!$I$6-'СЕТ СН'!$I$19</f>
        <v>1356.9618306299999</v>
      </c>
      <c r="V145" s="36">
        <f>SUMIFS(СВЦЭМ!$C$33:$C$776,СВЦЭМ!$A$33:$A$776,$A145,СВЦЭМ!$B$33:$B$776,V$119)+'СЕТ СН'!$I$9+СВЦЭМ!$D$10+'СЕТ СН'!$I$6-'СЕТ СН'!$I$19</f>
        <v>1342.34381897</v>
      </c>
      <c r="W145" s="36">
        <f>SUMIFS(СВЦЭМ!$C$33:$C$776,СВЦЭМ!$A$33:$A$776,$A145,СВЦЭМ!$B$33:$B$776,W$119)+'СЕТ СН'!$I$9+СВЦЭМ!$D$10+'СЕТ СН'!$I$6-'СЕТ СН'!$I$19</f>
        <v>1326.0769195100002</v>
      </c>
      <c r="X145" s="36">
        <f>SUMIFS(СВЦЭМ!$C$33:$C$776,СВЦЭМ!$A$33:$A$776,$A145,СВЦЭМ!$B$33:$B$776,X$119)+'СЕТ СН'!$I$9+СВЦЭМ!$D$10+'СЕТ СН'!$I$6-'СЕТ СН'!$I$19</f>
        <v>1363.5307157100001</v>
      </c>
      <c r="Y145" s="36">
        <f>SUMIFS(СВЦЭМ!$C$33:$C$776,СВЦЭМ!$A$33:$A$776,$A145,СВЦЭМ!$B$33:$B$776,Y$119)+'СЕТ СН'!$I$9+СВЦЭМ!$D$10+'СЕТ СН'!$I$6-'СЕТ СН'!$I$19</f>
        <v>1500.32225008</v>
      </c>
    </row>
    <row r="146" spans="1:26" ht="15.75" x14ac:dyDescent="0.2">
      <c r="A146" s="35">
        <f t="shared" si="3"/>
        <v>44039</v>
      </c>
      <c r="B146" s="36">
        <f>SUMIFS(СВЦЭМ!$C$33:$C$776,СВЦЭМ!$A$33:$A$776,$A146,СВЦЭМ!$B$33:$B$776,B$119)+'СЕТ СН'!$I$9+СВЦЭМ!$D$10+'СЕТ СН'!$I$6-'СЕТ СН'!$I$19</f>
        <v>1592.4440189500001</v>
      </c>
      <c r="C146" s="36">
        <f>SUMIFS(СВЦЭМ!$C$33:$C$776,СВЦЭМ!$A$33:$A$776,$A146,СВЦЭМ!$B$33:$B$776,C$119)+'СЕТ СН'!$I$9+СВЦЭМ!$D$10+'СЕТ СН'!$I$6-'СЕТ СН'!$I$19</f>
        <v>1571.93205717</v>
      </c>
      <c r="D146" s="36">
        <f>SUMIFS(СВЦЭМ!$C$33:$C$776,СВЦЭМ!$A$33:$A$776,$A146,СВЦЭМ!$B$33:$B$776,D$119)+'СЕТ СН'!$I$9+СВЦЭМ!$D$10+'СЕТ СН'!$I$6-'СЕТ СН'!$I$19</f>
        <v>1567.2375055799998</v>
      </c>
      <c r="E146" s="36">
        <f>SUMIFS(СВЦЭМ!$C$33:$C$776,СВЦЭМ!$A$33:$A$776,$A146,СВЦЭМ!$B$33:$B$776,E$119)+'СЕТ СН'!$I$9+СВЦЭМ!$D$10+'СЕТ СН'!$I$6-'СЕТ СН'!$I$19</f>
        <v>1579.34751779</v>
      </c>
      <c r="F146" s="36">
        <f>SUMIFS(СВЦЭМ!$C$33:$C$776,СВЦЭМ!$A$33:$A$776,$A146,СВЦЭМ!$B$33:$B$776,F$119)+'СЕТ СН'!$I$9+СВЦЭМ!$D$10+'СЕТ СН'!$I$6-'СЕТ СН'!$I$19</f>
        <v>1577.8737499700001</v>
      </c>
      <c r="G146" s="36">
        <f>SUMIFS(СВЦЭМ!$C$33:$C$776,СВЦЭМ!$A$33:$A$776,$A146,СВЦЭМ!$B$33:$B$776,G$119)+'СЕТ СН'!$I$9+СВЦЭМ!$D$10+'СЕТ СН'!$I$6-'СЕТ СН'!$I$19</f>
        <v>1570.47268657</v>
      </c>
      <c r="H146" s="36">
        <f>SUMIFS(СВЦЭМ!$C$33:$C$776,СВЦЭМ!$A$33:$A$776,$A146,СВЦЭМ!$B$33:$B$776,H$119)+'СЕТ СН'!$I$9+СВЦЭМ!$D$10+'СЕТ СН'!$I$6-'СЕТ СН'!$I$19</f>
        <v>1560.6682518799998</v>
      </c>
      <c r="I146" s="36">
        <f>SUMIFS(СВЦЭМ!$C$33:$C$776,СВЦЭМ!$A$33:$A$776,$A146,СВЦЭМ!$B$33:$B$776,I$119)+'СЕТ СН'!$I$9+СВЦЭМ!$D$10+'СЕТ СН'!$I$6-'СЕТ СН'!$I$19</f>
        <v>1595.18599685</v>
      </c>
      <c r="J146" s="36">
        <f>SUMIFS(СВЦЭМ!$C$33:$C$776,СВЦЭМ!$A$33:$A$776,$A146,СВЦЭМ!$B$33:$B$776,J$119)+'СЕТ СН'!$I$9+СВЦЭМ!$D$10+'СЕТ СН'!$I$6-'СЕТ СН'!$I$19</f>
        <v>1553.05450997</v>
      </c>
      <c r="K146" s="36">
        <f>SUMIFS(СВЦЭМ!$C$33:$C$776,СВЦЭМ!$A$33:$A$776,$A146,СВЦЭМ!$B$33:$B$776,K$119)+'СЕТ СН'!$I$9+СВЦЭМ!$D$10+'СЕТ СН'!$I$6-'СЕТ СН'!$I$19</f>
        <v>1433.36191035</v>
      </c>
      <c r="L146" s="36">
        <f>SUMIFS(СВЦЭМ!$C$33:$C$776,СВЦЭМ!$A$33:$A$776,$A146,СВЦЭМ!$B$33:$B$776,L$119)+'СЕТ СН'!$I$9+СВЦЭМ!$D$10+'СЕТ СН'!$I$6-'СЕТ СН'!$I$19</f>
        <v>1343.5644437400001</v>
      </c>
      <c r="M146" s="36">
        <f>SUMIFS(СВЦЭМ!$C$33:$C$776,СВЦЭМ!$A$33:$A$776,$A146,СВЦЭМ!$B$33:$B$776,M$119)+'СЕТ СН'!$I$9+СВЦЭМ!$D$10+'СЕТ СН'!$I$6-'СЕТ СН'!$I$19</f>
        <v>1319.2917333099999</v>
      </c>
      <c r="N146" s="36">
        <f>SUMIFS(СВЦЭМ!$C$33:$C$776,СВЦЭМ!$A$33:$A$776,$A146,СВЦЭМ!$B$33:$B$776,N$119)+'СЕТ СН'!$I$9+СВЦЭМ!$D$10+'СЕТ СН'!$I$6-'СЕТ СН'!$I$19</f>
        <v>1294.2622120800002</v>
      </c>
      <c r="O146" s="36">
        <f>SUMIFS(СВЦЭМ!$C$33:$C$776,СВЦЭМ!$A$33:$A$776,$A146,СВЦЭМ!$B$33:$B$776,O$119)+'СЕТ СН'!$I$9+СВЦЭМ!$D$10+'СЕТ СН'!$I$6-'СЕТ СН'!$I$19</f>
        <v>1300.7180320699999</v>
      </c>
      <c r="P146" s="36">
        <f>SUMIFS(СВЦЭМ!$C$33:$C$776,СВЦЭМ!$A$33:$A$776,$A146,СВЦЭМ!$B$33:$B$776,P$119)+'СЕТ СН'!$I$9+СВЦЭМ!$D$10+'СЕТ СН'!$I$6-'СЕТ СН'!$I$19</f>
        <v>1312.22062009</v>
      </c>
      <c r="Q146" s="36">
        <f>SUMIFS(СВЦЭМ!$C$33:$C$776,СВЦЭМ!$A$33:$A$776,$A146,СВЦЭМ!$B$33:$B$776,Q$119)+'СЕТ СН'!$I$9+СВЦЭМ!$D$10+'СЕТ СН'!$I$6-'СЕТ СН'!$I$19</f>
        <v>1327.83895441</v>
      </c>
      <c r="R146" s="36">
        <f>SUMIFS(СВЦЭМ!$C$33:$C$776,СВЦЭМ!$A$33:$A$776,$A146,СВЦЭМ!$B$33:$B$776,R$119)+'СЕТ СН'!$I$9+СВЦЭМ!$D$10+'СЕТ СН'!$I$6-'СЕТ СН'!$I$19</f>
        <v>1329.63360975</v>
      </c>
      <c r="S146" s="36">
        <f>SUMIFS(СВЦЭМ!$C$33:$C$776,СВЦЭМ!$A$33:$A$776,$A146,СВЦЭМ!$B$33:$B$776,S$119)+'СЕТ СН'!$I$9+СВЦЭМ!$D$10+'СЕТ СН'!$I$6-'СЕТ СН'!$I$19</f>
        <v>1341.0994366999998</v>
      </c>
      <c r="T146" s="36">
        <f>SUMIFS(СВЦЭМ!$C$33:$C$776,СВЦЭМ!$A$33:$A$776,$A146,СВЦЭМ!$B$33:$B$776,T$119)+'СЕТ СН'!$I$9+СВЦЭМ!$D$10+'СЕТ СН'!$I$6-'СЕТ СН'!$I$19</f>
        <v>1356.9227931200001</v>
      </c>
      <c r="U146" s="36">
        <f>SUMIFS(СВЦЭМ!$C$33:$C$776,СВЦЭМ!$A$33:$A$776,$A146,СВЦЭМ!$B$33:$B$776,U$119)+'СЕТ СН'!$I$9+СВЦЭМ!$D$10+'СЕТ СН'!$I$6-'СЕТ СН'!$I$19</f>
        <v>1343.71920862</v>
      </c>
      <c r="V146" s="36">
        <f>SUMIFS(СВЦЭМ!$C$33:$C$776,СВЦЭМ!$A$33:$A$776,$A146,СВЦЭМ!$B$33:$B$776,V$119)+'СЕТ СН'!$I$9+СВЦЭМ!$D$10+'СЕТ СН'!$I$6-'СЕТ СН'!$I$19</f>
        <v>1337.5740575899999</v>
      </c>
      <c r="W146" s="36">
        <f>SUMIFS(СВЦЭМ!$C$33:$C$776,СВЦЭМ!$A$33:$A$776,$A146,СВЦЭМ!$B$33:$B$776,W$119)+'СЕТ СН'!$I$9+СВЦЭМ!$D$10+'СЕТ СН'!$I$6-'СЕТ СН'!$I$19</f>
        <v>1328.42890444</v>
      </c>
      <c r="X146" s="36">
        <f>SUMIFS(СВЦЭМ!$C$33:$C$776,СВЦЭМ!$A$33:$A$776,$A146,СВЦЭМ!$B$33:$B$776,X$119)+'СЕТ СН'!$I$9+СВЦЭМ!$D$10+'СЕТ СН'!$I$6-'СЕТ СН'!$I$19</f>
        <v>1395.16231539</v>
      </c>
      <c r="Y146" s="36">
        <f>SUMIFS(СВЦЭМ!$C$33:$C$776,СВЦЭМ!$A$33:$A$776,$A146,СВЦЭМ!$B$33:$B$776,Y$119)+'СЕТ СН'!$I$9+СВЦЭМ!$D$10+'СЕТ СН'!$I$6-'СЕТ СН'!$I$19</f>
        <v>1512.42239208</v>
      </c>
    </row>
    <row r="147" spans="1:26" ht="15.75" x14ac:dyDescent="0.2">
      <c r="A147" s="35">
        <f t="shared" si="3"/>
        <v>44040</v>
      </c>
      <c r="B147" s="36">
        <f>SUMIFS(СВЦЭМ!$C$33:$C$776,СВЦЭМ!$A$33:$A$776,$A147,СВЦЭМ!$B$33:$B$776,B$119)+'СЕТ СН'!$I$9+СВЦЭМ!$D$10+'СЕТ СН'!$I$6-'СЕТ СН'!$I$19</f>
        <v>1510.28096026</v>
      </c>
      <c r="C147" s="36">
        <f>SUMIFS(СВЦЭМ!$C$33:$C$776,СВЦЭМ!$A$33:$A$776,$A147,СВЦЭМ!$B$33:$B$776,C$119)+'СЕТ СН'!$I$9+СВЦЭМ!$D$10+'СЕТ СН'!$I$6-'СЕТ СН'!$I$19</f>
        <v>1572.29890535</v>
      </c>
      <c r="D147" s="36">
        <f>SUMIFS(СВЦЭМ!$C$33:$C$776,СВЦЭМ!$A$33:$A$776,$A147,СВЦЭМ!$B$33:$B$776,D$119)+'СЕТ СН'!$I$9+СВЦЭМ!$D$10+'СЕТ СН'!$I$6-'СЕТ СН'!$I$19</f>
        <v>1582.5953265399999</v>
      </c>
      <c r="E147" s="36">
        <f>SUMIFS(СВЦЭМ!$C$33:$C$776,СВЦЭМ!$A$33:$A$776,$A147,СВЦЭМ!$B$33:$B$776,E$119)+'СЕТ СН'!$I$9+СВЦЭМ!$D$10+'СЕТ СН'!$I$6-'СЕТ СН'!$I$19</f>
        <v>1596.69205984</v>
      </c>
      <c r="F147" s="36">
        <f>SUMIFS(СВЦЭМ!$C$33:$C$776,СВЦЭМ!$A$33:$A$776,$A147,СВЦЭМ!$B$33:$B$776,F$119)+'СЕТ СН'!$I$9+СВЦЭМ!$D$10+'СЕТ СН'!$I$6-'СЕТ СН'!$I$19</f>
        <v>1585.10656533</v>
      </c>
      <c r="G147" s="36">
        <f>SUMIFS(СВЦЭМ!$C$33:$C$776,СВЦЭМ!$A$33:$A$776,$A147,СВЦЭМ!$B$33:$B$776,G$119)+'СЕТ СН'!$I$9+СВЦЭМ!$D$10+'СЕТ СН'!$I$6-'СЕТ СН'!$I$19</f>
        <v>1601.0159499000001</v>
      </c>
      <c r="H147" s="36">
        <f>SUMIFS(СВЦЭМ!$C$33:$C$776,СВЦЭМ!$A$33:$A$776,$A147,СВЦЭМ!$B$33:$B$776,H$119)+'СЕТ СН'!$I$9+СВЦЭМ!$D$10+'СЕТ СН'!$I$6-'СЕТ СН'!$I$19</f>
        <v>1603.2080786000001</v>
      </c>
      <c r="I147" s="36">
        <f>SUMIFS(СВЦЭМ!$C$33:$C$776,СВЦЭМ!$A$33:$A$776,$A147,СВЦЭМ!$B$33:$B$776,I$119)+'СЕТ СН'!$I$9+СВЦЭМ!$D$10+'СЕТ СН'!$I$6-'СЕТ СН'!$I$19</f>
        <v>1615.2722491300001</v>
      </c>
      <c r="J147" s="36">
        <f>SUMIFS(СВЦЭМ!$C$33:$C$776,СВЦЭМ!$A$33:$A$776,$A147,СВЦЭМ!$B$33:$B$776,J$119)+'СЕТ СН'!$I$9+СВЦЭМ!$D$10+'СЕТ СН'!$I$6-'СЕТ СН'!$I$19</f>
        <v>1595.8306336000001</v>
      </c>
      <c r="K147" s="36">
        <f>SUMIFS(СВЦЭМ!$C$33:$C$776,СВЦЭМ!$A$33:$A$776,$A147,СВЦЭМ!$B$33:$B$776,K$119)+'СЕТ СН'!$I$9+СВЦЭМ!$D$10+'СЕТ СН'!$I$6-'СЕТ СН'!$I$19</f>
        <v>1474.1253436100001</v>
      </c>
      <c r="L147" s="36">
        <f>SUMIFS(СВЦЭМ!$C$33:$C$776,СВЦЭМ!$A$33:$A$776,$A147,СВЦЭМ!$B$33:$B$776,L$119)+'СЕТ СН'!$I$9+СВЦЭМ!$D$10+'СЕТ СН'!$I$6-'СЕТ СН'!$I$19</f>
        <v>1358.0723463899999</v>
      </c>
      <c r="M147" s="36">
        <f>SUMIFS(СВЦЭМ!$C$33:$C$776,СВЦЭМ!$A$33:$A$776,$A147,СВЦЭМ!$B$33:$B$776,M$119)+'СЕТ СН'!$I$9+СВЦЭМ!$D$10+'СЕТ СН'!$I$6-'СЕТ СН'!$I$19</f>
        <v>1337.3710141199999</v>
      </c>
      <c r="N147" s="36">
        <f>SUMIFS(СВЦЭМ!$C$33:$C$776,СВЦЭМ!$A$33:$A$776,$A147,СВЦЭМ!$B$33:$B$776,N$119)+'СЕТ СН'!$I$9+СВЦЭМ!$D$10+'СЕТ СН'!$I$6-'СЕТ СН'!$I$19</f>
        <v>1334.5318236799999</v>
      </c>
      <c r="O147" s="36">
        <f>SUMIFS(СВЦЭМ!$C$33:$C$776,СВЦЭМ!$A$33:$A$776,$A147,СВЦЭМ!$B$33:$B$776,O$119)+'СЕТ СН'!$I$9+СВЦЭМ!$D$10+'СЕТ СН'!$I$6-'СЕТ СН'!$I$19</f>
        <v>1341.50899181</v>
      </c>
      <c r="P147" s="36">
        <f>SUMIFS(СВЦЭМ!$C$33:$C$776,СВЦЭМ!$A$33:$A$776,$A147,СВЦЭМ!$B$33:$B$776,P$119)+'СЕТ СН'!$I$9+СВЦЭМ!$D$10+'СЕТ СН'!$I$6-'СЕТ СН'!$I$19</f>
        <v>1346.0390568799999</v>
      </c>
      <c r="Q147" s="36">
        <f>SUMIFS(СВЦЭМ!$C$33:$C$776,СВЦЭМ!$A$33:$A$776,$A147,СВЦЭМ!$B$33:$B$776,Q$119)+'СЕТ СН'!$I$9+СВЦЭМ!$D$10+'СЕТ СН'!$I$6-'СЕТ СН'!$I$19</f>
        <v>1358.50168465</v>
      </c>
      <c r="R147" s="36">
        <f>SUMIFS(СВЦЭМ!$C$33:$C$776,СВЦЭМ!$A$33:$A$776,$A147,СВЦЭМ!$B$33:$B$776,R$119)+'СЕТ СН'!$I$9+СВЦЭМ!$D$10+'СЕТ СН'!$I$6-'СЕТ СН'!$I$19</f>
        <v>1360.37193669</v>
      </c>
      <c r="S147" s="36">
        <f>SUMIFS(СВЦЭМ!$C$33:$C$776,СВЦЭМ!$A$33:$A$776,$A147,СВЦЭМ!$B$33:$B$776,S$119)+'СЕТ СН'!$I$9+СВЦЭМ!$D$10+'СЕТ СН'!$I$6-'СЕТ СН'!$I$19</f>
        <v>1365.8896985400002</v>
      </c>
      <c r="T147" s="36">
        <f>SUMIFS(СВЦЭМ!$C$33:$C$776,СВЦЭМ!$A$33:$A$776,$A147,СВЦЭМ!$B$33:$B$776,T$119)+'СЕТ СН'!$I$9+СВЦЭМ!$D$10+'СЕТ СН'!$I$6-'СЕТ СН'!$I$19</f>
        <v>1367.4418180500002</v>
      </c>
      <c r="U147" s="36">
        <f>SUMIFS(СВЦЭМ!$C$33:$C$776,СВЦЭМ!$A$33:$A$776,$A147,СВЦЭМ!$B$33:$B$776,U$119)+'СЕТ СН'!$I$9+СВЦЭМ!$D$10+'СЕТ СН'!$I$6-'СЕТ СН'!$I$19</f>
        <v>1352.84359554</v>
      </c>
      <c r="V147" s="36">
        <f>SUMIFS(СВЦЭМ!$C$33:$C$776,СВЦЭМ!$A$33:$A$776,$A147,СВЦЭМ!$B$33:$B$776,V$119)+'СЕТ СН'!$I$9+СВЦЭМ!$D$10+'СЕТ СН'!$I$6-'СЕТ СН'!$I$19</f>
        <v>1364.0483659000001</v>
      </c>
      <c r="W147" s="36">
        <f>SUMIFS(СВЦЭМ!$C$33:$C$776,СВЦЭМ!$A$33:$A$776,$A147,СВЦЭМ!$B$33:$B$776,W$119)+'СЕТ СН'!$I$9+СВЦЭМ!$D$10+'СЕТ СН'!$I$6-'СЕТ СН'!$I$19</f>
        <v>1366.2163434499998</v>
      </c>
      <c r="X147" s="36">
        <f>SUMIFS(СВЦЭМ!$C$33:$C$776,СВЦЭМ!$A$33:$A$776,$A147,СВЦЭМ!$B$33:$B$776,X$119)+'СЕТ СН'!$I$9+СВЦЭМ!$D$10+'СЕТ СН'!$I$6-'СЕТ СН'!$I$19</f>
        <v>1410.6523956599999</v>
      </c>
      <c r="Y147" s="36">
        <f>SUMIFS(СВЦЭМ!$C$33:$C$776,СВЦЭМ!$A$33:$A$776,$A147,СВЦЭМ!$B$33:$B$776,Y$119)+'СЕТ СН'!$I$9+СВЦЭМ!$D$10+'СЕТ СН'!$I$6-'СЕТ СН'!$I$19</f>
        <v>1526.9815073700001</v>
      </c>
    </row>
    <row r="148" spans="1:26" ht="15.75" x14ac:dyDescent="0.2">
      <c r="A148" s="35">
        <f t="shared" si="3"/>
        <v>44041</v>
      </c>
      <c r="B148" s="36">
        <f>SUMIFS(СВЦЭМ!$C$33:$C$776,СВЦЭМ!$A$33:$A$776,$A148,СВЦЭМ!$B$33:$B$776,B$119)+'СЕТ СН'!$I$9+СВЦЭМ!$D$10+'СЕТ СН'!$I$6-'СЕТ СН'!$I$19</f>
        <v>1634.00748234</v>
      </c>
      <c r="C148" s="36">
        <f>SUMIFS(СВЦЭМ!$C$33:$C$776,СВЦЭМ!$A$33:$A$776,$A148,СВЦЭМ!$B$33:$B$776,C$119)+'СЕТ СН'!$I$9+СВЦЭМ!$D$10+'СЕТ СН'!$I$6-'СЕТ СН'!$I$19</f>
        <v>1671.35521834</v>
      </c>
      <c r="D148" s="36">
        <f>SUMIFS(СВЦЭМ!$C$33:$C$776,СВЦЭМ!$A$33:$A$776,$A148,СВЦЭМ!$B$33:$B$776,D$119)+'СЕТ СН'!$I$9+СВЦЭМ!$D$10+'СЕТ СН'!$I$6-'СЕТ СН'!$I$19</f>
        <v>1713.5205892499998</v>
      </c>
      <c r="E148" s="36">
        <f>SUMIFS(СВЦЭМ!$C$33:$C$776,СВЦЭМ!$A$33:$A$776,$A148,СВЦЭМ!$B$33:$B$776,E$119)+'СЕТ СН'!$I$9+СВЦЭМ!$D$10+'СЕТ СН'!$I$6-'СЕТ СН'!$I$19</f>
        <v>1738.5890372099998</v>
      </c>
      <c r="F148" s="36">
        <f>SUMIFS(СВЦЭМ!$C$33:$C$776,СВЦЭМ!$A$33:$A$776,$A148,СВЦЭМ!$B$33:$B$776,F$119)+'СЕТ СН'!$I$9+СВЦЭМ!$D$10+'СЕТ СН'!$I$6-'СЕТ СН'!$I$19</f>
        <v>1700.2804254299999</v>
      </c>
      <c r="G148" s="36">
        <f>SUMIFS(СВЦЭМ!$C$33:$C$776,СВЦЭМ!$A$33:$A$776,$A148,СВЦЭМ!$B$33:$B$776,G$119)+'СЕТ СН'!$I$9+СВЦЭМ!$D$10+'СЕТ СН'!$I$6-'СЕТ СН'!$I$19</f>
        <v>1698.1335712600003</v>
      </c>
      <c r="H148" s="36">
        <f>SUMIFS(СВЦЭМ!$C$33:$C$776,СВЦЭМ!$A$33:$A$776,$A148,СВЦЭМ!$B$33:$B$776,H$119)+'СЕТ СН'!$I$9+СВЦЭМ!$D$10+'СЕТ СН'!$I$6-'СЕТ СН'!$I$19</f>
        <v>1669.3794553499999</v>
      </c>
      <c r="I148" s="36">
        <f>SUMIFS(СВЦЭМ!$C$33:$C$776,СВЦЭМ!$A$33:$A$776,$A148,СВЦЭМ!$B$33:$B$776,I$119)+'СЕТ СН'!$I$9+СВЦЭМ!$D$10+'СЕТ СН'!$I$6-'СЕТ СН'!$I$19</f>
        <v>1650.2544586200002</v>
      </c>
      <c r="J148" s="36">
        <f>SUMIFS(СВЦЭМ!$C$33:$C$776,СВЦЭМ!$A$33:$A$776,$A148,СВЦЭМ!$B$33:$B$776,J$119)+'СЕТ СН'!$I$9+СВЦЭМ!$D$10+'СЕТ СН'!$I$6-'СЕТ СН'!$I$19</f>
        <v>1571.79049861</v>
      </c>
      <c r="K148" s="36">
        <f>SUMIFS(СВЦЭМ!$C$33:$C$776,СВЦЭМ!$A$33:$A$776,$A148,СВЦЭМ!$B$33:$B$776,K$119)+'СЕТ СН'!$I$9+СВЦЭМ!$D$10+'СЕТ СН'!$I$6-'СЕТ СН'!$I$19</f>
        <v>1414.68247617</v>
      </c>
      <c r="L148" s="36">
        <f>SUMIFS(СВЦЭМ!$C$33:$C$776,СВЦЭМ!$A$33:$A$776,$A148,СВЦЭМ!$B$33:$B$776,L$119)+'СЕТ СН'!$I$9+СВЦЭМ!$D$10+'СЕТ СН'!$I$6-'СЕТ СН'!$I$19</f>
        <v>1355.41391456</v>
      </c>
      <c r="M148" s="36">
        <f>SUMIFS(СВЦЭМ!$C$33:$C$776,СВЦЭМ!$A$33:$A$776,$A148,СВЦЭМ!$B$33:$B$776,M$119)+'СЕТ СН'!$I$9+СВЦЭМ!$D$10+'СЕТ СН'!$I$6-'СЕТ СН'!$I$19</f>
        <v>1335.3234035400001</v>
      </c>
      <c r="N148" s="36">
        <f>SUMIFS(СВЦЭМ!$C$33:$C$776,СВЦЭМ!$A$33:$A$776,$A148,СВЦЭМ!$B$33:$B$776,N$119)+'СЕТ СН'!$I$9+СВЦЭМ!$D$10+'СЕТ СН'!$I$6-'СЕТ СН'!$I$19</f>
        <v>1302.67627034</v>
      </c>
      <c r="O148" s="36">
        <f>SUMIFS(СВЦЭМ!$C$33:$C$776,СВЦЭМ!$A$33:$A$776,$A148,СВЦЭМ!$B$33:$B$776,O$119)+'СЕТ СН'!$I$9+СВЦЭМ!$D$10+'СЕТ СН'!$I$6-'СЕТ СН'!$I$19</f>
        <v>1303.87208231</v>
      </c>
      <c r="P148" s="36">
        <f>SUMIFS(СВЦЭМ!$C$33:$C$776,СВЦЭМ!$A$33:$A$776,$A148,СВЦЭМ!$B$33:$B$776,P$119)+'СЕТ СН'!$I$9+СВЦЭМ!$D$10+'СЕТ СН'!$I$6-'СЕТ СН'!$I$19</f>
        <v>1304.4174905999998</v>
      </c>
      <c r="Q148" s="36">
        <f>SUMIFS(СВЦЭМ!$C$33:$C$776,СВЦЭМ!$A$33:$A$776,$A148,СВЦЭМ!$B$33:$B$776,Q$119)+'СЕТ СН'!$I$9+СВЦЭМ!$D$10+'СЕТ СН'!$I$6-'СЕТ СН'!$I$19</f>
        <v>1313.22774929</v>
      </c>
      <c r="R148" s="36">
        <f>SUMIFS(СВЦЭМ!$C$33:$C$776,СВЦЭМ!$A$33:$A$776,$A148,СВЦЭМ!$B$33:$B$776,R$119)+'СЕТ СН'!$I$9+СВЦЭМ!$D$10+'СЕТ СН'!$I$6-'СЕТ СН'!$I$19</f>
        <v>1322.3823803999999</v>
      </c>
      <c r="S148" s="36">
        <f>SUMIFS(СВЦЭМ!$C$33:$C$776,СВЦЭМ!$A$33:$A$776,$A148,СВЦЭМ!$B$33:$B$776,S$119)+'СЕТ СН'!$I$9+СВЦЭМ!$D$10+'СЕТ СН'!$I$6-'СЕТ СН'!$I$19</f>
        <v>1324.82564389</v>
      </c>
      <c r="T148" s="36">
        <f>SUMIFS(СВЦЭМ!$C$33:$C$776,СВЦЭМ!$A$33:$A$776,$A148,СВЦЭМ!$B$33:$B$776,T$119)+'СЕТ СН'!$I$9+СВЦЭМ!$D$10+'СЕТ СН'!$I$6-'СЕТ СН'!$I$19</f>
        <v>1351.96722176</v>
      </c>
      <c r="U148" s="36">
        <f>SUMIFS(СВЦЭМ!$C$33:$C$776,СВЦЭМ!$A$33:$A$776,$A148,СВЦЭМ!$B$33:$B$776,U$119)+'СЕТ СН'!$I$9+СВЦЭМ!$D$10+'СЕТ СН'!$I$6-'СЕТ СН'!$I$19</f>
        <v>1346.3018749299999</v>
      </c>
      <c r="V148" s="36">
        <f>SUMIFS(СВЦЭМ!$C$33:$C$776,СВЦЭМ!$A$33:$A$776,$A148,СВЦЭМ!$B$33:$B$776,V$119)+'СЕТ СН'!$I$9+СВЦЭМ!$D$10+'СЕТ СН'!$I$6-'СЕТ СН'!$I$19</f>
        <v>1330.8194561099999</v>
      </c>
      <c r="W148" s="36">
        <f>SUMIFS(СВЦЭМ!$C$33:$C$776,СВЦЭМ!$A$33:$A$776,$A148,СВЦЭМ!$B$33:$B$776,W$119)+'СЕТ СН'!$I$9+СВЦЭМ!$D$10+'СЕТ СН'!$I$6-'СЕТ СН'!$I$19</f>
        <v>1313.0947462399999</v>
      </c>
      <c r="X148" s="36">
        <f>SUMIFS(СВЦЭМ!$C$33:$C$776,СВЦЭМ!$A$33:$A$776,$A148,СВЦЭМ!$B$33:$B$776,X$119)+'СЕТ СН'!$I$9+СВЦЭМ!$D$10+'СЕТ СН'!$I$6-'СЕТ СН'!$I$19</f>
        <v>1370.5937995199999</v>
      </c>
      <c r="Y148" s="36">
        <f>SUMIFS(СВЦЭМ!$C$33:$C$776,СВЦЭМ!$A$33:$A$776,$A148,СВЦЭМ!$B$33:$B$776,Y$119)+'СЕТ СН'!$I$9+СВЦЭМ!$D$10+'СЕТ СН'!$I$6-'СЕТ СН'!$I$19</f>
        <v>1480.0274494499999</v>
      </c>
    </row>
    <row r="149" spans="1:26" ht="15.75" x14ac:dyDescent="0.2">
      <c r="A149" s="35">
        <f t="shared" si="3"/>
        <v>44042</v>
      </c>
      <c r="B149" s="36">
        <f>SUMIFS(СВЦЭМ!$C$33:$C$776,СВЦЭМ!$A$33:$A$776,$A149,СВЦЭМ!$B$33:$B$776,B$119)+'СЕТ СН'!$I$9+СВЦЭМ!$D$10+'СЕТ СН'!$I$6-'СЕТ СН'!$I$19</f>
        <v>1520.9037601</v>
      </c>
      <c r="C149" s="36">
        <f>SUMIFS(СВЦЭМ!$C$33:$C$776,СВЦЭМ!$A$33:$A$776,$A149,СВЦЭМ!$B$33:$B$776,C$119)+'СЕТ СН'!$I$9+СВЦЭМ!$D$10+'СЕТ СН'!$I$6-'СЕТ СН'!$I$19</f>
        <v>1569.37360515</v>
      </c>
      <c r="D149" s="36">
        <f>SUMIFS(СВЦЭМ!$C$33:$C$776,СВЦЭМ!$A$33:$A$776,$A149,СВЦЭМ!$B$33:$B$776,D$119)+'СЕТ СН'!$I$9+СВЦЭМ!$D$10+'СЕТ СН'!$I$6-'СЕТ СН'!$I$19</f>
        <v>1585.0370766400001</v>
      </c>
      <c r="E149" s="36">
        <f>SUMIFS(СВЦЭМ!$C$33:$C$776,СВЦЭМ!$A$33:$A$776,$A149,СВЦЭМ!$B$33:$B$776,E$119)+'СЕТ СН'!$I$9+СВЦЭМ!$D$10+'СЕТ СН'!$I$6-'СЕТ СН'!$I$19</f>
        <v>1592.17512519</v>
      </c>
      <c r="F149" s="36">
        <f>SUMIFS(СВЦЭМ!$C$33:$C$776,СВЦЭМ!$A$33:$A$776,$A149,СВЦЭМ!$B$33:$B$776,F$119)+'СЕТ СН'!$I$9+СВЦЭМ!$D$10+'СЕТ СН'!$I$6-'СЕТ СН'!$I$19</f>
        <v>1589.20887451</v>
      </c>
      <c r="G149" s="36">
        <f>SUMIFS(СВЦЭМ!$C$33:$C$776,СВЦЭМ!$A$33:$A$776,$A149,СВЦЭМ!$B$33:$B$776,G$119)+'СЕТ СН'!$I$9+СВЦЭМ!$D$10+'СЕТ СН'!$I$6-'СЕТ СН'!$I$19</f>
        <v>1597.45372797</v>
      </c>
      <c r="H149" s="36">
        <f>SUMIFS(СВЦЭМ!$C$33:$C$776,СВЦЭМ!$A$33:$A$776,$A149,СВЦЭМ!$B$33:$B$776,H$119)+'СЕТ СН'!$I$9+СВЦЭМ!$D$10+'СЕТ СН'!$I$6-'СЕТ СН'!$I$19</f>
        <v>1579.3224983999999</v>
      </c>
      <c r="I149" s="36">
        <f>SUMIFS(СВЦЭМ!$C$33:$C$776,СВЦЭМ!$A$33:$A$776,$A149,СВЦЭМ!$B$33:$B$776,I$119)+'СЕТ СН'!$I$9+СВЦЭМ!$D$10+'СЕТ СН'!$I$6-'СЕТ СН'!$I$19</f>
        <v>1539.1754364399999</v>
      </c>
      <c r="J149" s="36">
        <f>SUMIFS(СВЦЭМ!$C$33:$C$776,СВЦЭМ!$A$33:$A$776,$A149,СВЦЭМ!$B$33:$B$776,J$119)+'СЕТ СН'!$I$9+СВЦЭМ!$D$10+'СЕТ СН'!$I$6-'СЕТ СН'!$I$19</f>
        <v>1452.44417666</v>
      </c>
      <c r="K149" s="36">
        <f>SUMIFS(СВЦЭМ!$C$33:$C$776,СВЦЭМ!$A$33:$A$776,$A149,СВЦЭМ!$B$33:$B$776,K$119)+'СЕТ СН'!$I$9+СВЦЭМ!$D$10+'СЕТ СН'!$I$6-'СЕТ СН'!$I$19</f>
        <v>1393.0874389800001</v>
      </c>
      <c r="L149" s="36">
        <f>SUMIFS(СВЦЭМ!$C$33:$C$776,СВЦЭМ!$A$33:$A$776,$A149,СВЦЭМ!$B$33:$B$776,L$119)+'СЕТ СН'!$I$9+СВЦЭМ!$D$10+'СЕТ СН'!$I$6-'СЕТ СН'!$I$19</f>
        <v>1414.5775334099999</v>
      </c>
      <c r="M149" s="36">
        <f>SUMIFS(СВЦЭМ!$C$33:$C$776,СВЦЭМ!$A$33:$A$776,$A149,СВЦЭМ!$B$33:$B$776,M$119)+'СЕТ СН'!$I$9+СВЦЭМ!$D$10+'СЕТ СН'!$I$6-'СЕТ СН'!$I$19</f>
        <v>1409.4265084899998</v>
      </c>
      <c r="N149" s="36">
        <f>SUMIFS(СВЦЭМ!$C$33:$C$776,СВЦЭМ!$A$33:$A$776,$A149,СВЦЭМ!$B$33:$B$776,N$119)+'СЕТ СН'!$I$9+СВЦЭМ!$D$10+'СЕТ СН'!$I$6-'СЕТ СН'!$I$19</f>
        <v>1397.89674543</v>
      </c>
      <c r="O149" s="36">
        <f>SUMIFS(СВЦЭМ!$C$33:$C$776,СВЦЭМ!$A$33:$A$776,$A149,СВЦЭМ!$B$33:$B$776,O$119)+'СЕТ СН'!$I$9+СВЦЭМ!$D$10+'СЕТ СН'!$I$6-'СЕТ СН'!$I$19</f>
        <v>1397.2863933200001</v>
      </c>
      <c r="P149" s="36">
        <f>SUMIFS(СВЦЭМ!$C$33:$C$776,СВЦЭМ!$A$33:$A$776,$A149,СВЦЭМ!$B$33:$B$776,P$119)+'СЕТ СН'!$I$9+СВЦЭМ!$D$10+'СЕТ СН'!$I$6-'СЕТ СН'!$I$19</f>
        <v>1397.0302074599999</v>
      </c>
      <c r="Q149" s="36">
        <f>SUMIFS(СВЦЭМ!$C$33:$C$776,СВЦЭМ!$A$33:$A$776,$A149,СВЦЭМ!$B$33:$B$776,Q$119)+'СЕТ СН'!$I$9+СВЦЭМ!$D$10+'СЕТ СН'!$I$6-'СЕТ СН'!$I$19</f>
        <v>1399.9576470100001</v>
      </c>
      <c r="R149" s="36">
        <f>SUMIFS(СВЦЭМ!$C$33:$C$776,СВЦЭМ!$A$33:$A$776,$A149,СВЦЭМ!$B$33:$B$776,R$119)+'СЕТ СН'!$I$9+СВЦЭМ!$D$10+'СЕТ СН'!$I$6-'СЕТ СН'!$I$19</f>
        <v>1395.5228796599999</v>
      </c>
      <c r="S149" s="36">
        <f>SUMIFS(СВЦЭМ!$C$33:$C$776,СВЦЭМ!$A$33:$A$776,$A149,СВЦЭМ!$B$33:$B$776,S$119)+'СЕТ СН'!$I$9+СВЦЭМ!$D$10+'СЕТ СН'!$I$6-'СЕТ СН'!$I$19</f>
        <v>1396.4216929499999</v>
      </c>
      <c r="T149" s="36">
        <f>SUMIFS(СВЦЭМ!$C$33:$C$776,СВЦЭМ!$A$33:$A$776,$A149,СВЦЭМ!$B$33:$B$776,T$119)+'СЕТ СН'!$I$9+СВЦЭМ!$D$10+'СЕТ СН'!$I$6-'СЕТ СН'!$I$19</f>
        <v>1404.87042382</v>
      </c>
      <c r="U149" s="36">
        <f>SUMIFS(СВЦЭМ!$C$33:$C$776,СВЦЭМ!$A$33:$A$776,$A149,СВЦЭМ!$B$33:$B$776,U$119)+'СЕТ СН'!$I$9+СВЦЭМ!$D$10+'СЕТ СН'!$I$6-'СЕТ СН'!$I$19</f>
        <v>1399.76155371</v>
      </c>
      <c r="V149" s="36">
        <f>SUMIFS(СВЦЭМ!$C$33:$C$776,СВЦЭМ!$A$33:$A$776,$A149,СВЦЭМ!$B$33:$B$776,V$119)+'СЕТ СН'!$I$9+СВЦЭМ!$D$10+'СЕТ СН'!$I$6-'СЕТ СН'!$I$19</f>
        <v>1391.69881971</v>
      </c>
      <c r="W149" s="36">
        <f>SUMIFS(СВЦЭМ!$C$33:$C$776,СВЦЭМ!$A$33:$A$776,$A149,СВЦЭМ!$B$33:$B$776,W$119)+'СЕТ СН'!$I$9+СВЦЭМ!$D$10+'СЕТ СН'!$I$6-'СЕТ СН'!$I$19</f>
        <v>1420.0663832499999</v>
      </c>
      <c r="X149" s="36">
        <f>SUMIFS(СВЦЭМ!$C$33:$C$776,СВЦЭМ!$A$33:$A$776,$A149,СВЦЭМ!$B$33:$B$776,X$119)+'СЕТ СН'!$I$9+СВЦЭМ!$D$10+'СЕТ СН'!$I$6-'СЕТ СН'!$I$19</f>
        <v>1517.5604024700001</v>
      </c>
      <c r="Y149" s="36">
        <f>SUMIFS(СВЦЭМ!$C$33:$C$776,СВЦЭМ!$A$33:$A$776,$A149,СВЦЭМ!$B$33:$B$776,Y$119)+'СЕТ СН'!$I$9+СВЦЭМ!$D$10+'СЕТ СН'!$I$6-'СЕТ СН'!$I$19</f>
        <v>1478.06868738</v>
      </c>
    </row>
    <row r="150" spans="1:26" ht="15.75" x14ac:dyDescent="0.2">
      <c r="A150" s="35">
        <f t="shared" si="3"/>
        <v>44043</v>
      </c>
      <c r="B150" s="36">
        <f>SUMIFS(СВЦЭМ!$C$33:$C$776,СВЦЭМ!$A$33:$A$776,$A150,СВЦЭМ!$B$33:$B$776,B$119)+'СЕТ СН'!$I$9+СВЦЭМ!$D$10+'СЕТ СН'!$I$6-'СЕТ СН'!$I$19</f>
        <v>1523.3427634099999</v>
      </c>
      <c r="C150" s="36">
        <f>SUMIFS(СВЦЭМ!$C$33:$C$776,СВЦЭМ!$A$33:$A$776,$A150,СВЦЭМ!$B$33:$B$776,C$119)+'СЕТ СН'!$I$9+СВЦЭМ!$D$10+'СЕТ СН'!$I$6-'СЕТ СН'!$I$19</f>
        <v>1629.9254907099998</v>
      </c>
      <c r="D150" s="36">
        <f>SUMIFS(СВЦЭМ!$C$33:$C$776,СВЦЭМ!$A$33:$A$776,$A150,СВЦЭМ!$B$33:$B$776,D$119)+'СЕТ СН'!$I$9+СВЦЭМ!$D$10+'СЕТ СН'!$I$6-'СЕТ СН'!$I$19</f>
        <v>1645.3752835499999</v>
      </c>
      <c r="E150" s="36">
        <f>SUMIFS(СВЦЭМ!$C$33:$C$776,СВЦЭМ!$A$33:$A$776,$A150,СВЦЭМ!$B$33:$B$776,E$119)+'СЕТ СН'!$I$9+СВЦЭМ!$D$10+'СЕТ СН'!$I$6-'СЕТ СН'!$I$19</f>
        <v>1647.96419664</v>
      </c>
      <c r="F150" s="36">
        <f>SUMIFS(СВЦЭМ!$C$33:$C$776,СВЦЭМ!$A$33:$A$776,$A150,СВЦЭМ!$B$33:$B$776,F$119)+'СЕТ СН'!$I$9+СВЦЭМ!$D$10+'СЕТ СН'!$I$6-'СЕТ СН'!$I$19</f>
        <v>1642.3852833800001</v>
      </c>
      <c r="G150" s="36">
        <f>SUMIFS(СВЦЭМ!$C$33:$C$776,СВЦЭМ!$A$33:$A$776,$A150,СВЦЭМ!$B$33:$B$776,G$119)+'СЕТ СН'!$I$9+СВЦЭМ!$D$10+'СЕТ СН'!$I$6-'СЕТ СН'!$I$19</f>
        <v>1675.1252429900001</v>
      </c>
      <c r="H150" s="36">
        <f>SUMIFS(СВЦЭМ!$C$33:$C$776,СВЦЭМ!$A$33:$A$776,$A150,СВЦЭМ!$B$33:$B$776,H$119)+'СЕТ СН'!$I$9+СВЦЭМ!$D$10+'СЕТ СН'!$I$6-'СЕТ СН'!$I$19</f>
        <v>1622.4314952700001</v>
      </c>
      <c r="I150" s="36">
        <f>SUMIFS(СВЦЭМ!$C$33:$C$776,СВЦЭМ!$A$33:$A$776,$A150,СВЦЭМ!$B$33:$B$776,I$119)+'СЕТ СН'!$I$9+СВЦЭМ!$D$10+'СЕТ СН'!$I$6-'СЕТ СН'!$I$19</f>
        <v>1597.78775174</v>
      </c>
      <c r="J150" s="36">
        <f>SUMIFS(СВЦЭМ!$C$33:$C$776,СВЦЭМ!$A$33:$A$776,$A150,СВЦЭМ!$B$33:$B$776,J$119)+'СЕТ СН'!$I$9+СВЦЭМ!$D$10+'СЕТ СН'!$I$6-'СЕТ СН'!$I$19</f>
        <v>1566.3445158</v>
      </c>
      <c r="K150" s="36">
        <f>SUMIFS(СВЦЭМ!$C$33:$C$776,СВЦЭМ!$A$33:$A$776,$A150,СВЦЭМ!$B$33:$B$776,K$119)+'СЕТ СН'!$I$9+СВЦЭМ!$D$10+'СЕТ СН'!$I$6-'СЕТ СН'!$I$19</f>
        <v>1484.13724189</v>
      </c>
      <c r="L150" s="36">
        <f>SUMIFS(СВЦЭМ!$C$33:$C$776,СВЦЭМ!$A$33:$A$776,$A150,СВЦЭМ!$B$33:$B$776,L$119)+'СЕТ СН'!$I$9+СВЦЭМ!$D$10+'СЕТ СН'!$I$6-'СЕТ СН'!$I$19</f>
        <v>1355.83037139</v>
      </c>
      <c r="M150" s="36">
        <f>SUMIFS(СВЦЭМ!$C$33:$C$776,СВЦЭМ!$A$33:$A$776,$A150,СВЦЭМ!$B$33:$B$776,M$119)+'СЕТ СН'!$I$9+СВЦЭМ!$D$10+'СЕТ СН'!$I$6-'СЕТ СН'!$I$19</f>
        <v>1336.22419934</v>
      </c>
      <c r="N150" s="36">
        <f>SUMIFS(СВЦЭМ!$C$33:$C$776,СВЦЭМ!$A$33:$A$776,$A150,СВЦЭМ!$B$33:$B$776,N$119)+'СЕТ СН'!$I$9+СВЦЭМ!$D$10+'СЕТ СН'!$I$6-'СЕТ СН'!$I$19</f>
        <v>1341.83146812</v>
      </c>
      <c r="O150" s="36">
        <f>SUMIFS(СВЦЭМ!$C$33:$C$776,СВЦЭМ!$A$33:$A$776,$A150,СВЦЭМ!$B$33:$B$776,O$119)+'СЕТ СН'!$I$9+СВЦЭМ!$D$10+'СЕТ СН'!$I$6-'СЕТ СН'!$I$19</f>
        <v>1342.0506811099999</v>
      </c>
      <c r="P150" s="36">
        <f>SUMIFS(СВЦЭМ!$C$33:$C$776,СВЦЭМ!$A$33:$A$776,$A150,СВЦЭМ!$B$33:$B$776,P$119)+'СЕТ СН'!$I$9+СВЦЭМ!$D$10+'СЕТ СН'!$I$6-'СЕТ СН'!$I$19</f>
        <v>1346.3223852000001</v>
      </c>
      <c r="Q150" s="36">
        <f>SUMIFS(СВЦЭМ!$C$33:$C$776,СВЦЭМ!$A$33:$A$776,$A150,СВЦЭМ!$B$33:$B$776,Q$119)+'СЕТ СН'!$I$9+СВЦЭМ!$D$10+'СЕТ СН'!$I$6-'СЕТ СН'!$I$19</f>
        <v>1350.47569509</v>
      </c>
      <c r="R150" s="36">
        <f>SUMIFS(СВЦЭМ!$C$33:$C$776,СВЦЭМ!$A$33:$A$776,$A150,СВЦЭМ!$B$33:$B$776,R$119)+'СЕТ СН'!$I$9+СВЦЭМ!$D$10+'СЕТ СН'!$I$6-'СЕТ СН'!$I$19</f>
        <v>1342.5289675399999</v>
      </c>
      <c r="S150" s="36">
        <f>SUMIFS(СВЦЭМ!$C$33:$C$776,СВЦЭМ!$A$33:$A$776,$A150,СВЦЭМ!$B$33:$B$776,S$119)+'СЕТ СН'!$I$9+СВЦЭМ!$D$10+'СЕТ СН'!$I$6-'СЕТ СН'!$I$19</f>
        <v>1355.34459453</v>
      </c>
      <c r="T150" s="36">
        <f>SUMIFS(СВЦЭМ!$C$33:$C$776,СВЦЭМ!$A$33:$A$776,$A150,СВЦЭМ!$B$33:$B$776,T$119)+'СЕТ СН'!$I$9+СВЦЭМ!$D$10+'СЕТ СН'!$I$6-'СЕТ СН'!$I$19</f>
        <v>1360.6055558099999</v>
      </c>
      <c r="U150" s="36">
        <f>SUMIFS(СВЦЭМ!$C$33:$C$776,СВЦЭМ!$A$33:$A$776,$A150,СВЦЭМ!$B$33:$B$776,U$119)+'СЕТ СН'!$I$9+СВЦЭМ!$D$10+'СЕТ СН'!$I$6-'СЕТ СН'!$I$19</f>
        <v>1370.71449267</v>
      </c>
      <c r="V150" s="36">
        <f>SUMIFS(СВЦЭМ!$C$33:$C$776,СВЦЭМ!$A$33:$A$776,$A150,СВЦЭМ!$B$33:$B$776,V$119)+'СЕТ СН'!$I$9+СВЦЭМ!$D$10+'СЕТ СН'!$I$6-'СЕТ СН'!$I$19</f>
        <v>1367.31514004</v>
      </c>
      <c r="W150" s="36">
        <f>SUMIFS(СВЦЭМ!$C$33:$C$776,СВЦЭМ!$A$33:$A$776,$A150,СВЦЭМ!$B$33:$B$776,W$119)+'СЕТ СН'!$I$9+СВЦЭМ!$D$10+'СЕТ СН'!$I$6-'СЕТ СН'!$I$19</f>
        <v>1349.6288976400001</v>
      </c>
      <c r="X150" s="36">
        <f>SUMIFS(СВЦЭМ!$C$33:$C$776,СВЦЭМ!$A$33:$A$776,$A150,СВЦЭМ!$B$33:$B$776,X$119)+'СЕТ СН'!$I$9+СВЦЭМ!$D$10+'СЕТ СН'!$I$6-'СЕТ СН'!$I$19</f>
        <v>1352.11308609</v>
      </c>
      <c r="Y150" s="36">
        <f>SUMIFS(СВЦЭМ!$C$33:$C$776,СВЦЭМ!$A$33:$A$776,$A150,СВЦЭМ!$B$33:$B$776,Y$119)+'СЕТ СН'!$I$9+СВЦЭМ!$D$10+'СЕТ СН'!$I$6-'СЕТ СН'!$I$19</f>
        <v>1412.4541555599999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580558.6071672939</v>
      </c>
      <c r="O155" s="136"/>
      <c r="P155" s="135">
        <f>СВЦЭМ!$D$12+'СЕТ СН'!$F$10-'СЕТ СН'!$G$20</f>
        <v>580558.6071672939</v>
      </c>
      <c r="Q155" s="136"/>
      <c r="R155" s="135">
        <f>СВЦЭМ!$D$12+'СЕТ СН'!$F$10-'СЕТ СН'!$H$20</f>
        <v>580558.6071672939</v>
      </c>
      <c r="S155" s="136"/>
      <c r="T155" s="135">
        <f>СВЦЭМ!$D$12+'СЕТ СН'!$F$10-'СЕТ СН'!$I$20</f>
        <v>580558.6071672939</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1466461.65</v>
      </c>
      <c r="O159" s="140"/>
      <c r="P159" s="140">
        <f>'СЕТ СН'!$G$7</f>
        <v>1029924.38</v>
      </c>
      <c r="Q159" s="140"/>
      <c r="R159" s="140">
        <f>'СЕТ СН'!$H$7</f>
        <v>1366087.15</v>
      </c>
      <c r="S159" s="140"/>
      <c r="T159" s="140">
        <f>'СЕТ СН'!$I$7</f>
        <v>1264711.31</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SUMIFS(СВЦЭМ!$D$33:$D$776,СВЦЭМ!$A$33:$A$776,$A12,СВЦЭМ!$B$33:$B$776,B$11)+'СЕТ СН'!$F$11+СВЦЭМ!$D$10+'СЕТ СН'!$F$5-'СЕТ СН'!$F$21</f>
        <v>3575.0713830499999</v>
      </c>
      <c r="C12" s="36">
        <f>SUMIFS(СВЦЭМ!$D$33:$D$776,СВЦЭМ!$A$33:$A$776,$A12,СВЦЭМ!$B$33:$B$776,C$11)+'СЕТ СН'!$F$11+СВЦЭМ!$D$10+'СЕТ СН'!$F$5-'СЕТ СН'!$F$21</f>
        <v>3583.2466718400001</v>
      </c>
      <c r="D12" s="36">
        <f>SUMIFS(СВЦЭМ!$D$33:$D$776,СВЦЭМ!$A$33:$A$776,$A12,СВЦЭМ!$B$33:$B$776,D$11)+'СЕТ СН'!$F$11+СВЦЭМ!$D$10+'СЕТ СН'!$F$5-'СЕТ СН'!$F$21</f>
        <v>3559.9569687000003</v>
      </c>
      <c r="E12" s="36">
        <f>SUMIFS(СВЦЭМ!$D$33:$D$776,СВЦЭМ!$A$33:$A$776,$A12,СВЦЭМ!$B$33:$B$776,E$11)+'СЕТ СН'!$F$11+СВЦЭМ!$D$10+'СЕТ СН'!$F$5-'СЕТ СН'!$F$21</f>
        <v>3541.6519913500001</v>
      </c>
      <c r="F12" s="36">
        <f>SUMIFS(СВЦЭМ!$D$33:$D$776,СВЦЭМ!$A$33:$A$776,$A12,СВЦЭМ!$B$33:$B$776,F$11)+'СЕТ СН'!$F$11+СВЦЭМ!$D$10+'СЕТ СН'!$F$5-'СЕТ СН'!$F$21</f>
        <v>3528.0959229499999</v>
      </c>
      <c r="G12" s="36">
        <f>SUMIFS(СВЦЭМ!$D$33:$D$776,СВЦЭМ!$A$33:$A$776,$A12,СВЦЭМ!$B$33:$B$776,G$11)+'СЕТ СН'!$F$11+СВЦЭМ!$D$10+'СЕТ СН'!$F$5-'СЕТ СН'!$F$21</f>
        <v>3532.7211286900001</v>
      </c>
      <c r="H12" s="36">
        <f>SUMIFS(СВЦЭМ!$D$33:$D$776,СВЦЭМ!$A$33:$A$776,$A12,СВЦЭМ!$B$33:$B$776,H$11)+'СЕТ СН'!$F$11+СВЦЭМ!$D$10+'СЕТ СН'!$F$5-'СЕТ СН'!$F$21</f>
        <v>3555.1672292900003</v>
      </c>
      <c r="I12" s="36">
        <f>SUMIFS(СВЦЭМ!$D$33:$D$776,СВЦЭМ!$A$33:$A$776,$A12,СВЦЭМ!$B$33:$B$776,I$11)+'СЕТ СН'!$F$11+СВЦЭМ!$D$10+'СЕТ СН'!$F$5-'СЕТ СН'!$F$21</f>
        <v>3539.4268998699999</v>
      </c>
      <c r="J12" s="36">
        <f>SUMIFS(СВЦЭМ!$D$33:$D$776,СВЦЭМ!$A$33:$A$776,$A12,СВЦЭМ!$B$33:$B$776,J$11)+'СЕТ СН'!$F$11+СВЦЭМ!$D$10+'СЕТ СН'!$F$5-'СЕТ СН'!$F$21</f>
        <v>3496.5187969399999</v>
      </c>
      <c r="K12" s="36">
        <f>SUMIFS(СВЦЭМ!$D$33:$D$776,СВЦЭМ!$A$33:$A$776,$A12,СВЦЭМ!$B$33:$B$776,K$11)+'СЕТ СН'!$F$11+СВЦЭМ!$D$10+'СЕТ СН'!$F$5-'СЕТ СН'!$F$21</f>
        <v>3393.91334676</v>
      </c>
      <c r="L12" s="36">
        <f>SUMIFS(СВЦЭМ!$D$33:$D$776,СВЦЭМ!$A$33:$A$776,$A12,СВЦЭМ!$B$33:$B$776,L$11)+'СЕТ СН'!$F$11+СВЦЭМ!$D$10+'СЕТ СН'!$F$5-'СЕТ СН'!$F$21</f>
        <v>3297.6346281400001</v>
      </c>
      <c r="M12" s="36">
        <f>SUMIFS(СВЦЭМ!$D$33:$D$776,СВЦЭМ!$A$33:$A$776,$A12,СВЦЭМ!$B$33:$B$776,M$11)+'СЕТ СН'!$F$11+СВЦЭМ!$D$10+'СЕТ СН'!$F$5-'СЕТ СН'!$F$21</f>
        <v>3288.9254433800002</v>
      </c>
      <c r="N12" s="36">
        <f>SUMIFS(СВЦЭМ!$D$33:$D$776,СВЦЭМ!$A$33:$A$776,$A12,СВЦЭМ!$B$33:$B$776,N$11)+'СЕТ СН'!$F$11+СВЦЭМ!$D$10+'СЕТ СН'!$F$5-'СЕТ СН'!$F$21</f>
        <v>3341.3729738500001</v>
      </c>
      <c r="O12" s="36">
        <f>SUMIFS(СВЦЭМ!$D$33:$D$776,СВЦЭМ!$A$33:$A$776,$A12,СВЦЭМ!$B$33:$B$776,O$11)+'СЕТ СН'!$F$11+СВЦЭМ!$D$10+'СЕТ СН'!$F$5-'СЕТ СН'!$F$21</f>
        <v>3323.4423486400001</v>
      </c>
      <c r="P12" s="36">
        <f>SUMIFS(СВЦЭМ!$D$33:$D$776,СВЦЭМ!$A$33:$A$776,$A12,СВЦЭМ!$B$33:$B$776,P$11)+'СЕТ СН'!$F$11+СВЦЭМ!$D$10+'СЕТ СН'!$F$5-'СЕТ СН'!$F$21</f>
        <v>3247.6329024199999</v>
      </c>
      <c r="Q12" s="36">
        <f>SUMIFS(СВЦЭМ!$D$33:$D$776,СВЦЭМ!$A$33:$A$776,$A12,СВЦЭМ!$B$33:$B$776,Q$11)+'СЕТ СН'!$F$11+СВЦЭМ!$D$10+'СЕТ СН'!$F$5-'СЕТ СН'!$F$21</f>
        <v>3250.9055880699998</v>
      </c>
      <c r="R12" s="36">
        <f>SUMIFS(СВЦЭМ!$D$33:$D$776,СВЦЭМ!$A$33:$A$776,$A12,СВЦЭМ!$B$33:$B$776,R$11)+'СЕТ СН'!$F$11+СВЦЭМ!$D$10+'СЕТ СН'!$F$5-'СЕТ СН'!$F$21</f>
        <v>3263.6507866100001</v>
      </c>
      <c r="S12" s="36">
        <f>SUMIFS(СВЦЭМ!$D$33:$D$776,СВЦЭМ!$A$33:$A$776,$A12,СВЦЭМ!$B$33:$B$776,S$11)+'СЕТ СН'!$F$11+СВЦЭМ!$D$10+'СЕТ СН'!$F$5-'СЕТ СН'!$F$21</f>
        <v>3268.4917725</v>
      </c>
      <c r="T12" s="36">
        <f>SUMIFS(СВЦЭМ!$D$33:$D$776,СВЦЭМ!$A$33:$A$776,$A12,СВЦЭМ!$B$33:$B$776,T$11)+'СЕТ СН'!$F$11+СВЦЭМ!$D$10+'СЕТ СН'!$F$5-'СЕТ СН'!$F$21</f>
        <v>3260.9897721000002</v>
      </c>
      <c r="U12" s="36">
        <f>SUMIFS(СВЦЭМ!$D$33:$D$776,СВЦЭМ!$A$33:$A$776,$A12,СВЦЭМ!$B$33:$B$776,U$11)+'СЕТ СН'!$F$11+СВЦЭМ!$D$10+'СЕТ СН'!$F$5-'СЕТ СН'!$F$21</f>
        <v>3254.34256301</v>
      </c>
      <c r="V12" s="36">
        <f>SUMIFS(СВЦЭМ!$D$33:$D$776,СВЦЭМ!$A$33:$A$776,$A12,СВЦЭМ!$B$33:$B$776,V$11)+'СЕТ СН'!$F$11+СВЦЭМ!$D$10+'СЕТ СН'!$F$5-'СЕТ СН'!$F$21</f>
        <v>3251.8836397200002</v>
      </c>
      <c r="W12" s="36">
        <f>SUMIFS(СВЦЭМ!$D$33:$D$776,СВЦЭМ!$A$33:$A$776,$A12,СВЦЭМ!$B$33:$B$776,W$11)+'СЕТ СН'!$F$11+СВЦЭМ!$D$10+'СЕТ СН'!$F$5-'СЕТ СН'!$F$21</f>
        <v>3228.9463342500003</v>
      </c>
      <c r="X12" s="36">
        <f>SUMIFS(СВЦЭМ!$D$33:$D$776,СВЦЭМ!$A$33:$A$776,$A12,СВЦЭМ!$B$33:$B$776,X$11)+'СЕТ СН'!$F$11+СВЦЭМ!$D$10+'СЕТ СН'!$F$5-'СЕТ СН'!$F$21</f>
        <v>3275.9897256200002</v>
      </c>
      <c r="Y12" s="36">
        <f>SUMIFS(СВЦЭМ!$D$33:$D$776,СВЦЭМ!$A$33:$A$776,$A12,СВЦЭМ!$B$33:$B$776,Y$11)+'СЕТ СН'!$F$11+СВЦЭМ!$D$10+'СЕТ СН'!$F$5-'СЕТ СН'!$F$21</f>
        <v>3436.5735564300003</v>
      </c>
      <c r="AA12" s="45"/>
    </row>
    <row r="13" spans="1:27" ht="15.75" x14ac:dyDescent="0.2">
      <c r="A13" s="35">
        <f>A12+1</f>
        <v>44014</v>
      </c>
      <c r="B13" s="36">
        <f>SUMIFS(СВЦЭМ!$D$33:$D$776,СВЦЭМ!$A$33:$A$776,$A13,СВЦЭМ!$B$33:$B$776,B$11)+'СЕТ СН'!$F$11+СВЦЭМ!$D$10+'СЕТ СН'!$F$5-'СЕТ СН'!$F$21</f>
        <v>3525.3000634199998</v>
      </c>
      <c r="C13" s="36">
        <f>SUMIFS(СВЦЭМ!$D$33:$D$776,СВЦЭМ!$A$33:$A$776,$A13,СВЦЭМ!$B$33:$B$776,C$11)+'СЕТ СН'!$F$11+СВЦЭМ!$D$10+'СЕТ СН'!$F$5-'СЕТ СН'!$F$21</f>
        <v>3501.1668242800001</v>
      </c>
      <c r="D13" s="36">
        <f>SUMIFS(СВЦЭМ!$D$33:$D$776,СВЦЭМ!$A$33:$A$776,$A13,СВЦЭМ!$B$33:$B$776,D$11)+'СЕТ СН'!$F$11+СВЦЭМ!$D$10+'СЕТ СН'!$F$5-'СЕТ СН'!$F$21</f>
        <v>3472.8391244300001</v>
      </c>
      <c r="E13" s="36">
        <f>SUMIFS(СВЦЭМ!$D$33:$D$776,СВЦЭМ!$A$33:$A$776,$A13,СВЦЭМ!$B$33:$B$776,E$11)+'СЕТ СН'!$F$11+СВЦЭМ!$D$10+'СЕТ СН'!$F$5-'СЕТ СН'!$F$21</f>
        <v>3466.2731494</v>
      </c>
      <c r="F13" s="36">
        <f>SUMIFS(СВЦЭМ!$D$33:$D$776,СВЦЭМ!$A$33:$A$776,$A13,СВЦЭМ!$B$33:$B$776,F$11)+'СЕТ СН'!$F$11+СВЦЭМ!$D$10+'СЕТ СН'!$F$5-'СЕТ СН'!$F$21</f>
        <v>3452.0879191100003</v>
      </c>
      <c r="G13" s="36">
        <f>SUMIFS(СВЦЭМ!$D$33:$D$776,СВЦЭМ!$A$33:$A$776,$A13,СВЦЭМ!$B$33:$B$776,G$11)+'СЕТ СН'!$F$11+СВЦЭМ!$D$10+'СЕТ СН'!$F$5-'СЕТ СН'!$F$21</f>
        <v>3467.0051170400002</v>
      </c>
      <c r="H13" s="36">
        <f>SUMIFS(СВЦЭМ!$D$33:$D$776,СВЦЭМ!$A$33:$A$776,$A13,СВЦЭМ!$B$33:$B$776,H$11)+'СЕТ СН'!$F$11+СВЦЭМ!$D$10+'СЕТ СН'!$F$5-'СЕТ СН'!$F$21</f>
        <v>3498.84060138</v>
      </c>
      <c r="I13" s="36">
        <f>SUMIFS(СВЦЭМ!$D$33:$D$776,СВЦЭМ!$A$33:$A$776,$A13,СВЦЭМ!$B$33:$B$776,I$11)+'СЕТ СН'!$F$11+СВЦЭМ!$D$10+'СЕТ СН'!$F$5-'СЕТ СН'!$F$21</f>
        <v>3511.0458306199998</v>
      </c>
      <c r="J13" s="36">
        <f>SUMIFS(СВЦЭМ!$D$33:$D$776,СВЦЭМ!$A$33:$A$776,$A13,СВЦЭМ!$B$33:$B$776,J$11)+'СЕТ СН'!$F$11+СВЦЭМ!$D$10+'СЕТ СН'!$F$5-'СЕТ СН'!$F$21</f>
        <v>3502.37333906</v>
      </c>
      <c r="K13" s="36">
        <f>SUMIFS(СВЦЭМ!$D$33:$D$776,СВЦЭМ!$A$33:$A$776,$A13,СВЦЭМ!$B$33:$B$776,K$11)+'СЕТ СН'!$F$11+СВЦЭМ!$D$10+'СЕТ СН'!$F$5-'СЕТ СН'!$F$21</f>
        <v>3397.0958011000002</v>
      </c>
      <c r="L13" s="36">
        <f>SUMIFS(СВЦЭМ!$D$33:$D$776,СВЦЭМ!$A$33:$A$776,$A13,СВЦЭМ!$B$33:$B$776,L$11)+'СЕТ СН'!$F$11+СВЦЭМ!$D$10+'СЕТ СН'!$F$5-'СЕТ СН'!$F$21</f>
        <v>3299.0781154800002</v>
      </c>
      <c r="M13" s="36">
        <f>SUMIFS(СВЦЭМ!$D$33:$D$776,СВЦЭМ!$A$33:$A$776,$A13,СВЦЭМ!$B$33:$B$776,M$11)+'СЕТ СН'!$F$11+СВЦЭМ!$D$10+'СЕТ СН'!$F$5-'СЕТ СН'!$F$21</f>
        <v>3284.07310508</v>
      </c>
      <c r="N13" s="36">
        <f>SUMIFS(СВЦЭМ!$D$33:$D$776,СВЦЭМ!$A$33:$A$776,$A13,СВЦЭМ!$B$33:$B$776,N$11)+'СЕТ СН'!$F$11+СВЦЭМ!$D$10+'СЕТ СН'!$F$5-'СЕТ СН'!$F$21</f>
        <v>3308.6793994600002</v>
      </c>
      <c r="O13" s="36">
        <f>SUMIFS(СВЦЭМ!$D$33:$D$776,СВЦЭМ!$A$33:$A$776,$A13,СВЦЭМ!$B$33:$B$776,O$11)+'СЕТ СН'!$F$11+СВЦЭМ!$D$10+'СЕТ СН'!$F$5-'СЕТ СН'!$F$21</f>
        <v>3317.3532175800001</v>
      </c>
      <c r="P13" s="36">
        <f>SUMIFS(СВЦЭМ!$D$33:$D$776,СВЦЭМ!$A$33:$A$776,$A13,СВЦЭМ!$B$33:$B$776,P$11)+'СЕТ СН'!$F$11+СВЦЭМ!$D$10+'СЕТ СН'!$F$5-'СЕТ СН'!$F$21</f>
        <v>3296.2170264599999</v>
      </c>
      <c r="Q13" s="36">
        <f>SUMIFS(СВЦЭМ!$D$33:$D$776,СВЦЭМ!$A$33:$A$776,$A13,СВЦЭМ!$B$33:$B$776,Q$11)+'СЕТ СН'!$F$11+СВЦЭМ!$D$10+'СЕТ СН'!$F$5-'СЕТ СН'!$F$21</f>
        <v>3310.15960404</v>
      </c>
      <c r="R13" s="36">
        <f>SUMIFS(СВЦЭМ!$D$33:$D$776,СВЦЭМ!$A$33:$A$776,$A13,СВЦЭМ!$B$33:$B$776,R$11)+'СЕТ СН'!$F$11+СВЦЭМ!$D$10+'СЕТ СН'!$F$5-'СЕТ СН'!$F$21</f>
        <v>3330.9444500300001</v>
      </c>
      <c r="S13" s="36">
        <f>SUMIFS(СВЦЭМ!$D$33:$D$776,СВЦЭМ!$A$33:$A$776,$A13,СВЦЭМ!$B$33:$B$776,S$11)+'СЕТ СН'!$F$11+СВЦЭМ!$D$10+'СЕТ СН'!$F$5-'СЕТ СН'!$F$21</f>
        <v>3333.9217120799999</v>
      </c>
      <c r="T13" s="36">
        <f>SUMIFS(СВЦЭМ!$D$33:$D$776,СВЦЭМ!$A$33:$A$776,$A13,СВЦЭМ!$B$33:$B$776,T$11)+'СЕТ СН'!$F$11+СВЦЭМ!$D$10+'СЕТ СН'!$F$5-'СЕТ СН'!$F$21</f>
        <v>3325.2935104200001</v>
      </c>
      <c r="U13" s="36">
        <f>SUMIFS(СВЦЭМ!$D$33:$D$776,СВЦЭМ!$A$33:$A$776,$A13,СВЦЭМ!$B$33:$B$776,U$11)+'СЕТ СН'!$F$11+СВЦЭМ!$D$10+'СЕТ СН'!$F$5-'СЕТ СН'!$F$21</f>
        <v>3313.9545585599999</v>
      </c>
      <c r="V13" s="36">
        <f>SUMIFS(СВЦЭМ!$D$33:$D$776,СВЦЭМ!$A$33:$A$776,$A13,СВЦЭМ!$B$33:$B$776,V$11)+'СЕТ СН'!$F$11+СВЦЭМ!$D$10+'СЕТ СН'!$F$5-'СЕТ СН'!$F$21</f>
        <v>3294.7868267900003</v>
      </c>
      <c r="W13" s="36">
        <f>SUMIFS(СВЦЭМ!$D$33:$D$776,СВЦЭМ!$A$33:$A$776,$A13,СВЦЭМ!$B$33:$B$776,W$11)+'СЕТ СН'!$F$11+СВЦЭМ!$D$10+'СЕТ СН'!$F$5-'СЕТ СН'!$F$21</f>
        <v>3259.5471907599999</v>
      </c>
      <c r="X13" s="36">
        <f>SUMIFS(СВЦЭМ!$D$33:$D$776,СВЦЭМ!$A$33:$A$776,$A13,СВЦЭМ!$B$33:$B$776,X$11)+'СЕТ СН'!$F$11+СВЦЭМ!$D$10+'СЕТ СН'!$F$5-'СЕТ СН'!$F$21</f>
        <v>3311.3463544699998</v>
      </c>
      <c r="Y13" s="36">
        <f>SUMIFS(СВЦЭМ!$D$33:$D$776,СВЦЭМ!$A$33:$A$776,$A13,СВЦЭМ!$B$33:$B$776,Y$11)+'СЕТ СН'!$F$11+СВЦЭМ!$D$10+'СЕТ СН'!$F$5-'СЕТ СН'!$F$21</f>
        <v>3452.2304616900001</v>
      </c>
    </row>
    <row r="14" spans="1:27" ht="15.75" x14ac:dyDescent="0.2">
      <c r="A14" s="35">
        <f t="shared" ref="A14:A42" si="0">A13+1</f>
        <v>44015</v>
      </c>
      <c r="B14" s="36">
        <f>SUMIFS(СВЦЭМ!$D$33:$D$776,СВЦЭМ!$A$33:$A$776,$A14,СВЦЭМ!$B$33:$B$776,B$11)+'СЕТ СН'!$F$11+СВЦЭМ!$D$10+'СЕТ СН'!$F$5-'СЕТ СН'!$F$21</f>
        <v>3559.78721292</v>
      </c>
      <c r="C14" s="36">
        <f>SUMIFS(СВЦЭМ!$D$33:$D$776,СВЦЭМ!$A$33:$A$776,$A14,СВЦЭМ!$B$33:$B$776,C$11)+'СЕТ СН'!$F$11+СВЦЭМ!$D$10+'СЕТ СН'!$F$5-'СЕТ СН'!$F$21</f>
        <v>3542.7655324699999</v>
      </c>
      <c r="D14" s="36">
        <f>SUMIFS(СВЦЭМ!$D$33:$D$776,СВЦЭМ!$A$33:$A$776,$A14,СВЦЭМ!$B$33:$B$776,D$11)+'СЕТ СН'!$F$11+СВЦЭМ!$D$10+'СЕТ СН'!$F$5-'СЕТ СН'!$F$21</f>
        <v>3514.2013230100001</v>
      </c>
      <c r="E14" s="36">
        <f>SUMIFS(СВЦЭМ!$D$33:$D$776,СВЦЭМ!$A$33:$A$776,$A14,СВЦЭМ!$B$33:$B$776,E$11)+'СЕТ СН'!$F$11+СВЦЭМ!$D$10+'СЕТ СН'!$F$5-'СЕТ СН'!$F$21</f>
        <v>3495.8714584700001</v>
      </c>
      <c r="F14" s="36">
        <f>SUMIFS(СВЦЭМ!$D$33:$D$776,СВЦЭМ!$A$33:$A$776,$A14,СВЦЭМ!$B$33:$B$776,F$11)+'СЕТ СН'!$F$11+СВЦЭМ!$D$10+'СЕТ СН'!$F$5-'СЕТ СН'!$F$21</f>
        <v>3481.89788082</v>
      </c>
      <c r="G14" s="36">
        <f>SUMIFS(СВЦЭМ!$D$33:$D$776,СВЦЭМ!$A$33:$A$776,$A14,СВЦЭМ!$B$33:$B$776,G$11)+'СЕТ СН'!$F$11+СВЦЭМ!$D$10+'СЕТ СН'!$F$5-'СЕТ СН'!$F$21</f>
        <v>3496.1122255</v>
      </c>
      <c r="H14" s="36">
        <f>SUMIFS(СВЦЭМ!$D$33:$D$776,СВЦЭМ!$A$33:$A$776,$A14,СВЦЭМ!$B$33:$B$776,H$11)+'СЕТ СН'!$F$11+СВЦЭМ!$D$10+'СЕТ СН'!$F$5-'СЕТ СН'!$F$21</f>
        <v>3532.55021081</v>
      </c>
      <c r="I14" s="36">
        <f>SUMIFS(СВЦЭМ!$D$33:$D$776,СВЦЭМ!$A$33:$A$776,$A14,СВЦЭМ!$B$33:$B$776,I$11)+'СЕТ СН'!$F$11+СВЦЭМ!$D$10+'СЕТ СН'!$F$5-'СЕТ СН'!$F$21</f>
        <v>3549.0010013900001</v>
      </c>
      <c r="J14" s="36">
        <f>SUMIFS(СВЦЭМ!$D$33:$D$776,СВЦЭМ!$A$33:$A$776,$A14,СВЦЭМ!$B$33:$B$776,J$11)+'СЕТ СН'!$F$11+СВЦЭМ!$D$10+'СЕТ СН'!$F$5-'СЕТ СН'!$F$21</f>
        <v>3475.2438063499999</v>
      </c>
      <c r="K14" s="36">
        <f>SUMIFS(СВЦЭМ!$D$33:$D$776,СВЦЭМ!$A$33:$A$776,$A14,СВЦЭМ!$B$33:$B$776,K$11)+'СЕТ СН'!$F$11+СВЦЭМ!$D$10+'СЕТ СН'!$F$5-'СЕТ СН'!$F$21</f>
        <v>3342.1386651299999</v>
      </c>
      <c r="L14" s="36">
        <f>SUMIFS(СВЦЭМ!$D$33:$D$776,СВЦЭМ!$A$33:$A$776,$A14,СВЦЭМ!$B$33:$B$776,L$11)+'СЕТ СН'!$F$11+СВЦЭМ!$D$10+'СЕТ СН'!$F$5-'СЕТ СН'!$F$21</f>
        <v>3242.6548934000002</v>
      </c>
      <c r="M14" s="36">
        <f>SUMIFS(СВЦЭМ!$D$33:$D$776,СВЦЭМ!$A$33:$A$776,$A14,СВЦЭМ!$B$33:$B$776,M$11)+'СЕТ СН'!$F$11+СВЦЭМ!$D$10+'СЕТ СН'!$F$5-'СЕТ СН'!$F$21</f>
        <v>3228.9320352300001</v>
      </c>
      <c r="N14" s="36">
        <f>SUMIFS(СВЦЭМ!$D$33:$D$776,СВЦЭМ!$A$33:$A$776,$A14,СВЦЭМ!$B$33:$B$776,N$11)+'СЕТ СН'!$F$11+СВЦЭМ!$D$10+'СЕТ СН'!$F$5-'СЕТ СН'!$F$21</f>
        <v>3264.3030627799999</v>
      </c>
      <c r="O14" s="36">
        <f>SUMIFS(СВЦЭМ!$D$33:$D$776,СВЦЭМ!$A$33:$A$776,$A14,СВЦЭМ!$B$33:$B$776,O$11)+'СЕТ СН'!$F$11+СВЦЭМ!$D$10+'СЕТ СН'!$F$5-'СЕТ СН'!$F$21</f>
        <v>3227.3801063000001</v>
      </c>
      <c r="P14" s="36">
        <f>SUMIFS(СВЦЭМ!$D$33:$D$776,СВЦЭМ!$A$33:$A$776,$A14,СВЦЭМ!$B$33:$B$776,P$11)+'СЕТ СН'!$F$11+СВЦЭМ!$D$10+'СЕТ СН'!$F$5-'СЕТ СН'!$F$21</f>
        <v>3253.4516248499999</v>
      </c>
      <c r="Q14" s="36">
        <f>SUMIFS(СВЦЭМ!$D$33:$D$776,СВЦЭМ!$A$33:$A$776,$A14,СВЦЭМ!$B$33:$B$776,Q$11)+'СЕТ СН'!$F$11+СВЦЭМ!$D$10+'СЕТ СН'!$F$5-'СЕТ СН'!$F$21</f>
        <v>3259.1680195600002</v>
      </c>
      <c r="R14" s="36">
        <f>SUMIFS(СВЦЭМ!$D$33:$D$776,СВЦЭМ!$A$33:$A$776,$A14,СВЦЭМ!$B$33:$B$776,R$11)+'СЕТ СН'!$F$11+СВЦЭМ!$D$10+'СЕТ СН'!$F$5-'СЕТ СН'!$F$21</f>
        <v>3253.04989759</v>
      </c>
      <c r="S14" s="36">
        <f>SUMIFS(СВЦЭМ!$D$33:$D$776,СВЦЭМ!$A$33:$A$776,$A14,СВЦЭМ!$B$33:$B$776,S$11)+'СЕТ СН'!$F$11+СВЦЭМ!$D$10+'СЕТ СН'!$F$5-'СЕТ СН'!$F$21</f>
        <v>3260.43988399</v>
      </c>
      <c r="T14" s="36">
        <f>SUMIFS(СВЦЭМ!$D$33:$D$776,СВЦЭМ!$A$33:$A$776,$A14,СВЦЭМ!$B$33:$B$776,T$11)+'СЕТ СН'!$F$11+СВЦЭМ!$D$10+'СЕТ СН'!$F$5-'СЕТ СН'!$F$21</f>
        <v>3255.0525152199998</v>
      </c>
      <c r="U14" s="36">
        <f>SUMIFS(СВЦЭМ!$D$33:$D$776,СВЦЭМ!$A$33:$A$776,$A14,СВЦЭМ!$B$33:$B$776,U$11)+'СЕТ СН'!$F$11+СВЦЭМ!$D$10+'СЕТ СН'!$F$5-'СЕТ СН'!$F$21</f>
        <v>3247.44175163</v>
      </c>
      <c r="V14" s="36">
        <f>SUMIFS(СВЦЭМ!$D$33:$D$776,СВЦЭМ!$A$33:$A$776,$A14,СВЦЭМ!$B$33:$B$776,V$11)+'СЕТ СН'!$F$11+СВЦЭМ!$D$10+'СЕТ СН'!$F$5-'СЕТ СН'!$F$21</f>
        <v>3217.8397834299999</v>
      </c>
      <c r="W14" s="36">
        <f>SUMIFS(СВЦЭМ!$D$33:$D$776,СВЦЭМ!$A$33:$A$776,$A14,СВЦЭМ!$B$33:$B$776,W$11)+'СЕТ СН'!$F$11+СВЦЭМ!$D$10+'СЕТ СН'!$F$5-'СЕТ СН'!$F$21</f>
        <v>3187.85189403</v>
      </c>
      <c r="X14" s="36">
        <f>SUMIFS(СВЦЭМ!$D$33:$D$776,СВЦЭМ!$A$33:$A$776,$A14,СВЦЭМ!$B$33:$B$776,X$11)+'СЕТ СН'!$F$11+СВЦЭМ!$D$10+'СЕТ СН'!$F$5-'СЕТ СН'!$F$21</f>
        <v>3250.9725442099998</v>
      </c>
      <c r="Y14" s="36">
        <f>SUMIFS(СВЦЭМ!$D$33:$D$776,СВЦЭМ!$A$33:$A$776,$A14,СВЦЭМ!$B$33:$B$776,Y$11)+'СЕТ СН'!$F$11+СВЦЭМ!$D$10+'СЕТ СН'!$F$5-'СЕТ СН'!$F$21</f>
        <v>3364.5500592600001</v>
      </c>
    </row>
    <row r="15" spans="1:27" ht="15.75" x14ac:dyDescent="0.2">
      <c r="A15" s="35">
        <f t="shared" si="0"/>
        <v>44016</v>
      </c>
      <c r="B15" s="36">
        <f>SUMIFS(СВЦЭМ!$D$33:$D$776,СВЦЭМ!$A$33:$A$776,$A15,СВЦЭМ!$B$33:$B$776,B$11)+'СЕТ СН'!$F$11+СВЦЭМ!$D$10+'СЕТ СН'!$F$5-'СЕТ СН'!$F$21</f>
        <v>3559.2552957600001</v>
      </c>
      <c r="C15" s="36">
        <f>SUMIFS(СВЦЭМ!$D$33:$D$776,СВЦЭМ!$A$33:$A$776,$A15,СВЦЭМ!$B$33:$B$776,C$11)+'СЕТ СН'!$F$11+СВЦЭМ!$D$10+'СЕТ СН'!$F$5-'СЕТ СН'!$F$21</f>
        <v>3567.06732448</v>
      </c>
      <c r="D15" s="36">
        <f>SUMIFS(СВЦЭМ!$D$33:$D$776,СВЦЭМ!$A$33:$A$776,$A15,СВЦЭМ!$B$33:$B$776,D$11)+'СЕТ СН'!$F$11+СВЦЭМ!$D$10+'СЕТ СН'!$F$5-'СЕТ СН'!$F$21</f>
        <v>3582.7322861100001</v>
      </c>
      <c r="E15" s="36">
        <f>SUMIFS(СВЦЭМ!$D$33:$D$776,СВЦЭМ!$A$33:$A$776,$A15,СВЦЭМ!$B$33:$B$776,E$11)+'СЕТ СН'!$F$11+СВЦЭМ!$D$10+'СЕТ СН'!$F$5-'СЕТ СН'!$F$21</f>
        <v>3584.1052213399998</v>
      </c>
      <c r="F15" s="36">
        <f>SUMIFS(СВЦЭМ!$D$33:$D$776,СВЦЭМ!$A$33:$A$776,$A15,СВЦЭМ!$B$33:$B$776,F$11)+'СЕТ СН'!$F$11+СВЦЭМ!$D$10+'СЕТ СН'!$F$5-'СЕТ СН'!$F$21</f>
        <v>3586.4466184100002</v>
      </c>
      <c r="G15" s="36">
        <f>SUMIFS(СВЦЭМ!$D$33:$D$776,СВЦЭМ!$A$33:$A$776,$A15,СВЦЭМ!$B$33:$B$776,G$11)+'СЕТ СН'!$F$11+СВЦЭМ!$D$10+'СЕТ СН'!$F$5-'СЕТ СН'!$F$21</f>
        <v>3572.91438814</v>
      </c>
      <c r="H15" s="36">
        <f>SUMIFS(СВЦЭМ!$D$33:$D$776,СВЦЭМ!$A$33:$A$776,$A15,СВЦЭМ!$B$33:$B$776,H$11)+'СЕТ СН'!$F$11+СВЦЭМ!$D$10+'СЕТ СН'!$F$5-'СЕТ СН'!$F$21</f>
        <v>3550.0005722800001</v>
      </c>
      <c r="I15" s="36">
        <f>SUMIFS(СВЦЭМ!$D$33:$D$776,СВЦЭМ!$A$33:$A$776,$A15,СВЦЭМ!$B$33:$B$776,I$11)+'СЕТ СН'!$F$11+СВЦЭМ!$D$10+'СЕТ СН'!$F$5-'СЕТ СН'!$F$21</f>
        <v>3562.50151048</v>
      </c>
      <c r="J15" s="36">
        <f>SUMIFS(СВЦЭМ!$D$33:$D$776,СВЦЭМ!$A$33:$A$776,$A15,СВЦЭМ!$B$33:$B$776,J$11)+'СЕТ СН'!$F$11+СВЦЭМ!$D$10+'СЕТ СН'!$F$5-'СЕТ СН'!$F$21</f>
        <v>3455.39234038</v>
      </c>
      <c r="K15" s="36">
        <f>SUMIFS(СВЦЭМ!$D$33:$D$776,СВЦЭМ!$A$33:$A$776,$A15,СВЦЭМ!$B$33:$B$776,K$11)+'СЕТ СН'!$F$11+СВЦЭМ!$D$10+'СЕТ СН'!$F$5-'СЕТ СН'!$F$21</f>
        <v>3324.5948206100002</v>
      </c>
      <c r="L15" s="36">
        <f>SUMIFS(СВЦЭМ!$D$33:$D$776,СВЦЭМ!$A$33:$A$776,$A15,СВЦЭМ!$B$33:$B$776,L$11)+'СЕТ СН'!$F$11+СВЦЭМ!$D$10+'СЕТ СН'!$F$5-'СЕТ СН'!$F$21</f>
        <v>3245.8087823400001</v>
      </c>
      <c r="M15" s="36">
        <f>SUMIFS(СВЦЭМ!$D$33:$D$776,СВЦЭМ!$A$33:$A$776,$A15,СВЦЭМ!$B$33:$B$776,M$11)+'СЕТ СН'!$F$11+СВЦЭМ!$D$10+'СЕТ СН'!$F$5-'СЕТ СН'!$F$21</f>
        <v>3227.68484463</v>
      </c>
      <c r="N15" s="36">
        <f>SUMIFS(СВЦЭМ!$D$33:$D$776,СВЦЭМ!$A$33:$A$776,$A15,СВЦЭМ!$B$33:$B$776,N$11)+'СЕТ СН'!$F$11+СВЦЭМ!$D$10+'СЕТ СН'!$F$5-'СЕТ СН'!$F$21</f>
        <v>3235.4286721500002</v>
      </c>
      <c r="O15" s="36">
        <f>SUMIFS(СВЦЭМ!$D$33:$D$776,СВЦЭМ!$A$33:$A$776,$A15,СВЦЭМ!$B$33:$B$776,O$11)+'СЕТ СН'!$F$11+СВЦЭМ!$D$10+'СЕТ СН'!$F$5-'СЕТ СН'!$F$21</f>
        <v>3228.24370718</v>
      </c>
      <c r="P15" s="36">
        <f>SUMIFS(СВЦЭМ!$D$33:$D$776,СВЦЭМ!$A$33:$A$776,$A15,СВЦЭМ!$B$33:$B$776,P$11)+'СЕТ СН'!$F$11+СВЦЭМ!$D$10+'СЕТ СН'!$F$5-'СЕТ СН'!$F$21</f>
        <v>3225.9244254300002</v>
      </c>
      <c r="Q15" s="36">
        <f>SUMIFS(СВЦЭМ!$D$33:$D$776,СВЦЭМ!$A$33:$A$776,$A15,СВЦЭМ!$B$33:$B$776,Q$11)+'СЕТ СН'!$F$11+СВЦЭМ!$D$10+'СЕТ СН'!$F$5-'СЕТ СН'!$F$21</f>
        <v>3229.8366927500001</v>
      </c>
      <c r="R15" s="36">
        <f>SUMIFS(СВЦЭМ!$D$33:$D$776,СВЦЭМ!$A$33:$A$776,$A15,СВЦЭМ!$B$33:$B$776,R$11)+'СЕТ СН'!$F$11+СВЦЭМ!$D$10+'СЕТ СН'!$F$5-'СЕТ СН'!$F$21</f>
        <v>3195.9425182700002</v>
      </c>
      <c r="S15" s="36">
        <f>SUMIFS(СВЦЭМ!$D$33:$D$776,СВЦЭМ!$A$33:$A$776,$A15,СВЦЭМ!$B$33:$B$776,S$11)+'СЕТ СН'!$F$11+СВЦЭМ!$D$10+'СЕТ СН'!$F$5-'СЕТ СН'!$F$21</f>
        <v>3199.2840908799999</v>
      </c>
      <c r="T15" s="36">
        <f>SUMIFS(СВЦЭМ!$D$33:$D$776,СВЦЭМ!$A$33:$A$776,$A15,СВЦЭМ!$B$33:$B$776,T$11)+'СЕТ СН'!$F$11+СВЦЭМ!$D$10+'СЕТ СН'!$F$5-'СЕТ СН'!$F$21</f>
        <v>3226.0574479100001</v>
      </c>
      <c r="U15" s="36">
        <f>SUMIFS(СВЦЭМ!$D$33:$D$776,СВЦЭМ!$A$33:$A$776,$A15,СВЦЭМ!$B$33:$B$776,U$11)+'СЕТ СН'!$F$11+СВЦЭМ!$D$10+'СЕТ СН'!$F$5-'СЕТ СН'!$F$21</f>
        <v>3235.4300173000001</v>
      </c>
      <c r="V15" s="36">
        <f>SUMIFS(СВЦЭМ!$D$33:$D$776,СВЦЭМ!$A$33:$A$776,$A15,СВЦЭМ!$B$33:$B$776,V$11)+'СЕТ СН'!$F$11+СВЦЭМ!$D$10+'СЕТ СН'!$F$5-'СЕТ СН'!$F$21</f>
        <v>3224.0555073</v>
      </c>
      <c r="W15" s="36">
        <f>SUMIFS(СВЦЭМ!$D$33:$D$776,СВЦЭМ!$A$33:$A$776,$A15,СВЦЭМ!$B$33:$B$776,W$11)+'СЕТ СН'!$F$11+СВЦЭМ!$D$10+'СЕТ СН'!$F$5-'СЕТ СН'!$F$21</f>
        <v>3227.51070708</v>
      </c>
      <c r="X15" s="36">
        <f>SUMIFS(СВЦЭМ!$D$33:$D$776,СВЦЭМ!$A$33:$A$776,$A15,СВЦЭМ!$B$33:$B$776,X$11)+'СЕТ СН'!$F$11+СВЦЭМ!$D$10+'СЕТ СН'!$F$5-'СЕТ СН'!$F$21</f>
        <v>3262.72524595</v>
      </c>
      <c r="Y15" s="36">
        <f>SUMIFS(СВЦЭМ!$D$33:$D$776,СВЦЭМ!$A$33:$A$776,$A15,СВЦЭМ!$B$33:$B$776,Y$11)+'СЕТ СН'!$F$11+СВЦЭМ!$D$10+'СЕТ СН'!$F$5-'СЕТ СН'!$F$21</f>
        <v>3369.3386130899999</v>
      </c>
    </row>
    <row r="16" spans="1:27" ht="15.75" x14ac:dyDescent="0.2">
      <c r="A16" s="35">
        <f t="shared" si="0"/>
        <v>44017</v>
      </c>
      <c r="B16" s="36">
        <f>SUMIFS(СВЦЭМ!$D$33:$D$776,СВЦЭМ!$A$33:$A$776,$A16,СВЦЭМ!$B$33:$B$776,B$11)+'СЕТ СН'!$F$11+СВЦЭМ!$D$10+'СЕТ СН'!$F$5-'СЕТ СН'!$F$21</f>
        <v>3451.30239256</v>
      </c>
      <c r="C16" s="36">
        <f>SUMIFS(СВЦЭМ!$D$33:$D$776,СВЦЭМ!$A$33:$A$776,$A16,СВЦЭМ!$B$33:$B$776,C$11)+'СЕТ СН'!$F$11+СВЦЭМ!$D$10+'СЕТ СН'!$F$5-'СЕТ СН'!$F$21</f>
        <v>3488.8373016599999</v>
      </c>
      <c r="D16" s="36">
        <f>SUMIFS(СВЦЭМ!$D$33:$D$776,СВЦЭМ!$A$33:$A$776,$A16,СВЦЭМ!$B$33:$B$776,D$11)+'СЕТ СН'!$F$11+СВЦЭМ!$D$10+'СЕТ СН'!$F$5-'СЕТ СН'!$F$21</f>
        <v>3539.5882792299999</v>
      </c>
      <c r="E16" s="36">
        <f>SUMIFS(СВЦЭМ!$D$33:$D$776,СВЦЭМ!$A$33:$A$776,$A16,СВЦЭМ!$B$33:$B$776,E$11)+'СЕТ СН'!$F$11+СВЦЭМ!$D$10+'СЕТ СН'!$F$5-'СЕТ СН'!$F$21</f>
        <v>3512.9796864700002</v>
      </c>
      <c r="F16" s="36">
        <f>SUMIFS(СВЦЭМ!$D$33:$D$776,СВЦЭМ!$A$33:$A$776,$A16,СВЦЭМ!$B$33:$B$776,F$11)+'СЕТ СН'!$F$11+СВЦЭМ!$D$10+'СЕТ СН'!$F$5-'СЕТ СН'!$F$21</f>
        <v>3481.6245638700002</v>
      </c>
      <c r="G16" s="36">
        <f>SUMIFS(СВЦЭМ!$D$33:$D$776,СВЦЭМ!$A$33:$A$776,$A16,СВЦЭМ!$B$33:$B$776,G$11)+'СЕТ СН'!$F$11+СВЦЭМ!$D$10+'СЕТ СН'!$F$5-'СЕТ СН'!$F$21</f>
        <v>3467.56414636</v>
      </c>
      <c r="H16" s="36">
        <f>SUMIFS(СВЦЭМ!$D$33:$D$776,СВЦЭМ!$A$33:$A$776,$A16,СВЦЭМ!$B$33:$B$776,H$11)+'СЕТ СН'!$F$11+СВЦЭМ!$D$10+'СЕТ СН'!$F$5-'СЕТ СН'!$F$21</f>
        <v>3449.0521664299999</v>
      </c>
      <c r="I16" s="36">
        <f>SUMIFS(СВЦЭМ!$D$33:$D$776,СВЦЭМ!$A$33:$A$776,$A16,СВЦЭМ!$B$33:$B$776,I$11)+'СЕТ СН'!$F$11+СВЦЭМ!$D$10+'СЕТ СН'!$F$5-'СЕТ СН'!$F$21</f>
        <v>3462.2005992599998</v>
      </c>
      <c r="J16" s="36">
        <f>SUMIFS(СВЦЭМ!$D$33:$D$776,СВЦЭМ!$A$33:$A$776,$A16,СВЦЭМ!$B$33:$B$776,J$11)+'СЕТ СН'!$F$11+СВЦЭМ!$D$10+'СЕТ СН'!$F$5-'СЕТ СН'!$F$21</f>
        <v>3381.5739224099998</v>
      </c>
      <c r="K16" s="36">
        <f>SUMIFS(СВЦЭМ!$D$33:$D$776,СВЦЭМ!$A$33:$A$776,$A16,СВЦЭМ!$B$33:$B$776,K$11)+'СЕТ СН'!$F$11+СВЦЭМ!$D$10+'СЕТ СН'!$F$5-'СЕТ СН'!$F$21</f>
        <v>3272.2974155699999</v>
      </c>
      <c r="L16" s="36">
        <f>SUMIFS(СВЦЭМ!$D$33:$D$776,СВЦЭМ!$A$33:$A$776,$A16,СВЦЭМ!$B$33:$B$776,L$11)+'СЕТ СН'!$F$11+СВЦЭМ!$D$10+'СЕТ СН'!$F$5-'СЕТ СН'!$F$21</f>
        <v>3208.17688946</v>
      </c>
      <c r="M16" s="36">
        <f>SUMIFS(СВЦЭМ!$D$33:$D$776,СВЦЭМ!$A$33:$A$776,$A16,СВЦЭМ!$B$33:$B$776,M$11)+'СЕТ СН'!$F$11+СВЦЭМ!$D$10+'СЕТ СН'!$F$5-'СЕТ СН'!$F$21</f>
        <v>3162.10987333</v>
      </c>
      <c r="N16" s="36">
        <f>SUMIFS(СВЦЭМ!$D$33:$D$776,СВЦЭМ!$A$33:$A$776,$A16,СВЦЭМ!$B$33:$B$776,N$11)+'СЕТ СН'!$F$11+СВЦЭМ!$D$10+'СЕТ СН'!$F$5-'СЕТ СН'!$F$21</f>
        <v>3180.2120631600001</v>
      </c>
      <c r="O16" s="36">
        <f>SUMIFS(СВЦЭМ!$D$33:$D$776,СВЦЭМ!$A$33:$A$776,$A16,СВЦЭМ!$B$33:$B$776,O$11)+'СЕТ СН'!$F$11+СВЦЭМ!$D$10+'СЕТ СН'!$F$5-'СЕТ СН'!$F$21</f>
        <v>3191.2967167699999</v>
      </c>
      <c r="P16" s="36">
        <f>SUMIFS(СВЦЭМ!$D$33:$D$776,СВЦЭМ!$A$33:$A$776,$A16,СВЦЭМ!$B$33:$B$776,P$11)+'СЕТ СН'!$F$11+СВЦЭМ!$D$10+'СЕТ СН'!$F$5-'СЕТ СН'!$F$21</f>
        <v>3178.0174256199998</v>
      </c>
      <c r="Q16" s="36">
        <f>SUMIFS(СВЦЭМ!$D$33:$D$776,СВЦЭМ!$A$33:$A$776,$A16,СВЦЭМ!$B$33:$B$776,Q$11)+'СЕТ СН'!$F$11+СВЦЭМ!$D$10+'СЕТ СН'!$F$5-'СЕТ СН'!$F$21</f>
        <v>3183.5807974099998</v>
      </c>
      <c r="R16" s="36">
        <f>SUMIFS(СВЦЭМ!$D$33:$D$776,СВЦЭМ!$A$33:$A$776,$A16,СВЦЭМ!$B$33:$B$776,R$11)+'СЕТ СН'!$F$11+СВЦЭМ!$D$10+'СЕТ СН'!$F$5-'СЕТ СН'!$F$21</f>
        <v>3204.2375375700003</v>
      </c>
      <c r="S16" s="36">
        <f>SUMIFS(СВЦЭМ!$D$33:$D$776,СВЦЭМ!$A$33:$A$776,$A16,СВЦЭМ!$B$33:$B$776,S$11)+'СЕТ СН'!$F$11+СВЦЭМ!$D$10+'СЕТ СН'!$F$5-'СЕТ СН'!$F$21</f>
        <v>3214.3862126900003</v>
      </c>
      <c r="T16" s="36">
        <f>SUMIFS(СВЦЭМ!$D$33:$D$776,СВЦЭМ!$A$33:$A$776,$A16,СВЦЭМ!$B$33:$B$776,T$11)+'СЕТ СН'!$F$11+СВЦЭМ!$D$10+'СЕТ СН'!$F$5-'СЕТ СН'!$F$21</f>
        <v>3208.5892107899999</v>
      </c>
      <c r="U16" s="36">
        <f>SUMIFS(СВЦЭМ!$D$33:$D$776,СВЦЭМ!$A$33:$A$776,$A16,СВЦЭМ!$B$33:$B$776,U$11)+'СЕТ СН'!$F$11+СВЦЭМ!$D$10+'СЕТ СН'!$F$5-'СЕТ СН'!$F$21</f>
        <v>3200.2808264200003</v>
      </c>
      <c r="V16" s="36">
        <f>SUMIFS(СВЦЭМ!$D$33:$D$776,СВЦЭМ!$A$33:$A$776,$A16,СВЦЭМ!$B$33:$B$776,V$11)+'СЕТ СН'!$F$11+СВЦЭМ!$D$10+'СЕТ СН'!$F$5-'СЕТ СН'!$F$21</f>
        <v>3182.67250767</v>
      </c>
      <c r="W16" s="36">
        <f>SUMIFS(СВЦЭМ!$D$33:$D$776,СВЦЭМ!$A$33:$A$776,$A16,СВЦЭМ!$B$33:$B$776,W$11)+'СЕТ СН'!$F$11+СВЦЭМ!$D$10+'СЕТ СН'!$F$5-'СЕТ СН'!$F$21</f>
        <v>3172.4265631899998</v>
      </c>
      <c r="X16" s="36">
        <f>SUMIFS(СВЦЭМ!$D$33:$D$776,СВЦЭМ!$A$33:$A$776,$A16,СВЦЭМ!$B$33:$B$776,X$11)+'СЕТ СН'!$F$11+СВЦЭМ!$D$10+'СЕТ СН'!$F$5-'СЕТ СН'!$F$21</f>
        <v>3220.4806601300002</v>
      </c>
      <c r="Y16" s="36">
        <f>SUMIFS(СВЦЭМ!$D$33:$D$776,СВЦЭМ!$A$33:$A$776,$A16,СВЦЭМ!$B$33:$B$776,Y$11)+'СЕТ СН'!$F$11+СВЦЭМ!$D$10+'СЕТ СН'!$F$5-'СЕТ СН'!$F$21</f>
        <v>3365.91159836</v>
      </c>
    </row>
    <row r="17" spans="1:25" ht="15.75" x14ac:dyDescent="0.2">
      <c r="A17" s="35">
        <f t="shared" si="0"/>
        <v>44018</v>
      </c>
      <c r="B17" s="36">
        <f>SUMIFS(СВЦЭМ!$D$33:$D$776,СВЦЭМ!$A$33:$A$776,$A17,СВЦЭМ!$B$33:$B$776,B$11)+'СЕТ СН'!$F$11+СВЦЭМ!$D$10+'СЕТ СН'!$F$5-'СЕТ СН'!$F$21</f>
        <v>3418.16620629</v>
      </c>
      <c r="C17" s="36">
        <f>SUMIFS(СВЦЭМ!$D$33:$D$776,СВЦЭМ!$A$33:$A$776,$A17,СВЦЭМ!$B$33:$B$776,C$11)+'СЕТ СН'!$F$11+СВЦЭМ!$D$10+'СЕТ СН'!$F$5-'СЕТ СН'!$F$21</f>
        <v>3518.5305453199999</v>
      </c>
      <c r="D17" s="36">
        <f>SUMIFS(СВЦЭМ!$D$33:$D$776,СВЦЭМ!$A$33:$A$776,$A17,СВЦЭМ!$B$33:$B$776,D$11)+'СЕТ СН'!$F$11+СВЦЭМ!$D$10+'СЕТ СН'!$F$5-'СЕТ СН'!$F$21</f>
        <v>3549.69921527</v>
      </c>
      <c r="E17" s="36">
        <f>SUMIFS(СВЦЭМ!$D$33:$D$776,СВЦЭМ!$A$33:$A$776,$A17,СВЦЭМ!$B$33:$B$776,E$11)+'СЕТ СН'!$F$11+СВЦЭМ!$D$10+'СЕТ СН'!$F$5-'СЕТ СН'!$F$21</f>
        <v>3605.9623701700002</v>
      </c>
      <c r="F17" s="36">
        <f>SUMIFS(СВЦЭМ!$D$33:$D$776,СВЦЭМ!$A$33:$A$776,$A17,СВЦЭМ!$B$33:$B$776,F$11)+'СЕТ СН'!$F$11+СВЦЭМ!$D$10+'СЕТ СН'!$F$5-'СЕТ СН'!$F$21</f>
        <v>3597.9666819399999</v>
      </c>
      <c r="G17" s="36">
        <f>SUMIFS(СВЦЭМ!$D$33:$D$776,СВЦЭМ!$A$33:$A$776,$A17,СВЦЭМ!$B$33:$B$776,G$11)+'СЕТ СН'!$F$11+СВЦЭМ!$D$10+'СЕТ СН'!$F$5-'СЕТ СН'!$F$21</f>
        <v>3589.3851581600002</v>
      </c>
      <c r="H17" s="36">
        <f>SUMIFS(СВЦЭМ!$D$33:$D$776,СВЦЭМ!$A$33:$A$776,$A17,СВЦЭМ!$B$33:$B$776,H$11)+'СЕТ СН'!$F$11+СВЦЭМ!$D$10+'СЕТ СН'!$F$5-'СЕТ СН'!$F$21</f>
        <v>3496.3394918499998</v>
      </c>
      <c r="I17" s="36">
        <f>SUMIFS(СВЦЭМ!$D$33:$D$776,СВЦЭМ!$A$33:$A$776,$A17,СВЦЭМ!$B$33:$B$776,I$11)+'СЕТ СН'!$F$11+СВЦЭМ!$D$10+'СЕТ СН'!$F$5-'СЕТ СН'!$F$21</f>
        <v>3518.1698915699999</v>
      </c>
      <c r="J17" s="36">
        <f>SUMIFS(СВЦЭМ!$D$33:$D$776,СВЦЭМ!$A$33:$A$776,$A17,СВЦЭМ!$B$33:$B$776,J$11)+'СЕТ СН'!$F$11+СВЦЭМ!$D$10+'СЕТ СН'!$F$5-'СЕТ СН'!$F$21</f>
        <v>3480.0457503600001</v>
      </c>
      <c r="K17" s="36">
        <f>SUMIFS(СВЦЭМ!$D$33:$D$776,СВЦЭМ!$A$33:$A$776,$A17,СВЦЭМ!$B$33:$B$776,K$11)+'СЕТ СН'!$F$11+СВЦЭМ!$D$10+'СЕТ СН'!$F$5-'СЕТ СН'!$F$21</f>
        <v>3348.4084336800001</v>
      </c>
      <c r="L17" s="36">
        <f>SUMIFS(СВЦЭМ!$D$33:$D$776,СВЦЭМ!$A$33:$A$776,$A17,СВЦЭМ!$B$33:$B$776,L$11)+'СЕТ СН'!$F$11+СВЦЭМ!$D$10+'СЕТ СН'!$F$5-'СЕТ СН'!$F$21</f>
        <v>3263.9376723300002</v>
      </c>
      <c r="M17" s="36">
        <f>SUMIFS(СВЦЭМ!$D$33:$D$776,СВЦЭМ!$A$33:$A$776,$A17,СВЦЭМ!$B$33:$B$776,M$11)+'СЕТ СН'!$F$11+СВЦЭМ!$D$10+'СЕТ СН'!$F$5-'СЕТ СН'!$F$21</f>
        <v>3228.3954750000003</v>
      </c>
      <c r="N17" s="36">
        <f>SUMIFS(СВЦЭМ!$D$33:$D$776,СВЦЭМ!$A$33:$A$776,$A17,СВЦЭМ!$B$33:$B$776,N$11)+'СЕТ СН'!$F$11+СВЦЭМ!$D$10+'СЕТ СН'!$F$5-'СЕТ СН'!$F$21</f>
        <v>3247.9279884500002</v>
      </c>
      <c r="O17" s="36">
        <f>SUMIFS(СВЦЭМ!$D$33:$D$776,СВЦЭМ!$A$33:$A$776,$A17,СВЦЭМ!$B$33:$B$776,O$11)+'СЕТ СН'!$F$11+СВЦЭМ!$D$10+'СЕТ СН'!$F$5-'СЕТ СН'!$F$21</f>
        <v>3298.7443264200001</v>
      </c>
      <c r="P17" s="36">
        <f>SUMIFS(СВЦЭМ!$D$33:$D$776,СВЦЭМ!$A$33:$A$776,$A17,СВЦЭМ!$B$33:$B$776,P$11)+'СЕТ СН'!$F$11+СВЦЭМ!$D$10+'СЕТ СН'!$F$5-'СЕТ СН'!$F$21</f>
        <v>3274.9043157199999</v>
      </c>
      <c r="Q17" s="36">
        <f>SUMIFS(СВЦЭМ!$D$33:$D$776,СВЦЭМ!$A$33:$A$776,$A17,СВЦЭМ!$B$33:$B$776,Q$11)+'СЕТ СН'!$F$11+СВЦЭМ!$D$10+'СЕТ СН'!$F$5-'СЕТ СН'!$F$21</f>
        <v>3277.6385134299999</v>
      </c>
      <c r="R17" s="36">
        <f>SUMIFS(СВЦЭМ!$D$33:$D$776,СВЦЭМ!$A$33:$A$776,$A17,СВЦЭМ!$B$33:$B$776,R$11)+'СЕТ СН'!$F$11+СВЦЭМ!$D$10+'СЕТ СН'!$F$5-'СЕТ СН'!$F$21</f>
        <v>3310.2900339500002</v>
      </c>
      <c r="S17" s="36">
        <f>SUMIFS(СВЦЭМ!$D$33:$D$776,СВЦЭМ!$A$33:$A$776,$A17,СВЦЭМ!$B$33:$B$776,S$11)+'СЕТ СН'!$F$11+СВЦЭМ!$D$10+'СЕТ СН'!$F$5-'СЕТ СН'!$F$21</f>
        <v>3314.2386316000002</v>
      </c>
      <c r="T17" s="36">
        <f>SUMIFS(СВЦЭМ!$D$33:$D$776,СВЦЭМ!$A$33:$A$776,$A17,СВЦЭМ!$B$33:$B$776,T$11)+'СЕТ СН'!$F$11+СВЦЭМ!$D$10+'СЕТ СН'!$F$5-'СЕТ СН'!$F$21</f>
        <v>3309.6369505399998</v>
      </c>
      <c r="U17" s="36">
        <f>SUMIFS(СВЦЭМ!$D$33:$D$776,СВЦЭМ!$A$33:$A$776,$A17,СВЦЭМ!$B$33:$B$776,U$11)+'СЕТ СН'!$F$11+СВЦЭМ!$D$10+'СЕТ СН'!$F$5-'СЕТ СН'!$F$21</f>
        <v>3298.5932995900002</v>
      </c>
      <c r="V17" s="36">
        <f>SUMIFS(СВЦЭМ!$D$33:$D$776,СВЦЭМ!$A$33:$A$776,$A17,СВЦЭМ!$B$33:$B$776,V$11)+'СЕТ СН'!$F$11+СВЦЭМ!$D$10+'СЕТ СН'!$F$5-'СЕТ СН'!$F$21</f>
        <v>3291.1312042999998</v>
      </c>
      <c r="W17" s="36">
        <f>SUMIFS(СВЦЭМ!$D$33:$D$776,СВЦЭМ!$A$33:$A$776,$A17,СВЦЭМ!$B$33:$B$776,W$11)+'СЕТ СН'!$F$11+СВЦЭМ!$D$10+'СЕТ СН'!$F$5-'СЕТ СН'!$F$21</f>
        <v>3251.2949157100002</v>
      </c>
      <c r="X17" s="36">
        <f>SUMIFS(СВЦЭМ!$D$33:$D$776,СВЦЭМ!$A$33:$A$776,$A17,СВЦЭМ!$B$33:$B$776,X$11)+'СЕТ СН'!$F$11+СВЦЭМ!$D$10+'СЕТ СН'!$F$5-'СЕТ СН'!$F$21</f>
        <v>3279.4575341999998</v>
      </c>
      <c r="Y17" s="36">
        <f>SUMIFS(СВЦЭМ!$D$33:$D$776,СВЦЭМ!$A$33:$A$776,$A17,СВЦЭМ!$B$33:$B$776,Y$11)+'СЕТ СН'!$F$11+СВЦЭМ!$D$10+'СЕТ СН'!$F$5-'СЕТ СН'!$F$21</f>
        <v>3421.1459580700002</v>
      </c>
    </row>
    <row r="18" spans="1:25" ht="15.75" x14ac:dyDescent="0.2">
      <c r="A18" s="35">
        <f t="shared" si="0"/>
        <v>44019</v>
      </c>
      <c r="B18" s="36">
        <f>SUMIFS(СВЦЭМ!$D$33:$D$776,СВЦЭМ!$A$33:$A$776,$A18,СВЦЭМ!$B$33:$B$776,B$11)+'СЕТ СН'!$F$11+СВЦЭМ!$D$10+'СЕТ СН'!$F$5-'СЕТ СН'!$F$21</f>
        <v>3453.43995498</v>
      </c>
      <c r="C18" s="36">
        <f>SUMIFS(СВЦЭМ!$D$33:$D$776,СВЦЭМ!$A$33:$A$776,$A18,СВЦЭМ!$B$33:$B$776,C$11)+'СЕТ СН'!$F$11+СВЦЭМ!$D$10+'СЕТ СН'!$F$5-'СЕТ СН'!$F$21</f>
        <v>3462.5580192500001</v>
      </c>
      <c r="D18" s="36">
        <f>SUMIFS(СВЦЭМ!$D$33:$D$776,СВЦЭМ!$A$33:$A$776,$A18,СВЦЭМ!$B$33:$B$776,D$11)+'СЕТ СН'!$F$11+СВЦЭМ!$D$10+'СЕТ СН'!$F$5-'СЕТ СН'!$F$21</f>
        <v>3466.86548111</v>
      </c>
      <c r="E18" s="36">
        <f>SUMIFS(СВЦЭМ!$D$33:$D$776,СВЦЭМ!$A$33:$A$776,$A18,СВЦЭМ!$B$33:$B$776,E$11)+'СЕТ СН'!$F$11+СВЦЭМ!$D$10+'СЕТ СН'!$F$5-'СЕТ СН'!$F$21</f>
        <v>3474.1259826200003</v>
      </c>
      <c r="F18" s="36">
        <f>SUMIFS(СВЦЭМ!$D$33:$D$776,СВЦЭМ!$A$33:$A$776,$A18,СВЦЭМ!$B$33:$B$776,F$11)+'СЕТ СН'!$F$11+СВЦЭМ!$D$10+'СЕТ СН'!$F$5-'СЕТ СН'!$F$21</f>
        <v>3475.0874819199998</v>
      </c>
      <c r="G18" s="36">
        <f>SUMIFS(СВЦЭМ!$D$33:$D$776,СВЦЭМ!$A$33:$A$776,$A18,СВЦЭМ!$B$33:$B$776,G$11)+'СЕТ СН'!$F$11+СВЦЭМ!$D$10+'СЕТ СН'!$F$5-'СЕТ СН'!$F$21</f>
        <v>3477.6396074700001</v>
      </c>
      <c r="H18" s="36">
        <f>SUMIFS(СВЦЭМ!$D$33:$D$776,СВЦЭМ!$A$33:$A$776,$A18,СВЦЭМ!$B$33:$B$776,H$11)+'СЕТ СН'!$F$11+СВЦЭМ!$D$10+'СЕТ СН'!$F$5-'СЕТ СН'!$F$21</f>
        <v>3471.5524687799998</v>
      </c>
      <c r="I18" s="36">
        <f>SUMIFS(СВЦЭМ!$D$33:$D$776,СВЦЭМ!$A$33:$A$776,$A18,СВЦЭМ!$B$33:$B$776,I$11)+'СЕТ СН'!$F$11+СВЦЭМ!$D$10+'СЕТ СН'!$F$5-'СЕТ СН'!$F$21</f>
        <v>3440.4685500999999</v>
      </c>
      <c r="J18" s="36">
        <f>SUMIFS(СВЦЭМ!$D$33:$D$776,СВЦЭМ!$A$33:$A$776,$A18,СВЦЭМ!$B$33:$B$776,J$11)+'СЕТ СН'!$F$11+СВЦЭМ!$D$10+'СЕТ СН'!$F$5-'СЕТ СН'!$F$21</f>
        <v>3469.7905126200003</v>
      </c>
      <c r="K18" s="36">
        <f>SUMIFS(СВЦЭМ!$D$33:$D$776,СВЦЭМ!$A$33:$A$776,$A18,СВЦЭМ!$B$33:$B$776,K$11)+'СЕТ СН'!$F$11+СВЦЭМ!$D$10+'СЕТ СН'!$F$5-'СЕТ СН'!$F$21</f>
        <v>3392.2914682400001</v>
      </c>
      <c r="L18" s="36">
        <f>SUMIFS(СВЦЭМ!$D$33:$D$776,СВЦЭМ!$A$33:$A$776,$A18,СВЦЭМ!$B$33:$B$776,L$11)+'СЕТ СН'!$F$11+СВЦЭМ!$D$10+'СЕТ СН'!$F$5-'СЕТ СН'!$F$21</f>
        <v>3358.68275064</v>
      </c>
      <c r="M18" s="36">
        <f>SUMIFS(СВЦЭМ!$D$33:$D$776,СВЦЭМ!$A$33:$A$776,$A18,СВЦЭМ!$B$33:$B$776,M$11)+'СЕТ СН'!$F$11+СВЦЭМ!$D$10+'СЕТ СН'!$F$5-'СЕТ СН'!$F$21</f>
        <v>3339.7865308400001</v>
      </c>
      <c r="N18" s="36">
        <f>SUMIFS(СВЦЭМ!$D$33:$D$776,СВЦЭМ!$A$33:$A$776,$A18,СВЦЭМ!$B$33:$B$776,N$11)+'СЕТ СН'!$F$11+СВЦЭМ!$D$10+'СЕТ СН'!$F$5-'СЕТ СН'!$F$21</f>
        <v>3341.1753917599999</v>
      </c>
      <c r="O18" s="36">
        <f>SUMIFS(СВЦЭМ!$D$33:$D$776,СВЦЭМ!$A$33:$A$776,$A18,СВЦЭМ!$B$33:$B$776,O$11)+'СЕТ СН'!$F$11+СВЦЭМ!$D$10+'СЕТ СН'!$F$5-'СЕТ СН'!$F$21</f>
        <v>3346.83040024</v>
      </c>
      <c r="P18" s="36">
        <f>SUMIFS(СВЦЭМ!$D$33:$D$776,СВЦЭМ!$A$33:$A$776,$A18,СВЦЭМ!$B$33:$B$776,P$11)+'СЕТ СН'!$F$11+СВЦЭМ!$D$10+'СЕТ СН'!$F$5-'СЕТ СН'!$F$21</f>
        <v>3341.8570354499998</v>
      </c>
      <c r="Q18" s="36">
        <f>SUMIFS(СВЦЭМ!$D$33:$D$776,СВЦЭМ!$A$33:$A$776,$A18,СВЦЭМ!$B$33:$B$776,Q$11)+'СЕТ СН'!$F$11+СВЦЭМ!$D$10+'СЕТ СН'!$F$5-'СЕТ СН'!$F$21</f>
        <v>3348.53082219</v>
      </c>
      <c r="R18" s="36">
        <f>SUMIFS(СВЦЭМ!$D$33:$D$776,СВЦЭМ!$A$33:$A$776,$A18,СВЦЭМ!$B$33:$B$776,R$11)+'СЕТ СН'!$F$11+СВЦЭМ!$D$10+'СЕТ СН'!$F$5-'СЕТ СН'!$F$21</f>
        <v>3351.9822466000001</v>
      </c>
      <c r="S18" s="36">
        <f>SUMIFS(СВЦЭМ!$D$33:$D$776,СВЦЭМ!$A$33:$A$776,$A18,СВЦЭМ!$B$33:$B$776,S$11)+'СЕТ СН'!$F$11+СВЦЭМ!$D$10+'СЕТ СН'!$F$5-'СЕТ СН'!$F$21</f>
        <v>3357.7816882799998</v>
      </c>
      <c r="T18" s="36">
        <f>SUMIFS(СВЦЭМ!$D$33:$D$776,СВЦЭМ!$A$33:$A$776,$A18,СВЦЭМ!$B$33:$B$776,T$11)+'СЕТ СН'!$F$11+СВЦЭМ!$D$10+'СЕТ СН'!$F$5-'СЕТ СН'!$F$21</f>
        <v>3360.8076413500003</v>
      </c>
      <c r="U18" s="36">
        <f>SUMIFS(СВЦЭМ!$D$33:$D$776,СВЦЭМ!$A$33:$A$776,$A18,СВЦЭМ!$B$33:$B$776,U$11)+'СЕТ СН'!$F$11+СВЦЭМ!$D$10+'СЕТ СН'!$F$5-'СЕТ СН'!$F$21</f>
        <v>3354.67247288</v>
      </c>
      <c r="V18" s="36">
        <f>SUMIFS(СВЦЭМ!$D$33:$D$776,СВЦЭМ!$A$33:$A$776,$A18,СВЦЭМ!$B$33:$B$776,V$11)+'СЕТ СН'!$F$11+СВЦЭМ!$D$10+'СЕТ СН'!$F$5-'СЕТ СН'!$F$21</f>
        <v>3354.8269561799998</v>
      </c>
      <c r="W18" s="36">
        <f>SUMIFS(СВЦЭМ!$D$33:$D$776,СВЦЭМ!$A$33:$A$776,$A18,СВЦЭМ!$B$33:$B$776,W$11)+'СЕТ СН'!$F$11+СВЦЭМ!$D$10+'СЕТ СН'!$F$5-'СЕТ СН'!$F$21</f>
        <v>3345.3888329299998</v>
      </c>
      <c r="X18" s="36">
        <f>SUMIFS(СВЦЭМ!$D$33:$D$776,СВЦЭМ!$A$33:$A$776,$A18,СВЦЭМ!$B$33:$B$776,X$11)+'СЕТ СН'!$F$11+СВЦЭМ!$D$10+'СЕТ СН'!$F$5-'СЕТ СН'!$F$21</f>
        <v>3376.8508095799998</v>
      </c>
      <c r="Y18" s="36">
        <f>SUMIFS(СВЦЭМ!$D$33:$D$776,СВЦЭМ!$A$33:$A$776,$A18,СВЦЭМ!$B$33:$B$776,Y$11)+'СЕТ СН'!$F$11+СВЦЭМ!$D$10+'СЕТ СН'!$F$5-'СЕТ СН'!$F$21</f>
        <v>3465.9584172099999</v>
      </c>
    </row>
    <row r="19" spans="1:25" ht="15.75" x14ac:dyDescent="0.2">
      <c r="A19" s="35">
        <f t="shared" si="0"/>
        <v>44020</v>
      </c>
      <c r="B19" s="36">
        <f>SUMIFS(СВЦЭМ!$D$33:$D$776,СВЦЭМ!$A$33:$A$776,$A19,СВЦЭМ!$B$33:$B$776,B$11)+'СЕТ СН'!$F$11+СВЦЭМ!$D$10+'СЕТ СН'!$F$5-'СЕТ СН'!$F$21</f>
        <v>3420.0069960800001</v>
      </c>
      <c r="C19" s="36">
        <f>SUMIFS(СВЦЭМ!$D$33:$D$776,СВЦЭМ!$A$33:$A$776,$A19,СВЦЭМ!$B$33:$B$776,C$11)+'СЕТ СН'!$F$11+СВЦЭМ!$D$10+'СЕТ СН'!$F$5-'СЕТ СН'!$F$21</f>
        <v>3431.6807788599999</v>
      </c>
      <c r="D19" s="36">
        <f>SUMIFS(СВЦЭМ!$D$33:$D$776,СВЦЭМ!$A$33:$A$776,$A19,СВЦЭМ!$B$33:$B$776,D$11)+'СЕТ СН'!$F$11+СВЦЭМ!$D$10+'СЕТ СН'!$F$5-'СЕТ СН'!$F$21</f>
        <v>3459.4299967000002</v>
      </c>
      <c r="E19" s="36">
        <f>SUMIFS(СВЦЭМ!$D$33:$D$776,СВЦЭМ!$A$33:$A$776,$A19,СВЦЭМ!$B$33:$B$776,E$11)+'СЕТ СН'!$F$11+СВЦЭМ!$D$10+'СЕТ СН'!$F$5-'СЕТ СН'!$F$21</f>
        <v>3483.9792503600002</v>
      </c>
      <c r="F19" s="36">
        <f>SUMIFS(СВЦЭМ!$D$33:$D$776,СВЦЭМ!$A$33:$A$776,$A19,СВЦЭМ!$B$33:$B$776,F$11)+'СЕТ СН'!$F$11+СВЦЭМ!$D$10+'СЕТ СН'!$F$5-'СЕТ СН'!$F$21</f>
        <v>3493.6078508700002</v>
      </c>
      <c r="G19" s="36">
        <f>SUMIFS(СВЦЭМ!$D$33:$D$776,СВЦЭМ!$A$33:$A$776,$A19,СВЦЭМ!$B$33:$B$776,G$11)+'СЕТ СН'!$F$11+СВЦЭМ!$D$10+'СЕТ СН'!$F$5-'СЕТ СН'!$F$21</f>
        <v>3501.1298161200002</v>
      </c>
      <c r="H19" s="36">
        <f>SUMIFS(СВЦЭМ!$D$33:$D$776,СВЦЭМ!$A$33:$A$776,$A19,СВЦЭМ!$B$33:$B$776,H$11)+'СЕТ СН'!$F$11+СВЦЭМ!$D$10+'СЕТ СН'!$F$5-'СЕТ СН'!$F$21</f>
        <v>3454.3216777400003</v>
      </c>
      <c r="I19" s="36">
        <f>SUMIFS(СВЦЭМ!$D$33:$D$776,СВЦЭМ!$A$33:$A$776,$A19,СВЦЭМ!$B$33:$B$776,I$11)+'СЕТ СН'!$F$11+СВЦЭМ!$D$10+'СЕТ СН'!$F$5-'СЕТ СН'!$F$21</f>
        <v>3388.8196735000001</v>
      </c>
      <c r="J19" s="36">
        <f>SUMIFS(СВЦЭМ!$D$33:$D$776,СВЦЭМ!$A$33:$A$776,$A19,СВЦЭМ!$B$33:$B$776,J$11)+'СЕТ СН'!$F$11+СВЦЭМ!$D$10+'СЕТ СН'!$F$5-'СЕТ СН'!$F$21</f>
        <v>3342.64186943</v>
      </c>
      <c r="K19" s="36">
        <f>SUMIFS(СВЦЭМ!$D$33:$D$776,СВЦЭМ!$A$33:$A$776,$A19,СВЦЭМ!$B$33:$B$776,K$11)+'СЕТ СН'!$F$11+СВЦЭМ!$D$10+'СЕТ СН'!$F$5-'СЕТ СН'!$F$21</f>
        <v>3358.4049489600002</v>
      </c>
      <c r="L19" s="36">
        <f>SUMIFS(СВЦЭМ!$D$33:$D$776,СВЦЭМ!$A$33:$A$776,$A19,СВЦЭМ!$B$33:$B$776,L$11)+'СЕТ СН'!$F$11+СВЦЭМ!$D$10+'СЕТ СН'!$F$5-'СЕТ СН'!$F$21</f>
        <v>3350.5929089800002</v>
      </c>
      <c r="M19" s="36">
        <f>SUMIFS(СВЦЭМ!$D$33:$D$776,СВЦЭМ!$A$33:$A$776,$A19,СВЦЭМ!$B$33:$B$776,M$11)+'СЕТ СН'!$F$11+СВЦЭМ!$D$10+'СЕТ СН'!$F$5-'СЕТ СН'!$F$21</f>
        <v>3336.4389990700001</v>
      </c>
      <c r="N19" s="36">
        <f>SUMIFS(СВЦЭМ!$D$33:$D$776,СВЦЭМ!$A$33:$A$776,$A19,СВЦЭМ!$B$33:$B$776,N$11)+'СЕТ СН'!$F$11+СВЦЭМ!$D$10+'СЕТ СН'!$F$5-'СЕТ СН'!$F$21</f>
        <v>3344.0203828499998</v>
      </c>
      <c r="O19" s="36">
        <f>SUMIFS(СВЦЭМ!$D$33:$D$776,СВЦЭМ!$A$33:$A$776,$A19,СВЦЭМ!$B$33:$B$776,O$11)+'СЕТ СН'!$F$11+СВЦЭМ!$D$10+'СЕТ СН'!$F$5-'СЕТ СН'!$F$21</f>
        <v>3352.0260632600002</v>
      </c>
      <c r="P19" s="36">
        <f>SUMIFS(СВЦЭМ!$D$33:$D$776,СВЦЭМ!$A$33:$A$776,$A19,СВЦЭМ!$B$33:$B$776,P$11)+'СЕТ СН'!$F$11+СВЦЭМ!$D$10+'СЕТ СН'!$F$5-'СЕТ СН'!$F$21</f>
        <v>3342.9094402800001</v>
      </c>
      <c r="Q19" s="36">
        <f>SUMIFS(СВЦЭМ!$D$33:$D$776,СВЦЭМ!$A$33:$A$776,$A19,СВЦЭМ!$B$33:$B$776,Q$11)+'СЕТ СН'!$F$11+СВЦЭМ!$D$10+'СЕТ СН'!$F$5-'СЕТ СН'!$F$21</f>
        <v>3347.0654379799998</v>
      </c>
      <c r="R19" s="36">
        <f>SUMIFS(СВЦЭМ!$D$33:$D$776,СВЦЭМ!$A$33:$A$776,$A19,СВЦЭМ!$B$33:$B$776,R$11)+'СЕТ СН'!$F$11+СВЦЭМ!$D$10+'СЕТ СН'!$F$5-'СЕТ СН'!$F$21</f>
        <v>3352.6925749699999</v>
      </c>
      <c r="S19" s="36">
        <f>SUMIFS(СВЦЭМ!$D$33:$D$776,СВЦЭМ!$A$33:$A$776,$A19,СВЦЭМ!$B$33:$B$776,S$11)+'СЕТ СН'!$F$11+СВЦЭМ!$D$10+'СЕТ СН'!$F$5-'СЕТ СН'!$F$21</f>
        <v>3357.6247109300002</v>
      </c>
      <c r="T19" s="36">
        <f>SUMIFS(СВЦЭМ!$D$33:$D$776,СВЦЭМ!$A$33:$A$776,$A19,СВЦЭМ!$B$33:$B$776,T$11)+'СЕТ СН'!$F$11+СВЦЭМ!$D$10+'СЕТ СН'!$F$5-'СЕТ СН'!$F$21</f>
        <v>3358.5410370499999</v>
      </c>
      <c r="U19" s="36">
        <f>SUMIFS(СВЦЭМ!$D$33:$D$776,СВЦЭМ!$A$33:$A$776,$A19,СВЦЭМ!$B$33:$B$776,U$11)+'СЕТ СН'!$F$11+СВЦЭМ!$D$10+'СЕТ СН'!$F$5-'СЕТ СН'!$F$21</f>
        <v>3352.2206139800001</v>
      </c>
      <c r="V19" s="36">
        <f>SUMIFS(СВЦЭМ!$D$33:$D$776,СВЦЭМ!$A$33:$A$776,$A19,СВЦЭМ!$B$33:$B$776,V$11)+'СЕТ СН'!$F$11+СВЦЭМ!$D$10+'СЕТ СН'!$F$5-'СЕТ СН'!$F$21</f>
        <v>3340.3930750999998</v>
      </c>
      <c r="W19" s="36">
        <f>SUMIFS(СВЦЭМ!$D$33:$D$776,СВЦЭМ!$A$33:$A$776,$A19,СВЦЭМ!$B$33:$B$776,W$11)+'СЕТ СН'!$F$11+СВЦЭМ!$D$10+'СЕТ СН'!$F$5-'СЕТ СН'!$F$21</f>
        <v>3350.1374829599999</v>
      </c>
      <c r="X19" s="36">
        <f>SUMIFS(СВЦЭМ!$D$33:$D$776,СВЦЭМ!$A$33:$A$776,$A19,СВЦЭМ!$B$33:$B$776,X$11)+'СЕТ СН'!$F$11+СВЦЭМ!$D$10+'СЕТ СН'!$F$5-'СЕТ СН'!$F$21</f>
        <v>3331.6348594000001</v>
      </c>
      <c r="Y19" s="36">
        <f>SUMIFS(СВЦЭМ!$D$33:$D$776,СВЦЭМ!$A$33:$A$776,$A19,СВЦЭМ!$B$33:$B$776,Y$11)+'СЕТ СН'!$F$11+СВЦЭМ!$D$10+'СЕТ СН'!$F$5-'СЕТ СН'!$F$21</f>
        <v>3391.69556827</v>
      </c>
    </row>
    <row r="20" spans="1:25" ht="15.75" x14ac:dyDescent="0.2">
      <c r="A20" s="35">
        <f t="shared" si="0"/>
        <v>44021</v>
      </c>
      <c r="B20" s="36">
        <f>SUMIFS(СВЦЭМ!$D$33:$D$776,СВЦЭМ!$A$33:$A$776,$A20,СВЦЭМ!$B$33:$B$776,B$11)+'СЕТ СН'!$F$11+СВЦЭМ!$D$10+'СЕТ СН'!$F$5-'СЕТ СН'!$F$21</f>
        <v>3466.4937926000002</v>
      </c>
      <c r="C20" s="36">
        <f>SUMIFS(СВЦЭМ!$D$33:$D$776,СВЦЭМ!$A$33:$A$776,$A20,СВЦЭМ!$B$33:$B$776,C$11)+'СЕТ СН'!$F$11+СВЦЭМ!$D$10+'СЕТ СН'!$F$5-'СЕТ СН'!$F$21</f>
        <v>3485.9907014700002</v>
      </c>
      <c r="D20" s="36">
        <f>SUMIFS(СВЦЭМ!$D$33:$D$776,СВЦЭМ!$A$33:$A$776,$A20,СВЦЭМ!$B$33:$B$776,D$11)+'СЕТ СН'!$F$11+СВЦЭМ!$D$10+'СЕТ СН'!$F$5-'СЕТ СН'!$F$21</f>
        <v>3480.90465404</v>
      </c>
      <c r="E20" s="36">
        <f>SUMIFS(СВЦЭМ!$D$33:$D$776,СВЦЭМ!$A$33:$A$776,$A20,СВЦЭМ!$B$33:$B$776,E$11)+'СЕТ СН'!$F$11+СВЦЭМ!$D$10+'СЕТ СН'!$F$5-'СЕТ СН'!$F$21</f>
        <v>3490.7478270000001</v>
      </c>
      <c r="F20" s="36">
        <f>SUMIFS(СВЦЭМ!$D$33:$D$776,СВЦЭМ!$A$33:$A$776,$A20,СВЦЭМ!$B$33:$B$776,F$11)+'СЕТ СН'!$F$11+СВЦЭМ!$D$10+'СЕТ СН'!$F$5-'СЕТ СН'!$F$21</f>
        <v>3478.6700555299999</v>
      </c>
      <c r="G20" s="36">
        <f>SUMIFS(СВЦЭМ!$D$33:$D$776,СВЦЭМ!$A$33:$A$776,$A20,СВЦЭМ!$B$33:$B$776,G$11)+'СЕТ СН'!$F$11+СВЦЭМ!$D$10+'СЕТ СН'!$F$5-'СЕТ СН'!$F$21</f>
        <v>3486.0042963800001</v>
      </c>
      <c r="H20" s="36">
        <f>SUMIFS(СВЦЭМ!$D$33:$D$776,СВЦЭМ!$A$33:$A$776,$A20,СВЦЭМ!$B$33:$B$776,H$11)+'СЕТ СН'!$F$11+СВЦЭМ!$D$10+'СЕТ СН'!$F$5-'СЕТ СН'!$F$21</f>
        <v>3487.1794117899999</v>
      </c>
      <c r="I20" s="36">
        <f>SUMIFS(СВЦЭМ!$D$33:$D$776,СВЦЭМ!$A$33:$A$776,$A20,СВЦЭМ!$B$33:$B$776,I$11)+'СЕТ СН'!$F$11+СВЦЭМ!$D$10+'СЕТ СН'!$F$5-'СЕТ СН'!$F$21</f>
        <v>3406.5351564299999</v>
      </c>
      <c r="J20" s="36">
        <f>SUMIFS(СВЦЭМ!$D$33:$D$776,СВЦЭМ!$A$33:$A$776,$A20,СВЦЭМ!$B$33:$B$776,J$11)+'СЕТ СН'!$F$11+СВЦЭМ!$D$10+'СЕТ СН'!$F$5-'СЕТ СН'!$F$21</f>
        <v>3391.2189768799999</v>
      </c>
      <c r="K20" s="36">
        <f>SUMIFS(СВЦЭМ!$D$33:$D$776,СВЦЭМ!$A$33:$A$776,$A20,СВЦЭМ!$B$33:$B$776,K$11)+'СЕТ СН'!$F$11+СВЦЭМ!$D$10+'СЕТ СН'!$F$5-'СЕТ СН'!$F$21</f>
        <v>3378.59216922</v>
      </c>
      <c r="L20" s="36">
        <f>SUMIFS(СВЦЭМ!$D$33:$D$776,СВЦЭМ!$A$33:$A$776,$A20,СВЦЭМ!$B$33:$B$776,L$11)+'СЕТ СН'!$F$11+СВЦЭМ!$D$10+'СЕТ СН'!$F$5-'СЕТ СН'!$F$21</f>
        <v>3354.9188026100001</v>
      </c>
      <c r="M20" s="36">
        <f>SUMIFS(СВЦЭМ!$D$33:$D$776,СВЦЭМ!$A$33:$A$776,$A20,СВЦЭМ!$B$33:$B$776,M$11)+'СЕТ СН'!$F$11+СВЦЭМ!$D$10+'СЕТ СН'!$F$5-'СЕТ СН'!$F$21</f>
        <v>3365.4266262900001</v>
      </c>
      <c r="N20" s="36">
        <f>SUMIFS(СВЦЭМ!$D$33:$D$776,СВЦЭМ!$A$33:$A$776,$A20,СВЦЭМ!$B$33:$B$776,N$11)+'СЕТ СН'!$F$11+СВЦЭМ!$D$10+'СЕТ СН'!$F$5-'СЕТ СН'!$F$21</f>
        <v>3361.2622712699999</v>
      </c>
      <c r="O20" s="36">
        <f>SUMIFS(СВЦЭМ!$D$33:$D$776,СВЦЭМ!$A$33:$A$776,$A20,СВЦЭМ!$B$33:$B$776,O$11)+'СЕТ СН'!$F$11+СВЦЭМ!$D$10+'СЕТ СН'!$F$5-'СЕТ СН'!$F$21</f>
        <v>3368.1643063299998</v>
      </c>
      <c r="P20" s="36">
        <f>SUMIFS(СВЦЭМ!$D$33:$D$776,СВЦЭМ!$A$33:$A$776,$A20,СВЦЭМ!$B$33:$B$776,P$11)+'СЕТ СН'!$F$11+СВЦЭМ!$D$10+'СЕТ СН'!$F$5-'СЕТ СН'!$F$21</f>
        <v>3356.7486617300001</v>
      </c>
      <c r="Q20" s="36">
        <f>SUMIFS(СВЦЭМ!$D$33:$D$776,СВЦЭМ!$A$33:$A$776,$A20,СВЦЭМ!$B$33:$B$776,Q$11)+'СЕТ СН'!$F$11+СВЦЭМ!$D$10+'СЕТ СН'!$F$5-'СЕТ СН'!$F$21</f>
        <v>3362.6355219100001</v>
      </c>
      <c r="R20" s="36">
        <f>SUMIFS(СВЦЭМ!$D$33:$D$776,СВЦЭМ!$A$33:$A$776,$A20,СВЦЭМ!$B$33:$B$776,R$11)+'СЕТ СН'!$F$11+СВЦЭМ!$D$10+'СЕТ СН'!$F$5-'СЕТ СН'!$F$21</f>
        <v>3374.8821283500001</v>
      </c>
      <c r="S20" s="36">
        <f>SUMIFS(СВЦЭМ!$D$33:$D$776,СВЦЭМ!$A$33:$A$776,$A20,СВЦЭМ!$B$33:$B$776,S$11)+'СЕТ СН'!$F$11+СВЦЭМ!$D$10+'СЕТ СН'!$F$5-'СЕТ СН'!$F$21</f>
        <v>3379.6310797900001</v>
      </c>
      <c r="T20" s="36">
        <f>SUMIFS(СВЦЭМ!$D$33:$D$776,СВЦЭМ!$A$33:$A$776,$A20,СВЦЭМ!$B$33:$B$776,T$11)+'СЕТ СН'!$F$11+СВЦЭМ!$D$10+'СЕТ СН'!$F$5-'СЕТ СН'!$F$21</f>
        <v>3383.5537887199998</v>
      </c>
      <c r="U20" s="36">
        <f>SUMIFS(СВЦЭМ!$D$33:$D$776,СВЦЭМ!$A$33:$A$776,$A20,СВЦЭМ!$B$33:$B$776,U$11)+'СЕТ СН'!$F$11+СВЦЭМ!$D$10+'СЕТ СН'!$F$5-'СЕТ СН'!$F$21</f>
        <v>3381.5456721300002</v>
      </c>
      <c r="V20" s="36">
        <f>SUMIFS(СВЦЭМ!$D$33:$D$776,СВЦЭМ!$A$33:$A$776,$A20,СВЦЭМ!$B$33:$B$776,V$11)+'СЕТ СН'!$F$11+СВЦЭМ!$D$10+'СЕТ СН'!$F$5-'СЕТ СН'!$F$21</f>
        <v>3372.95905902</v>
      </c>
      <c r="W20" s="36">
        <f>SUMIFS(СВЦЭМ!$D$33:$D$776,СВЦЭМ!$A$33:$A$776,$A20,СВЦЭМ!$B$33:$B$776,W$11)+'СЕТ СН'!$F$11+СВЦЭМ!$D$10+'СЕТ СН'!$F$5-'СЕТ СН'!$F$21</f>
        <v>3369.6099414999999</v>
      </c>
      <c r="X20" s="36">
        <f>SUMIFS(СВЦЭМ!$D$33:$D$776,СВЦЭМ!$A$33:$A$776,$A20,СВЦЭМ!$B$33:$B$776,X$11)+'СЕТ СН'!$F$11+СВЦЭМ!$D$10+'СЕТ СН'!$F$5-'СЕТ СН'!$F$21</f>
        <v>3370.0093387000002</v>
      </c>
      <c r="Y20" s="36">
        <f>SUMIFS(СВЦЭМ!$D$33:$D$776,СВЦЭМ!$A$33:$A$776,$A20,СВЦЭМ!$B$33:$B$776,Y$11)+'СЕТ СН'!$F$11+СВЦЭМ!$D$10+'СЕТ СН'!$F$5-'СЕТ СН'!$F$21</f>
        <v>3389.53097187</v>
      </c>
    </row>
    <row r="21" spans="1:25" ht="15.75" x14ac:dyDescent="0.2">
      <c r="A21" s="35">
        <f t="shared" si="0"/>
        <v>44022</v>
      </c>
      <c r="B21" s="36">
        <f>SUMIFS(СВЦЭМ!$D$33:$D$776,СВЦЭМ!$A$33:$A$776,$A21,СВЦЭМ!$B$33:$B$776,B$11)+'СЕТ СН'!$F$11+СВЦЭМ!$D$10+'СЕТ СН'!$F$5-'СЕТ СН'!$F$21</f>
        <v>3486.5701918899999</v>
      </c>
      <c r="C21" s="36">
        <f>SUMIFS(СВЦЭМ!$D$33:$D$776,СВЦЭМ!$A$33:$A$776,$A21,СВЦЭМ!$B$33:$B$776,C$11)+'СЕТ СН'!$F$11+СВЦЭМ!$D$10+'СЕТ СН'!$F$5-'СЕТ СН'!$F$21</f>
        <v>3463.0242358400001</v>
      </c>
      <c r="D21" s="36">
        <f>SUMIFS(СВЦЭМ!$D$33:$D$776,СВЦЭМ!$A$33:$A$776,$A21,СВЦЭМ!$B$33:$B$776,D$11)+'СЕТ СН'!$F$11+СВЦЭМ!$D$10+'СЕТ СН'!$F$5-'СЕТ СН'!$F$21</f>
        <v>3458.03832182</v>
      </c>
      <c r="E21" s="36">
        <f>SUMIFS(СВЦЭМ!$D$33:$D$776,СВЦЭМ!$A$33:$A$776,$A21,СВЦЭМ!$B$33:$B$776,E$11)+'СЕТ СН'!$F$11+СВЦЭМ!$D$10+'СЕТ СН'!$F$5-'СЕТ СН'!$F$21</f>
        <v>3477.37659347</v>
      </c>
      <c r="F21" s="36">
        <f>SUMIFS(СВЦЭМ!$D$33:$D$776,СВЦЭМ!$A$33:$A$776,$A21,СВЦЭМ!$B$33:$B$776,F$11)+'СЕТ СН'!$F$11+СВЦЭМ!$D$10+'СЕТ СН'!$F$5-'СЕТ СН'!$F$21</f>
        <v>3498.7337812800001</v>
      </c>
      <c r="G21" s="36">
        <f>SUMIFS(СВЦЭМ!$D$33:$D$776,СВЦЭМ!$A$33:$A$776,$A21,СВЦЭМ!$B$33:$B$776,G$11)+'СЕТ СН'!$F$11+СВЦЭМ!$D$10+'СЕТ СН'!$F$5-'СЕТ СН'!$F$21</f>
        <v>3538.3251485700002</v>
      </c>
      <c r="H21" s="36">
        <f>SUMIFS(СВЦЭМ!$D$33:$D$776,СВЦЭМ!$A$33:$A$776,$A21,СВЦЭМ!$B$33:$B$776,H$11)+'СЕТ СН'!$F$11+СВЦЭМ!$D$10+'СЕТ СН'!$F$5-'СЕТ СН'!$F$21</f>
        <v>3561.4963794099999</v>
      </c>
      <c r="I21" s="36">
        <f>SUMIFS(СВЦЭМ!$D$33:$D$776,СВЦЭМ!$A$33:$A$776,$A21,СВЦЭМ!$B$33:$B$776,I$11)+'СЕТ СН'!$F$11+СВЦЭМ!$D$10+'СЕТ СН'!$F$5-'СЕТ СН'!$F$21</f>
        <v>3481.84746438</v>
      </c>
      <c r="J21" s="36">
        <f>SUMIFS(СВЦЭМ!$D$33:$D$776,СВЦЭМ!$A$33:$A$776,$A21,СВЦЭМ!$B$33:$B$776,J$11)+'СЕТ СН'!$F$11+СВЦЭМ!$D$10+'СЕТ СН'!$F$5-'СЕТ СН'!$F$21</f>
        <v>3435.6860373</v>
      </c>
      <c r="K21" s="36">
        <f>SUMIFS(СВЦЭМ!$D$33:$D$776,СВЦЭМ!$A$33:$A$776,$A21,СВЦЭМ!$B$33:$B$776,K$11)+'СЕТ СН'!$F$11+СВЦЭМ!$D$10+'СЕТ СН'!$F$5-'СЕТ СН'!$F$21</f>
        <v>3363.3095389300001</v>
      </c>
      <c r="L21" s="36">
        <f>SUMIFS(СВЦЭМ!$D$33:$D$776,СВЦЭМ!$A$33:$A$776,$A21,СВЦЭМ!$B$33:$B$776,L$11)+'СЕТ СН'!$F$11+СВЦЭМ!$D$10+'СЕТ СН'!$F$5-'СЕТ СН'!$F$21</f>
        <v>3356.9389986199999</v>
      </c>
      <c r="M21" s="36">
        <f>SUMIFS(СВЦЭМ!$D$33:$D$776,СВЦЭМ!$A$33:$A$776,$A21,СВЦЭМ!$B$33:$B$776,M$11)+'СЕТ СН'!$F$11+СВЦЭМ!$D$10+'СЕТ СН'!$F$5-'СЕТ СН'!$F$21</f>
        <v>3363.8387870000001</v>
      </c>
      <c r="N21" s="36">
        <f>SUMIFS(СВЦЭМ!$D$33:$D$776,СВЦЭМ!$A$33:$A$776,$A21,СВЦЭМ!$B$33:$B$776,N$11)+'СЕТ СН'!$F$11+СВЦЭМ!$D$10+'СЕТ СН'!$F$5-'СЕТ СН'!$F$21</f>
        <v>3357.0807527300003</v>
      </c>
      <c r="O21" s="36">
        <f>SUMIFS(СВЦЭМ!$D$33:$D$776,СВЦЭМ!$A$33:$A$776,$A21,СВЦЭМ!$B$33:$B$776,O$11)+'СЕТ СН'!$F$11+СВЦЭМ!$D$10+'СЕТ СН'!$F$5-'СЕТ СН'!$F$21</f>
        <v>3359.2414911400001</v>
      </c>
      <c r="P21" s="36">
        <f>SUMIFS(СВЦЭМ!$D$33:$D$776,СВЦЭМ!$A$33:$A$776,$A21,СВЦЭМ!$B$33:$B$776,P$11)+'СЕТ СН'!$F$11+СВЦЭМ!$D$10+'СЕТ СН'!$F$5-'СЕТ СН'!$F$21</f>
        <v>3346.85702902</v>
      </c>
      <c r="Q21" s="36">
        <f>SUMIFS(СВЦЭМ!$D$33:$D$776,СВЦЭМ!$A$33:$A$776,$A21,СВЦЭМ!$B$33:$B$776,Q$11)+'СЕТ СН'!$F$11+СВЦЭМ!$D$10+'СЕТ СН'!$F$5-'СЕТ СН'!$F$21</f>
        <v>3358.1601195900002</v>
      </c>
      <c r="R21" s="36">
        <f>SUMIFS(СВЦЭМ!$D$33:$D$776,СВЦЭМ!$A$33:$A$776,$A21,СВЦЭМ!$B$33:$B$776,R$11)+'СЕТ СН'!$F$11+СВЦЭМ!$D$10+'СЕТ СН'!$F$5-'СЕТ СН'!$F$21</f>
        <v>3376.1911763799999</v>
      </c>
      <c r="S21" s="36">
        <f>SUMIFS(СВЦЭМ!$D$33:$D$776,СВЦЭМ!$A$33:$A$776,$A21,СВЦЭМ!$B$33:$B$776,S$11)+'СЕТ СН'!$F$11+СВЦЭМ!$D$10+'СЕТ СН'!$F$5-'СЕТ СН'!$F$21</f>
        <v>3380.0116428900001</v>
      </c>
      <c r="T21" s="36">
        <f>SUMIFS(СВЦЭМ!$D$33:$D$776,СВЦЭМ!$A$33:$A$776,$A21,СВЦЭМ!$B$33:$B$776,T$11)+'СЕТ СН'!$F$11+СВЦЭМ!$D$10+'СЕТ СН'!$F$5-'СЕТ СН'!$F$21</f>
        <v>3373.24756806</v>
      </c>
      <c r="U21" s="36">
        <f>SUMIFS(СВЦЭМ!$D$33:$D$776,СВЦЭМ!$A$33:$A$776,$A21,СВЦЭМ!$B$33:$B$776,U$11)+'СЕТ СН'!$F$11+СВЦЭМ!$D$10+'СЕТ СН'!$F$5-'СЕТ СН'!$F$21</f>
        <v>3358.7002371200001</v>
      </c>
      <c r="V21" s="36">
        <f>SUMIFS(СВЦЭМ!$D$33:$D$776,СВЦЭМ!$A$33:$A$776,$A21,СВЦЭМ!$B$33:$B$776,V$11)+'СЕТ СН'!$F$11+СВЦЭМ!$D$10+'СЕТ СН'!$F$5-'СЕТ СН'!$F$21</f>
        <v>3336.0239314</v>
      </c>
      <c r="W21" s="36">
        <f>SUMIFS(СВЦЭМ!$D$33:$D$776,СВЦЭМ!$A$33:$A$776,$A21,СВЦЭМ!$B$33:$B$776,W$11)+'СЕТ СН'!$F$11+СВЦЭМ!$D$10+'СЕТ СН'!$F$5-'СЕТ СН'!$F$21</f>
        <v>3350.54503432</v>
      </c>
      <c r="X21" s="36">
        <f>SUMIFS(СВЦЭМ!$D$33:$D$776,СВЦЭМ!$A$33:$A$776,$A21,СВЦЭМ!$B$33:$B$776,X$11)+'СЕТ СН'!$F$11+СВЦЭМ!$D$10+'СЕТ СН'!$F$5-'СЕТ СН'!$F$21</f>
        <v>3339.3971358600002</v>
      </c>
      <c r="Y21" s="36">
        <f>SUMIFS(СВЦЭМ!$D$33:$D$776,СВЦЭМ!$A$33:$A$776,$A21,СВЦЭМ!$B$33:$B$776,Y$11)+'СЕТ СН'!$F$11+СВЦЭМ!$D$10+'СЕТ СН'!$F$5-'СЕТ СН'!$F$21</f>
        <v>3371.8373605300003</v>
      </c>
    </row>
    <row r="22" spans="1:25" ht="15.75" x14ac:dyDescent="0.2">
      <c r="A22" s="35">
        <f t="shared" si="0"/>
        <v>44023</v>
      </c>
      <c r="B22" s="36">
        <f>SUMIFS(СВЦЭМ!$D$33:$D$776,СВЦЭМ!$A$33:$A$776,$A22,СВЦЭМ!$B$33:$B$776,B$11)+'СЕТ СН'!$F$11+СВЦЭМ!$D$10+'СЕТ СН'!$F$5-'СЕТ СН'!$F$21</f>
        <v>3489.7361910200002</v>
      </c>
      <c r="C22" s="36">
        <f>SUMIFS(СВЦЭМ!$D$33:$D$776,СВЦЭМ!$A$33:$A$776,$A22,СВЦЭМ!$B$33:$B$776,C$11)+'СЕТ СН'!$F$11+СВЦЭМ!$D$10+'СЕТ СН'!$F$5-'СЕТ СН'!$F$21</f>
        <v>3463.9525616999999</v>
      </c>
      <c r="D22" s="36">
        <f>SUMIFS(СВЦЭМ!$D$33:$D$776,СВЦЭМ!$A$33:$A$776,$A22,СВЦЭМ!$B$33:$B$776,D$11)+'СЕТ СН'!$F$11+СВЦЭМ!$D$10+'СЕТ СН'!$F$5-'СЕТ СН'!$F$21</f>
        <v>3489.2577822799999</v>
      </c>
      <c r="E22" s="36">
        <f>SUMIFS(СВЦЭМ!$D$33:$D$776,СВЦЭМ!$A$33:$A$776,$A22,СВЦЭМ!$B$33:$B$776,E$11)+'СЕТ СН'!$F$11+СВЦЭМ!$D$10+'СЕТ СН'!$F$5-'СЕТ СН'!$F$21</f>
        <v>3504.8695165300001</v>
      </c>
      <c r="F22" s="36">
        <f>SUMIFS(СВЦЭМ!$D$33:$D$776,СВЦЭМ!$A$33:$A$776,$A22,СВЦЭМ!$B$33:$B$776,F$11)+'СЕТ СН'!$F$11+СВЦЭМ!$D$10+'СЕТ СН'!$F$5-'СЕТ СН'!$F$21</f>
        <v>3495.3158346300002</v>
      </c>
      <c r="G22" s="36">
        <f>SUMIFS(СВЦЭМ!$D$33:$D$776,СВЦЭМ!$A$33:$A$776,$A22,СВЦЭМ!$B$33:$B$776,G$11)+'СЕТ СН'!$F$11+СВЦЭМ!$D$10+'СЕТ СН'!$F$5-'СЕТ СН'!$F$21</f>
        <v>3493.4328607100001</v>
      </c>
      <c r="H22" s="36">
        <f>SUMIFS(СВЦЭМ!$D$33:$D$776,СВЦЭМ!$A$33:$A$776,$A22,СВЦЭМ!$B$33:$B$776,H$11)+'СЕТ СН'!$F$11+СВЦЭМ!$D$10+'СЕТ СН'!$F$5-'СЕТ СН'!$F$21</f>
        <v>3478.7973011300001</v>
      </c>
      <c r="I22" s="36">
        <f>SUMIFS(СВЦЭМ!$D$33:$D$776,СВЦЭМ!$A$33:$A$776,$A22,СВЦЭМ!$B$33:$B$776,I$11)+'СЕТ СН'!$F$11+СВЦЭМ!$D$10+'СЕТ СН'!$F$5-'СЕТ СН'!$F$21</f>
        <v>3479.5093426399999</v>
      </c>
      <c r="J22" s="36">
        <f>SUMIFS(СВЦЭМ!$D$33:$D$776,СВЦЭМ!$A$33:$A$776,$A22,СВЦЭМ!$B$33:$B$776,J$11)+'СЕТ СН'!$F$11+СВЦЭМ!$D$10+'СЕТ СН'!$F$5-'СЕТ СН'!$F$21</f>
        <v>3444.2119029400001</v>
      </c>
      <c r="K22" s="36">
        <f>SUMIFS(СВЦЭМ!$D$33:$D$776,СВЦЭМ!$A$33:$A$776,$A22,СВЦЭМ!$B$33:$B$776,K$11)+'СЕТ СН'!$F$11+СВЦЭМ!$D$10+'СЕТ СН'!$F$5-'СЕТ СН'!$F$21</f>
        <v>3325.23447786</v>
      </c>
      <c r="L22" s="36">
        <f>SUMIFS(СВЦЭМ!$D$33:$D$776,СВЦЭМ!$A$33:$A$776,$A22,СВЦЭМ!$B$33:$B$776,L$11)+'СЕТ СН'!$F$11+СВЦЭМ!$D$10+'СЕТ СН'!$F$5-'СЕТ СН'!$F$21</f>
        <v>3295.5465186000001</v>
      </c>
      <c r="M22" s="36">
        <f>SUMIFS(СВЦЭМ!$D$33:$D$776,СВЦЭМ!$A$33:$A$776,$A22,СВЦЭМ!$B$33:$B$776,M$11)+'СЕТ СН'!$F$11+СВЦЭМ!$D$10+'СЕТ СН'!$F$5-'СЕТ СН'!$F$21</f>
        <v>3288.5286770500002</v>
      </c>
      <c r="N22" s="36">
        <f>SUMIFS(СВЦЭМ!$D$33:$D$776,СВЦЭМ!$A$33:$A$776,$A22,СВЦЭМ!$B$33:$B$776,N$11)+'СЕТ СН'!$F$11+СВЦЭМ!$D$10+'СЕТ СН'!$F$5-'СЕТ СН'!$F$21</f>
        <v>3291.9591438900002</v>
      </c>
      <c r="O22" s="36">
        <f>SUMIFS(СВЦЭМ!$D$33:$D$776,СВЦЭМ!$A$33:$A$776,$A22,СВЦЭМ!$B$33:$B$776,O$11)+'СЕТ СН'!$F$11+СВЦЭМ!$D$10+'СЕТ СН'!$F$5-'СЕТ СН'!$F$21</f>
        <v>3326.0753049200002</v>
      </c>
      <c r="P22" s="36">
        <f>SUMIFS(СВЦЭМ!$D$33:$D$776,СВЦЭМ!$A$33:$A$776,$A22,СВЦЭМ!$B$33:$B$776,P$11)+'СЕТ СН'!$F$11+СВЦЭМ!$D$10+'СЕТ СН'!$F$5-'СЕТ СН'!$F$21</f>
        <v>3329.6950625300001</v>
      </c>
      <c r="Q22" s="36">
        <f>SUMIFS(СВЦЭМ!$D$33:$D$776,СВЦЭМ!$A$33:$A$776,$A22,СВЦЭМ!$B$33:$B$776,Q$11)+'СЕТ СН'!$F$11+СВЦЭМ!$D$10+'СЕТ СН'!$F$5-'СЕТ СН'!$F$21</f>
        <v>3341.8324358499999</v>
      </c>
      <c r="R22" s="36">
        <f>SUMIFS(СВЦЭМ!$D$33:$D$776,СВЦЭМ!$A$33:$A$776,$A22,СВЦЭМ!$B$33:$B$776,R$11)+'СЕТ СН'!$F$11+СВЦЭМ!$D$10+'СЕТ СН'!$F$5-'СЕТ СН'!$F$21</f>
        <v>3360.79970839</v>
      </c>
      <c r="S22" s="36">
        <f>SUMIFS(СВЦЭМ!$D$33:$D$776,СВЦЭМ!$A$33:$A$776,$A22,СВЦЭМ!$B$33:$B$776,S$11)+'СЕТ СН'!$F$11+СВЦЭМ!$D$10+'СЕТ СН'!$F$5-'СЕТ СН'!$F$21</f>
        <v>3362.6319361400001</v>
      </c>
      <c r="T22" s="36">
        <f>SUMIFS(СВЦЭМ!$D$33:$D$776,СВЦЭМ!$A$33:$A$776,$A22,СВЦЭМ!$B$33:$B$776,T$11)+'СЕТ СН'!$F$11+СВЦЭМ!$D$10+'СЕТ СН'!$F$5-'СЕТ СН'!$F$21</f>
        <v>3356.3022814300002</v>
      </c>
      <c r="U22" s="36">
        <f>SUMIFS(СВЦЭМ!$D$33:$D$776,СВЦЭМ!$A$33:$A$776,$A22,СВЦЭМ!$B$33:$B$776,U$11)+'СЕТ СН'!$F$11+СВЦЭМ!$D$10+'СЕТ СН'!$F$5-'СЕТ СН'!$F$21</f>
        <v>3342.7265906399998</v>
      </c>
      <c r="V22" s="36">
        <f>SUMIFS(СВЦЭМ!$D$33:$D$776,СВЦЭМ!$A$33:$A$776,$A22,СВЦЭМ!$B$33:$B$776,V$11)+'СЕТ СН'!$F$11+СВЦЭМ!$D$10+'СЕТ СН'!$F$5-'СЕТ СН'!$F$21</f>
        <v>3325.7374680600001</v>
      </c>
      <c r="W22" s="36">
        <f>SUMIFS(СВЦЭМ!$D$33:$D$776,СВЦЭМ!$A$33:$A$776,$A22,СВЦЭМ!$B$33:$B$776,W$11)+'СЕТ СН'!$F$11+СВЦЭМ!$D$10+'СЕТ СН'!$F$5-'СЕТ СН'!$F$21</f>
        <v>3313.3935266899998</v>
      </c>
      <c r="X22" s="36">
        <f>SUMIFS(СВЦЭМ!$D$33:$D$776,СВЦЭМ!$A$33:$A$776,$A22,СВЦЭМ!$B$33:$B$776,X$11)+'СЕТ СН'!$F$11+СВЦЭМ!$D$10+'СЕТ СН'!$F$5-'СЕТ СН'!$F$21</f>
        <v>3331.71294825</v>
      </c>
      <c r="Y22" s="36">
        <f>SUMIFS(СВЦЭМ!$D$33:$D$776,СВЦЭМ!$A$33:$A$776,$A22,СВЦЭМ!$B$33:$B$776,Y$11)+'СЕТ СН'!$F$11+СВЦЭМ!$D$10+'СЕТ СН'!$F$5-'СЕТ СН'!$F$21</f>
        <v>3342.6026930500002</v>
      </c>
    </row>
    <row r="23" spans="1:25" ht="15.75" x14ac:dyDescent="0.2">
      <c r="A23" s="35">
        <f t="shared" si="0"/>
        <v>44024</v>
      </c>
      <c r="B23" s="36">
        <f>SUMIFS(СВЦЭМ!$D$33:$D$776,СВЦЭМ!$A$33:$A$776,$A23,СВЦЭМ!$B$33:$B$776,B$11)+'СЕТ СН'!$F$11+СВЦЭМ!$D$10+'СЕТ СН'!$F$5-'СЕТ СН'!$F$21</f>
        <v>3462.2605103000001</v>
      </c>
      <c r="C23" s="36">
        <f>SUMIFS(СВЦЭМ!$D$33:$D$776,СВЦЭМ!$A$33:$A$776,$A23,СВЦЭМ!$B$33:$B$776,C$11)+'СЕТ СН'!$F$11+СВЦЭМ!$D$10+'СЕТ СН'!$F$5-'СЕТ СН'!$F$21</f>
        <v>3520.0636367400002</v>
      </c>
      <c r="D23" s="36">
        <f>SUMIFS(СВЦЭМ!$D$33:$D$776,СВЦЭМ!$A$33:$A$776,$A23,СВЦЭМ!$B$33:$B$776,D$11)+'СЕТ СН'!$F$11+СВЦЭМ!$D$10+'СЕТ СН'!$F$5-'СЕТ СН'!$F$21</f>
        <v>3550.5300461699999</v>
      </c>
      <c r="E23" s="36">
        <f>SUMIFS(СВЦЭМ!$D$33:$D$776,СВЦЭМ!$A$33:$A$776,$A23,СВЦЭМ!$B$33:$B$776,E$11)+'СЕТ СН'!$F$11+СВЦЭМ!$D$10+'СЕТ СН'!$F$5-'СЕТ СН'!$F$21</f>
        <v>3571.5856858900001</v>
      </c>
      <c r="F23" s="36">
        <f>SUMIFS(СВЦЭМ!$D$33:$D$776,СВЦЭМ!$A$33:$A$776,$A23,СВЦЭМ!$B$33:$B$776,F$11)+'СЕТ СН'!$F$11+СВЦЭМ!$D$10+'СЕТ СН'!$F$5-'СЕТ СН'!$F$21</f>
        <v>3575.3139703500001</v>
      </c>
      <c r="G23" s="36">
        <f>SUMIFS(СВЦЭМ!$D$33:$D$776,СВЦЭМ!$A$33:$A$776,$A23,СВЦЭМ!$B$33:$B$776,G$11)+'СЕТ СН'!$F$11+СВЦЭМ!$D$10+'СЕТ СН'!$F$5-'СЕТ СН'!$F$21</f>
        <v>3581.62367735</v>
      </c>
      <c r="H23" s="36">
        <f>SUMIFS(СВЦЭМ!$D$33:$D$776,СВЦЭМ!$A$33:$A$776,$A23,СВЦЭМ!$B$33:$B$776,H$11)+'СЕТ СН'!$F$11+СВЦЭМ!$D$10+'СЕТ СН'!$F$5-'СЕТ СН'!$F$21</f>
        <v>3558.64503706</v>
      </c>
      <c r="I23" s="36">
        <f>SUMIFS(СВЦЭМ!$D$33:$D$776,СВЦЭМ!$A$33:$A$776,$A23,СВЦЭМ!$B$33:$B$776,I$11)+'СЕТ СН'!$F$11+СВЦЭМ!$D$10+'СЕТ СН'!$F$5-'СЕТ СН'!$F$21</f>
        <v>3523.1464693100002</v>
      </c>
      <c r="J23" s="36">
        <f>SUMIFS(СВЦЭМ!$D$33:$D$776,СВЦЭМ!$A$33:$A$776,$A23,СВЦЭМ!$B$33:$B$776,J$11)+'СЕТ СН'!$F$11+СВЦЭМ!$D$10+'СЕТ СН'!$F$5-'СЕТ СН'!$F$21</f>
        <v>3434.47618435</v>
      </c>
      <c r="K23" s="36">
        <f>SUMIFS(СВЦЭМ!$D$33:$D$776,СВЦЭМ!$A$33:$A$776,$A23,СВЦЭМ!$B$33:$B$776,K$11)+'СЕТ СН'!$F$11+СВЦЭМ!$D$10+'СЕТ СН'!$F$5-'СЕТ СН'!$F$21</f>
        <v>3292.7907321000002</v>
      </c>
      <c r="L23" s="36">
        <f>SUMIFS(СВЦЭМ!$D$33:$D$776,СВЦЭМ!$A$33:$A$776,$A23,СВЦЭМ!$B$33:$B$776,L$11)+'СЕТ СН'!$F$11+СВЦЭМ!$D$10+'СЕТ СН'!$F$5-'СЕТ СН'!$F$21</f>
        <v>3257.0240128400001</v>
      </c>
      <c r="M23" s="36">
        <f>SUMIFS(СВЦЭМ!$D$33:$D$776,СВЦЭМ!$A$33:$A$776,$A23,СВЦЭМ!$B$33:$B$776,M$11)+'СЕТ СН'!$F$11+СВЦЭМ!$D$10+'СЕТ СН'!$F$5-'СЕТ СН'!$F$21</f>
        <v>3254.4202037499999</v>
      </c>
      <c r="N23" s="36">
        <f>SUMIFS(СВЦЭМ!$D$33:$D$776,СВЦЭМ!$A$33:$A$776,$A23,СВЦЭМ!$B$33:$B$776,N$11)+'СЕТ СН'!$F$11+СВЦЭМ!$D$10+'СЕТ СН'!$F$5-'СЕТ СН'!$F$21</f>
        <v>3260.88029306</v>
      </c>
      <c r="O23" s="36">
        <f>SUMIFS(СВЦЭМ!$D$33:$D$776,СВЦЭМ!$A$33:$A$776,$A23,СВЦЭМ!$B$33:$B$776,O$11)+'СЕТ СН'!$F$11+СВЦЭМ!$D$10+'СЕТ СН'!$F$5-'СЕТ СН'!$F$21</f>
        <v>3263.2645550299999</v>
      </c>
      <c r="P23" s="36">
        <f>SUMIFS(СВЦЭМ!$D$33:$D$776,СВЦЭМ!$A$33:$A$776,$A23,СВЦЭМ!$B$33:$B$776,P$11)+'СЕТ СН'!$F$11+СВЦЭМ!$D$10+'СЕТ СН'!$F$5-'СЕТ СН'!$F$21</f>
        <v>3269.7454027799999</v>
      </c>
      <c r="Q23" s="36">
        <f>SUMIFS(СВЦЭМ!$D$33:$D$776,СВЦЭМ!$A$33:$A$776,$A23,СВЦЭМ!$B$33:$B$776,Q$11)+'СЕТ СН'!$F$11+СВЦЭМ!$D$10+'СЕТ СН'!$F$5-'СЕТ СН'!$F$21</f>
        <v>3287.16691064</v>
      </c>
      <c r="R23" s="36">
        <f>SUMIFS(СВЦЭМ!$D$33:$D$776,СВЦЭМ!$A$33:$A$776,$A23,СВЦЭМ!$B$33:$B$776,R$11)+'СЕТ СН'!$F$11+СВЦЭМ!$D$10+'СЕТ СН'!$F$5-'СЕТ СН'!$F$21</f>
        <v>3286.5094711199999</v>
      </c>
      <c r="S23" s="36">
        <f>SUMIFS(СВЦЭМ!$D$33:$D$776,СВЦЭМ!$A$33:$A$776,$A23,СВЦЭМ!$B$33:$B$776,S$11)+'СЕТ СН'!$F$11+СВЦЭМ!$D$10+'СЕТ СН'!$F$5-'СЕТ СН'!$F$21</f>
        <v>3291.9284910199999</v>
      </c>
      <c r="T23" s="36">
        <f>SUMIFS(СВЦЭМ!$D$33:$D$776,СВЦЭМ!$A$33:$A$776,$A23,СВЦЭМ!$B$33:$B$776,T$11)+'СЕТ СН'!$F$11+СВЦЭМ!$D$10+'СЕТ СН'!$F$5-'СЕТ СН'!$F$21</f>
        <v>3288.50697193</v>
      </c>
      <c r="U23" s="36">
        <f>SUMIFS(СВЦЭМ!$D$33:$D$776,СВЦЭМ!$A$33:$A$776,$A23,СВЦЭМ!$B$33:$B$776,U$11)+'СЕТ СН'!$F$11+СВЦЭМ!$D$10+'СЕТ СН'!$F$5-'СЕТ СН'!$F$21</f>
        <v>3267.0621288500001</v>
      </c>
      <c r="V23" s="36">
        <f>SUMIFS(СВЦЭМ!$D$33:$D$776,СВЦЭМ!$A$33:$A$776,$A23,СВЦЭМ!$B$33:$B$776,V$11)+'СЕТ СН'!$F$11+СВЦЭМ!$D$10+'СЕТ СН'!$F$5-'СЕТ СН'!$F$21</f>
        <v>3268.8427076100002</v>
      </c>
      <c r="W23" s="36">
        <f>SUMIFS(СВЦЭМ!$D$33:$D$776,СВЦЭМ!$A$33:$A$776,$A23,СВЦЭМ!$B$33:$B$776,W$11)+'СЕТ СН'!$F$11+СВЦЭМ!$D$10+'СЕТ СН'!$F$5-'СЕТ СН'!$F$21</f>
        <v>3261.1987465100001</v>
      </c>
      <c r="X23" s="36">
        <f>SUMIFS(СВЦЭМ!$D$33:$D$776,СВЦЭМ!$A$33:$A$776,$A23,СВЦЭМ!$B$33:$B$776,X$11)+'СЕТ СН'!$F$11+СВЦЭМ!$D$10+'СЕТ СН'!$F$5-'СЕТ СН'!$F$21</f>
        <v>3268.5614066400003</v>
      </c>
      <c r="Y23" s="36">
        <f>SUMIFS(СВЦЭМ!$D$33:$D$776,СВЦЭМ!$A$33:$A$776,$A23,СВЦЭМ!$B$33:$B$776,Y$11)+'СЕТ СН'!$F$11+СВЦЭМ!$D$10+'СЕТ СН'!$F$5-'СЕТ СН'!$F$21</f>
        <v>3369.00453788</v>
      </c>
    </row>
    <row r="24" spans="1:25" ht="15.75" x14ac:dyDescent="0.2">
      <c r="A24" s="35">
        <f t="shared" si="0"/>
        <v>44025</v>
      </c>
      <c r="B24" s="36">
        <f>SUMIFS(СВЦЭМ!$D$33:$D$776,СВЦЭМ!$A$33:$A$776,$A24,СВЦЭМ!$B$33:$B$776,B$11)+'СЕТ СН'!$F$11+СВЦЭМ!$D$10+'СЕТ СН'!$F$5-'СЕТ СН'!$F$21</f>
        <v>3458.6160095700002</v>
      </c>
      <c r="C24" s="36">
        <f>SUMIFS(СВЦЭМ!$D$33:$D$776,СВЦЭМ!$A$33:$A$776,$A24,СВЦЭМ!$B$33:$B$776,C$11)+'СЕТ СН'!$F$11+СВЦЭМ!$D$10+'СЕТ СН'!$F$5-'СЕТ СН'!$F$21</f>
        <v>3429.0101599999998</v>
      </c>
      <c r="D24" s="36">
        <f>SUMIFS(СВЦЭМ!$D$33:$D$776,СВЦЭМ!$A$33:$A$776,$A24,СВЦЭМ!$B$33:$B$776,D$11)+'СЕТ СН'!$F$11+СВЦЭМ!$D$10+'СЕТ СН'!$F$5-'СЕТ СН'!$F$21</f>
        <v>3453.9839376700002</v>
      </c>
      <c r="E24" s="36">
        <f>SUMIFS(СВЦЭМ!$D$33:$D$776,СВЦЭМ!$A$33:$A$776,$A24,СВЦЭМ!$B$33:$B$776,E$11)+'СЕТ СН'!$F$11+СВЦЭМ!$D$10+'СЕТ СН'!$F$5-'СЕТ СН'!$F$21</f>
        <v>3469.48368794</v>
      </c>
      <c r="F24" s="36">
        <f>SUMIFS(СВЦЭМ!$D$33:$D$776,СВЦЭМ!$A$33:$A$776,$A24,СВЦЭМ!$B$33:$B$776,F$11)+'СЕТ СН'!$F$11+СВЦЭМ!$D$10+'СЕТ СН'!$F$5-'СЕТ СН'!$F$21</f>
        <v>3460.7390410400003</v>
      </c>
      <c r="G24" s="36">
        <f>SUMIFS(СВЦЭМ!$D$33:$D$776,СВЦЭМ!$A$33:$A$776,$A24,СВЦЭМ!$B$33:$B$776,G$11)+'СЕТ СН'!$F$11+СВЦЭМ!$D$10+'СЕТ СН'!$F$5-'СЕТ СН'!$F$21</f>
        <v>3460.1865306300001</v>
      </c>
      <c r="H24" s="36">
        <f>SUMIFS(СВЦЭМ!$D$33:$D$776,СВЦЭМ!$A$33:$A$776,$A24,СВЦЭМ!$B$33:$B$776,H$11)+'СЕТ СН'!$F$11+СВЦЭМ!$D$10+'СЕТ СН'!$F$5-'СЕТ СН'!$F$21</f>
        <v>3447.4963708700002</v>
      </c>
      <c r="I24" s="36">
        <f>SUMIFS(СВЦЭМ!$D$33:$D$776,СВЦЭМ!$A$33:$A$776,$A24,СВЦЭМ!$B$33:$B$776,I$11)+'СЕТ СН'!$F$11+СВЦЭМ!$D$10+'СЕТ СН'!$F$5-'СЕТ СН'!$F$21</f>
        <v>3468.2484591800003</v>
      </c>
      <c r="J24" s="36">
        <f>SUMIFS(СВЦЭМ!$D$33:$D$776,СВЦЭМ!$A$33:$A$776,$A24,СВЦЭМ!$B$33:$B$776,J$11)+'СЕТ СН'!$F$11+СВЦЭМ!$D$10+'СЕТ СН'!$F$5-'СЕТ СН'!$F$21</f>
        <v>3496.0060640299998</v>
      </c>
      <c r="K24" s="36">
        <f>SUMIFS(СВЦЭМ!$D$33:$D$776,СВЦЭМ!$A$33:$A$776,$A24,СВЦЭМ!$B$33:$B$776,K$11)+'СЕТ СН'!$F$11+СВЦЭМ!$D$10+'СЕТ СН'!$F$5-'СЕТ СН'!$F$21</f>
        <v>3394.7085843700002</v>
      </c>
      <c r="L24" s="36">
        <f>SUMIFS(СВЦЭМ!$D$33:$D$776,СВЦЭМ!$A$33:$A$776,$A24,СВЦЭМ!$B$33:$B$776,L$11)+'СЕТ СН'!$F$11+СВЦЭМ!$D$10+'СЕТ СН'!$F$5-'СЕТ СН'!$F$21</f>
        <v>3360.4624882400003</v>
      </c>
      <c r="M24" s="36">
        <f>SUMIFS(СВЦЭМ!$D$33:$D$776,СВЦЭМ!$A$33:$A$776,$A24,СВЦЭМ!$B$33:$B$776,M$11)+'СЕТ СН'!$F$11+СВЦЭМ!$D$10+'СЕТ СН'!$F$5-'СЕТ СН'!$F$21</f>
        <v>3365.5152553899998</v>
      </c>
      <c r="N24" s="36">
        <f>SUMIFS(СВЦЭМ!$D$33:$D$776,СВЦЭМ!$A$33:$A$776,$A24,СВЦЭМ!$B$33:$B$776,N$11)+'СЕТ СН'!$F$11+СВЦЭМ!$D$10+'СЕТ СН'!$F$5-'СЕТ СН'!$F$21</f>
        <v>3366.9245752000002</v>
      </c>
      <c r="O24" s="36">
        <f>SUMIFS(СВЦЭМ!$D$33:$D$776,СВЦЭМ!$A$33:$A$776,$A24,СВЦЭМ!$B$33:$B$776,O$11)+'СЕТ СН'!$F$11+СВЦЭМ!$D$10+'СЕТ СН'!$F$5-'СЕТ СН'!$F$21</f>
        <v>3367.0951939500001</v>
      </c>
      <c r="P24" s="36">
        <f>SUMIFS(СВЦЭМ!$D$33:$D$776,СВЦЭМ!$A$33:$A$776,$A24,СВЦЭМ!$B$33:$B$776,P$11)+'СЕТ СН'!$F$11+СВЦЭМ!$D$10+'СЕТ СН'!$F$5-'СЕТ СН'!$F$21</f>
        <v>3358.2632826700001</v>
      </c>
      <c r="Q24" s="36">
        <f>SUMIFS(СВЦЭМ!$D$33:$D$776,СВЦЭМ!$A$33:$A$776,$A24,СВЦЭМ!$B$33:$B$776,Q$11)+'СЕТ СН'!$F$11+СВЦЭМ!$D$10+'СЕТ СН'!$F$5-'СЕТ СН'!$F$21</f>
        <v>3344.39321943</v>
      </c>
      <c r="R24" s="36">
        <f>SUMIFS(СВЦЭМ!$D$33:$D$776,СВЦЭМ!$A$33:$A$776,$A24,СВЦЭМ!$B$33:$B$776,R$11)+'СЕТ СН'!$F$11+СВЦЭМ!$D$10+'СЕТ СН'!$F$5-'СЕТ СН'!$F$21</f>
        <v>3373.3922684099998</v>
      </c>
      <c r="S24" s="36">
        <f>SUMIFS(СВЦЭМ!$D$33:$D$776,СВЦЭМ!$A$33:$A$776,$A24,СВЦЭМ!$B$33:$B$776,S$11)+'СЕТ СН'!$F$11+СВЦЭМ!$D$10+'СЕТ СН'!$F$5-'СЕТ СН'!$F$21</f>
        <v>3403.48312287</v>
      </c>
      <c r="T24" s="36">
        <f>SUMIFS(СВЦЭМ!$D$33:$D$776,СВЦЭМ!$A$33:$A$776,$A24,СВЦЭМ!$B$33:$B$776,T$11)+'СЕТ СН'!$F$11+СВЦЭМ!$D$10+'СЕТ СН'!$F$5-'СЕТ СН'!$F$21</f>
        <v>3372.73162052</v>
      </c>
      <c r="U24" s="36">
        <f>SUMIFS(СВЦЭМ!$D$33:$D$776,СВЦЭМ!$A$33:$A$776,$A24,СВЦЭМ!$B$33:$B$776,U$11)+'СЕТ СН'!$F$11+СВЦЭМ!$D$10+'СЕТ СН'!$F$5-'СЕТ СН'!$F$21</f>
        <v>3354.5690113800001</v>
      </c>
      <c r="V24" s="36">
        <f>SUMIFS(СВЦЭМ!$D$33:$D$776,СВЦЭМ!$A$33:$A$776,$A24,СВЦЭМ!$B$33:$B$776,V$11)+'СЕТ СН'!$F$11+СВЦЭМ!$D$10+'СЕТ СН'!$F$5-'СЕТ СН'!$F$21</f>
        <v>3347.4872118200001</v>
      </c>
      <c r="W24" s="36">
        <f>SUMIFS(СВЦЭМ!$D$33:$D$776,СВЦЭМ!$A$33:$A$776,$A24,СВЦЭМ!$B$33:$B$776,W$11)+'СЕТ СН'!$F$11+СВЦЭМ!$D$10+'СЕТ СН'!$F$5-'СЕТ СН'!$F$21</f>
        <v>3324.1572148</v>
      </c>
      <c r="X24" s="36">
        <f>SUMIFS(СВЦЭМ!$D$33:$D$776,СВЦЭМ!$A$33:$A$776,$A24,СВЦЭМ!$B$33:$B$776,X$11)+'СЕТ СН'!$F$11+СВЦЭМ!$D$10+'СЕТ СН'!$F$5-'СЕТ СН'!$F$21</f>
        <v>3304.0359252399999</v>
      </c>
      <c r="Y24" s="36">
        <f>SUMIFS(СВЦЭМ!$D$33:$D$776,СВЦЭМ!$A$33:$A$776,$A24,СВЦЭМ!$B$33:$B$776,Y$11)+'СЕТ СН'!$F$11+СВЦЭМ!$D$10+'СЕТ СН'!$F$5-'СЕТ СН'!$F$21</f>
        <v>3377.4211364900002</v>
      </c>
    </row>
    <row r="25" spans="1:25" ht="15.75" x14ac:dyDescent="0.2">
      <c r="A25" s="35">
        <f t="shared" si="0"/>
        <v>44026</v>
      </c>
      <c r="B25" s="36">
        <f>SUMIFS(СВЦЭМ!$D$33:$D$776,СВЦЭМ!$A$33:$A$776,$A25,СВЦЭМ!$B$33:$B$776,B$11)+'СЕТ СН'!$F$11+СВЦЭМ!$D$10+'СЕТ СН'!$F$5-'СЕТ СН'!$F$21</f>
        <v>3457.1930306899999</v>
      </c>
      <c r="C25" s="36">
        <f>SUMIFS(СВЦЭМ!$D$33:$D$776,СВЦЭМ!$A$33:$A$776,$A25,СВЦЭМ!$B$33:$B$776,C$11)+'СЕТ СН'!$F$11+СВЦЭМ!$D$10+'СЕТ СН'!$F$5-'СЕТ СН'!$F$21</f>
        <v>3428.8970972799998</v>
      </c>
      <c r="D25" s="36">
        <f>SUMIFS(СВЦЭМ!$D$33:$D$776,СВЦЭМ!$A$33:$A$776,$A25,СВЦЭМ!$B$33:$B$776,D$11)+'СЕТ СН'!$F$11+СВЦЭМ!$D$10+'СЕТ СН'!$F$5-'СЕТ СН'!$F$21</f>
        <v>3444.9036389399998</v>
      </c>
      <c r="E25" s="36">
        <f>SUMIFS(СВЦЭМ!$D$33:$D$776,СВЦЭМ!$A$33:$A$776,$A25,СВЦЭМ!$B$33:$B$776,E$11)+'СЕТ СН'!$F$11+СВЦЭМ!$D$10+'СЕТ СН'!$F$5-'СЕТ СН'!$F$21</f>
        <v>3465.8201562600002</v>
      </c>
      <c r="F25" s="36">
        <f>SUMIFS(СВЦЭМ!$D$33:$D$776,СВЦЭМ!$A$33:$A$776,$A25,СВЦЭМ!$B$33:$B$776,F$11)+'СЕТ СН'!$F$11+СВЦЭМ!$D$10+'СЕТ СН'!$F$5-'СЕТ СН'!$F$21</f>
        <v>3465.2717373599999</v>
      </c>
      <c r="G25" s="36">
        <f>SUMIFS(СВЦЭМ!$D$33:$D$776,СВЦЭМ!$A$33:$A$776,$A25,СВЦЭМ!$B$33:$B$776,G$11)+'СЕТ СН'!$F$11+СВЦЭМ!$D$10+'СЕТ СН'!$F$5-'СЕТ СН'!$F$21</f>
        <v>3470.28891054</v>
      </c>
      <c r="H25" s="36">
        <f>SUMIFS(СВЦЭМ!$D$33:$D$776,СВЦЭМ!$A$33:$A$776,$A25,СВЦЭМ!$B$33:$B$776,H$11)+'СЕТ СН'!$F$11+СВЦЭМ!$D$10+'СЕТ СН'!$F$5-'СЕТ СН'!$F$21</f>
        <v>3453.5934212000002</v>
      </c>
      <c r="I25" s="36">
        <f>SUMIFS(СВЦЭМ!$D$33:$D$776,СВЦЭМ!$A$33:$A$776,$A25,СВЦЭМ!$B$33:$B$776,I$11)+'СЕТ СН'!$F$11+СВЦЭМ!$D$10+'СЕТ СН'!$F$5-'СЕТ СН'!$F$21</f>
        <v>3508.46154669</v>
      </c>
      <c r="J25" s="36">
        <f>SUMIFS(СВЦЭМ!$D$33:$D$776,СВЦЭМ!$A$33:$A$776,$A25,СВЦЭМ!$B$33:$B$776,J$11)+'СЕТ СН'!$F$11+СВЦЭМ!$D$10+'СЕТ СН'!$F$5-'СЕТ СН'!$F$21</f>
        <v>3456.7156015700002</v>
      </c>
      <c r="K25" s="36">
        <f>SUMIFS(СВЦЭМ!$D$33:$D$776,СВЦЭМ!$A$33:$A$776,$A25,СВЦЭМ!$B$33:$B$776,K$11)+'СЕТ СН'!$F$11+СВЦЭМ!$D$10+'СЕТ СН'!$F$5-'СЕТ СН'!$F$21</f>
        <v>3374.9633130399998</v>
      </c>
      <c r="L25" s="36">
        <f>SUMIFS(СВЦЭМ!$D$33:$D$776,СВЦЭМ!$A$33:$A$776,$A25,СВЦЭМ!$B$33:$B$776,L$11)+'СЕТ СН'!$F$11+СВЦЭМ!$D$10+'СЕТ СН'!$F$5-'СЕТ СН'!$F$21</f>
        <v>3374.8048313700001</v>
      </c>
      <c r="M25" s="36">
        <f>SUMIFS(СВЦЭМ!$D$33:$D$776,СВЦЭМ!$A$33:$A$776,$A25,СВЦЭМ!$B$33:$B$776,M$11)+'СЕТ СН'!$F$11+СВЦЭМ!$D$10+'СЕТ СН'!$F$5-'СЕТ СН'!$F$21</f>
        <v>3377.2052431699999</v>
      </c>
      <c r="N25" s="36">
        <f>SUMIFS(СВЦЭМ!$D$33:$D$776,СВЦЭМ!$A$33:$A$776,$A25,СВЦЭМ!$B$33:$B$776,N$11)+'СЕТ СН'!$F$11+СВЦЭМ!$D$10+'СЕТ СН'!$F$5-'СЕТ СН'!$F$21</f>
        <v>3375.4489477100001</v>
      </c>
      <c r="O25" s="36">
        <f>SUMIFS(СВЦЭМ!$D$33:$D$776,СВЦЭМ!$A$33:$A$776,$A25,СВЦЭМ!$B$33:$B$776,O$11)+'СЕТ СН'!$F$11+СВЦЭМ!$D$10+'СЕТ СН'!$F$5-'СЕТ СН'!$F$21</f>
        <v>3405.3155895</v>
      </c>
      <c r="P25" s="36">
        <f>SUMIFS(СВЦЭМ!$D$33:$D$776,СВЦЭМ!$A$33:$A$776,$A25,СВЦЭМ!$B$33:$B$776,P$11)+'СЕТ СН'!$F$11+СВЦЭМ!$D$10+'СЕТ СН'!$F$5-'СЕТ СН'!$F$21</f>
        <v>3406.7058925400001</v>
      </c>
      <c r="Q25" s="36">
        <f>SUMIFS(СВЦЭМ!$D$33:$D$776,СВЦЭМ!$A$33:$A$776,$A25,СВЦЭМ!$B$33:$B$776,Q$11)+'СЕТ СН'!$F$11+СВЦЭМ!$D$10+'СЕТ СН'!$F$5-'СЕТ СН'!$F$21</f>
        <v>3407.0768600500001</v>
      </c>
      <c r="R25" s="36">
        <f>SUMIFS(СВЦЭМ!$D$33:$D$776,СВЦЭМ!$A$33:$A$776,$A25,СВЦЭМ!$B$33:$B$776,R$11)+'СЕТ СН'!$F$11+СВЦЭМ!$D$10+'СЕТ СН'!$F$5-'СЕТ СН'!$F$21</f>
        <v>3398.7958683699999</v>
      </c>
      <c r="S25" s="36">
        <f>SUMIFS(СВЦЭМ!$D$33:$D$776,СВЦЭМ!$A$33:$A$776,$A25,СВЦЭМ!$B$33:$B$776,S$11)+'СЕТ СН'!$F$11+СВЦЭМ!$D$10+'СЕТ СН'!$F$5-'СЕТ СН'!$F$21</f>
        <v>3398.4113484499999</v>
      </c>
      <c r="T25" s="36">
        <f>SUMIFS(СВЦЭМ!$D$33:$D$776,СВЦЭМ!$A$33:$A$776,$A25,СВЦЭМ!$B$33:$B$776,T$11)+'СЕТ СН'!$F$11+СВЦЭМ!$D$10+'СЕТ СН'!$F$5-'СЕТ СН'!$F$21</f>
        <v>3396.6151478199999</v>
      </c>
      <c r="U25" s="36">
        <f>SUMIFS(СВЦЭМ!$D$33:$D$776,СВЦЭМ!$A$33:$A$776,$A25,СВЦЭМ!$B$33:$B$776,U$11)+'СЕТ СН'!$F$11+СВЦЭМ!$D$10+'СЕТ СН'!$F$5-'СЕТ СН'!$F$21</f>
        <v>3394.5738910700002</v>
      </c>
      <c r="V25" s="36">
        <f>SUMIFS(СВЦЭМ!$D$33:$D$776,СВЦЭМ!$A$33:$A$776,$A25,СВЦЭМ!$B$33:$B$776,V$11)+'СЕТ СН'!$F$11+СВЦЭМ!$D$10+'СЕТ СН'!$F$5-'СЕТ СН'!$F$21</f>
        <v>3378.6591051099999</v>
      </c>
      <c r="W25" s="36">
        <f>SUMIFS(СВЦЭМ!$D$33:$D$776,СВЦЭМ!$A$33:$A$776,$A25,СВЦЭМ!$B$33:$B$776,W$11)+'СЕТ СН'!$F$11+СВЦЭМ!$D$10+'СЕТ СН'!$F$5-'СЕТ СН'!$F$21</f>
        <v>3376.9859281700001</v>
      </c>
      <c r="X25" s="36">
        <f>SUMIFS(СВЦЭМ!$D$33:$D$776,СВЦЭМ!$A$33:$A$776,$A25,СВЦЭМ!$B$33:$B$776,X$11)+'СЕТ СН'!$F$11+СВЦЭМ!$D$10+'СЕТ СН'!$F$5-'СЕТ СН'!$F$21</f>
        <v>3361.5483520299999</v>
      </c>
      <c r="Y25" s="36">
        <f>SUMIFS(СВЦЭМ!$D$33:$D$776,СВЦЭМ!$A$33:$A$776,$A25,СВЦЭМ!$B$33:$B$776,Y$11)+'СЕТ СН'!$F$11+СВЦЭМ!$D$10+'СЕТ СН'!$F$5-'СЕТ СН'!$F$21</f>
        <v>3362.6452414300002</v>
      </c>
    </row>
    <row r="26" spans="1:25" ht="15.75" x14ac:dyDescent="0.2">
      <c r="A26" s="35">
        <f t="shared" si="0"/>
        <v>44027</v>
      </c>
      <c r="B26" s="36">
        <f>SUMIFS(СВЦЭМ!$D$33:$D$776,СВЦЭМ!$A$33:$A$776,$A26,СВЦЭМ!$B$33:$B$776,B$11)+'СЕТ СН'!$F$11+СВЦЭМ!$D$10+'СЕТ СН'!$F$5-'СЕТ СН'!$F$21</f>
        <v>3558.0800281900001</v>
      </c>
      <c r="C26" s="36">
        <f>SUMIFS(СВЦЭМ!$D$33:$D$776,СВЦЭМ!$A$33:$A$776,$A26,СВЦЭМ!$B$33:$B$776,C$11)+'СЕТ СН'!$F$11+СВЦЭМ!$D$10+'СЕТ СН'!$F$5-'СЕТ СН'!$F$21</f>
        <v>3593.0076168099999</v>
      </c>
      <c r="D26" s="36">
        <f>SUMIFS(СВЦЭМ!$D$33:$D$776,СВЦЭМ!$A$33:$A$776,$A26,СВЦЭМ!$B$33:$B$776,D$11)+'СЕТ СН'!$F$11+СВЦЭМ!$D$10+'СЕТ СН'!$F$5-'СЕТ СН'!$F$21</f>
        <v>3578.4709267100002</v>
      </c>
      <c r="E26" s="36">
        <f>SUMIFS(СВЦЭМ!$D$33:$D$776,СВЦЭМ!$A$33:$A$776,$A26,СВЦЭМ!$B$33:$B$776,E$11)+'СЕТ СН'!$F$11+СВЦЭМ!$D$10+'СЕТ СН'!$F$5-'СЕТ СН'!$F$21</f>
        <v>3589.8239247299998</v>
      </c>
      <c r="F26" s="36">
        <f>SUMIFS(СВЦЭМ!$D$33:$D$776,СВЦЭМ!$A$33:$A$776,$A26,СВЦЭМ!$B$33:$B$776,F$11)+'СЕТ СН'!$F$11+СВЦЭМ!$D$10+'СЕТ СН'!$F$5-'СЕТ СН'!$F$21</f>
        <v>3584.3109193</v>
      </c>
      <c r="G26" s="36">
        <f>SUMIFS(СВЦЭМ!$D$33:$D$776,СВЦЭМ!$A$33:$A$776,$A26,СВЦЭМ!$B$33:$B$776,G$11)+'СЕТ СН'!$F$11+СВЦЭМ!$D$10+'СЕТ СН'!$F$5-'СЕТ СН'!$F$21</f>
        <v>3585.00358405</v>
      </c>
      <c r="H26" s="36">
        <f>SUMIFS(СВЦЭМ!$D$33:$D$776,СВЦЭМ!$A$33:$A$776,$A26,СВЦЭМ!$B$33:$B$776,H$11)+'СЕТ СН'!$F$11+СВЦЭМ!$D$10+'СЕТ СН'!$F$5-'СЕТ СН'!$F$21</f>
        <v>3597.9618199400002</v>
      </c>
      <c r="I26" s="36">
        <f>SUMIFS(СВЦЭМ!$D$33:$D$776,СВЦЭМ!$A$33:$A$776,$A26,СВЦЭМ!$B$33:$B$776,I$11)+'СЕТ СН'!$F$11+СВЦЭМ!$D$10+'СЕТ СН'!$F$5-'СЕТ СН'!$F$21</f>
        <v>3625.6238893</v>
      </c>
      <c r="J26" s="36">
        <f>SUMIFS(СВЦЭМ!$D$33:$D$776,СВЦЭМ!$A$33:$A$776,$A26,СВЦЭМ!$B$33:$B$776,J$11)+'СЕТ СН'!$F$11+СВЦЭМ!$D$10+'СЕТ СН'!$F$5-'СЕТ СН'!$F$21</f>
        <v>3501.2614991</v>
      </c>
      <c r="K26" s="36">
        <f>SUMIFS(СВЦЭМ!$D$33:$D$776,СВЦЭМ!$A$33:$A$776,$A26,СВЦЭМ!$B$33:$B$776,K$11)+'СЕТ СН'!$F$11+СВЦЭМ!$D$10+'СЕТ СН'!$F$5-'СЕТ СН'!$F$21</f>
        <v>3349.39734843</v>
      </c>
      <c r="L26" s="36">
        <f>SUMIFS(СВЦЭМ!$D$33:$D$776,СВЦЭМ!$A$33:$A$776,$A26,СВЦЭМ!$B$33:$B$776,L$11)+'СЕТ СН'!$F$11+СВЦЭМ!$D$10+'СЕТ СН'!$F$5-'СЕТ СН'!$F$21</f>
        <v>3321.6327517600002</v>
      </c>
      <c r="M26" s="36">
        <f>SUMIFS(СВЦЭМ!$D$33:$D$776,СВЦЭМ!$A$33:$A$776,$A26,СВЦЭМ!$B$33:$B$776,M$11)+'СЕТ СН'!$F$11+СВЦЭМ!$D$10+'СЕТ СН'!$F$5-'СЕТ СН'!$F$21</f>
        <v>3327.4286820000002</v>
      </c>
      <c r="N26" s="36">
        <f>SUMIFS(СВЦЭМ!$D$33:$D$776,СВЦЭМ!$A$33:$A$776,$A26,СВЦЭМ!$B$33:$B$776,N$11)+'СЕТ СН'!$F$11+СВЦЭМ!$D$10+'СЕТ СН'!$F$5-'СЕТ СН'!$F$21</f>
        <v>3326.8497363500001</v>
      </c>
      <c r="O26" s="36">
        <f>SUMIFS(СВЦЭМ!$D$33:$D$776,СВЦЭМ!$A$33:$A$776,$A26,СВЦЭМ!$B$33:$B$776,O$11)+'СЕТ СН'!$F$11+СВЦЭМ!$D$10+'СЕТ СН'!$F$5-'СЕТ СН'!$F$21</f>
        <v>3329.8022788100002</v>
      </c>
      <c r="P26" s="36">
        <f>SUMIFS(СВЦЭМ!$D$33:$D$776,СВЦЭМ!$A$33:$A$776,$A26,СВЦЭМ!$B$33:$B$776,P$11)+'СЕТ СН'!$F$11+СВЦЭМ!$D$10+'СЕТ СН'!$F$5-'СЕТ СН'!$F$21</f>
        <v>3328.0866202100001</v>
      </c>
      <c r="Q26" s="36">
        <f>SUMIFS(СВЦЭМ!$D$33:$D$776,СВЦЭМ!$A$33:$A$776,$A26,СВЦЭМ!$B$33:$B$776,Q$11)+'СЕТ СН'!$F$11+СВЦЭМ!$D$10+'СЕТ СН'!$F$5-'СЕТ СН'!$F$21</f>
        <v>3328.8805395099998</v>
      </c>
      <c r="R26" s="36">
        <f>SUMIFS(СВЦЭМ!$D$33:$D$776,СВЦЭМ!$A$33:$A$776,$A26,СВЦЭМ!$B$33:$B$776,R$11)+'СЕТ СН'!$F$11+СВЦЭМ!$D$10+'СЕТ СН'!$F$5-'СЕТ СН'!$F$21</f>
        <v>3323.0050458400001</v>
      </c>
      <c r="S26" s="36">
        <f>SUMIFS(СВЦЭМ!$D$33:$D$776,СВЦЭМ!$A$33:$A$776,$A26,СВЦЭМ!$B$33:$B$776,S$11)+'СЕТ СН'!$F$11+СВЦЭМ!$D$10+'СЕТ СН'!$F$5-'СЕТ СН'!$F$21</f>
        <v>3324.1622673699999</v>
      </c>
      <c r="T26" s="36">
        <f>SUMIFS(СВЦЭМ!$D$33:$D$776,СВЦЭМ!$A$33:$A$776,$A26,СВЦЭМ!$B$33:$B$776,T$11)+'СЕТ СН'!$F$11+СВЦЭМ!$D$10+'СЕТ СН'!$F$5-'СЕТ СН'!$F$21</f>
        <v>3324.6391969800002</v>
      </c>
      <c r="U26" s="36">
        <f>SUMIFS(СВЦЭМ!$D$33:$D$776,СВЦЭМ!$A$33:$A$776,$A26,СВЦЭМ!$B$33:$B$776,U$11)+'СЕТ СН'!$F$11+СВЦЭМ!$D$10+'СЕТ СН'!$F$5-'СЕТ СН'!$F$21</f>
        <v>3310.2012107</v>
      </c>
      <c r="V26" s="36">
        <f>SUMIFS(СВЦЭМ!$D$33:$D$776,СВЦЭМ!$A$33:$A$776,$A26,СВЦЭМ!$B$33:$B$776,V$11)+'СЕТ СН'!$F$11+СВЦЭМ!$D$10+'СЕТ СН'!$F$5-'СЕТ СН'!$F$21</f>
        <v>3301.7126411899999</v>
      </c>
      <c r="W26" s="36">
        <f>SUMIFS(СВЦЭМ!$D$33:$D$776,СВЦЭМ!$A$33:$A$776,$A26,СВЦЭМ!$B$33:$B$776,W$11)+'СЕТ СН'!$F$11+СВЦЭМ!$D$10+'СЕТ СН'!$F$5-'СЕТ СН'!$F$21</f>
        <v>3312.9300777899998</v>
      </c>
      <c r="X26" s="36">
        <f>SUMIFS(СВЦЭМ!$D$33:$D$776,СВЦЭМ!$A$33:$A$776,$A26,СВЦЭМ!$B$33:$B$776,X$11)+'СЕТ СН'!$F$11+СВЦЭМ!$D$10+'СЕТ СН'!$F$5-'СЕТ СН'!$F$21</f>
        <v>3331.1387338599998</v>
      </c>
      <c r="Y26" s="36">
        <f>SUMIFS(СВЦЭМ!$D$33:$D$776,СВЦЭМ!$A$33:$A$776,$A26,СВЦЭМ!$B$33:$B$776,Y$11)+'СЕТ СН'!$F$11+СВЦЭМ!$D$10+'СЕТ СН'!$F$5-'СЕТ СН'!$F$21</f>
        <v>3374.4551588100003</v>
      </c>
    </row>
    <row r="27" spans="1:25" ht="15.75" x14ac:dyDescent="0.2">
      <c r="A27" s="35">
        <f t="shared" si="0"/>
        <v>44028</v>
      </c>
      <c r="B27" s="36">
        <f>SUMIFS(СВЦЭМ!$D$33:$D$776,СВЦЭМ!$A$33:$A$776,$A27,СВЦЭМ!$B$33:$B$776,B$11)+'СЕТ СН'!$F$11+СВЦЭМ!$D$10+'СЕТ СН'!$F$5-'СЕТ СН'!$F$21</f>
        <v>3525.6341556400002</v>
      </c>
      <c r="C27" s="36">
        <f>SUMIFS(СВЦЭМ!$D$33:$D$776,СВЦЭМ!$A$33:$A$776,$A27,СВЦЭМ!$B$33:$B$776,C$11)+'СЕТ СН'!$F$11+СВЦЭМ!$D$10+'СЕТ СН'!$F$5-'СЕТ СН'!$F$21</f>
        <v>3589.95277278</v>
      </c>
      <c r="D27" s="36">
        <f>SUMIFS(СВЦЭМ!$D$33:$D$776,СВЦЭМ!$A$33:$A$776,$A27,СВЦЭМ!$B$33:$B$776,D$11)+'СЕТ СН'!$F$11+СВЦЭМ!$D$10+'СЕТ СН'!$F$5-'СЕТ СН'!$F$21</f>
        <v>3581.68252076</v>
      </c>
      <c r="E27" s="36">
        <f>SUMIFS(СВЦЭМ!$D$33:$D$776,СВЦЭМ!$A$33:$A$776,$A27,СВЦЭМ!$B$33:$B$776,E$11)+'СЕТ СН'!$F$11+СВЦЭМ!$D$10+'СЕТ СН'!$F$5-'СЕТ СН'!$F$21</f>
        <v>3595.4233122400001</v>
      </c>
      <c r="F27" s="36">
        <f>SUMIFS(СВЦЭМ!$D$33:$D$776,СВЦЭМ!$A$33:$A$776,$A27,СВЦЭМ!$B$33:$B$776,F$11)+'СЕТ СН'!$F$11+СВЦЭМ!$D$10+'СЕТ СН'!$F$5-'СЕТ СН'!$F$21</f>
        <v>3589.9532508399998</v>
      </c>
      <c r="G27" s="36">
        <f>SUMIFS(СВЦЭМ!$D$33:$D$776,СВЦЭМ!$A$33:$A$776,$A27,СВЦЭМ!$B$33:$B$776,G$11)+'СЕТ СН'!$F$11+СВЦЭМ!$D$10+'СЕТ СН'!$F$5-'СЕТ СН'!$F$21</f>
        <v>3584.6500920899998</v>
      </c>
      <c r="H27" s="36">
        <f>SUMIFS(СВЦЭМ!$D$33:$D$776,СВЦЭМ!$A$33:$A$776,$A27,СВЦЭМ!$B$33:$B$776,H$11)+'СЕТ СН'!$F$11+СВЦЭМ!$D$10+'СЕТ СН'!$F$5-'СЕТ СН'!$F$21</f>
        <v>3600.55301517</v>
      </c>
      <c r="I27" s="36">
        <f>SUMIFS(СВЦЭМ!$D$33:$D$776,СВЦЭМ!$A$33:$A$776,$A27,СВЦЭМ!$B$33:$B$776,I$11)+'СЕТ СН'!$F$11+СВЦЭМ!$D$10+'СЕТ СН'!$F$5-'СЕТ СН'!$F$21</f>
        <v>3574.4828279000003</v>
      </c>
      <c r="J27" s="36">
        <f>SUMIFS(СВЦЭМ!$D$33:$D$776,СВЦЭМ!$A$33:$A$776,$A27,СВЦЭМ!$B$33:$B$776,J$11)+'СЕТ СН'!$F$11+СВЦЭМ!$D$10+'СЕТ СН'!$F$5-'СЕТ СН'!$F$21</f>
        <v>3531.5733070199999</v>
      </c>
      <c r="K27" s="36">
        <f>SUMIFS(СВЦЭМ!$D$33:$D$776,СВЦЭМ!$A$33:$A$776,$A27,СВЦЭМ!$B$33:$B$776,K$11)+'СЕТ СН'!$F$11+СВЦЭМ!$D$10+'СЕТ СН'!$F$5-'СЕТ СН'!$F$21</f>
        <v>3351.9774212299999</v>
      </c>
      <c r="L27" s="36">
        <f>SUMIFS(СВЦЭМ!$D$33:$D$776,СВЦЭМ!$A$33:$A$776,$A27,СВЦЭМ!$B$33:$B$776,L$11)+'СЕТ СН'!$F$11+СВЦЭМ!$D$10+'СЕТ СН'!$F$5-'СЕТ СН'!$F$21</f>
        <v>3300.8587518599998</v>
      </c>
      <c r="M27" s="36">
        <f>SUMIFS(СВЦЭМ!$D$33:$D$776,СВЦЭМ!$A$33:$A$776,$A27,СВЦЭМ!$B$33:$B$776,M$11)+'СЕТ СН'!$F$11+СВЦЭМ!$D$10+'СЕТ СН'!$F$5-'СЕТ СН'!$F$21</f>
        <v>3284.3858314999998</v>
      </c>
      <c r="N27" s="36">
        <f>SUMIFS(СВЦЭМ!$D$33:$D$776,СВЦЭМ!$A$33:$A$776,$A27,СВЦЭМ!$B$33:$B$776,N$11)+'СЕТ СН'!$F$11+СВЦЭМ!$D$10+'СЕТ СН'!$F$5-'СЕТ СН'!$F$21</f>
        <v>3308.7832628400001</v>
      </c>
      <c r="O27" s="36">
        <f>SUMIFS(СВЦЭМ!$D$33:$D$776,СВЦЭМ!$A$33:$A$776,$A27,СВЦЭМ!$B$33:$B$776,O$11)+'СЕТ СН'!$F$11+СВЦЭМ!$D$10+'СЕТ СН'!$F$5-'СЕТ СН'!$F$21</f>
        <v>3304.6820496400001</v>
      </c>
      <c r="P27" s="36">
        <f>SUMIFS(СВЦЭМ!$D$33:$D$776,СВЦЭМ!$A$33:$A$776,$A27,СВЦЭМ!$B$33:$B$776,P$11)+'СЕТ СН'!$F$11+СВЦЭМ!$D$10+'СЕТ СН'!$F$5-'СЕТ СН'!$F$21</f>
        <v>3306.0680194199999</v>
      </c>
      <c r="Q27" s="36">
        <f>SUMIFS(СВЦЭМ!$D$33:$D$776,СВЦЭМ!$A$33:$A$776,$A27,СВЦЭМ!$B$33:$B$776,Q$11)+'СЕТ СН'!$F$11+СВЦЭМ!$D$10+'СЕТ СН'!$F$5-'СЕТ СН'!$F$21</f>
        <v>3317.8152372300001</v>
      </c>
      <c r="R27" s="36">
        <f>SUMIFS(СВЦЭМ!$D$33:$D$776,СВЦЭМ!$A$33:$A$776,$A27,СВЦЭМ!$B$33:$B$776,R$11)+'СЕТ СН'!$F$11+СВЦЭМ!$D$10+'СЕТ СН'!$F$5-'СЕТ СН'!$F$21</f>
        <v>3314.0780374699998</v>
      </c>
      <c r="S27" s="36">
        <f>SUMIFS(СВЦЭМ!$D$33:$D$776,СВЦЭМ!$A$33:$A$776,$A27,СВЦЭМ!$B$33:$B$776,S$11)+'СЕТ СН'!$F$11+СВЦЭМ!$D$10+'СЕТ СН'!$F$5-'СЕТ СН'!$F$21</f>
        <v>3311.4313720099999</v>
      </c>
      <c r="T27" s="36">
        <f>SUMIFS(СВЦЭМ!$D$33:$D$776,СВЦЭМ!$A$33:$A$776,$A27,СВЦЭМ!$B$33:$B$776,T$11)+'СЕТ СН'!$F$11+СВЦЭМ!$D$10+'СЕТ СН'!$F$5-'СЕТ СН'!$F$21</f>
        <v>3311.15364606</v>
      </c>
      <c r="U27" s="36">
        <f>SUMIFS(СВЦЭМ!$D$33:$D$776,СВЦЭМ!$A$33:$A$776,$A27,СВЦЭМ!$B$33:$B$776,U$11)+'СЕТ СН'!$F$11+СВЦЭМ!$D$10+'СЕТ СН'!$F$5-'СЕТ СН'!$F$21</f>
        <v>3310.2001764900001</v>
      </c>
      <c r="V27" s="36">
        <f>SUMIFS(СВЦЭМ!$D$33:$D$776,СВЦЭМ!$A$33:$A$776,$A27,СВЦЭМ!$B$33:$B$776,V$11)+'СЕТ СН'!$F$11+СВЦЭМ!$D$10+'СЕТ СН'!$F$5-'СЕТ СН'!$F$21</f>
        <v>3303.7371291300001</v>
      </c>
      <c r="W27" s="36">
        <f>SUMIFS(СВЦЭМ!$D$33:$D$776,СВЦЭМ!$A$33:$A$776,$A27,СВЦЭМ!$B$33:$B$776,W$11)+'СЕТ СН'!$F$11+СВЦЭМ!$D$10+'СЕТ СН'!$F$5-'СЕТ СН'!$F$21</f>
        <v>3306.4392812400001</v>
      </c>
      <c r="X27" s="36">
        <f>SUMIFS(СВЦЭМ!$D$33:$D$776,СВЦЭМ!$A$33:$A$776,$A27,СВЦЭМ!$B$33:$B$776,X$11)+'СЕТ СН'!$F$11+СВЦЭМ!$D$10+'СЕТ СН'!$F$5-'СЕТ СН'!$F$21</f>
        <v>3350.5585564500002</v>
      </c>
      <c r="Y27" s="36">
        <f>SUMIFS(СВЦЭМ!$D$33:$D$776,СВЦЭМ!$A$33:$A$776,$A27,СВЦЭМ!$B$33:$B$776,Y$11)+'СЕТ СН'!$F$11+СВЦЭМ!$D$10+'СЕТ СН'!$F$5-'СЕТ СН'!$F$21</f>
        <v>3384.5794815899999</v>
      </c>
    </row>
    <row r="28" spans="1:25" ht="15.75" x14ac:dyDescent="0.2">
      <c r="A28" s="35">
        <f t="shared" si="0"/>
        <v>44029</v>
      </c>
      <c r="B28" s="36">
        <f>SUMIFS(СВЦЭМ!$D$33:$D$776,СВЦЭМ!$A$33:$A$776,$A28,СВЦЭМ!$B$33:$B$776,B$11)+'СЕТ СН'!$F$11+СВЦЭМ!$D$10+'СЕТ СН'!$F$5-'СЕТ СН'!$F$21</f>
        <v>3544.78280915</v>
      </c>
      <c r="C28" s="36">
        <f>SUMIFS(СВЦЭМ!$D$33:$D$776,СВЦЭМ!$A$33:$A$776,$A28,СВЦЭМ!$B$33:$B$776,C$11)+'СЕТ СН'!$F$11+СВЦЭМ!$D$10+'СЕТ СН'!$F$5-'СЕТ СН'!$F$21</f>
        <v>3666.2762202599997</v>
      </c>
      <c r="D28" s="36">
        <f>SUMIFS(СВЦЭМ!$D$33:$D$776,СВЦЭМ!$A$33:$A$776,$A28,СВЦЭМ!$B$33:$B$776,D$11)+'СЕТ СН'!$F$11+СВЦЭМ!$D$10+'СЕТ СН'!$F$5-'СЕТ СН'!$F$21</f>
        <v>3635.4959508000002</v>
      </c>
      <c r="E28" s="36">
        <f>SUMIFS(СВЦЭМ!$D$33:$D$776,СВЦЭМ!$A$33:$A$776,$A28,СВЦЭМ!$B$33:$B$776,E$11)+'СЕТ СН'!$F$11+СВЦЭМ!$D$10+'СЕТ СН'!$F$5-'СЕТ СН'!$F$21</f>
        <v>3613.3249548900003</v>
      </c>
      <c r="F28" s="36">
        <f>SUMIFS(СВЦЭМ!$D$33:$D$776,СВЦЭМ!$A$33:$A$776,$A28,СВЦЭМ!$B$33:$B$776,F$11)+'СЕТ СН'!$F$11+СВЦЭМ!$D$10+'СЕТ СН'!$F$5-'СЕТ СН'!$F$21</f>
        <v>3615.7649298599999</v>
      </c>
      <c r="G28" s="36">
        <f>SUMIFS(СВЦЭМ!$D$33:$D$776,СВЦЭМ!$A$33:$A$776,$A28,СВЦЭМ!$B$33:$B$776,G$11)+'СЕТ СН'!$F$11+СВЦЭМ!$D$10+'СЕТ СН'!$F$5-'СЕТ СН'!$F$21</f>
        <v>3593.9078149400002</v>
      </c>
      <c r="H28" s="36">
        <f>SUMIFS(СВЦЭМ!$D$33:$D$776,СВЦЭМ!$A$33:$A$776,$A28,СВЦЭМ!$B$33:$B$776,H$11)+'СЕТ СН'!$F$11+СВЦЭМ!$D$10+'СЕТ СН'!$F$5-'СЕТ СН'!$F$21</f>
        <v>3572.7260471999998</v>
      </c>
      <c r="I28" s="36">
        <f>SUMIFS(СВЦЭМ!$D$33:$D$776,СВЦЭМ!$A$33:$A$776,$A28,СВЦЭМ!$B$33:$B$776,I$11)+'СЕТ СН'!$F$11+СВЦЭМ!$D$10+'СЕТ СН'!$F$5-'СЕТ СН'!$F$21</f>
        <v>3525.7706073999998</v>
      </c>
      <c r="J28" s="36">
        <f>SUMIFS(СВЦЭМ!$D$33:$D$776,СВЦЭМ!$A$33:$A$776,$A28,СВЦЭМ!$B$33:$B$776,J$11)+'СЕТ СН'!$F$11+СВЦЭМ!$D$10+'СЕТ СН'!$F$5-'СЕТ СН'!$F$21</f>
        <v>3461.14641093</v>
      </c>
      <c r="K28" s="36">
        <f>SUMIFS(СВЦЭМ!$D$33:$D$776,СВЦЭМ!$A$33:$A$776,$A28,СВЦЭМ!$B$33:$B$776,K$11)+'СЕТ СН'!$F$11+СВЦЭМ!$D$10+'СЕТ СН'!$F$5-'СЕТ СН'!$F$21</f>
        <v>3355.6339554800002</v>
      </c>
      <c r="L28" s="36">
        <f>SUMIFS(СВЦЭМ!$D$33:$D$776,СВЦЭМ!$A$33:$A$776,$A28,СВЦЭМ!$B$33:$B$776,L$11)+'СЕТ СН'!$F$11+СВЦЭМ!$D$10+'СЕТ СН'!$F$5-'СЕТ СН'!$F$21</f>
        <v>3265.9352434299999</v>
      </c>
      <c r="M28" s="36">
        <f>SUMIFS(СВЦЭМ!$D$33:$D$776,СВЦЭМ!$A$33:$A$776,$A28,СВЦЭМ!$B$33:$B$776,M$11)+'СЕТ СН'!$F$11+СВЦЭМ!$D$10+'СЕТ СН'!$F$5-'СЕТ СН'!$F$21</f>
        <v>3234.13919923</v>
      </c>
      <c r="N28" s="36">
        <f>SUMIFS(СВЦЭМ!$D$33:$D$776,СВЦЭМ!$A$33:$A$776,$A28,СВЦЭМ!$B$33:$B$776,N$11)+'СЕТ СН'!$F$11+СВЦЭМ!$D$10+'СЕТ СН'!$F$5-'СЕТ СН'!$F$21</f>
        <v>3248.9583780299999</v>
      </c>
      <c r="O28" s="36">
        <f>SUMIFS(СВЦЭМ!$D$33:$D$776,СВЦЭМ!$A$33:$A$776,$A28,СВЦЭМ!$B$33:$B$776,O$11)+'СЕТ СН'!$F$11+СВЦЭМ!$D$10+'СЕТ СН'!$F$5-'СЕТ СН'!$F$21</f>
        <v>3246.0927407200002</v>
      </c>
      <c r="P28" s="36">
        <f>SUMIFS(СВЦЭМ!$D$33:$D$776,СВЦЭМ!$A$33:$A$776,$A28,СВЦЭМ!$B$33:$B$776,P$11)+'СЕТ СН'!$F$11+СВЦЭМ!$D$10+'СЕТ СН'!$F$5-'СЕТ СН'!$F$21</f>
        <v>3250.7634323100001</v>
      </c>
      <c r="Q28" s="36">
        <f>SUMIFS(СВЦЭМ!$D$33:$D$776,СВЦЭМ!$A$33:$A$776,$A28,СВЦЭМ!$B$33:$B$776,Q$11)+'СЕТ СН'!$F$11+СВЦЭМ!$D$10+'СЕТ СН'!$F$5-'СЕТ СН'!$F$21</f>
        <v>3256.3249967800002</v>
      </c>
      <c r="R28" s="36">
        <f>SUMIFS(СВЦЭМ!$D$33:$D$776,СВЦЭМ!$A$33:$A$776,$A28,СВЦЭМ!$B$33:$B$776,R$11)+'СЕТ СН'!$F$11+СВЦЭМ!$D$10+'СЕТ СН'!$F$5-'СЕТ СН'!$F$21</f>
        <v>3279.7261928899998</v>
      </c>
      <c r="S28" s="36">
        <f>SUMIFS(СВЦЭМ!$D$33:$D$776,СВЦЭМ!$A$33:$A$776,$A28,СВЦЭМ!$B$33:$B$776,S$11)+'СЕТ СН'!$F$11+СВЦЭМ!$D$10+'СЕТ СН'!$F$5-'СЕТ СН'!$F$21</f>
        <v>3291.8509572200001</v>
      </c>
      <c r="T28" s="36">
        <f>SUMIFS(СВЦЭМ!$D$33:$D$776,СВЦЭМ!$A$33:$A$776,$A28,СВЦЭМ!$B$33:$B$776,T$11)+'СЕТ СН'!$F$11+СВЦЭМ!$D$10+'СЕТ СН'!$F$5-'СЕТ СН'!$F$21</f>
        <v>3291.3106693700001</v>
      </c>
      <c r="U28" s="36">
        <f>SUMIFS(СВЦЭМ!$D$33:$D$776,СВЦЭМ!$A$33:$A$776,$A28,СВЦЭМ!$B$33:$B$776,U$11)+'СЕТ СН'!$F$11+СВЦЭМ!$D$10+'СЕТ СН'!$F$5-'СЕТ СН'!$F$21</f>
        <v>3284.9431175700001</v>
      </c>
      <c r="V28" s="36">
        <f>SUMIFS(СВЦЭМ!$D$33:$D$776,СВЦЭМ!$A$33:$A$776,$A28,СВЦЭМ!$B$33:$B$776,V$11)+'СЕТ СН'!$F$11+СВЦЭМ!$D$10+'СЕТ СН'!$F$5-'СЕТ СН'!$F$21</f>
        <v>3271.5478188900001</v>
      </c>
      <c r="W28" s="36">
        <f>SUMIFS(СВЦЭМ!$D$33:$D$776,СВЦЭМ!$A$33:$A$776,$A28,СВЦЭМ!$B$33:$B$776,W$11)+'СЕТ СН'!$F$11+СВЦЭМ!$D$10+'СЕТ СН'!$F$5-'СЕТ СН'!$F$21</f>
        <v>3256.1005920500002</v>
      </c>
      <c r="X28" s="36">
        <f>SUMIFS(СВЦЭМ!$D$33:$D$776,СВЦЭМ!$A$33:$A$776,$A28,СВЦЭМ!$B$33:$B$776,X$11)+'СЕТ СН'!$F$11+СВЦЭМ!$D$10+'СЕТ СН'!$F$5-'СЕТ СН'!$F$21</f>
        <v>3325.7266059000003</v>
      </c>
      <c r="Y28" s="36">
        <f>SUMIFS(СВЦЭМ!$D$33:$D$776,СВЦЭМ!$A$33:$A$776,$A28,СВЦЭМ!$B$33:$B$776,Y$11)+'СЕТ СН'!$F$11+СВЦЭМ!$D$10+'СЕТ СН'!$F$5-'СЕТ СН'!$F$21</f>
        <v>3399.0738558500002</v>
      </c>
    </row>
    <row r="29" spans="1:25" ht="15.75" x14ac:dyDescent="0.2">
      <c r="A29" s="35">
        <f t="shared" si="0"/>
        <v>44030</v>
      </c>
      <c r="B29" s="36">
        <f>SUMIFS(СВЦЭМ!$D$33:$D$776,СВЦЭМ!$A$33:$A$776,$A29,СВЦЭМ!$B$33:$B$776,B$11)+'СЕТ СН'!$F$11+СВЦЭМ!$D$10+'СЕТ СН'!$F$5-'СЕТ СН'!$F$21</f>
        <v>3569.11493776</v>
      </c>
      <c r="C29" s="36">
        <f>SUMIFS(СВЦЭМ!$D$33:$D$776,СВЦЭМ!$A$33:$A$776,$A29,СВЦЭМ!$B$33:$B$776,C$11)+'СЕТ СН'!$F$11+СВЦЭМ!$D$10+'СЕТ СН'!$F$5-'СЕТ СН'!$F$21</f>
        <v>3671.4569731800002</v>
      </c>
      <c r="D29" s="36">
        <f>SUMIFS(СВЦЭМ!$D$33:$D$776,СВЦЭМ!$A$33:$A$776,$A29,СВЦЭМ!$B$33:$B$776,D$11)+'СЕТ СН'!$F$11+СВЦЭМ!$D$10+'СЕТ СН'!$F$5-'СЕТ СН'!$F$21</f>
        <v>3679.0170862</v>
      </c>
      <c r="E29" s="36">
        <f>SUMIFS(СВЦЭМ!$D$33:$D$776,СВЦЭМ!$A$33:$A$776,$A29,СВЦЭМ!$B$33:$B$776,E$11)+'СЕТ СН'!$F$11+СВЦЭМ!$D$10+'СЕТ СН'!$F$5-'СЕТ СН'!$F$21</f>
        <v>3672.63346121</v>
      </c>
      <c r="F29" s="36">
        <f>SUMIFS(СВЦЭМ!$D$33:$D$776,СВЦЭМ!$A$33:$A$776,$A29,СВЦЭМ!$B$33:$B$776,F$11)+'СЕТ СН'!$F$11+СВЦЭМ!$D$10+'СЕТ СН'!$F$5-'СЕТ СН'!$F$21</f>
        <v>3662.2010536299999</v>
      </c>
      <c r="G29" s="36">
        <f>SUMIFS(СВЦЭМ!$D$33:$D$776,СВЦЭМ!$A$33:$A$776,$A29,СВЦЭМ!$B$33:$B$776,G$11)+'СЕТ СН'!$F$11+СВЦЭМ!$D$10+'СЕТ СН'!$F$5-'СЕТ СН'!$F$21</f>
        <v>3671.05692649</v>
      </c>
      <c r="H29" s="36">
        <f>SUMIFS(СВЦЭМ!$D$33:$D$776,СВЦЭМ!$A$33:$A$776,$A29,СВЦЭМ!$B$33:$B$776,H$11)+'СЕТ СН'!$F$11+СВЦЭМ!$D$10+'СЕТ СН'!$F$5-'СЕТ СН'!$F$21</f>
        <v>3672.2389332399998</v>
      </c>
      <c r="I29" s="36">
        <f>SUMIFS(СВЦЭМ!$D$33:$D$776,СВЦЭМ!$A$33:$A$776,$A29,СВЦЭМ!$B$33:$B$776,I$11)+'СЕТ СН'!$F$11+СВЦЭМ!$D$10+'СЕТ СН'!$F$5-'СЕТ СН'!$F$21</f>
        <v>3657.8640056499999</v>
      </c>
      <c r="J29" s="36">
        <f>SUMIFS(СВЦЭМ!$D$33:$D$776,СВЦЭМ!$A$33:$A$776,$A29,СВЦЭМ!$B$33:$B$776,J$11)+'СЕТ СН'!$F$11+СВЦЭМ!$D$10+'СЕТ СН'!$F$5-'СЕТ СН'!$F$21</f>
        <v>3584.5259074999999</v>
      </c>
      <c r="K29" s="36">
        <f>SUMIFS(СВЦЭМ!$D$33:$D$776,СВЦЭМ!$A$33:$A$776,$A29,СВЦЭМ!$B$33:$B$776,K$11)+'СЕТ СН'!$F$11+СВЦЭМ!$D$10+'СЕТ СН'!$F$5-'СЕТ СН'!$F$21</f>
        <v>3401.2558696999999</v>
      </c>
      <c r="L29" s="36">
        <f>SUMIFS(СВЦЭМ!$D$33:$D$776,СВЦЭМ!$A$33:$A$776,$A29,СВЦЭМ!$B$33:$B$776,L$11)+'СЕТ СН'!$F$11+СВЦЭМ!$D$10+'СЕТ СН'!$F$5-'СЕТ СН'!$F$21</f>
        <v>3253.5922451800002</v>
      </c>
      <c r="M29" s="36">
        <f>SUMIFS(СВЦЭМ!$D$33:$D$776,СВЦЭМ!$A$33:$A$776,$A29,СВЦЭМ!$B$33:$B$776,M$11)+'СЕТ СН'!$F$11+СВЦЭМ!$D$10+'СЕТ СН'!$F$5-'СЕТ СН'!$F$21</f>
        <v>3235.3064007600001</v>
      </c>
      <c r="N29" s="36">
        <f>SUMIFS(СВЦЭМ!$D$33:$D$776,СВЦЭМ!$A$33:$A$776,$A29,СВЦЭМ!$B$33:$B$776,N$11)+'СЕТ СН'!$F$11+СВЦЭМ!$D$10+'СЕТ СН'!$F$5-'СЕТ СН'!$F$21</f>
        <v>3251.82969473</v>
      </c>
      <c r="O29" s="36">
        <f>SUMIFS(СВЦЭМ!$D$33:$D$776,СВЦЭМ!$A$33:$A$776,$A29,СВЦЭМ!$B$33:$B$776,O$11)+'СЕТ СН'!$F$11+СВЦЭМ!$D$10+'СЕТ СН'!$F$5-'СЕТ СН'!$F$21</f>
        <v>3250.6333086899999</v>
      </c>
      <c r="P29" s="36">
        <f>SUMIFS(СВЦЭМ!$D$33:$D$776,СВЦЭМ!$A$33:$A$776,$A29,СВЦЭМ!$B$33:$B$776,P$11)+'СЕТ СН'!$F$11+СВЦЭМ!$D$10+'СЕТ СН'!$F$5-'СЕТ СН'!$F$21</f>
        <v>3254.7286509999999</v>
      </c>
      <c r="Q29" s="36">
        <f>SUMIFS(СВЦЭМ!$D$33:$D$776,СВЦЭМ!$A$33:$A$776,$A29,СВЦЭМ!$B$33:$B$776,Q$11)+'СЕТ СН'!$F$11+СВЦЭМ!$D$10+'СЕТ СН'!$F$5-'СЕТ СН'!$F$21</f>
        <v>3256.3709316300001</v>
      </c>
      <c r="R29" s="36">
        <f>SUMIFS(СВЦЭМ!$D$33:$D$776,СВЦЭМ!$A$33:$A$776,$A29,СВЦЭМ!$B$33:$B$776,R$11)+'СЕТ СН'!$F$11+СВЦЭМ!$D$10+'СЕТ СН'!$F$5-'СЕТ СН'!$F$21</f>
        <v>3251.3267020600001</v>
      </c>
      <c r="S29" s="36">
        <f>SUMIFS(СВЦЭМ!$D$33:$D$776,СВЦЭМ!$A$33:$A$776,$A29,СВЦЭМ!$B$33:$B$776,S$11)+'СЕТ СН'!$F$11+СВЦЭМ!$D$10+'СЕТ СН'!$F$5-'СЕТ СН'!$F$21</f>
        <v>3259.6666608800001</v>
      </c>
      <c r="T29" s="36">
        <f>SUMIFS(СВЦЭМ!$D$33:$D$776,СВЦЭМ!$A$33:$A$776,$A29,СВЦЭМ!$B$33:$B$776,T$11)+'СЕТ СН'!$F$11+СВЦЭМ!$D$10+'СЕТ СН'!$F$5-'СЕТ СН'!$F$21</f>
        <v>3286.57652078</v>
      </c>
      <c r="U29" s="36">
        <f>SUMIFS(СВЦЭМ!$D$33:$D$776,СВЦЭМ!$A$33:$A$776,$A29,СВЦЭМ!$B$33:$B$776,U$11)+'СЕТ СН'!$F$11+СВЦЭМ!$D$10+'СЕТ СН'!$F$5-'СЕТ СН'!$F$21</f>
        <v>3282.2833030299998</v>
      </c>
      <c r="V29" s="36">
        <f>SUMIFS(СВЦЭМ!$D$33:$D$776,СВЦЭМ!$A$33:$A$776,$A29,СВЦЭМ!$B$33:$B$776,V$11)+'СЕТ СН'!$F$11+СВЦЭМ!$D$10+'СЕТ СН'!$F$5-'СЕТ СН'!$F$21</f>
        <v>3274.8676129099999</v>
      </c>
      <c r="W29" s="36">
        <f>SUMIFS(СВЦЭМ!$D$33:$D$776,СВЦЭМ!$A$33:$A$776,$A29,СВЦЭМ!$B$33:$B$776,W$11)+'СЕТ СН'!$F$11+СВЦЭМ!$D$10+'СЕТ СН'!$F$5-'СЕТ СН'!$F$21</f>
        <v>3247.2674126800002</v>
      </c>
      <c r="X29" s="36">
        <f>SUMIFS(СВЦЭМ!$D$33:$D$776,СВЦЭМ!$A$33:$A$776,$A29,СВЦЭМ!$B$33:$B$776,X$11)+'СЕТ СН'!$F$11+СВЦЭМ!$D$10+'СЕТ СН'!$F$5-'СЕТ СН'!$F$21</f>
        <v>3315.31775823</v>
      </c>
      <c r="Y29" s="36">
        <f>SUMIFS(СВЦЭМ!$D$33:$D$776,СВЦЭМ!$A$33:$A$776,$A29,СВЦЭМ!$B$33:$B$776,Y$11)+'СЕТ СН'!$F$11+СВЦЭМ!$D$10+'СЕТ СН'!$F$5-'СЕТ СН'!$F$21</f>
        <v>3452.8026132800001</v>
      </c>
    </row>
    <row r="30" spans="1:25" ht="15.75" x14ac:dyDescent="0.2">
      <c r="A30" s="35">
        <f t="shared" si="0"/>
        <v>44031</v>
      </c>
      <c r="B30" s="36">
        <f>SUMIFS(СВЦЭМ!$D$33:$D$776,СВЦЭМ!$A$33:$A$776,$A30,СВЦЭМ!$B$33:$B$776,B$11)+'СЕТ СН'!$F$11+СВЦЭМ!$D$10+'СЕТ СН'!$F$5-'СЕТ СН'!$F$21</f>
        <v>3510.2769366800003</v>
      </c>
      <c r="C30" s="36">
        <f>SUMIFS(СВЦЭМ!$D$33:$D$776,СВЦЭМ!$A$33:$A$776,$A30,СВЦЭМ!$B$33:$B$776,C$11)+'СЕТ СН'!$F$11+СВЦЭМ!$D$10+'СЕТ СН'!$F$5-'СЕТ СН'!$F$21</f>
        <v>3555.38498334</v>
      </c>
      <c r="D30" s="36">
        <f>SUMIFS(СВЦЭМ!$D$33:$D$776,СВЦЭМ!$A$33:$A$776,$A30,СВЦЭМ!$B$33:$B$776,D$11)+'СЕТ СН'!$F$11+СВЦЭМ!$D$10+'СЕТ СН'!$F$5-'СЕТ СН'!$F$21</f>
        <v>3545.5944374199998</v>
      </c>
      <c r="E30" s="36">
        <f>SUMIFS(СВЦЭМ!$D$33:$D$776,СВЦЭМ!$A$33:$A$776,$A30,СВЦЭМ!$B$33:$B$776,E$11)+'СЕТ СН'!$F$11+СВЦЭМ!$D$10+'СЕТ СН'!$F$5-'СЕТ СН'!$F$21</f>
        <v>3531.6206256099999</v>
      </c>
      <c r="F30" s="36">
        <f>SUMIFS(СВЦЭМ!$D$33:$D$776,СВЦЭМ!$A$33:$A$776,$A30,СВЦЭМ!$B$33:$B$776,F$11)+'СЕТ СН'!$F$11+СВЦЭМ!$D$10+'СЕТ СН'!$F$5-'СЕТ СН'!$F$21</f>
        <v>3519.1787554299999</v>
      </c>
      <c r="G30" s="36">
        <f>SUMIFS(СВЦЭМ!$D$33:$D$776,СВЦЭМ!$A$33:$A$776,$A30,СВЦЭМ!$B$33:$B$776,G$11)+'СЕТ СН'!$F$11+СВЦЭМ!$D$10+'СЕТ СН'!$F$5-'СЕТ СН'!$F$21</f>
        <v>3533.29447394</v>
      </c>
      <c r="H30" s="36">
        <f>SUMIFS(СВЦЭМ!$D$33:$D$776,СВЦЭМ!$A$33:$A$776,$A30,СВЦЭМ!$B$33:$B$776,H$11)+'СЕТ СН'!$F$11+СВЦЭМ!$D$10+'СЕТ СН'!$F$5-'СЕТ СН'!$F$21</f>
        <v>3555.3081675799999</v>
      </c>
      <c r="I30" s="36">
        <f>SUMIFS(СВЦЭМ!$D$33:$D$776,СВЦЭМ!$A$33:$A$776,$A30,СВЦЭМ!$B$33:$B$776,I$11)+'СЕТ СН'!$F$11+СВЦЭМ!$D$10+'СЕТ СН'!$F$5-'СЕТ СН'!$F$21</f>
        <v>3590.11877796</v>
      </c>
      <c r="J30" s="36">
        <f>SUMIFS(СВЦЭМ!$D$33:$D$776,СВЦЭМ!$A$33:$A$776,$A30,СВЦЭМ!$B$33:$B$776,J$11)+'СЕТ СН'!$F$11+СВЦЭМ!$D$10+'СЕТ СН'!$F$5-'СЕТ СН'!$F$21</f>
        <v>3582.1018347200002</v>
      </c>
      <c r="K30" s="36">
        <f>SUMIFS(СВЦЭМ!$D$33:$D$776,СВЦЭМ!$A$33:$A$776,$A30,СВЦЭМ!$B$33:$B$776,K$11)+'СЕТ СН'!$F$11+СВЦЭМ!$D$10+'СЕТ СН'!$F$5-'СЕТ СН'!$F$21</f>
        <v>3416.3000921100002</v>
      </c>
      <c r="L30" s="36">
        <f>SUMIFS(СВЦЭМ!$D$33:$D$776,СВЦЭМ!$A$33:$A$776,$A30,СВЦЭМ!$B$33:$B$776,L$11)+'СЕТ СН'!$F$11+СВЦЭМ!$D$10+'СЕТ СН'!$F$5-'СЕТ СН'!$F$21</f>
        <v>3333.7091750700001</v>
      </c>
      <c r="M30" s="36">
        <f>SUMIFS(СВЦЭМ!$D$33:$D$776,СВЦЭМ!$A$33:$A$776,$A30,СВЦЭМ!$B$33:$B$776,M$11)+'СЕТ СН'!$F$11+СВЦЭМ!$D$10+'СЕТ СН'!$F$5-'СЕТ СН'!$F$21</f>
        <v>3284.7960058200001</v>
      </c>
      <c r="N30" s="36">
        <f>SUMIFS(СВЦЭМ!$D$33:$D$776,СВЦЭМ!$A$33:$A$776,$A30,СВЦЭМ!$B$33:$B$776,N$11)+'СЕТ СН'!$F$11+СВЦЭМ!$D$10+'СЕТ СН'!$F$5-'СЕТ СН'!$F$21</f>
        <v>3289.29526171</v>
      </c>
      <c r="O30" s="36">
        <f>SUMIFS(СВЦЭМ!$D$33:$D$776,СВЦЭМ!$A$33:$A$776,$A30,СВЦЭМ!$B$33:$B$776,O$11)+'СЕТ СН'!$F$11+СВЦЭМ!$D$10+'СЕТ СН'!$F$5-'СЕТ СН'!$F$21</f>
        <v>3290.6812759899999</v>
      </c>
      <c r="P30" s="36">
        <f>SUMIFS(СВЦЭМ!$D$33:$D$776,СВЦЭМ!$A$33:$A$776,$A30,СВЦЭМ!$B$33:$B$776,P$11)+'СЕТ СН'!$F$11+СВЦЭМ!$D$10+'СЕТ СН'!$F$5-'СЕТ СН'!$F$21</f>
        <v>3289.8497670199999</v>
      </c>
      <c r="Q30" s="36">
        <f>SUMIFS(СВЦЭМ!$D$33:$D$776,СВЦЭМ!$A$33:$A$776,$A30,СВЦЭМ!$B$33:$B$776,Q$11)+'СЕТ СН'!$F$11+СВЦЭМ!$D$10+'СЕТ СН'!$F$5-'СЕТ СН'!$F$21</f>
        <v>3289.5789930000001</v>
      </c>
      <c r="R30" s="36">
        <f>SUMIFS(СВЦЭМ!$D$33:$D$776,СВЦЭМ!$A$33:$A$776,$A30,СВЦЭМ!$B$33:$B$776,R$11)+'СЕТ СН'!$F$11+СВЦЭМ!$D$10+'СЕТ СН'!$F$5-'СЕТ СН'!$F$21</f>
        <v>3301.9586661799999</v>
      </c>
      <c r="S30" s="36">
        <f>SUMIFS(СВЦЭМ!$D$33:$D$776,СВЦЭМ!$A$33:$A$776,$A30,СВЦЭМ!$B$33:$B$776,S$11)+'СЕТ СН'!$F$11+СВЦЭМ!$D$10+'СЕТ СН'!$F$5-'СЕТ СН'!$F$21</f>
        <v>3311.45263062</v>
      </c>
      <c r="T30" s="36">
        <f>SUMIFS(СВЦЭМ!$D$33:$D$776,СВЦЭМ!$A$33:$A$776,$A30,СВЦЭМ!$B$33:$B$776,T$11)+'СЕТ СН'!$F$11+СВЦЭМ!$D$10+'СЕТ СН'!$F$5-'СЕТ СН'!$F$21</f>
        <v>3309.6906219000002</v>
      </c>
      <c r="U30" s="36">
        <f>SUMIFS(СВЦЭМ!$D$33:$D$776,СВЦЭМ!$A$33:$A$776,$A30,СВЦЭМ!$B$33:$B$776,U$11)+'СЕТ СН'!$F$11+СВЦЭМ!$D$10+'СЕТ СН'!$F$5-'СЕТ СН'!$F$21</f>
        <v>3308.6794228899998</v>
      </c>
      <c r="V30" s="36">
        <f>SUMIFS(СВЦЭМ!$D$33:$D$776,СВЦЭМ!$A$33:$A$776,$A30,СВЦЭМ!$B$33:$B$776,V$11)+'СЕТ СН'!$F$11+СВЦЭМ!$D$10+'СЕТ СН'!$F$5-'СЕТ СН'!$F$21</f>
        <v>3302.1980023300002</v>
      </c>
      <c r="W30" s="36">
        <f>SUMIFS(СВЦЭМ!$D$33:$D$776,СВЦЭМ!$A$33:$A$776,$A30,СВЦЭМ!$B$33:$B$776,W$11)+'СЕТ СН'!$F$11+СВЦЭМ!$D$10+'СЕТ СН'!$F$5-'СЕТ СН'!$F$21</f>
        <v>3251.0099184400001</v>
      </c>
      <c r="X30" s="36">
        <f>SUMIFS(СВЦЭМ!$D$33:$D$776,СВЦЭМ!$A$33:$A$776,$A30,СВЦЭМ!$B$33:$B$776,X$11)+'СЕТ СН'!$F$11+СВЦЭМ!$D$10+'СЕТ СН'!$F$5-'СЕТ СН'!$F$21</f>
        <v>3321.41818663</v>
      </c>
      <c r="Y30" s="36">
        <f>SUMIFS(СВЦЭМ!$D$33:$D$776,СВЦЭМ!$A$33:$A$776,$A30,СВЦЭМ!$B$33:$B$776,Y$11)+'СЕТ СН'!$F$11+СВЦЭМ!$D$10+'СЕТ СН'!$F$5-'СЕТ СН'!$F$21</f>
        <v>3514.0163806</v>
      </c>
    </row>
    <row r="31" spans="1:25" ht="15.75" x14ac:dyDescent="0.2">
      <c r="A31" s="35">
        <f t="shared" si="0"/>
        <v>44032</v>
      </c>
      <c r="B31" s="36">
        <f>SUMIFS(СВЦЭМ!$D$33:$D$776,СВЦЭМ!$A$33:$A$776,$A31,СВЦЭМ!$B$33:$B$776,B$11)+'СЕТ СН'!$F$11+СВЦЭМ!$D$10+'СЕТ СН'!$F$5-'СЕТ СН'!$F$21</f>
        <v>3487.1710227200001</v>
      </c>
      <c r="C31" s="36">
        <f>SUMIFS(СВЦЭМ!$D$33:$D$776,СВЦЭМ!$A$33:$A$776,$A31,СВЦЭМ!$B$33:$B$776,C$11)+'СЕТ СН'!$F$11+СВЦЭМ!$D$10+'СЕТ СН'!$F$5-'СЕТ СН'!$F$21</f>
        <v>3457.1117159599999</v>
      </c>
      <c r="D31" s="36">
        <f>SUMIFS(СВЦЭМ!$D$33:$D$776,СВЦЭМ!$A$33:$A$776,$A31,СВЦЭМ!$B$33:$B$776,D$11)+'СЕТ СН'!$F$11+СВЦЭМ!$D$10+'СЕТ СН'!$F$5-'СЕТ СН'!$F$21</f>
        <v>3586.2355919800002</v>
      </c>
      <c r="E31" s="36">
        <f>SUMIFS(СВЦЭМ!$D$33:$D$776,СВЦЭМ!$A$33:$A$776,$A31,СВЦЭМ!$B$33:$B$776,E$11)+'СЕТ СН'!$F$11+СВЦЭМ!$D$10+'СЕТ СН'!$F$5-'СЕТ СН'!$F$21</f>
        <v>3568.5590697100001</v>
      </c>
      <c r="F31" s="36">
        <f>SUMIFS(СВЦЭМ!$D$33:$D$776,СВЦЭМ!$A$33:$A$776,$A31,СВЦЭМ!$B$33:$B$776,F$11)+'СЕТ СН'!$F$11+СВЦЭМ!$D$10+'СЕТ СН'!$F$5-'СЕТ СН'!$F$21</f>
        <v>3566.3352648199998</v>
      </c>
      <c r="G31" s="36">
        <f>SUMIFS(СВЦЭМ!$D$33:$D$776,СВЦЭМ!$A$33:$A$776,$A31,СВЦЭМ!$B$33:$B$776,G$11)+'СЕТ СН'!$F$11+СВЦЭМ!$D$10+'СЕТ СН'!$F$5-'СЕТ СН'!$F$21</f>
        <v>3566.9860454600002</v>
      </c>
      <c r="H31" s="36">
        <f>SUMIFS(СВЦЭМ!$D$33:$D$776,СВЦЭМ!$A$33:$A$776,$A31,СВЦЭМ!$B$33:$B$776,H$11)+'СЕТ СН'!$F$11+СВЦЭМ!$D$10+'СЕТ СН'!$F$5-'СЕТ СН'!$F$21</f>
        <v>3603.0052888600003</v>
      </c>
      <c r="I31" s="36">
        <f>SUMIFS(СВЦЭМ!$D$33:$D$776,СВЦЭМ!$A$33:$A$776,$A31,СВЦЭМ!$B$33:$B$776,I$11)+'СЕТ СН'!$F$11+СВЦЭМ!$D$10+'СЕТ СН'!$F$5-'СЕТ СН'!$F$21</f>
        <v>3496.21981792</v>
      </c>
      <c r="J31" s="36">
        <f>SUMIFS(СВЦЭМ!$D$33:$D$776,СВЦЭМ!$A$33:$A$776,$A31,СВЦЭМ!$B$33:$B$776,J$11)+'СЕТ СН'!$F$11+СВЦЭМ!$D$10+'СЕТ СН'!$F$5-'СЕТ СН'!$F$21</f>
        <v>3549.3593942400003</v>
      </c>
      <c r="K31" s="36">
        <f>SUMIFS(СВЦЭМ!$D$33:$D$776,СВЦЭМ!$A$33:$A$776,$A31,СВЦЭМ!$B$33:$B$776,K$11)+'СЕТ СН'!$F$11+СВЦЭМ!$D$10+'СЕТ СН'!$F$5-'СЕТ СН'!$F$21</f>
        <v>3490.0027074999998</v>
      </c>
      <c r="L31" s="36">
        <f>SUMIFS(СВЦЭМ!$D$33:$D$776,СВЦЭМ!$A$33:$A$776,$A31,СВЦЭМ!$B$33:$B$776,L$11)+'СЕТ СН'!$F$11+СВЦЭМ!$D$10+'СЕТ СН'!$F$5-'СЕТ СН'!$F$21</f>
        <v>3346.9648080699999</v>
      </c>
      <c r="M31" s="36">
        <f>SUMIFS(СВЦЭМ!$D$33:$D$776,СВЦЭМ!$A$33:$A$776,$A31,СВЦЭМ!$B$33:$B$776,M$11)+'СЕТ СН'!$F$11+СВЦЭМ!$D$10+'СЕТ СН'!$F$5-'СЕТ СН'!$F$21</f>
        <v>3330.4465078600001</v>
      </c>
      <c r="N31" s="36">
        <f>SUMIFS(СВЦЭМ!$D$33:$D$776,СВЦЭМ!$A$33:$A$776,$A31,СВЦЭМ!$B$33:$B$776,N$11)+'СЕТ СН'!$F$11+СВЦЭМ!$D$10+'СЕТ СН'!$F$5-'СЕТ СН'!$F$21</f>
        <v>3335.5492930800001</v>
      </c>
      <c r="O31" s="36">
        <f>SUMIFS(СВЦЭМ!$D$33:$D$776,СВЦЭМ!$A$33:$A$776,$A31,СВЦЭМ!$B$33:$B$776,O$11)+'СЕТ СН'!$F$11+СВЦЭМ!$D$10+'СЕТ СН'!$F$5-'СЕТ СН'!$F$21</f>
        <v>3333.21467889</v>
      </c>
      <c r="P31" s="36">
        <f>SUMIFS(СВЦЭМ!$D$33:$D$776,СВЦЭМ!$A$33:$A$776,$A31,СВЦЭМ!$B$33:$B$776,P$11)+'СЕТ СН'!$F$11+СВЦЭМ!$D$10+'СЕТ СН'!$F$5-'СЕТ СН'!$F$21</f>
        <v>3321.1155264500003</v>
      </c>
      <c r="Q31" s="36">
        <f>SUMIFS(СВЦЭМ!$D$33:$D$776,СВЦЭМ!$A$33:$A$776,$A31,СВЦЭМ!$B$33:$B$776,Q$11)+'СЕТ СН'!$F$11+СВЦЭМ!$D$10+'СЕТ СН'!$F$5-'СЕТ СН'!$F$21</f>
        <v>3321.4506223600001</v>
      </c>
      <c r="R31" s="36">
        <f>SUMIFS(СВЦЭМ!$D$33:$D$776,СВЦЭМ!$A$33:$A$776,$A31,СВЦЭМ!$B$33:$B$776,R$11)+'СЕТ СН'!$F$11+СВЦЭМ!$D$10+'СЕТ СН'!$F$5-'СЕТ СН'!$F$21</f>
        <v>3321.99049014</v>
      </c>
      <c r="S31" s="36">
        <f>SUMIFS(СВЦЭМ!$D$33:$D$776,СВЦЭМ!$A$33:$A$776,$A31,СВЦЭМ!$B$33:$B$776,S$11)+'СЕТ СН'!$F$11+СВЦЭМ!$D$10+'СЕТ СН'!$F$5-'СЕТ СН'!$F$21</f>
        <v>3322.7933664900002</v>
      </c>
      <c r="T31" s="36">
        <f>SUMIFS(СВЦЭМ!$D$33:$D$776,СВЦЭМ!$A$33:$A$776,$A31,СВЦЭМ!$B$33:$B$776,T$11)+'СЕТ СН'!$F$11+СВЦЭМ!$D$10+'СЕТ СН'!$F$5-'СЕТ СН'!$F$21</f>
        <v>3319.0994688800001</v>
      </c>
      <c r="U31" s="36">
        <f>SUMIFS(СВЦЭМ!$D$33:$D$776,СВЦЭМ!$A$33:$A$776,$A31,СВЦЭМ!$B$33:$B$776,U$11)+'СЕТ СН'!$F$11+СВЦЭМ!$D$10+'СЕТ СН'!$F$5-'СЕТ СН'!$F$21</f>
        <v>3314.88347479</v>
      </c>
      <c r="V31" s="36">
        <f>SUMIFS(СВЦЭМ!$D$33:$D$776,СВЦЭМ!$A$33:$A$776,$A31,СВЦЭМ!$B$33:$B$776,V$11)+'СЕТ СН'!$F$11+СВЦЭМ!$D$10+'СЕТ СН'!$F$5-'СЕТ СН'!$F$21</f>
        <v>3319.10897049</v>
      </c>
      <c r="W31" s="36">
        <f>SUMIFS(СВЦЭМ!$D$33:$D$776,СВЦЭМ!$A$33:$A$776,$A31,СВЦЭМ!$B$33:$B$776,W$11)+'СЕТ СН'!$F$11+СВЦЭМ!$D$10+'СЕТ СН'!$F$5-'СЕТ СН'!$F$21</f>
        <v>3317.1633426600001</v>
      </c>
      <c r="X31" s="36">
        <f>SUMIFS(СВЦЭМ!$D$33:$D$776,СВЦЭМ!$A$33:$A$776,$A31,СВЦЭМ!$B$33:$B$776,X$11)+'СЕТ СН'!$F$11+СВЦЭМ!$D$10+'СЕТ СН'!$F$5-'СЕТ СН'!$F$21</f>
        <v>3348.0878658199999</v>
      </c>
      <c r="Y31" s="36">
        <f>SUMIFS(СВЦЭМ!$D$33:$D$776,СВЦЭМ!$A$33:$A$776,$A31,СВЦЭМ!$B$33:$B$776,Y$11)+'СЕТ СН'!$F$11+СВЦЭМ!$D$10+'СЕТ СН'!$F$5-'СЕТ СН'!$F$21</f>
        <v>3501.36462424</v>
      </c>
    </row>
    <row r="32" spans="1:25" ht="15.75" x14ac:dyDescent="0.2">
      <c r="A32" s="35">
        <f t="shared" si="0"/>
        <v>44033</v>
      </c>
      <c r="B32" s="36">
        <f>SUMIFS(СВЦЭМ!$D$33:$D$776,СВЦЭМ!$A$33:$A$776,$A32,СВЦЭМ!$B$33:$B$776,B$11)+'СЕТ СН'!$F$11+СВЦЭМ!$D$10+'СЕТ СН'!$F$5-'СЕТ СН'!$F$21</f>
        <v>3531.95983626</v>
      </c>
      <c r="C32" s="36">
        <f>SUMIFS(СВЦЭМ!$D$33:$D$776,СВЦЭМ!$A$33:$A$776,$A32,СВЦЭМ!$B$33:$B$776,C$11)+'СЕТ СН'!$F$11+СВЦЭМ!$D$10+'СЕТ СН'!$F$5-'СЕТ СН'!$F$21</f>
        <v>3490.1040629700001</v>
      </c>
      <c r="D32" s="36">
        <f>SUMIFS(СВЦЭМ!$D$33:$D$776,СВЦЭМ!$A$33:$A$776,$A32,СВЦЭМ!$B$33:$B$776,D$11)+'СЕТ СН'!$F$11+СВЦЭМ!$D$10+'СЕТ СН'!$F$5-'СЕТ СН'!$F$21</f>
        <v>3469.7951365200001</v>
      </c>
      <c r="E32" s="36">
        <f>SUMIFS(СВЦЭМ!$D$33:$D$776,СВЦЭМ!$A$33:$A$776,$A32,СВЦЭМ!$B$33:$B$776,E$11)+'СЕТ СН'!$F$11+СВЦЭМ!$D$10+'СЕТ СН'!$F$5-'СЕТ СН'!$F$21</f>
        <v>3468.2385949499999</v>
      </c>
      <c r="F32" s="36">
        <f>SUMIFS(СВЦЭМ!$D$33:$D$776,СВЦЭМ!$A$33:$A$776,$A32,СВЦЭМ!$B$33:$B$776,F$11)+'СЕТ СН'!$F$11+СВЦЭМ!$D$10+'СЕТ СН'!$F$5-'СЕТ СН'!$F$21</f>
        <v>3459.5434060500002</v>
      </c>
      <c r="G32" s="36">
        <f>SUMIFS(СВЦЭМ!$D$33:$D$776,СВЦЭМ!$A$33:$A$776,$A32,СВЦЭМ!$B$33:$B$776,G$11)+'СЕТ СН'!$F$11+СВЦЭМ!$D$10+'СЕТ СН'!$F$5-'СЕТ СН'!$F$21</f>
        <v>3450.6936052599999</v>
      </c>
      <c r="H32" s="36">
        <f>SUMIFS(СВЦЭМ!$D$33:$D$776,СВЦЭМ!$A$33:$A$776,$A32,СВЦЭМ!$B$33:$B$776,H$11)+'СЕТ СН'!$F$11+СВЦЭМ!$D$10+'СЕТ СН'!$F$5-'СЕТ СН'!$F$21</f>
        <v>3476.4768692299999</v>
      </c>
      <c r="I32" s="36">
        <f>SUMIFS(СВЦЭМ!$D$33:$D$776,СВЦЭМ!$A$33:$A$776,$A32,СВЦЭМ!$B$33:$B$776,I$11)+'СЕТ СН'!$F$11+СВЦЭМ!$D$10+'СЕТ СН'!$F$5-'СЕТ СН'!$F$21</f>
        <v>3525.61189844</v>
      </c>
      <c r="J32" s="36">
        <f>SUMIFS(СВЦЭМ!$D$33:$D$776,СВЦЭМ!$A$33:$A$776,$A32,СВЦЭМ!$B$33:$B$776,J$11)+'СЕТ СН'!$F$11+СВЦЭМ!$D$10+'СЕТ СН'!$F$5-'СЕТ СН'!$F$21</f>
        <v>3551.39244882</v>
      </c>
      <c r="K32" s="36">
        <f>SUMIFS(СВЦЭМ!$D$33:$D$776,СВЦЭМ!$A$33:$A$776,$A32,СВЦЭМ!$B$33:$B$776,K$11)+'СЕТ СН'!$F$11+СВЦЭМ!$D$10+'СЕТ СН'!$F$5-'СЕТ СН'!$F$21</f>
        <v>3451.0025205800002</v>
      </c>
      <c r="L32" s="36">
        <f>SUMIFS(СВЦЭМ!$D$33:$D$776,СВЦЭМ!$A$33:$A$776,$A32,СВЦЭМ!$B$33:$B$776,L$11)+'СЕТ СН'!$F$11+СВЦЭМ!$D$10+'СЕТ СН'!$F$5-'СЕТ СН'!$F$21</f>
        <v>3349.8225788899999</v>
      </c>
      <c r="M32" s="36">
        <f>SUMIFS(СВЦЭМ!$D$33:$D$776,СВЦЭМ!$A$33:$A$776,$A32,СВЦЭМ!$B$33:$B$776,M$11)+'СЕТ СН'!$F$11+СВЦЭМ!$D$10+'СЕТ СН'!$F$5-'СЕТ СН'!$F$21</f>
        <v>3347.0075547699998</v>
      </c>
      <c r="N32" s="36">
        <f>SUMIFS(СВЦЭМ!$D$33:$D$776,СВЦЭМ!$A$33:$A$776,$A32,СВЦЭМ!$B$33:$B$776,N$11)+'СЕТ СН'!$F$11+СВЦЭМ!$D$10+'СЕТ СН'!$F$5-'СЕТ СН'!$F$21</f>
        <v>3348.39553875</v>
      </c>
      <c r="O32" s="36">
        <f>SUMIFS(СВЦЭМ!$D$33:$D$776,СВЦЭМ!$A$33:$A$776,$A32,СВЦЭМ!$B$33:$B$776,O$11)+'СЕТ СН'!$F$11+СВЦЭМ!$D$10+'СЕТ СН'!$F$5-'СЕТ СН'!$F$21</f>
        <v>3354.7541805199999</v>
      </c>
      <c r="P32" s="36">
        <f>SUMIFS(СВЦЭМ!$D$33:$D$776,СВЦЭМ!$A$33:$A$776,$A32,СВЦЭМ!$B$33:$B$776,P$11)+'СЕТ СН'!$F$11+СВЦЭМ!$D$10+'СЕТ СН'!$F$5-'СЕТ СН'!$F$21</f>
        <v>3356.18781485</v>
      </c>
      <c r="Q32" s="36">
        <f>SUMIFS(СВЦЭМ!$D$33:$D$776,СВЦЭМ!$A$33:$A$776,$A32,СВЦЭМ!$B$33:$B$776,Q$11)+'СЕТ СН'!$F$11+СВЦЭМ!$D$10+'СЕТ СН'!$F$5-'СЕТ СН'!$F$21</f>
        <v>3361.6039169000001</v>
      </c>
      <c r="R32" s="36">
        <f>SUMIFS(СВЦЭМ!$D$33:$D$776,СВЦЭМ!$A$33:$A$776,$A32,СВЦЭМ!$B$33:$B$776,R$11)+'СЕТ СН'!$F$11+СВЦЭМ!$D$10+'СЕТ СН'!$F$5-'СЕТ СН'!$F$21</f>
        <v>3352.2991088600002</v>
      </c>
      <c r="S32" s="36">
        <f>SUMIFS(СВЦЭМ!$D$33:$D$776,СВЦЭМ!$A$33:$A$776,$A32,СВЦЭМ!$B$33:$B$776,S$11)+'СЕТ СН'!$F$11+СВЦЭМ!$D$10+'СЕТ СН'!$F$5-'СЕТ СН'!$F$21</f>
        <v>3353.41309262</v>
      </c>
      <c r="T32" s="36">
        <f>SUMIFS(СВЦЭМ!$D$33:$D$776,СВЦЭМ!$A$33:$A$776,$A32,СВЦЭМ!$B$33:$B$776,T$11)+'СЕТ СН'!$F$11+СВЦЭМ!$D$10+'СЕТ СН'!$F$5-'СЕТ СН'!$F$21</f>
        <v>3346.9574185500001</v>
      </c>
      <c r="U32" s="36">
        <f>SUMIFS(СВЦЭМ!$D$33:$D$776,СВЦЭМ!$A$33:$A$776,$A32,СВЦЭМ!$B$33:$B$776,U$11)+'СЕТ СН'!$F$11+СВЦЭМ!$D$10+'СЕТ СН'!$F$5-'СЕТ СН'!$F$21</f>
        <v>3347.2775467500001</v>
      </c>
      <c r="V32" s="36">
        <f>SUMIFS(СВЦЭМ!$D$33:$D$776,СВЦЭМ!$A$33:$A$776,$A32,СВЦЭМ!$B$33:$B$776,V$11)+'СЕТ СН'!$F$11+СВЦЭМ!$D$10+'СЕТ СН'!$F$5-'СЕТ СН'!$F$21</f>
        <v>3345.3807556400002</v>
      </c>
      <c r="W32" s="36">
        <f>SUMIFS(СВЦЭМ!$D$33:$D$776,СВЦЭМ!$A$33:$A$776,$A32,СВЦЭМ!$B$33:$B$776,W$11)+'СЕТ СН'!$F$11+СВЦЭМ!$D$10+'СЕТ СН'!$F$5-'СЕТ СН'!$F$21</f>
        <v>3353.3281045799999</v>
      </c>
      <c r="X32" s="36">
        <f>SUMIFS(СВЦЭМ!$D$33:$D$776,СВЦЭМ!$A$33:$A$776,$A32,СВЦЭМ!$B$33:$B$776,X$11)+'СЕТ СН'!$F$11+СВЦЭМ!$D$10+'СЕТ СН'!$F$5-'СЕТ СН'!$F$21</f>
        <v>3398.3068910100001</v>
      </c>
      <c r="Y32" s="36">
        <f>SUMIFS(СВЦЭМ!$D$33:$D$776,СВЦЭМ!$A$33:$A$776,$A32,СВЦЭМ!$B$33:$B$776,Y$11)+'СЕТ СН'!$F$11+СВЦЭМ!$D$10+'СЕТ СН'!$F$5-'СЕТ СН'!$F$21</f>
        <v>3528.1868196300002</v>
      </c>
    </row>
    <row r="33" spans="1:27" ht="15.75" x14ac:dyDescent="0.2">
      <c r="A33" s="35">
        <f t="shared" si="0"/>
        <v>44034</v>
      </c>
      <c r="B33" s="36">
        <f>SUMIFS(СВЦЭМ!$D$33:$D$776,СВЦЭМ!$A$33:$A$776,$A33,СВЦЭМ!$B$33:$B$776,B$11)+'СЕТ СН'!$F$11+СВЦЭМ!$D$10+'СЕТ СН'!$F$5-'СЕТ СН'!$F$21</f>
        <v>3527.7157562100001</v>
      </c>
      <c r="C33" s="36">
        <f>SUMIFS(СВЦЭМ!$D$33:$D$776,СВЦЭМ!$A$33:$A$776,$A33,СВЦЭМ!$B$33:$B$776,C$11)+'СЕТ СН'!$F$11+СВЦЭМ!$D$10+'СЕТ СН'!$F$5-'СЕТ СН'!$F$21</f>
        <v>3500.1784462400001</v>
      </c>
      <c r="D33" s="36">
        <f>SUMIFS(СВЦЭМ!$D$33:$D$776,СВЦЭМ!$A$33:$A$776,$A33,СВЦЭМ!$B$33:$B$776,D$11)+'СЕТ СН'!$F$11+СВЦЭМ!$D$10+'СЕТ СН'!$F$5-'СЕТ СН'!$F$21</f>
        <v>3490.8736981100001</v>
      </c>
      <c r="E33" s="36">
        <f>SUMIFS(СВЦЭМ!$D$33:$D$776,СВЦЭМ!$A$33:$A$776,$A33,СВЦЭМ!$B$33:$B$776,E$11)+'СЕТ СН'!$F$11+СВЦЭМ!$D$10+'СЕТ СН'!$F$5-'СЕТ СН'!$F$21</f>
        <v>3511.3500493700003</v>
      </c>
      <c r="F33" s="36">
        <f>SUMIFS(СВЦЭМ!$D$33:$D$776,СВЦЭМ!$A$33:$A$776,$A33,СВЦЭМ!$B$33:$B$776,F$11)+'СЕТ СН'!$F$11+СВЦЭМ!$D$10+'СЕТ СН'!$F$5-'СЕТ СН'!$F$21</f>
        <v>3517.71160186</v>
      </c>
      <c r="G33" s="36">
        <f>SUMIFS(СВЦЭМ!$D$33:$D$776,СВЦЭМ!$A$33:$A$776,$A33,СВЦЭМ!$B$33:$B$776,G$11)+'СЕТ СН'!$F$11+СВЦЭМ!$D$10+'СЕТ СН'!$F$5-'СЕТ СН'!$F$21</f>
        <v>3518.5584622699998</v>
      </c>
      <c r="H33" s="36">
        <f>SUMIFS(СВЦЭМ!$D$33:$D$776,СВЦЭМ!$A$33:$A$776,$A33,СВЦЭМ!$B$33:$B$776,H$11)+'СЕТ СН'!$F$11+СВЦЭМ!$D$10+'СЕТ СН'!$F$5-'СЕТ СН'!$F$21</f>
        <v>3500.7324087699999</v>
      </c>
      <c r="I33" s="36">
        <f>SUMIFS(СВЦЭМ!$D$33:$D$776,СВЦЭМ!$A$33:$A$776,$A33,СВЦЭМ!$B$33:$B$776,I$11)+'СЕТ СН'!$F$11+СВЦЭМ!$D$10+'СЕТ СН'!$F$5-'СЕТ СН'!$F$21</f>
        <v>3554.57285942</v>
      </c>
      <c r="J33" s="36">
        <f>SUMIFS(СВЦЭМ!$D$33:$D$776,СВЦЭМ!$A$33:$A$776,$A33,СВЦЭМ!$B$33:$B$776,J$11)+'СЕТ СН'!$F$11+СВЦЭМ!$D$10+'СЕТ СН'!$F$5-'СЕТ СН'!$F$21</f>
        <v>3570.4825639300002</v>
      </c>
      <c r="K33" s="36">
        <f>SUMIFS(СВЦЭМ!$D$33:$D$776,СВЦЭМ!$A$33:$A$776,$A33,СВЦЭМ!$B$33:$B$776,K$11)+'СЕТ СН'!$F$11+СВЦЭМ!$D$10+'СЕТ СН'!$F$5-'СЕТ СН'!$F$21</f>
        <v>3449.9254706299998</v>
      </c>
      <c r="L33" s="36">
        <f>SUMIFS(СВЦЭМ!$D$33:$D$776,СВЦЭМ!$A$33:$A$776,$A33,СВЦЭМ!$B$33:$B$776,L$11)+'СЕТ СН'!$F$11+СВЦЭМ!$D$10+'СЕТ СН'!$F$5-'СЕТ СН'!$F$21</f>
        <v>3311.2364696700001</v>
      </c>
      <c r="M33" s="36">
        <f>SUMIFS(СВЦЭМ!$D$33:$D$776,СВЦЭМ!$A$33:$A$776,$A33,СВЦЭМ!$B$33:$B$776,M$11)+'СЕТ СН'!$F$11+СВЦЭМ!$D$10+'СЕТ СН'!$F$5-'СЕТ СН'!$F$21</f>
        <v>3290.76891892</v>
      </c>
      <c r="N33" s="36">
        <f>SUMIFS(СВЦЭМ!$D$33:$D$776,СВЦЭМ!$A$33:$A$776,$A33,СВЦЭМ!$B$33:$B$776,N$11)+'СЕТ СН'!$F$11+СВЦЭМ!$D$10+'СЕТ СН'!$F$5-'СЕТ СН'!$F$21</f>
        <v>3324.4771209300002</v>
      </c>
      <c r="O33" s="36">
        <f>SUMIFS(СВЦЭМ!$D$33:$D$776,СВЦЭМ!$A$33:$A$776,$A33,СВЦЭМ!$B$33:$B$776,O$11)+'СЕТ СН'!$F$11+СВЦЭМ!$D$10+'СЕТ СН'!$F$5-'СЕТ СН'!$F$21</f>
        <v>3324.7140315000001</v>
      </c>
      <c r="P33" s="36">
        <f>SUMIFS(СВЦЭМ!$D$33:$D$776,СВЦЭМ!$A$33:$A$776,$A33,СВЦЭМ!$B$33:$B$776,P$11)+'СЕТ СН'!$F$11+СВЦЭМ!$D$10+'СЕТ СН'!$F$5-'СЕТ СН'!$F$21</f>
        <v>3338.5665753200001</v>
      </c>
      <c r="Q33" s="36">
        <f>SUMIFS(СВЦЭМ!$D$33:$D$776,СВЦЭМ!$A$33:$A$776,$A33,СВЦЭМ!$B$33:$B$776,Q$11)+'СЕТ СН'!$F$11+СВЦЭМ!$D$10+'СЕТ СН'!$F$5-'СЕТ СН'!$F$21</f>
        <v>3349.6304070699998</v>
      </c>
      <c r="R33" s="36">
        <f>SUMIFS(СВЦЭМ!$D$33:$D$776,СВЦЭМ!$A$33:$A$776,$A33,СВЦЭМ!$B$33:$B$776,R$11)+'СЕТ СН'!$F$11+СВЦЭМ!$D$10+'СЕТ СН'!$F$5-'СЕТ СН'!$F$21</f>
        <v>3326.1482267000001</v>
      </c>
      <c r="S33" s="36">
        <f>SUMIFS(СВЦЭМ!$D$33:$D$776,СВЦЭМ!$A$33:$A$776,$A33,СВЦЭМ!$B$33:$B$776,S$11)+'СЕТ СН'!$F$11+СВЦЭМ!$D$10+'СЕТ СН'!$F$5-'СЕТ СН'!$F$21</f>
        <v>3329.4517794600001</v>
      </c>
      <c r="T33" s="36">
        <f>SUMIFS(СВЦЭМ!$D$33:$D$776,СВЦЭМ!$A$33:$A$776,$A33,СВЦЭМ!$B$33:$B$776,T$11)+'СЕТ СН'!$F$11+СВЦЭМ!$D$10+'СЕТ СН'!$F$5-'СЕТ СН'!$F$21</f>
        <v>3361.8731312999998</v>
      </c>
      <c r="U33" s="36">
        <f>SUMIFS(СВЦЭМ!$D$33:$D$776,СВЦЭМ!$A$33:$A$776,$A33,СВЦЭМ!$B$33:$B$776,U$11)+'СЕТ СН'!$F$11+СВЦЭМ!$D$10+'СЕТ СН'!$F$5-'СЕТ СН'!$F$21</f>
        <v>3380.0136679500001</v>
      </c>
      <c r="V33" s="36">
        <f>SUMIFS(СВЦЭМ!$D$33:$D$776,СВЦЭМ!$A$33:$A$776,$A33,СВЦЭМ!$B$33:$B$776,V$11)+'СЕТ СН'!$F$11+СВЦЭМ!$D$10+'СЕТ СН'!$F$5-'СЕТ СН'!$F$21</f>
        <v>3389.4165271500001</v>
      </c>
      <c r="W33" s="36">
        <f>SUMIFS(СВЦЭМ!$D$33:$D$776,СВЦЭМ!$A$33:$A$776,$A33,СВЦЭМ!$B$33:$B$776,W$11)+'СЕТ СН'!$F$11+СВЦЭМ!$D$10+'СЕТ СН'!$F$5-'СЕТ СН'!$F$21</f>
        <v>3352.7326162300001</v>
      </c>
      <c r="X33" s="36">
        <f>SUMIFS(СВЦЭМ!$D$33:$D$776,СВЦЭМ!$A$33:$A$776,$A33,СВЦЭМ!$B$33:$B$776,X$11)+'СЕТ СН'!$F$11+СВЦЭМ!$D$10+'СЕТ СН'!$F$5-'СЕТ СН'!$F$21</f>
        <v>3417.1017136300002</v>
      </c>
      <c r="Y33" s="36">
        <f>SUMIFS(СВЦЭМ!$D$33:$D$776,СВЦЭМ!$A$33:$A$776,$A33,СВЦЭМ!$B$33:$B$776,Y$11)+'СЕТ СН'!$F$11+СВЦЭМ!$D$10+'СЕТ СН'!$F$5-'СЕТ СН'!$F$21</f>
        <v>3503.3496764299998</v>
      </c>
    </row>
    <row r="34" spans="1:27" ht="15.75" x14ac:dyDescent="0.2">
      <c r="A34" s="35">
        <f t="shared" si="0"/>
        <v>44035</v>
      </c>
      <c r="B34" s="36">
        <f>SUMIFS(СВЦЭМ!$D$33:$D$776,СВЦЭМ!$A$33:$A$776,$A34,СВЦЭМ!$B$33:$B$776,B$11)+'СЕТ СН'!$F$11+СВЦЭМ!$D$10+'СЕТ СН'!$F$5-'СЕТ СН'!$F$21</f>
        <v>3470.8517036399999</v>
      </c>
      <c r="C34" s="36">
        <f>SUMIFS(СВЦЭМ!$D$33:$D$776,СВЦЭМ!$A$33:$A$776,$A34,СВЦЭМ!$B$33:$B$776,C$11)+'СЕТ СН'!$F$11+СВЦЭМ!$D$10+'СЕТ СН'!$F$5-'СЕТ СН'!$F$21</f>
        <v>3476.6657015300002</v>
      </c>
      <c r="D34" s="36">
        <f>SUMIFS(СВЦЭМ!$D$33:$D$776,СВЦЭМ!$A$33:$A$776,$A34,СВЦЭМ!$B$33:$B$776,D$11)+'СЕТ СН'!$F$11+СВЦЭМ!$D$10+'СЕТ СН'!$F$5-'СЕТ СН'!$F$21</f>
        <v>3499.5948442099998</v>
      </c>
      <c r="E34" s="36">
        <f>SUMIFS(СВЦЭМ!$D$33:$D$776,СВЦЭМ!$A$33:$A$776,$A34,СВЦЭМ!$B$33:$B$776,E$11)+'СЕТ СН'!$F$11+СВЦЭМ!$D$10+'СЕТ СН'!$F$5-'СЕТ СН'!$F$21</f>
        <v>3533.4477845599999</v>
      </c>
      <c r="F34" s="36">
        <f>SUMIFS(СВЦЭМ!$D$33:$D$776,СВЦЭМ!$A$33:$A$776,$A34,СВЦЭМ!$B$33:$B$776,F$11)+'СЕТ СН'!$F$11+СВЦЭМ!$D$10+'СЕТ СН'!$F$5-'СЕТ СН'!$F$21</f>
        <v>3520.7948960499998</v>
      </c>
      <c r="G34" s="36">
        <f>SUMIFS(СВЦЭМ!$D$33:$D$776,СВЦЭМ!$A$33:$A$776,$A34,СВЦЭМ!$B$33:$B$776,G$11)+'СЕТ СН'!$F$11+СВЦЭМ!$D$10+'СЕТ СН'!$F$5-'СЕТ СН'!$F$21</f>
        <v>3512.1076975400001</v>
      </c>
      <c r="H34" s="36">
        <f>SUMIFS(СВЦЭМ!$D$33:$D$776,СВЦЭМ!$A$33:$A$776,$A34,СВЦЭМ!$B$33:$B$776,H$11)+'СЕТ СН'!$F$11+СВЦЭМ!$D$10+'СЕТ СН'!$F$5-'СЕТ СН'!$F$21</f>
        <v>3470.1734497799998</v>
      </c>
      <c r="I34" s="36">
        <f>SUMIFS(СВЦЭМ!$D$33:$D$776,СВЦЭМ!$A$33:$A$776,$A34,СВЦЭМ!$B$33:$B$776,I$11)+'СЕТ СН'!$F$11+СВЦЭМ!$D$10+'СЕТ СН'!$F$5-'СЕТ СН'!$F$21</f>
        <v>3402.4211249099999</v>
      </c>
      <c r="J34" s="36">
        <f>SUMIFS(СВЦЭМ!$D$33:$D$776,СВЦЭМ!$A$33:$A$776,$A34,СВЦЭМ!$B$33:$B$776,J$11)+'СЕТ СН'!$F$11+СВЦЭМ!$D$10+'СЕТ СН'!$F$5-'СЕТ СН'!$F$21</f>
        <v>3428.84610518</v>
      </c>
      <c r="K34" s="36">
        <f>SUMIFS(СВЦЭМ!$D$33:$D$776,СВЦЭМ!$A$33:$A$776,$A34,СВЦЭМ!$B$33:$B$776,K$11)+'СЕТ СН'!$F$11+СВЦЭМ!$D$10+'СЕТ СН'!$F$5-'СЕТ СН'!$F$21</f>
        <v>3456.76527287</v>
      </c>
      <c r="L34" s="36">
        <f>SUMIFS(СВЦЭМ!$D$33:$D$776,СВЦЭМ!$A$33:$A$776,$A34,СВЦЭМ!$B$33:$B$776,L$11)+'СЕТ СН'!$F$11+СВЦЭМ!$D$10+'СЕТ СН'!$F$5-'СЕТ СН'!$F$21</f>
        <v>3362.7763227</v>
      </c>
      <c r="M34" s="36">
        <f>SUMIFS(СВЦЭМ!$D$33:$D$776,СВЦЭМ!$A$33:$A$776,$A34,СВЦЭМ!$B$33:$B$776,M$11)+'СЕТ СН'!$F$11+СВЦЭМ!$D$10+'СЕТ СН'!$F$5-'СЕТ СН'!$F$21</f>
        <v>3344.1725365500001</v>
      </c>
      <c r="N34" s="36">
        <f>SUMIFS(СВЦЭМ!$D$33:$D$776,СВЦЭМ!$A$33:$A$776,$A34,СВЦЭМ!$B$33:$B$776,N$11)+'СЕТ СН'!$F$11+СВЦЭМ!$D$10+'СЕТ СН'!$F$5-'СЕТ СН'!$F$21</f>
        <v>3361.6260829600001</v>
      </c>
      <c r="O34" s="36">
        <f>SUMIFS(СВЦЭМ!$D$33:$D$776,СВЦЭМ!$A$33:$A$776,$A34,СВЦЭМ!$B$33:$B$776,O$11)+'СЕТ СН'!$F$11+СВЦЭМ!$D$10+'СЕТ СН'!$F$5-'СЕТ СН'!$F$21</f>
        <v>3372.9743835600002</v>
      </c>
      <c r="P34" s="36">
        <f>SUMIFS(СВЦЭМ!$D$33:$D$776,СВЦЭМ!$A$33:$A$776,$A34,СВЦЭМ!$B$33:$B$776,P$11)+'СЕТ СН'!$F$11+СВЦЭМ!$D$10+'СЕТ СН'!$F$5-'СЕТ СН'!$F$21</f>
        <v>3388.98511624</v>
      </c>
      <c r="Q34" s="36">
        <f>SUMIFS(СВЦЭМ!$D$33:$D$776,СВЦЭМ!$A$33:$A$776,$A34,СВЦЭМ!$B$33:$B$776,Q$11)+'СЕТ СН'!$F$11+СВЦЭМ!$D$10+'СЕТ СН'!$F$5-'СЕТ СН'!$F$21</f>
        <v>3408.0024712499999</v>
      </c>
      <c r="R34" s="36">
        <f>SUMIFS(СВЦЭМ!$D$33:$D$776,СВЦЭМ!$A$33:$A$776,$A34,СВЦЭМ!$B$33:$B$776,R$11)+'СЕТ СН'!$F$11+СВЦЭМ!$D$10+'СЕТ СН'!$F$5-'СЕТ СН'!$F$21</f>
        <v>3404.91043666</v>
      </c>
      <c r="S34" s="36">
        <f>SUMIFS(СВЦЭМ!$D$33:$D$776,СВЦЭМ!$A$33:$A$776,$A34,СВЦЭМ!$B$33:$B$776,S$11)+'СЕТ СН'!$F$11+СВЦЭМ!$D$10+'СЕТ СН'!$F$5-'СЕТ СН'!$F$21</f>
        <v>3411.8777624100003</v>
      </c>
      <c r="T34" s="36">
        <f>SUMIFS(СВЦЭМ!$D$33:$D$776,СВЦЭМ!$A$33:$A$776,$A34,СВЦЭМ!$B$33:$B$776,T$11)+'СЕТ СН'!$F$11+СВЦЭМ!$D$10+'СЕТ СН'!$F$5-'СЕТ СН'!$F$21</f>
        <v>3430.1104654999999</v>
      </c>
      <c r="U34" s="36">
        <f>SUMIFS(СВЦЭМ!$D$33:$D$776,СВЦЭМ!$A$33:$A$776,$A34,СВЦЭМ!$B$33:$B$776,U$11)+'СЕТ СН'!$F$11+СВЦЭМ!$D$10+'СЕТ СН'!$F$5-'СЕТ СН'!$F$21</f>
        <v>3421.0570922900001</v>
      </c>
      <c r="V34" s="36">
        <f>SUMIFS(СВЦЭМ!$D$33:$D$776,СВЦЭМ!$A$33:$A$776,$A34,СВЦЭМ!$B$33:$B$776,V$11)+'СЕТ СН'!$F$11+СВЦЭМ!$D$10+'СЕТ СН'!$F$5-'СЕТ СН'!$F$21</f>
        <v>3407.4108636000001</v>
      </c>
      <c r="W34" s="36">
        <f>SUMIFS(СВЦЭМ!$D$33:$D$776,СВЦЭМ!$A$33:$A$776,$A34,СВЦЭМ!$B$33:$B$776,W$11)+'СЕТ СН'!$F$11+СВЦЭМ!$D$10+'СЕТ СН'!$F$5-'СЕТ СН'!$F$21</f>
        <v>3368.4459130499999</v>
      </c>
      <c r="X34" s="36">
        <f>SUMIFS(СВЦЭМ!$D$33:$D$776,СВЦЭМ!$A$33:$A$776,$A34,СВЦЭМ!$B$33:$B$776,X$11)+'СЕТ СН'!$F$11+СВЦЭМ!$D$10+'СЕТ СН'!$F$5-'СЕТ СН'!$F$21</f>
        <v>3371.3226900099999</v>
      </c>
      <c r="Y34" s="36">
        <f>SUMIFS(СВЦЭМ!$D$33:$D$776,СВЦЭМ!$A$33:$A$776,$A34,СВЦЭМ!$B$33:$B$776,Y$11)+'СЕТ СН'!$F$11+СВЦЭМ!$D$10+'СЕТ СН'!$F$5-'СЕТ СН'!$F$21</f>
        <v>3499.4175049099999</v>
      </c>
    </row>
    <row r="35" spans="1:27" ht="15.75" x14ac:dyDescent="0.2">
      <c r="A35" s="35">
        <f t="shared" si="0"/>
        <v>44036</v>
      </c>
      <c r="B35" s="36">
        <f>SUMIFS(СВЦЭМ!$D$33:$D$776,СВЦЭМ!$A$33:$A$776,$A35,СВЦЭМ!$B$33:$B$776,B$11)+'СЕТ СН'!$F$11+СВЦЭМ!$D$10+'СЕТ СН'!$F$5-'СЕТ СН'!$F$21</f>
        <v>3465.5659593700002</v>
      </c>
      <c r="C35" s="36">
        <f>SUMIFS(СВЦЭМ!$D$33:$D$776,СВЦЭМ!$A$33:$A$776,$A35,СВЦЭМ!$B$33:$B$776,C$11)+'СЕТ СН'!$F$11+СВЦЭМ!$D$10+'СЕТ СН'!$F$5-'СЕТ СН'!$F$21</f>
        <v>3440.7879632600002</v>
      </c>
      <c r="D35" s="36">
        <f>SUMIFS(СВЦЭМ!$D$33:$D$776,СВЦЭМ!$A$33:$A$776,$A35,СВЦЭМ!$B$33:$B$776,D$11)+'СЕТ СН'!$F$11+СВЦЭМ!$D$10+'СЕТ СН'!$F$5-'СЕТ СН'!$F$21</f>
        <v>3443.83741719</v>
      </c>
      <c r="E35" s="36">
        <f>SUMIFS(СВЦЭМ!$D$33:$D$776,СВЦЭМ!$A$33:$A$776,$A35,СВЦЭМ!$B$33:$B$776,E$11)+'СЕТ СН'!$F$11+СВЦЭМ!$D$10+'СЕТ СН'!$F$5-'СЕТ СН'!$F$21</f>
        <v>3476.2550130600002</v>
      </c>
      <c r="F35" s="36">
        <f>SUMIFS(СВЦЭМ!$D$33:$D$776,СВЦЭМ!$A$33:$A$776,$A35,СВЦЭМ!$B$33:$B$776,F$11)+'СЕТ СН'!$F$11+СВЦЭМ!$D$10+'СЕТ СН'!$F$5-'СЕТ СН'!$F$21</f>
        <v>3479.2807756100001</v>
      </c>
      <c r="G35" s="36">
        <f>SUMIFS(СВЦЭМ!$D$33:$D$776,СВЦЭМ!$A$33:$A$776,$A35,СВЦЭМ!$B$33:$B$776,G$11)+'СЕТ СН'!$F$11+СВЦЭМ!$D$10+'СЕТ СН'!$F$5-'СЕТ СН'!$F$21</f>
        <v>3466.8865318200001</v>
      </c>
      <c r="H35" s="36">
        <f>SUMIFS(СВЦЭМ!$D$33:$D$776,СВЦЭМ!$A$33:$A$776,$A35,СВЦЭМ!$B$33:$B$776,H$11)+'СЕТ СН'!$F$11+СВЦЭМ!$D$10+'СЕТ СН'!$F$5-'СЕТ СН'!$F$21</f>
        <v>3418.90950183</v>
      </c>
      <c r="I35" s="36">
        <f>SUMIFS(СВЦЭМ!$D$33:$D$776,СВЦЭМ!$A$33:$A$776,$A35,СВЦЭМ!$B$33:$B$776,I$11)+'СЕТ СН'!$F$11+СВЦЭМ!$D$10+'СЕТ СН'!$F$5-'СЕТ СН'!$F$21</f>
        <v>3395.4729469499998</v>
      </c>
      <c r="J35" s="36">
        <f>SUMIFS(СВЦЭМ!$D$33:$D$776,СВЦЭМ!$A$33:$A$776,$A35,СВЦЭМ!$B$33:$B$776,J$11)+'СЕТ СН'!$F$11+СВЦЭМ!$D$10+'СЕТ СН'!$F$5-'СЕТ СН'!$F$21</f>
        <v>3430.2653056500003</v>
      </c>
      <c r="K35" s="36">
        <f>SUMIFS(СВЦЭМ!$D$33:$D$776,СВЦЭМ!$A$33:$A$776,$A35,СВЦЭМ!$B$33:$B$776,K$11)+'СЕТ СН'!$F$11+СВЦЭМ!$D$10+'СЕТ СН'!$F$5-'СЕТ СН'!$F$21</f>
        <v>3447.7249030000003</v>
      </c>
      <c r="L35" s="36">
        <f>SUMIFS(СВЦЭМ!$D$33:$D$776,СВЦЭМ!$A$33:$A$776,$A35,СВЦЭМ!$B$33:$B$776,L$11)+'СЕТ СН'!$F$11+СВЦЭМ!$D$10+'СЕТ СН'!$F$5-'СЕТ СН'!$F$21</f>
        <v>3372.7297388100001</v>
      </c>
      <c r="M35" s="36">
        <f>SUMIFS(СВЦЭМ!$D$33:$D$776,СВЦЭМ!$A$33:$A$776,$A35,СВЦЭМ!$B$33:$B$776,M$11)+'СЕТ СН'!$F$11+СВЦЭМ!$D$10+'СЕТ СН'!$F$5-'СЕТ СН'!$F$21</f>
        <v>3366.8051088100001</v>
      </c>
      <c r="N35" s="36">
        <f>SUMIFS(СВЦЭМ!$D$33:$D$776,СВЦЭМ!$A$33:$A$776,$A35,СВЦЭМ!$B$33:$B$776,N$11)+'СЕТ СН'!$F$11+СВЦЭМ!$D$10+'СЕТ СН'!$F$5-'СЕТ СН'!$F$21</f>
        <v>3381.2374458200002</v>
      </c>
      <c r="O35" s="36">
        <f>SUMIFS(СВЦЭМ!$D$33:$D$776,СВЦЭМ!$A$33:$A$776,$A35,СВЦЭМ!$B$33:$B$776,O$11)+'СЕТ СН'!$F$11+СВЦЭМ!$D$10+'СЕТ СН'!$F$5-'СЕТ СН'!$F$21</f>
        <v>3386.26085754</v>
      </c>
      <c r="P35" s="36">
        <f>SUMIFS(СВЦЭМ!$D$33:$D$776,СВЦЭМ!$A$33:$A$776,$A35,СВЦЭМ!$B$33:$B$776,P$11)+'СЕТ СН'!$F$11+СВЦЭМ!$D$10+'СЕТ СН'!$F$5-'СЕТ СН'!$F$21</f>
        <v>3388.2149577600003</v>
      </c>
      <c r="Q35" s="36">
        <f>SUMIFS(СВЦЭМ!$D$33:$D$776,СВЦЭМ!$A$33:$A$776,$A35,СВЦЭМ!$B$33:$B$776,Q$11)+'СЕТ СН'!$F$11+СВЦЭМ!$D$10+'СЕТ СН'!$F$5-'СЕТ СН'!$F$21</f>
        <v>3391.7047747900001</v>
      </c>
      <c r="R35" s="36">
        <f>SUMIFS(СВЦЭМ!$D$33:$D$776,СВЦЭМ!$A$33:$A$776,$A35,СВЦЭМ!$B$33:$B$776,R$11)+'СЕТ СН'!$F$11+СВЦЭМ!$D$10+'СЕТ СН'!$F$5-'СЕТ СН'!$F$21</f>
        <v>3394.4417315700002</v>
      </c>
      <c r="S35" s="36">
        <f>SUMIFS(СВЦЭМ!$D$33:$D$776,СВЦЭМ!$A$33:$A$776,$A35,СВЦЭМ!$B$33:$B$776,S$11)+'СЕТ СН'!$F$11+СВЦЭМ!$D$10+'СЕТ СН'!$F$5-'СЕТ СН'!$F$21</f>
        <v>3399.6309900400001</v>
      </c>
      <c r="T35" s="36">
        <f>SUMIFS(СВЦЭМ!$D$33:$D$776,СВЦЭМ!$A$33:$A$776,$A35,СВЦЭМ!$B$33:$B$776,T$11)+'СЕТ СН'!$F$11+СВЦЭМ!$D$10+'СЕТ СН'!$F$5-'СЕТ СН'!$F$21</f>
        <v>3399.4083577199999</v>
      </c>
      <c r="U35" s="36">
        <f>SUMIFS(СВЦЭМ!$D$33:$D$776,СВЦЭМ!$A$33:$A$776,$A35,СВЦЭМ!$B$33:$B$776,U$11)+'СЕТ СН'!$F$11+СВЦЭМ!$D$10+'СЕТ СН'!$F$5-'СЕТ СН'!$F$21</f>
        <v>3389.0936351300002</v>
      </c>
      <c r="V35" s="36">
        <f>SUMIFS(СВЦЭМ!$D$33:$D$776,СВЦЭМ!$A$33:$A$776,$A35,СВЦЭМ!$B$33:$B$776,V$11)+'СЕТ СН'!$F$11+СВЦЭМ!$D$10+'СЕТ СН'!$F$5-'СЕТ СН'!$F$21</f>
        <v>3374.3751095600001</v>
      </c>
      <c r="W35" s="36">
        <f>SUMIFS(СВЦЭМ!$D$33:$D$776,СВЦЭМ!$A$33:$A$776,$A35,СВЦЭМ!$B$33:$B$776,W$11)+'СЕТ СН'!$F$11+СВЦЭМ!$D$10+'СЕТ СН'!$F$5-'СЕТ СН'!$F$21</f>
        <v>3349.9489690400001</v>
      </c>
      <c r="X35" s="36">
        <f>SUMIFS(СВЦЭМ!$D$33:$D$776,СВЦЭМ!$A$33:$A$776,$A35,СВЦЭМ!$B$33:$B$776,X$11)+'СЕТ СН'!$F$11+СВЦЭМ!$D$10+'СЕТ СН'!$F$5-'СЕТ СН'!$F$21</f>
        <v>3414.5564787000003</v>
      </c>
      <c r="Y35" s="36">
        <f>SUMIFS(СВЦЭМ!$D$33:$D$776,СВЦЭМ!$A$33:$A$776,$A35,СВЦЭМ!$B$33:$B$776,Y$11)+'СЕТ СН'!$F$11+СВЦЭМ!$D$10+'СЕТ СН'!$F$5-'СЕТ СН'!$F$21</f>
        <v>3514.3948908100001</v>
      </c>
    </row>
    <row r="36" spans="1:27" ht="15.75" x14ac:dyDescent="0.2">
      <c r="A36" s="35">
        <f t="shared" si="0"/>
        <v>44037</v>
      </c>
      <c r="B36" s="36">
        <f>SUMIFS(СВЦЭМ!$D$33:$D$776,СВЦЭМ!$A$33:$A$776,$A36,СВЦЭМ!$B$33:$B$776,B$11)+'СЕТ СН'!$F$11+СВЦЭМ!$D$10+'СЕТ СН'!$F$5-'СЕТ СН'!$F$21</f>
        <v>3496.1276291499998</v>
      </c>
      <c r="C36" s="36">
        <f>SUMIFS(СВЦЭМ!$D$33:$D$776,СВЦЭМ!$A$33:$A$776,$A36,СВЦЭМ!$B$33:$B$776,C$11)+'СЕТ СН'!$F$11+СВЦЭМ!$D$10+'СЕТ СН'!$F$5-'СЕТ СН'!$F$21</f>
        <v>3555.97681053</v>
      </c>
      <c r="D36" s="36">
        <f>SUMIFS(СВЦЭМ!$D$33:$D$776,СВЦЭМ!$A$33:$A$776,$A36,СВЦЭМ!$B$33:$B$776,D$11)+'СЕТ СН'!$F$11+СВЦЭМ!$D$10+'СЕТ СН'!$F$5-'СЕТ СН'!$F$21</f>
        <v>3592.3661897500001</v>
      </c>
      <c r="E36" s="36">
        <f>SUMIFS(СВЦЭМ!$D$33:$D$776,СВЦЭМ!$A$33:$A$776,$A36,СВЦЭМ!$B$33:$B$776,E$11)+'СЕТ СН'!$F$11+СВЦЭМ!$D$10+'СЕТ СН'!$F$5-'СЕТ СН'!$F$21</f>
        <v>3614.3038502600002</v>
      </c>
      <c r="F36" s="36">
        <f>SUMIFS(СВЦЭМ!$D$33:$D$776,СВЦЭМ!$A$33:$A$776,$A36,СВЦЭМ!$B$33:$B$776,F$11)+'СЕТ СН'!$F$11+СВЦЭМ!$D$10+'СЕТ СН'!$F$5-'СЕТ СН'!$F$21</f>
        <v>3613.4325930800001</v>
      </c>
      <c r="G36" s="36">
        <f>SUMIFS(СВЦЭМ!$D$33:$D$776,СВЦЭМ!$A$33:$A$776,$A36,СВЦЭМ!$B$33:$B$776,G$11)+'СЕТ СН'!$F$11+СВЦЭМ!$D$10+'СЕТ СН'!$F$5-'СЕТ СН'!$F$21</f>
        <v>3609.52353262</v>
      </c>
      <c r="H36" s="36">
        <f>SUMIFS(СВЦЭМ!$D$33:$D$776,СВЦЭМ!$A$33:$A$776,$A36,СВЦЭМ!$B$33:$B$776,H$11)+'СЕТ СН'!$F$11+СВЦЭМ!$D$10+'СЕТ СН'!$F$5-'СЕТ СН'!$F$21</f>
        <v>3610.2935222000001</v>
      </c>
      <c r="I36" s="36">
        <f>SUMIFS(СВЦЭМ!$D$33:$D$776,СВЦЭМ!$A$33:$A$776,$A36,СВЦЭМ!$B$33:$B$776,I$11)+'СЕТ СН'!$F$11+СВЦЭМ!$D$10+'СЕТ СН'!$F$5-'СЕТ СН'!$F$21</f>
        <v>3632.3621391699999</v>
      </c>
      <c r="J36" s="36">
        <f>SUMIFS(СВЦЭМ!$D$33:$D$776,СВЦЭМ!$A$33:$A$776,$A36,СВЦЭМ!$B$33:$B$776,J$11)+'СЕТ СН'!$F$11+СВЦЭМ!$D$10+'СЕТ СН'!$F$5-'СЕТ СН'!$F$21</f>
        <v>3581.04381027</v>
      </c>
      <c r="K36" s="36">
        <f>SUMIFS(СВЦЭМ!$D$33:$D$776,СВЦЭМ!$A$33:$A$776,$A36,СВЦЭМ!$B$33:$B$776,K$11)+'СЕТ СН'!$F$11+СВЦЭМ!$D$10+'СЕТ СН'!$F$5-'СЕТ СН'!$F$21</f>
        <v>3429.5508792199998</v>
      </c>
      <c r="L36" s="36">
        <f>SUMIFS(СВЦЭМ!$D$33:$D$776,СВЦЭМ!$A$33:$A$776,$A36,СВЦЭМ!$B$33:$B$776,L$11)+'СЕТ СН'!$F$11+СВЦЭМ!$D$10+'СЕТ СН'!$F$5-'СЕТ СН'!$F$21</f>
        <v>3322.44076821</v>
      </c>
      <c r="M36" s="36">
        <f>SUMIFS(СВЦЭМ!$D$33:$D$776,СВЦЭМ!$A$33:$A$776,$A36,СВЦЭМ!$B$33:$B$776,M$11)+'СЕТ СН'!$F$11+СВЦЭМ!$D$10+'СЕТ СН'!$F$5-'СЕТ СН'!$F$21</f>
        <v>3299.5708990799999</v>
      </c>
      <c r="N36" s="36">
        <f>SUMIFS(СВЦЭМ!$D$33:$D$776,СВЦЭМ!$A$33:$A$776,$A36,СВЦЭМ!$B$33:$B$776,N$11)+'СЕТ СН'!$F$11+СВЦЭМ!$D$10+'СЕТ СН'!$F$5-'СЕТ СН'!$F$21</f>
        <v>3280.89565034</v>
      </c>
      <c r="O36" s="36">
        <f>SUMIFS(СВЦЭМ!$D$33:$D$776,СВЦЭМ!$A$33:$A$776,$A36,СВЦЭМ!$B$33:$B$776,O$11)+'СЕТ СН'!$F$11+СВЦЭМ!$D$10+'СЕТ СН'!$F$5-'СЕТ СН'!$F$21</f>
        <v>3276.8074060500003</v>
      </c>
      <c r="P36" s="36">
        <f>SUMIFS(СВЦЭМ!$D$33:$D$776,СВЦЭМ!$A$33:$A$776,$A36,СВЦЭМ!$B$33:$B$776,P$11)+'СЕТ СН'!$F$11+СВЦЭМ!$D$10+'СЕТ СН'!$F$5-'СЕТ СН'!$F$21</f>
        <v>3286.1644747099999</v>
      </c>
      <c r="Q36" s="36">
        <f>SUMIFS(СВЦЭМ!$D$33:$D$776,СВЦЭМ!$A$33:$A$776,$A36,СВЦЭМ!$B$33:$B$776,Q$11)+'СЕТ СН'!$F$11+СВЦЭМ!$D$10+'СЕТ СН'!$F$5-'СЕТ СН'!$F$21</f>
        <v>3292.1398293900002</v>
      </c>
      <c r="R36" s="36">
        <f>SUMIFS(СВЦЭМ!$D$33:$D$776,СВЦЭМ!$A$33:$A$776,$A36,СВЦЭМ!$B$33:$B$776,R$11)+'СЕТ СН'!$F$11+СВЦЭМ!$D$10+'СЕТ СН'!$F$5-'СЕТ СН'!$F$21</f>
        <v>3299.06833074</v>
      </c>
      <c r="S36" s="36">
        <f>SUMIFS(СВЦЭМ!$D$33:$D$776,СВЦЭМ!$A$33:$A$776,$A36,СВЦЭМ!$B$33:$B$776,S$11)+'СЕТ СН'!$F$11+СВЦЭМ!$D$10+'СЕТ СН'!$F$5-'СЕТ СН'!$F$21</f>
        <v>3299.4974013700003</v>
      </c>
      <c r="T36" s="36">
        <f>SUMIFS(СВЦЭМ!$D$33:$D$776,СВЦЭМ!$A$33:$A$776,$A36,СВЦЭМ!$B$33:$B$776,T$11)+'СЕТ СН'!$F$11+СВЦЭМ!$D$10+'СЕТ СН'!$F$5-'СЕТ СН'!$F$21</f>
        <v>3313.3570852399998</v>
      </c>
      <c r="U36" s="36">
        <f>SUMIFS(СВЦЭМ!$D$33:$D$776,СВЦЭМ!$A$33:$A$776,$A36,СВЦЭМ!$B$33:$B$776,U$11)+'СЕТ СН'!$F$11+СВЦЭМ!$D$10+'СЕТ СН'!$F$5-'СЕТ СН'!$F$21</f>
        <v>3303.4405255500001</v>
      </c>
      <c r="V36" s="36">
        <f>SUMIFS(СВЦЭМ!$D$33:$D$776,СВЦЭМ!$A$33:$A$776,$A36,СВЦЭМ!$B$33:$B$776,V$11)+'СЕТ СН'!$F$11+СВЦЭМ!$D$10+'СЕТ СН'!$F$5-'СЕТ СН'!$F$21</f>
        <v>3290.3225638100002</v>
      </c>
      <c r="W36" s="36">
        <f>SUMIFS(СВЦЭМ!$D$33:$D$776,СВЦЭМ!$A$33:$A$776,$A36,СВЦЭМ!$B$33:$B$776,W$11)+'СЕТ СН'!$F$11+СВЦЭМ!$D$10+'СЕТ СН'!$F$5-'СЕТ СН'!$F$21</f>
        <v>3264.9208154299999</v>
      </c>
      <c r="X36" s="36">
        <f>SUMIFS(СВЦЭМ!$D$33:$D$776,СВЦЭМ!$A$33:$A$776,$A36,СВЦЭМ!$B$33:$B$776,X$11)+'СЕТ СН'!$F$11+СВЦЭМ!$D$10+'СЕТ СН'!$F$5-'СЕТ СН'!$F$21</f>
        <v>3314.2364453499999</v>
      </c>
      <c r="Y36" s="36">
        <f>SUMIFS(СВЦЭМ!$D$33:$D$776,СВЦЭМ!$A$33:$A$776,$A36,СВЦЭМ!$B$33:$B$776,Y$11)+'СЕТ СН'!$F$11+СВЦЭМ!$D$10+'СЕТ СН'!$F$5-'СЕТ СН'!$F$21</f>
        <v>3459.4629064800001</v>
      </c>
    </row>
    <row r="37" spans="1:27" ht="15.75" x14ac:dyDescent="0.2">
      <c r="A37" s="35">
        <f t="shared" si="0"/>
        <v>44038</v>
      </c>
      <c r="B37" s="36">
        <f>SUMIFS(СВЦЭМ!$D$33:$D$776,СВЦЭМ!$A$33:$A$776,$A37,СВЦЭМ!$B$33:$B$776,B$11)+'СЕТ СН'!$F$11+СВЦЭМ!$D$10+'СЕТ СН'!$F$5-'СЕТ СН'!$F$21</f>
        <v>3419.2024134000003</v>
      </c>
      <c r="C37" s="36">
        <f>SUMIFS(СВЦЭМ!$D$33:$D$776,СВЦЭМ!$A$33:$A$776,$A37,СВЦЭМ!$B$33:$B$776,C$11)+'СЕТ СН'!$F$11+СВЦЭМ!$D$10+'СЕТ СН'!$F$5-'СЕТ СН'!$F$21</f>
        <v>3442.5612427300002</v>
      </c>
      <c r="D37" s="36">
        <f>SUMIFS(СВЦЭМ!$D$33:$D$776,СВЦЭМ!$A$33:$A$776,$A37,СВЦЭМ!$B$33:$B$776,D$11)+'СЕТ СН'!$F$11+СВЦЭМ!$D$10+'СЕТ СН'!$F$5-'СЕТ СН'!$F$21</f>
        <v>3442.7145758900001</v>
      </c>
      <c r="E37" s="36">
        <f>SUMIFS(СВЦЭМ!$D$33:$D$776,СВЦЭМ!$A$33:$A$776,$A37,СВЦЭМ!$B$33:$B$776,E$11)+'СЕТ СН'!$F$11+СВЦЭМ!$D$10+'СЕТ СН'!$F$5-'СЕТ СН'!$F$21</f>
        <v>3455.0362216900003</v>
      </c>
      <c r="F37" s="36">
        <f>SUMIFS(СВЦЭМ!$D$33:$D$776,СВЦЭМ!$A$33:$A$776,$A37,СВЦЭМ!$B$33:$B$776,F$11)+'СЕТ СН'!$F$11+СВЦЭМ!$D$10+'СЕТ СН'!$F$5-'СЕТ СН'!$F$21</f>
        <v>3467.0228183500003</v>
      </c>
      <c r="G37" s="36">
        <f>SUMIFS(СВЦЭМ!$D$33:$D$776,СВЦЭМ!$A$33:$A$776,$A37,СВЦЭМ!$B$33:$B$776,G$11)+'СЕТ СН'!$F$11+СВЦЭМ!$D$10+'СЕТ СН'!$F$5-'СЕТ СН'!$F$21</f>
        <v>3474.3441300599998</v>
      </c>
      <c r="H37" s="36">
        <f>SUMIFS(СВЦЭМ!$D$33:$D$776,СВЦЭМ!$A$33:$A$776,$A37,СВЦЭМ!$B$33:$B$776,H$11)+'СЕТ СН'!$F$11+СВЦЭМ!$D$10+'СЕТ СН'!$F$5-'СЕТ СН'!$F$21</f>
        <v>3489.0211020199999</v>
      </c>
      <c r="I37" s="36">
        <f>SUMIFS(СВЦЭМ!$D$33:$D$776,СВЦЭМ!$A$33:$A$776,$A37,СВЦЭМ!$B$33:$B$776,I$11)+'СЕТ СН'!$F$11+СВЦЭМ!$D$10+'СЕТ СН'!$F$5-'СЕТ СН'!$F$21</f>
        <v>3503.25385259</v>
      </c>
      <c r="J37" s="36">
        <f>SUMIFS(СВЦЭМ!$D$33:$D$776,СВЦЭМ!$A$33:$A$776,$A37,СВЦЭМ!$B$33:$B$776,J$11)+'СЕТ СН'!$F$11+СВЦЭМ!$D$10+'СЕТ СН'!$F$5-'СЕТ СН'!$F$21</f>
        <v>3442.7577621400001</v>
      </c>
      <c r="K37" s="36">
        <f>SUMIFS(СВЦЭМ!$D$33:$D$776,СВЦЭМ!$A$33:$A$776,$A37,СВЦЭМ!$B$33:$B$776,K$11)+'СЕТ СН'!$F$11+СВЦЭМ!$D$10+'СЕТ СН'!$F$5-'СЕТ СН'!$F$21</f>
        <v>3354.9062836399999</v>
      </c>
      <c r="L37" s="36">
        <f>SUMIFS(СВЦЭМ!$D$33:$D$776,СВЦЭМ!$A$33:$A$776,$A37,СВЦЭМ!$B$33:$B$776,L$11)+'СЕТ СН'!$F$11+СВЦЭМ!$D$10+'СЕТ СН'!$F$5-'СЕТ СН'!$F$21</f>
        <v>3249.99772932</v>
      </c>
      <c r="M37" s="36">
        <f>SUMIFS(СВЦЭМ!$D$33:$D$776,СВЦЭМ!$A$33:$A$776,$A37,СВЦЭМ!$B$33:$B$776,M$11)+'СЕТ СН'!$F$11+СВЦЭМ!$D$10+'СЕТ СН'!$F$5-'СЕТ СН'!$F$21</f>
        <v>3218.3770921999999</v>
      </c>
      <c r="N37" s="36">
        <f>SUMIFS(СВЦЭМ!$D$33:$D$776,СВЦЭМ!$A$33:$A$776,$A37,СВЦЭМ!$B$33:$B$776,N$11)+'СЕТ СН'!$F$11+СВЦЭМ!$D$10+'СЕТ СН'!$F$5-'СЕТ СН'!$F$21</f>
        <v>3198.8969821999999</v>
      </c>
      <c r="O37" s="36">
        <f>SUMIFS(СВЦЭМ!$D$33:$D$776,СВЦЭМ!$A$33:$A$776,$A37,СВЦЭМ!$B$33:$B$776,O$11)+'СЕТ СН'!$F$11+СВЦЭМ!$D$10+'СЕТ СН'!$F$5-'СЕТ СН'!$F$21</f>
        <v>3209.6412317599998</v>
      </c>
      <c r="P37" s="36">
        <f>SUMIFS(СВЦЭМ!$D$33:$D$776,СВЦЭМ!$A$33:$A$776,$A37,СВЦЭМ!$B$33:$B$776,P$11)+'СЕТ СН'!$F$11+СВЦЭМ!$D$10+'СЕТ СН'!$F$5-'СЕТ СН'!$F$21</f>
        <v>3214.3356026900001</v>
      </c>
      <c r="Q37" s="36">
        <f>SUMIFS(СВЦЭМ!$D$33:$D$776,СВЦЭМ!$A$33:$A$776,$A37,СВЦЭМ!$B$33:$B$776,Q$11)+'СЕТ СН'!$F$11+СВЦЭМ!$D$10+'СЕТ СН'!$F$5-'СЕТ СН'!$F$21</f>
        <v>3223.8689880299999</v>
      </c>
      <c r="R37" s="36">
        <f>SUMIFS(СВЦЭМ!$D$33:$D$776,СВЦЭМ!$A$33:$A$776,$A37,СВЦЭМ!$B$33:$B$776,R$11)+'СЕТ СН'!$F$11+СВЦЭМ!$D$10+'СЕТ СН'!$F$5-'СЕТ СН'!$F$21</f>
        <v>3235.5080074100001</v>
      </c>
      <c r="S37" s="36">
        <f>SUMIFS(СВЦЭМ!$D$33:$D$776,СВЦЭМ!$A$33:$A$776,$A37,СВЦЭМ!$B$33:$B$776,S$11)+'СЕТ СН'!$F$11+СВЦЭМ!$D$10+'СЕТ СН'!$F$5-'СЕТ СН'!$F$21</f>
        <v>3239.4186864499998</v>
      </c>
      <c r="T37" s="36">
        <f>SUMIFS(СВЦЭМ!$D$33:$D$776,СВЦЭМ!$A$33:$A$776,$A37,СВЦЭМ!$B$33:$B$776,T$11)+'СЕТ СН'!$F$11+СВЦЭМ!$D$10+'СЕТ СН'!$F$5-'СЕТ СН'!$F$21</f>
        <v>3246.1979559800002</v>
      </c>
      <c r="U37" s="36">
        <f>SUMIFS(СВЦЭМ!$D$33:$D$776,СВЦЭМ!$A$33:$A$776,$A37,СВЦЭМ!$B$33:$B$776,U$11)+'СЕТ СН'!$F$11+СВЦЭМ!$D$10+'СЕТ СН'!$F$5-'СЕТ СН'!$F$21</f>
        <v>3229.4725868999999</v>
      </c>
      <c r="V37" s="36">
        <f>SUMIFS(СВЦЭМ!$D$33:$D$776,СВЦЭМ!$A$33:$A$776,$A37,СВЦЭМ!$B$33:$B$776,V$11)+'СЕТ СН'!$F$11+СВЦЭМ!$D$10+'СЕТ СН'!$F$5-'СЕТ СН'!$F$21</f>
        <v>3215.2407421899998</v>
      </c>
      <c r="W37" s="36">
        <f>SUMIFS(СВЦЭМ!$D$33:$D$776,СВЦЭМ!$A$33:$A$776,$A37,СВЦЭМ!$B$33:$B$776,W$11)+'СЕТ СН'!$F$11+СВЦЭМ!$D$10+'СЕТ СН'!$F$5-'СЕТ СН'!$F$21</f>
        <v>3199.05296447</v>
      </c>
      <c r="X37" s="36">
        <f>SUMIFS(СВЦЭМ!$D$33:$D$776,СВЦЭМ!$A$33:$A$776,$A37,СВЦЭМ!$B$33:$B$776,X$11)+'СЕТ СН'!$F$11+СВЦЭМ!$D$10+'СЕТ СН'!$F$5-'СЕТ СН'!$F$21</f>
        <v>3236.2563916999998</v>
      </c>
      <c r="Y37" s="36">
        <f>SUMIFS(СВЦЭМ!$D$33:$D$776,СВЦЭМ!$A$33:$A$776,$A37,СВЦЭМ!$B$33:$B$776,Y$11)+'СЕТ СН'!$F$11+СВЦЭМ!$D$10+'СЕТ СН'!$F$5-'СЕТ СН'!$F$21</f>
        <v>3372.1975960099999</v>
      </c>
    </row>
    <row r="38" spans="1:27" ht="15.75" x14ac:dyDescent="0.2">
      <c r="A38" s="35">
        <f t="shared" si="0"/>
        <v>44039</v>
      </c>
      <c r="B38" s="36">
        <f>SUMIFS(СВЦЭМ!$D$33:$D$776,СВЦЭМ!$A$33:$A$776,$A38,СВЦЭМ!$B$33:$B$776,B$11)+'СЕТ СН'!$F$11+СВЦЭМ!$D$10+'СЕТ СН'!$F$5-'СЕТ СН'!$F$21</f>
        <v>3460.1311702500002</v>
      </c>
      <c r="C38" s="36">
        <f>SUMIFS(СВЦЭМ!$D$33:$D$776,СВЦЭМ!$A$33:$A$776,$A38,СВЦЭМ!$B$33:$B$776,C$11)+'СЕТ СН'!$F$11+СВЦЭМ!$D$10+'СЕТ СН'!$F$5-'СЕТ СН'!$F$21</f>
        <v>3438.9522259400001</v>
      </c>
      <c r="D38" s="36">
        <f>SUMIFS(СВЦЭМ!$D$33:$D$776,СВЦЭМ!$A$33:$A$776,$A38,СВЦЭМ!$B$33:$B$776,D$11)+'СЕТ СН'!$F$11+СВЦЭМ!$D$10+'СЕТ СН'!$F$5-'СЕТ СН'!$F$21</f>
        <v>3439.4231048199999</v>
      </c>
      <c r="E38" s="36">
        <f>SUMIFS(СВЦЭМ!$D$33:$D$776,СВЦЭМ!$A$33:$A$776,$A38,СВЦЭМ!$B$33:$B$776,E$11)+'СЕТ СН'!$F$11+СВЦЭМ!$D$10+'СЕТ СН'!$F$5-'СЕТ СН'!$F$21</f>
        <v>3448.9943353399999</v>
      </c>
      <c r="F38" s="36">
        <f>SUMIFS(СВЦЭМ!$D$33:$D$776,СВЦЭМ!$A$33:$A$776,$A38,СВЦЭМ!$B$33:$B$776,F$11)+'СЕТ СН'!$F$11+СВЦЭМ!$D$10+'СЕТ СН'!$F$5-'СЕТ СН'!$F$21</f>
        <v>3447.13496347</v>
      </c>
      <c r="G38" s="36">
        <f>SUMIFS(СВЦЭМ!$D$33:$D$776,СВЦЭМ!$A$33:$A$776,$A38,СВЦЭМ!$B$33:$B$776,G$11)+'СЕТ СН'!$F$11+СВЦЭМ!$D$10+'СЕТ СН'!$F$5-'СЕТ СН'!$F$21</f>
        <v>3439.9901126099999</v>
      </c>
      <c r="H38" s="36">
        <f>SUMIFS(СВЦЭМ!$D$33:$D$776,СВЦЭМ!$A$33:$A$776,$A38,СВЦЭМ!$B$33:$B$776,H$11)+'СЕТ СН'!$F$11+СВЦЭМ!$D$10+'СЕТ СН'!$F$5-'СЕТ СН'!$F$21</f>
        <v>3430.7194720299999</v>
      </c>
      <c r="I38" s="36">
        <f>SUMIFS(СВЦЭМ!$D$33:$D$776,СВЦЭМ!$A$33:$A$776,$A38,СВЦЭМ!$B$33:$B$776,I$11)+'СЕТ СН'!$F$11+СВЦЭМ!$D$10+'СЕТ СН'!$F$5-'СЕТ СН'!$F$21</f>
        <v>3465.4015492099998</v>
      </c>
      <c r="J38" s="36">
        <f>SUMIFS(СВЦЭМ!$D$33:$D$776,СВЦЭМ!$A$33:$A$776,$A38,СВЦЭМ!$B$33:$B$776,J$11)+'СЕТ СН'!$F$11+СВЦЭМ!$D$10+'СЕТ СН'!$F$5-'СЕТ СН'!$F$21</f>
        <v>3423.87108997</v>
      </c>
      <c r="K38" s="36">
        <f>SUMIFS(СВЦЭМ!$D$33:$D$776,СВЦЭМ!$A$33:$A$776,$A38,СВЦЭМ!$B$33:$B$776,K$11)+'СЕТ СН'!$F$11+СВЦЭМ!$D$10+'СЕТ СН'!$F$5-'СЕТ СН'!$F$21</f>
        <v>3305.3915878100001</v>
      </c>
      <c r="L38" s="36">
        <f>SUMIFS(СВЦЭМ!$D$33:$D$776,СВЦЭМ!$A$33:$A$776,$A38,СВЦЭМ!$B$33:$B$776,L$11)+'СЕТ СН'!$F$11+СВЦЭМ!$D$10+'СЕТ СН'!$F$5-'СЕТ СН'!$F$21</f>
        <v>3215.1628224400001</v>
      </c>
      <c r="M38" s="36">
        <f>SUMIFS(СВЦЭМ!$D$33:$D$776,СВЦЭМ!$A$33:$A$776,$A38,СВЦЭМ!$B$33:$B$776,M$11)+'СЕТ СН'!$F$11+СВЦЭМ!$D$10+'СЕТ СН'!$F$5-'СЕТ СН'!$F$21</f>
        <v>3190.8263606800001</v>
      </c>
      <c r="N38" s="36">
        <f>SUMIFS(СВЦЭМ!$D$33:$D$776,СВЦЭМ!$A$33:$A$776,$A38,СВЦЭМ!$B$33:$B$776,N$11)+'СЕТ СН'!$F$11+СВЦЭМ!$D$10+'СЕТ СН'!$F$5-'СЕТ СН'!$F$21</f>
        <v>3167.0460374700001</v>
      </c>
      <c r="O38" s="36">
        <f>SUMIFS(СВЦЭМ!$D$33:$D$776,СВЦЭМ!$A$33:$A$776,$A38,СВЦЭМ!$B$33:$B$776,O$11)+'СЕТ СН'!$F$11+СВЦЭМ!$D$10+'СЕТ СН'!$F$5-'СЕТ СН'!$F$21</f>
        <v>3173.5587251100001</v>
      </c>
      <c r="P38" s="36">
        <f>SUMIFS(СВЦЭМ!$D$33:$D$776,СВЦЭМ!$A$33:$A$776,$A38,СВЦЭМ!$B$33:$B$776,P$11)+'СЕТ СН'!$F$11+СВЦЭМ!$D$10+'СЕТ СН'!$F$5-'СЕТ СН'!$F$21</f>
        <v>3185.02414864</v>
      </c>
      <c r="Q38" s="36">
        <f>SUMIFS(СВЦЭМ!$D$33:$D$776,СВЦЭМ!$A$33:$A$776,$A38,СВЦЭМ!$B$33:$B$776,Q$11)+'СЕТ СН'!$F$11+СВЦЭМ!$D$10+'СЕТ СН'!$F$5-'СЕТ СН'!$F$21</f>
        <v>3200.6649372299999</v>
      </c>
      <c r="R38" s="36">
        <f>SUMIFS(СВЦЭМ!$D$33:$D$776,СВЦЭМ!$A$33:$A$776,$A38,СВЦЭМ!$B$33:$B$776,R$11)+'СЕТ СН'!$F$11+СВЦЭМ!$D$10+'СЕТ СН'!$F$5-'СЕТ СН'!$F$21</f>
        <v>3202.4706736400003</v>
      </c>
      <c r="S38" s="36">
        <f>SUMIFS(СВЦЭМ!$D$33:$D$776,СВЦЭМ!$A$33:$A$776,$A38,СВЦЭМ!$B$33:$B$776,S$11)+'СЕТ СН'!$F$11+СВЦЭМ!$D$10+'СЕТ СН'!$F$5-'СЕТ СН'!$F$21</f>
        <v>3213.76430347</v>
      </c>
      <c r="T38" s="36">
        <f>SUMIFS(СВЦЭМ!$D$33:$D$776,СВЦЭМ!$A$33:$A$776,$A38,СВЦЭМ!$B$33:$B$776,T$11)+'СЕТ СН'!$F$11+СВЦЭМ!$D$10+'СЕТ СН'!$F$5-'СЕТ СН'!$F$21</f>
        <v>3229.5964625699999</v>
      </c>
      <c r="U38" s="36">
        <f>SUMIFS(СВЦЭМ!$D$33:$D$776,СВЦЭМ!$A$33:$A$776,$A38,СВЦЭМ!$B$33:$B$776,U$11)+'СЕТ СН'!$F$11+СВЦЭМ!$D$10+'СЕТ СН'!$F$5-'СЕТ СН'!$F$21</f>
        <v>3216.3569055400003</v>
      </c>
      <c r="V38" s="36">
        <f>SUMIFS(СВЦЭМ!$D$33:$D$776,СВЦЭМ!$A$33:$A$776,$A38,СВЦЭМ!$B$33:$B$776,V$11)+'СЕТ СН'!$F$11+СВЦЭМ!$D$10+'СЕТ СН'!$F$5-'СЕТ СН'!$F$21</f>
        <v>3210.6872786200001</v>
      </c>
      <c r="W38" s="36">
        <f>SUMIFS(СВЦЭМ!$D$33:$D$776,СВЦЭМ!$A$33:$A$776,$A38,СВЦЭМ!$B$33:$B$776,W$11)+'СЕТ СН'!$F$11+СВЦЭМ!$D$10+'СЕТ СН'!$F$5-'СЕТ СН'!$F$21</f>
        <v>3201.4798687299999</v>
      </c>
      <c r="X38" s="36">
        <f>SUMIFS(СВЦЭМ!$D$33:$D$776,СВЦЭМ!$A$33:$A$776,$A38,СВЦЭМ!$B$33:$B$776,X$11)+'СЕТ СН'!$F$11+СВЦЭМ!$D$10+'СЕТ СН'!$F$5-'СЕТ СН'!$F$21</f>
        <v>3267.7094814800002</v>
      </c>
      <c r="Y38" s="36">
        <f>SUMIFS(СВЦЭМ!$D$33:$D$776,СВЦЭМ!$A$33:$A$776,$A38,СВЦЭМ!$B$33:$B$776,Y$11)+'СЕТ СН'!$F$11+СВЦЭМ!$D$10+'СЕТ СН'!$F$5-'СЕТ СН'!$F$21</f>
        <v>3384.2985323399998</v>
      </c>
    </row>
    <row r="39" spans="1:27" ht="15.75" x14ac:dyDescent="0.2">
      <c r="A39" s="35">
        <f t="shared" si="0"/>
        <v>44040</v>
      </c>
      <c r="B39" s="36">
        <f>SUMIFS(СВЦЭМ!$D$33:$D$776,СВЦЭМ!$A$33:$A$776,$A39,СВЦЭМ!$B$33:$B$776,B$11)+'СЕТ СН'!$F$11+СВЦЭМ!$D$10+'СЕТ СН'!$F$5-'СЕТ СН'!$F$21</f>
        <v>3380.7271690299999</v>
      </c>
      <c r="C39" s="36">
        <f>SUMIFS(СВЦЭМ!$D$33:$D$776,СВЦЭМ!$A$33:$A$776,$A39,СВЦЭМ!$B$33:$B$776,C$11)+'СЕТ СН'!$F$11+СВЦЭМ!$D$10+'СЕТ СН'!$F$5-'СЕТ СН'!$F$21</f>
        <v>3442.0213236700001</v>
      </c>
      <c r="D39" s="36">
        <f>SUMIFS(СВЦЭМ!$D$33:$D$776,СВЦЭМ!$A$33:$A$776,$A39,СВЦЭМ!$B$33:$B$776,D$11)+'СЕТ СН'!$F$11+СВЦЭМ!$D$10+'СЕТ СН'!$F$5-'СЕТ СН'!$F$21</f>
        <v>3452.1501688399999</v>
      </c>
      <c r="E39" s="36">
        <f>SUMIFS(СВЦЭМ!$D$33:$D$776,СВЦЭМ!$A$33:$A$776,$A39,СВЦЭМ!$B$33:$B$776,E$11)+'СЕТ СН'!$F$11+СВЦЭМ!$D$10+'СЕТ СН'!$F$5-'СЕТ СН'!$F$21</f>
        <v>3465.9721685300001</v>
      </c>
      <c r="F39" s="36">
        <f>SUMIFS(СВЦЭМ!$D$33:$D$776,СВЦЭМ!$A$33:$A$776,$A39,СВЦЭМ!$B$33:$B$776,F$11)+'СЕТ СН'!$F$11+СВЦЭМ!$D$10+'СЕТ СН'!$F$5-'СЕТ СН'!$F$21</f>
        <v>3454.52082311</v>
      </c>
      <c r="G39" s="36">
        <f>SUMIFS(СВЦЭМ!$D$33:$D$776,СВЦЭМ!$A$33:$A$776,$A39,СВЦЭМ!$B$33:$B$776,G$11)+'СЕТ СН'!$F$11+СВЦЭМ!$D$10+'СЕТ СН'!$F$5-'СЕТ СН'!$F$21</f>
        <v>3470.5376255000001</v>
      </c>
      <c r="H39" s="36">
        <f>SUMIFS(СВЦЭМ!$D$33:$D$776,СВЦЭМ!$A$33:$A$776,$A39,СВЦЭМ!$B$33:$B$776,H$11)+'СЕТ СН'!$F$11+СВЦЭМ!$D$10+'СЕТ СН'!$F$5-'СЕТ СН'!$F$21</f>
        <v>3472.7373690599998</v>
      </c>
      <c r="I39" s="36">
        <f>SUMIFS(СВЦЭМ!$D$33:$D$776,СВЦЭМ!$A$33:$A$776,$A39,СВЦЭМ!$B$33:$B$776,I$11)+'СЕТ СН'!$F$11+СВЦЭМ!$D$10+'СЕТ СН'!$F$5-'СЕТ СН'!$F$21</f>
        <v>3484.6121518600003</v>
      </c>
      <c r="J39" s="36">
        <f>SUMIFS(СВЦЭМ!$D$33:$D$776,СВЦЭМ!$A$33:$A$776,$A39,СВЦЭМ!$B$33:$B$776,J$11)+'СЕТ СН'!$F$11+СВЦЭМ!$D$10+'СЕТ СН'!$F$5-'СЕТ СН'!$F$21</f>
        <v>3465.4250888699999</v>
      </c>
      <c r="K39" s="36">
        <f>SUMIFS(СВЦЭМ!$D$33:$D$776,СВЦЭМ!$A$33:$A$776,$A39,СВЦЭМ!$B$33:$B$776,K$11)+'СЕТ СН'!$F$11+СВЦЭМ!$D$10+'СЕТ СН'!$F$5-'СЕТ СН'!$F$21</f>
        <v>3344.4865641699998</v>
      </c>
      <c r="L39" s="36">
        <f>SUMIFS(СВЦЭМ!$D$33:$D$776,СВЦЭМ!$A$33:$A$776,$A39,СВЦЭМ!$B$33:$B$776,L$11)+'СЕТ СН'!$F$11+СВЦЭМ!$D$10+'СЕТ СН'!$F$5-'СЕТ СН'!$F$21</f>
        <v>3229.2735252299999</v>
      </c>
      <c r="M39" s="36">
        <f>SUMIFS(СВЦЭМ!$D$33:$D$776,СВЦЭМ!$A$33:$A$776,$A39,СВЦЭМ!$B$33:$B$776,M$11)+'СЕТ СН'!$F$11+СВЦЭМ!$D$10+'СЕТ СН'!$F$5-'СЕТ СН'!$F$21</f>
        <v>3208.5260349999999</v>
      </c>
      <c r="N39" s="36">
        <f>SUMIFS(СВЦЭМ!$D$33:$D$776,СВЦЭМ!$A$33:$A$776,$A39,СВЦЭМ!$B$33:$B$776,N$11)+'СЕТ СН'!$F$11+СВЦЭМ!$D$10+'СЕТ СН'!$F$5-'СЕТ СН'!$F$21</f>
        <v>3205.7399655300001</v>
      </c>
      <c r="O39" s="36">
        <f>SUMIFS(СВЦЭМ!$D$33:$D$776,СВЦЭМ!$A$33:$A$776,$A39,СВЦЭМ!$B$33:$B$776,O$11)+'СЕТ СН'!$F$11+СВЦЭМ!$D$10+'СЕТ СН'!$F$5-'СЕТ СН'!$F$21</f>
        <v>3217.1409325100003</v>
      </c>
      <c r="P39" s="36">
        <f>SUMIFS(СВЦЭМ!$D$33:$D$776,СВЦЭМ!$A$33:$A$776,$A39,СВЦЭМ!$B$33:$B$776,P$11)+'СЕТ СН'!$F$11+СВЦЭМ!$D$10+'СЕТ СН'!$F$5-'СЕТ СН'!$F$21</f>
        <v>3219.0118846700002</v>
      </c>
      <c r="Q39" s="36">
        <f>SUMIFS(СВЦЭМ!$D$33:$D$776,СВЦЭМ!$A$33:$A$776,$A39,СВЦЭМ!$B$33:$B$776,Q$11)+'СЕТ СН'!$F$11+СВЦЭМ!$D$10+'СЕТ СН'!$F$5-'СЕТ СН'!$F$21</f>
        <v>3229.0088017600001</v>
      </c>
      <c r="R39" s="36">
        <f>SUMIFS(СВЦЭМ!$D$33:$D$776,СВЦЭМ!$A$33:$A$776,$A39,СВЦЭМ!$B$33:$B$776,R$11)+'СЕТ СН'!$F$11+СВЦЭМ!$D$10+'СЕТ СН'!$F$5-'СЕТ СН'!$F$21</f>
        <v>3230.60490867</v>
      </c>
      <c r="S39" s="36">
        <f>SUMIFS(СВЦЭМ!$D$33:$D$776,СВЦЭМ!$A$33:$A$776,$A39,СВЦЭМ!$B$33:$B$776,S$11)+'СЕТ СН'!$F$11+СВЦЭМ!$D$10+'СЕТ СН'!$F$5-'СЕТ СН'!$F$21</f>
        <v>3235.9325684999999</v>
      </c>
      <c r="T39" s="36">
        <f>SUMIFS(СВЦЭМ!$D$33:$D$776,СВЦЭМ!$A$33:$A$776,$A39,СВЦЭМ!$B$33:$B$776,T$11)+'СЕТ СН'!$F$11+СВЦЭМ!$D$10+'СЕТ СН'!$F$5-'СЕТ СН'!$F$21</f>
        <v>3239.2093477500002</v>
      </c>
      <c r="U39" s="36">
        <f>SUMIFS(СВЦЭМ!$D$33:$D$776,СВЦЭМ!$A$33:$A$776,$A39,СВЦЭМ!$B$33:$B$776,U$11)+'СЕТ СН'!$F$11+СВЦЭМ!$D$10+'СЕТ СН'!$F$5-'СЕТ СН'!$F$21</f>
        <v>3223.8371467799998</v>
      </c>
      <c r="V39" s="36">
        <f>SUMIFS(СВЦЭМ!$D$33:$D$776,СВЦЭМ!$A$33:$A$776,$A39,СВЦЭМ!$B$33:$B$776,V$11)+'СЕТ СН'!$F$11+СВЦЭМ!$D$10+'СЕТ СН'!$F$5-'СЕТ СН'!$F$21</f>
        <v>3235.68013862</v>
      </c>
      <c r="W39" s="36">
        <f>SUMIFS(СВЦЭМ!$D$33:$D$776,СВЦЭМ!$A$33:$A$776,$A39,СВЦЭМ!$B$33:$B$776,W$11)+'СЕТ СН'!$F$11+СВЦЭМ!$D$10+'СЕТ СН'!$F$5-'СЕТ СН'!$F$21</f>
        <v>3237.7576459500001</v>
      </c>
      <c r="X39" s="36">
        <f>SUMIFS(СВЦЭМ!$D$33:$D$776,СВЦЭМ!$A$33:$A$776,$A39,СВЦЭМ!$B$33:$B$776,X$11)+'СЕТ СН'!$F$11+СВЦЭМ!$D$10+'СЕТ СН'!$F$5-'СЕТ СН'!$F$21</f>
        <v>3281.5423398500002</v>
      </c>
      <c r="Y39" s="36">
        <f>SUMIFS(СВЦЭМ!$D$33:$D$776,СВЦЭМ!$A$33:$A$776,$A39,СВЦЭМ!$B$33:$B$776,Y$11)+'СЕТ СН'!$F$11+СВЦЭМ!$D$10+'СЕТ СН'!$F$5-'СЕТ СН'!$F$21</f>
        <v>3397.1028103799999</v>
      </c>
    </row>
    <row r="40" spans="1:27" ht="15.75" x14ac:dyDescent="0.2">
      <c r="A40" s="35">
        <f t="shared" si="0"/>
        <v>44041</v>
      </c>
      <c r="B40" s="36">
        <f>SUMIFS(СВЦЭМ!$D$33:$D$776,СВЦЭМ!$A$33:$A$776,$A40,СВЦЭМ!$B$33:$B$776,B$11)+'СЕТ СН'!$F$11+СВЦЭМ!$D$10+'СЕТ СН'!$F$5-'СЕТ СН'!$F$21</f>
        <v>3503.07189002</v>
      </c>
      <c r="C40" s="36">
        <f>SUMIFS(СВЦЭМ!$D$33:$D$776,СВЦЭМ!$A$33:$A$776,$A40,СВЦЭМ!$B$33:$B$776,C$11)+'СЕТ СН'!$F$11+СВЦЭМ!$D$10+'СЕТ СН'!$F$5-'СЕТ СН'!$F$21</f>
        <v>3547.5791078699999</v>
      </c>
      <c r="D40" s="36">
        <f>SUMIFS(СВЦЭМ!$D$33:$D$776,СВЦЭМ!$A$33:$A$776,$A40,СВЦЭМ!$B$33:$B$776,D$11)+'СЕТ СН'!$F$11+СВЦЭМ!$D$10+'СЕТ СН'!$F$5-'СЕТ СН'!$F$21</f>
        <v>3581.90514218</v>
      </c>
      <c r="E40" s="36">
        <f>SUMIFS(СВЦЭМ!$D$33:$D$776,СВЦЭМ!$A$33:$A$776,$A40,СВЦЭМ!$B$33:$B$776,E$11)+'СЕТ СН'!$F$11+СВЦЭМ!$D$10+'СЕТ СН'!$F$5-'СЕТ СН'!$F$21</f>
        <v>3606.4840142500002</v>
      </c>
      <c r="F40" s="36">
        <f>SUMIFS(СВЦЭМ!$D$33:$D$776,СВЦЭМ!$A$33:$A$776,$A40,СВЦЭМ!$B$33:$B$776,F$11)+'СЕТ СН'!$F$11+СВЦЭМ!$D$10+'СЕТ СН'!$F$5-'СЕТ СН'!$F$21</f>
        <v>3568.7404667999999</v>
      </c>
      <c r="G40" s="36">
        <f>SUMIFS(СВЦЭМ!$D$33:$D$776,СВЦЭМ!$A$33:$A$776,$A40,СВЦЭМ!$B$33:$B$776,G$11)+'СЕТ СН'!$F$11+СВЦЭМ!$D$10+'СЕТ СН'!$F$5-'СЕТ СН'!$F$21</f>
        <v>3567.0307596800003</v>
      </c>
      <c r="H40" s="36">
        <f>SUMIFS(СВЦЭМ!$D$33:$D$776,СВЦЭМ!$A$33:$A$776,$A40,СВЦЭМ!$B$33:$B$776,H$11)+'СЕТ СН'!$F$11+СВЦЭМ!$D$10+'СЕТ СН'!$F$5-'СЕТ СН'!$F$21</f>
        <v>3538.6296204600003</v>
      </c>
      <c r="I40" s="36">
        <f>SUMIFS(СВЦЭМ!$D$33:$D$776,СВЦЭМ!$A$33:$A$776,$A40,СВЦЭМ!$B$33:$B$776,I$11)+'СЕТ СН'!$F$11+СВЦЭМ!$D$10+'СЕТ СН'!$F$5-'СЕТ СН'!$F$21</f>
        <v>3519.64603042</v>
      </c>
      <c r="J40" s="36">
        <f>SUMIFS(СВЦЭМ!$D$33:$D$776,СВЦЭМ!$A$33:$A$776,$A40,СВЦЭМ!$B$33:$B$776,J$11)+'СЕТ СН'!$F$11+СВЦЭМ!$D$10+'СЕТ СН'!$F$5-'СЕТ СН'!$F$21</f>
        <v>3441.94006734</v>
      </c>
      <c r="K40" s="36">
        <f>SUMIFS(СВЦЭМ!$D$33:$D$776,СВЦЭМ!$A$33:$A$776,$A40,СВЦЭМ!$B$33:$B$776,K$11)+'СЕТ СН'!$F$11+СВЦЭМ!$D$10+'СЕТ СН'!$F$5-'СЕТ СН'!$F$21</f>
        <v>3286.0646049100001</v>
      </c>
      <c r="L40" s="36">
        <f>SUMIFS(СВЦЭМ!$D$33:$D$776,СВЦЭМ!$A$33:$A$776,$A40,СВЦЭМ!$B$33:$B$776,L$11)+'СЕТ СН'!$F$11+СВЦЭМ!$D$10+'СЕТ СН'!$F$5-'СЕТ СН'!$F$21</f>
        <v>3227.0413886000001</v>
      </c>
      <c r="M40" s="36">
        <f>SUMIFS(СВЦЭМ!$D$33:$D$776,СВЦЭМ!$A$33:$A$776,$A40,СВЦЭМ!$B$33:$B$776,M$11)+'СЕТ СН'!$F$11+СВЦЭМ!$D$10+'СЕТ СН'!$F$5-'СЕТ СН'!$F$21</f>
        <v>3207.1736919099999</v>
      </c>
      <c r="N40" s="36">
        <f>SUMIFS(СВЦЭМ!$D$33:$D$776,СВЦЭМ!$A$33:$A$776,$A40,СВЦЭМ!$B$33:$B$776,N$11)+'СЕТ СН'!$F$11+СВЦЭМ!$D$10+'СЕТ СН'!$F$5-'СЕТ СН'!$F$21</f>
        <v>3179.3264395300002</v>
      </c>
      <c r="O40" s="36">
        <f>SUMIFS(СВЦЭМ!$D$33:$D$776,СВЦЭМ!$A$33:$A$776,$A40,СВЦЭМ!$B$33:$B$776,O$11)+'СЕТ СН'!$F$11+СВЦЭМ!$D$10+'СЕТ СН'!$F$5-'СЕТ СН'!$F$21</f>
        <v>3173.8156479500003</v>
      </c>
      <c r="P40" s="36">
        <f>SUMIFS(СВЦЭМ!$D$33:$D$776,СВЦЭМ!$A$33:$A$776,$A40,СВЦЭМ!$B$33:$B$776,P$11)+'СЕТ СН'!$F$11+СВЦЭМ!$D$10+'СЕТ СН'!$F$5-'СЕТ СН'!$F$21</f>
        <v>3174.6135238000002</v>
      </c>
      <c r="Q40" s="36">
        <f>SUMIFS(СВЦЭМ!$D$33:$D$776,СВЦЭМ!$A$33:$A$776,$A40,СВЦЭМ!$B$33:$B$776,Q$11)+'СЕТ СН'!$F$11+СВЦЭМ!$D$10+'СЕТ СН'!$F$5-'СЕТ СН'!$F$21</f>
        <v>3185.2513207299999</v>
      </c>
      <c r="R40" s="36">
        <f>SUMIFS(СВЦЭМ!$D$33:$D$776,СВЦЭМ!$A$33:$A$776,$A40,СВЦЭМ!$B$33:$B$776,R$11)+'СЕТ СН'!$F$11+СВЦЭМ!$D$10+'СЕТ СН'!$F$5-'СЕТ СН'!$F$21</f>
        <v>3192.0147084199998</v>
      </c>
      <c r="S40" s="36">
        <f>SUMIFS(СВЦЭМ!$D$33:$D$776,СВЦЭМ!$A$33:$A$776,$A40,СВЦЭМ!$B$33:$B$776,S$11)+'СЕТ СН'!$F$11+СВЦЭМ!$D$10+'СЕТ СН'!$F$5-'СЕТ СН'!$F$21</f>
        <v>3195.4370622599999</v>
      </c>
      <c r="T40" s="36">
        <f>SUMIFS(СВЦЭМ!$D$33:$D$776,СВЦЭМ!$A$33:$A$776,$A40,СВЦЭМ!$B$33:$B$776,T$11)+'СЕТ СН'!$F$11+СВЦЭМ!$D$10+'СЕТ СН'!$F$5-'СЕТ СН'!$F$21</f>
        <v>3223.0914027099998</v>
      </c>
      <c r="U40" s="36">
        <f>SUMIFS(СВЦЭМ!$D$33:$D$776,СВЦЭМ!$A$33:$A$776,$A40,СВЦЭМ!$B$33:$B$776,U$11)+'СЕТ СН'!$F$11+СВЦЭМ!$D$10+'СЕТ СН'!$F$5-'СЕТ СН'!$F$21</f>
        <v>3217.39226143</v>
      </c>
      <c r="V40" s="36">
        <f>SUMIFS(СВЦЭМ!$D$33:$D$776,СВЦЭМ!$A$33:$A$776,$A40,СВЦЭМ!$B$33:$B$776,V$11)+'СЕТ СН'!$F$11+СВЦЭМ!$D$10+'СЕТ СН'!$F$5-'СЕТ СН'!$F$21</f>
        <v>3207.6189124399998</v>
      </c>
      <c r="W40" s="36">
        <f>SUMIFS(СВЦЭМ!$D$33:$D$776,СВЦЭМ!$A$33:$A$776,$A40,СВЦЭМ!$B$33:$B$776,W$11)+'СЕТ СН'!$F$11+СВЦЭМ!$D$10+'СЕТ СН'!$F$5-'СЕТ СН'!$F$21</f>
        <v>3183.9402577999999</v>
      </c>
      <c r="X40" s="36">
        <f>SUMIFS(СВЦЭМ!$D$33:$D$776,СВЦЭМ!$A$33:$A$776,$A40,СВЦЭМ!$B$33:$B$776,X$11)+'СЕТ СН'!$F$11+СВЦЭМ!$D$10+'СЕТ СН'!$F$5-'СЕТ СН'!$F$21</f>
        <v>3240.5308946300001</v>
      </c>
      <c r="Y40" s="36">
        <f>SUMIFS(СВЦЭМ!$D$33:$D$776,СВЦЭМ!$A$33:$A$776,$A40,СВЦЭМ!$B$33:$B$776,Y$11)+'СЕТ СН'!$F$11+СВЦЭМ!$D$10+'СЕТ СН'!$F$5-'СЕТ СН'!$F$21</f>
        <v>3352.8460471200001</v>
      </c>
    </row>
    <row r="41" spans="1:27" ht="15.75" x14ac:dyDescent="0.2">
      <c r="A41" s="35">
        <f t="shared" si="0"/>
        <v>44042</v>
      </c>
      <c r="B41" s="36">
        <f>SUMIFS(СВЦЭМ!$D$33:$D$776,СВЦЭМ!$A$33:$A$776,$A41,СВЦЭМ!$B$33:$B$776,B$11)+'СЕТ СН'!$F$11+СВЦЭМ!$D$10+'СЕТ СН'!$F$5-'СЕТ СН'!$F$21</f>
        <v>3386.9921795600003</v>
      </c>
      <c r="C41" s="36">
        <f>SUMIFS(СВЦЭМ!$D$33:$D$776,СВЦЭМ!$A$33:$A$776,$A41,СВЦЭМ!$B$33:$B$776,C$11)+'СЕТ СН'!$F$11+СВЦЭМ!$D$10+'СЕТ СН'!$F$5-'СЕТ СН'!$F$21</f>
        <v>3435.1333142100002</v>
      </c>
      <c r="D41" s="36">
        <f>SUMIFS(СВЦЭМ!$D$33:$D$776,СВЦЭМ!$A$33:$A$776,$A41,СВЦЭМ!$B$33:$B$776,D$11)+'СЕТ СН'!$F$11+СВЦЭМ!$D$10+'СЕТ СН'!$F$5-'СЕТ СН'!$F$21</f>
        <v>3452.1866211699999</v>
      </c>
      <c r="E41" s="36">
        <f>SUMIFS(СВЦЭМ!$D$33:$D$776,СВЦЭМ!$A$33:$A$776,$A41,СВЦЭМ!$B$33:$B$776,E$11)+'СЕТ СН'!$F$11+СВЦЭМ!$D$10+'СЕТ СН'!$F$5-'СЕТ СН'!$F$21</f>
        <v>3459.4343725600002</v>
      </c>
      <c r="F41" s="36">
        <f>SUMIFS(СВЦЭМ!$D$33:$D$776,СВЦЭМ!$A$33:$A$776,$A41,СВЦЭМ!$B$33:$B$776,F$11)+'СЕТ СН'!$F$11+СВЦЭМ!$D$10+'СЕТ СН'!$F$5-'СЕТ СН'!$F$21</f>
        <v>3453.8659722000002</v>
      </c>
      <c r="G41" s="36">
        <f>SUMIFS(СВЦЭМ!$D$33:$D$776,СВЦЭМ!$A$33:$A$776,$A41,СВЦЭМ!$B$33:$B$776,G$11)+'СЕТ СН'!$F$11+СВЦЭМ!$D$10+'СЕТ СН'!$F$5-'СЕТ СН'!$F$21</f>
        <v>3459.7381429500001</v>
      </c>
      <c r="H41" s="36">
        <f>SUMIFS(СВЦЭМ!$D$33:$D$776,СВЦЭМ!$A$33:$A$776,$A41,СВЦЭМ!$B$33:$B$776,H$11)+'СЕТ СН'!$F$11+СВЦЭМ!$D$10+'СЕТ СН'!$F$5-'СЕТ СН'!$F$21</f>
        <v>3441.8798304000002</v>
      </c>
      <c r="I41" s="36">
        <f>SUMIFS(СВЦЭМ!$D$33:$D$776,СВЦЭМ!$A$33:$A$776,$A41,СВЦЭМ!$B$33:$B$776,I$11)+'СЕТ СН'!$F$11+СВЦЭМ!$D$10+'СЕТ СН'!$F$5-'СЕТ СН'!$F$21</f>
        <v>3402.98686997</v>
      </c>
      <c r="J41" s="36">
        <f>SUMIFS(СВЦЭМ!$D$33:$D$776,СВЦЭМ!$A$33:$A$776,$A41,СВЦЭМ!$B$33:$B$776,J$11)+'СЕТ СН'!$F$11+СВЦЭМ!$D$10+'СЕТ СН'!$F$5-'СЕТ СН'!$F$21</f>
        <v>3318.0054594499998</v>
      </c>
      <c r="K41" s="36">
        <f>SUMIFS(СВЦЭМ!$D$33:$D$776,СВЦЭМ!$A$33:$A$776,$A41,СВЦЭМ!$B$33:$B$776,K$11)+'СЕТ СН'!$F$11+СВЦЭМ!$D$10+'СЕТ СН'!$F$5-'СЕТ СН'!$F$21</f>
        <v>3259.7694577100001</v>
      </c>
      <c r="L41" s="36">
        <f>SUMIFS(СВЦЭМ!$D$33:$D$776,СВЦЭМ!$A$33:$A$776,$A41,СВЦЭМ!$B$33:$B$776,L$11)+'СЕТ СН'!$F$11+СВЦЭМ!$D$10+'СЕТ СН'!$F$5-'СЕТ СН'!$F$21</f>
        <v>3280.85802156</v>
      </c>
      <c r="M41" s="36">
        <f>SUMIFS(СВЦЭМ!$D$33:$D$776,СВЦЭМ!$A$33:$A$776,$A41,СВЦЭМ!$B$33:$B$776,M$11)+'СЕТ СН'!$F$11+СВЦЭМ!$D$10+'СЕТ СН'!$F$5-'СЕТ СН'!$F$21</f>
        <v>3275.5894393799999</v>
      </c>
      <c r="N41" s="36">
        <f>SUMIFS(СВЦЭМ!$D$33:$D$776,СВЦЭМ!$A$33:$A$776,$A41,СВЦЭМ!$B$33:$B$776,N$11)+'СЕТ СН'!$F$11+СВЦЭМ!$D$10+'СЕТ СН'!$F$5-'СЕТ СН'!$F$21</f>
        <v>3263.7214722399999</v>
      </c>
      <c r="O41" s="36">
        <f>SUMIFS(СВЦЭМ!$D$33:$D$776,СВЦЭМ!$A$33:$A$776,$A41,СВЦЭМ!$B$33:$B$776,O$11)+'СЕТ СН'!$F$11+СВЦЭМ!$D$10+'СЕТ СН'!$F$5-'СЕТ СН'!$F$21</f>
        <v>3264.30398956</v>
      </c>
      <c r="P41" s="36">
        <f>SUMIFS(СВЦЭМ!$D$33:$D$776,СВЦЭМ!$A$33:$A$776,$A41,СВЦЭМ!$B$33:$B$776,P$11)+'СЕТ СН'!$F$11+СВЦЭМ!$D$10+'СЕТ СН'!$F$5-'СЕТ СН'!$F$21</f>
        <v>3265.5902252200003</v>
      </c>
      <c r="Q41" s="36">
        <f>SUMIFS(СВЦЭМ!$D$33:$D$776,СВЦЭМ!$A$33:$A$776,$A41,СВЦЭМ!$B$33:$B$776,Q$11)+'СЕТ СН'!$F$11+СВЦЭМ!$D$10+'СЕТ СН'!$F$5-'СЕТ СН'!$F$21</f>
        <v>3269.2221319</v>
      </c>
      <c r="R41" s="36">
        <f>SUMIFS(СВЦЭМ!$D$33:$D$776,СВЦЭМ!$A$33:$A$776,$A41,СВЦЭМ!$B$33:$B$776,R$11)+'СЕТ СН'!$F$11+СВЦЭМ!$D$10+'СЕТ СН'!$F$5-'СЕТ СН'!$F$21</f>
        <v>3264.7201527000002</v>
      </c>
      <c r="S41" s="36">
        <f>SUMIFS(СВЦЭМ!$D$33:$D$776,СВЦЭМ!$A$33:$A$776,$A41,СВЦЭМ!$B$33:$B$776,S$11)+'СЕТ СН'!$F$11+СВЦЭМ!$D$10+'СЕТ СН'!$F$5-'СЕТ СН'!$F$21</f>
        <v>3265.8821891600001</v>
      </c>
      <c r="T41" s="36">
        <f>SUMIFS(СВЦЭМ!$D$33:$D$776,СВЦЭМ!$A$33:$A$776,$A41,СВЦЭМ!$B$33:$B$776,T$11)+'СЕТ СН'!$F$11+СВЦЭМ!$D$10+'СЕТ СН'!$F$5-'СЕТ СН'!$F$21</f>
        <v>3274.4710028499999</v>
      </c>
      <c r="U41" s="36">
        <f>SUMIFS(СВЦЭМ!$D$33:$D$776,СВЦЭМ!$A$33:$A$776,$A41,СВЦЭМ!$B$33:$B$776,U$11)+'СЕТ СН'!$F$11+СВЦЭМ!$D$10+'СЕТ СН'!$F$5-'СЕТ СН'!$F$21</f>
        <v>3269.32611069</v>
      </c>
      <c r="V41" s="36">
        <f>SUMIFS(СВЦЭМ!$D$33:$D$776,СВЦЭМ!$A$33:$A$776,$A41,СВЦЭМ!$B$33:$B$776,V$11)+'СЕТ СН'!$F$11+СВЦЭМ!$D$10+'СЕТ СН'!$F$5-'СЕТ СН'!$F$21</f>
        <v>3261.3980070699999</v>
      </c>
      <c r="W41" s="36">
        <f>SUMIFS(СВЦЭМ!$D$33:$D$776,СВЦЭМ!$A$33:$A$776,$A41,СВЦЭМ!$B$33:$B$776,W$11)+'СЕТ СН'!$F$11+СВЦЭМ!$D$10+'СЕТ СН'!$F$5-'СЕТ СН'!$F$21</f>
        <v>3289.6359238</v>
      </c>
      <c r="X41" s="36">
        <f>SUMIFS(СВЦЭМ!$D$33:$D$776,СВЦЭМ!$A$33:$A$776,$A41,СВЦЭМ!$B$33:$B$776,X$11)+'СЕТ СН'!$F$11+СВЦЭМ!$D$10+'СЕТ СН'!$F$5-'СЕТ СН'!$F$21</f>
        <v>3386.1181915500001</v>
      </c>
      <c r="Y41" s="36">
        <f>SUMIFS(СВЦЭМ!$D$33:$D$776,СВЦЭМ!$A$33:$A$776,$A41,СВЦЭМ!$B$33:$B$776,Y$11)+'СЕТ СН'!$F$11+СВЦЭМ!$D$10+'СЕТ СН'!$F$5-'СЕТ СН'!$F$21</f>
        <v>3348.0098816899999</v>
      </c>
    </row>
    <row r="42" spans="1:27" ht="15.75" x14ac:dyDescent="0.2">
      <c r="A42" s="35">
        <f t="shared" si="0"/>
        <v>44043</v>
      </c>
      <c r="B42" s="36">
        <f>SUMIFS(СВЦЭМ!$D$33:$D$776,СВЦЭМ!$A$33:$A$776,$A42,СВЦЭМ!$B$33:$B$776,B$11)+'СЕТ СН'!$F$11+СВЦЭМ!$D$10+'СЕТ СН'!$F$5-'СЕТ СН'!$F$21</f>
        <v>3393.6266796600003</v>
      </c>
      <c r="C42" s="36">
        <f>SUMIFS(СВЦЭМ!$D$33:$D$776,СВЦЭМ!$A$33:$A$776,$A42,СВЦЭМ!$B$33:$B$776,C$11)+'СЕТ СН'!$F$11+СВЦЭМ!$D$10+'СЕТ СН'!$F$5-'СЕТ СН'!$F$21</f>
        <v>3504.9464493300002</v>
      </c>
      <c r="D42" s="36">
        <f>SUMIFS(СВЦЭМ!$D$33:$D$776,СВЦЭМ!$A$33:$A$776,$A42,СВЦЭМ!$B$33:$B$776,D$11)+'СЕТ СН'!$F$11+СВЦЭМ!$D$10+'СЕТ СН'!$F$5-'СЕТ СН'!$F$21</f>
        <v>3514.1740452600002</v>
      </c>
      <c r="E42" s="36">
        <f>SUMIFS(СВЦЭМ!$D$33:$D$776,СВЦЭМ!$A$33:$A$776,$A42,СВЦЭМ!$B$33:$B$776,E$11)+'СЕТ СН'!$F$11+СВЦЭМ!$D$10+'СЕТ СН'!$F$5-'СЕТ СН'!$F$21</f>
        <v>3517.3147104999998</v>
      </c>
      <c r="F42" s="36">
        <f>SUMIFS(СВЦЭМ!$D$33:$D$776,СВЦЭМ!$A$33:$A$776,$A42,СВЦЭМ!$B$33:$B$776,F$11)+'СЕТ СН'!$F$11+СВЦЭМ!$D$10+'СЕТ СН'!$F$5-'СЕТ СН'!$F$21</f>
        <v>3511.7170495999999</v>
      </c>
      <c r="G42" s="36">
        <f>SUMIFS(СВЦЭМ!$D$33:$D$776,СВЦЭМ!$A$33:$A$776,$A42,СВЦЭМ!$B$33:$B$776,G$11)+'СЕТ СН'!$F$11+СВЦЭМ!$D$10+'СЕТ СН'!$F$5-'СЕТ СН'!$F$21</f>
        <v>3544.1016668500001</v>
      </c>
      <c r="H42" s="36">
        <f>SUMIFS(СВЦЭМ!$D$33:$D$776,СВЦЭМ!$A$33:$A$776,$A42,СВЦЭМ!$B$33:$B$776,H$11)+'СЕТ СН'!$F$11+СВЦЭМ!$D$10+'СЕТ СН'!$F$5-'СЕТ СН'!$F$21</f>
        <v>3491.2187122599998</v>
      </c>
      <c r="I42" s="36">
        <f>SUMIFS(СВЦЭМ!$D$33:$D$776,СВЦЭМ!$A$33:$A$776,$A42,СВЦЭМ!$B$33:$B$776,I$11)+'СЕТ СН'!$F$11+СВЦЭМ!$D$10+'СЕТ СН'!$F$5-'СЕТ СН'!$F$21</f>
        <v>3466.7763959600002</v>
      </c>
      <c r="J42" s="36">
        <f>SUMIFS(СВЦЭМ!$D$33:$D$776,СВЦЭМ!$A$33:$A$776,$A42,СВЦЭМ!$B$33:$B$776,J$11)+'СЕТ СН'!$F$11+СВЦЭМ!$D$10+'СЕТ СН'!$F$5-'СЕТ СН'!$F$21</f>
        <v>3436.0226983699999</v>
      </c>
      <c r="K42" s="36">
        <f>SUMIFS(СВЦЭМ!$D$33:$D$776,СВЦЭМ!$A$33:$A$776,$A42,СВЦЭМ!$B$33:$B$776,K$11)+'СЕТ СН'!$F$11+СВЦЭМ!$D$10+'СЕТ СН'!$F$5-'СЕТ СН'!$F$21</f>
        <v>3354.0311915500001</v>
      </c>
      <c r="L42" s="36">
        <f>SUMIFS(СВЦЭМ!$D$33:$D$776,СВЦЭМ!$A$33:$A$776,$A42,СВЦЭМ!$B$33:$B$776,L$11)+'СЕТ СН'!$F$11+СВЦЭМ!$D$10+'СЕТ СН'!$F$5-'СЕТ СН'!$F$21</f>
        <v>3225.6800718200002</v>
      </c>
      <c r="M42" s="36">
        <f>SUMIFS(СВЦЭМ!$D$33:$D$776,СВЦЭМ!$A$33:$A$776,$A42,СВЦЭМ!$B$33:$B$776,M$11)+'СЕТ СН'!$F$11+СВЦЭМ!$D$10+'СЕТ СН'!$F$5-'СЕТ СН'!$F$21</f>
        <v>3206.13194914</v>
      </c>
      <c r="N42" s="36">
        <f>SUMIFS(СВЦЭМ!$D$33:$D$776,СВЦЭМ!$A$33:$A$776,$A42,СВЦЭМ!$B$33:$B$776,N$11)+'СЕТ СН'!$F$11+СВЦЭМ!$D$10+'СЕТ СН'!$F$5-'СЕТ СН'!$F$21</f>
        <v>3212.2049520599999</v>
      </c>
      <c r="O42" s="36">
        <f>SUMIFS(СВЦЭМ!$D$33:$D$776,СВЦЭМ!$A$33:$A$776,$A42,СВЦЭМ!$B$33:$B$776,O$11)+'СЕТ СН'!$F$11+СВЦЭМ!$D$10+'СЕТ СН'!$F$5-'СЕТ СН'!$F$21</f>
        <v>3218.5015191299999</v>
      </c>
      <c r="P42" s="36">
        <f>SUMIFS(СВЦЭМ!$D$33:$D$776,СВЦЭМ!$A$33:$A$776,$A42,СВЦЭМ!$B$33:$B$776,P$11)+'СЕТ СН'!$F$11+СВЦЭМ!$D$10+'СЕТ СН'!$F$5-'СЕТ СН'!$F$21</f>
        <v>3222.2652866100002</v>
      </c>
      <c r="Q42" s="36">
        <f>SUMIFS(СВЦЭМ!$D$33:$D$776,СВЦЭМ!$A$33:$A$776,$A42,СВЦЭМ!$B$33:$B$776,Q$11)+'СЕТ СН'!$F$11+СВЦЭМ!$D$10+'СЕТ СН'!$F$5-'СЕТ СН'!$F$21</f>
        <v>3221.5068972399999</v>
      </c>
      <c r="R42" s="36">
        <f>SUMIFS(СВЦЭМ!$D$33:$D$776,СВЦЭМ!$A$33:$A$776,$A42,СВЦЭМ!$B$33:$B$776,R$11)+'СЕТ СН'!$F$11+СВЦЭМ!$D$10+'СЕТ СН'!$F$5-'СЕТ СН'!$F$21</f>
        <v>3213.9077121700002</v>
      </c>
      <c r="S42" s="36">
        <f>SUMIFS(СВЦЭМ!$D$33:$D$776,СВЦЭМ!$A$33:$A$776,$A42,СВЦЭМ!$B$33:$B$776,S$11)+'СЕТ СН'!$F$11+СВЦЭМ!$D$10+'СЕТ СН'!$F$5-'СЕТ СН'!$F$21</f>
        <v>3226.6959704199999</v>
      </c>
      <c r="T42" s="36">
        <f>SUMIFS(СВЦЭМ!$D$33:$D$776,СВЦЭМ!$A$33:$A$776,$A42,СВЦЭМ!$B$33:$B$776,T$11)+'СЕТ СН'!$F$11+СВЦЭМ!$D$10+'СЕТ СН'!$F$5-'СЕТ СН'!$F$21</f>
        <v>3232.03989852</v>
      </c>
      <c r="U42" s="36">
        <f>SUMIFS(СВЦЭМ!$D$33:$D$776,СВЦЭМ!$A$33:$A$776,$A42,СВЦЭМ!$B$33:$B$776,U$11)+'СЕТ СН'!$F$11+СВЦЭМ!$D$10+'СЕТ СН'!$F$5-'СЕТ СН'!$F$21</f>
        <v>3242.1865190399999</v>
      </c>
      <c r="V42" s="36">
        <f>SUMIFS(СВЦЭМ!$D$33:$D$776,СВЦЭМ!$A$33:$A$776,$A42,СВЦЭМ!$B$33:$B$776,V$11)+'СЕТ СН'!$F$11+СВЦЭМ!$D$10+'СЕТ СН'!$F$5-'СЕТ СН'!$F$21</f>
        <v>3238.75320607</v>
      </c>
      <c r="W42" s="36">
        <f>SUMIFS(СВЦЭМ!$D$33:$D$776,СВЦЭМ!$A$33:$A$776,$A42,СВЦЭМ!$B$33:$B$776,W$11)+'СЕТ СН'!$F$11+СВЦЭМ!$D$10+'СЕТ СН'!$F$5-'СЕТ СН'!$F$21</f>
        <v>3221.1477518400002</v>
      </c>
      <c r="X42" s="36">
        <f>SUMIFS(СВЦЭМ!$D$33:$D$776,СВЦЭМ!$A$33:$A$776,$A42,СВЦЭМ!$B$33:$B$776,X$11)+'СЕТ СН'!$F$11+СВЦЭМ!$D$10+'СЕТ СН'!$F$5-'СЕТ СН'!$F$21</f>
        <v>3223.4442079800001</v>
      </c>
      <c r="Y42" s="36">
        <f>SUMIFS(СВЦЭМ!$D$33:$D$776,СВЦЭМ!$A$33:$A$776,$A42,СВЦЭМ!$B$33:$B$776,Y$11)+'СЕТ СН'!$F$11+СВЦЭМ!$D$10+'СЕТ СН'!$F$5-'СЕТ СН'!$F$21</f>
        <v>3283.0854281699999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01.07.2020</v>
      </c>
      <c r="B48" s="36">
        <f>SUMIFS(СВЦЭМ!$D$33:$D$776,СВЦЭМ!$A$33:$A$776,$A48,СВЦЭМ!$B$33:$B$776,B$47)+'СЕТ СН'!$G$11+СВЦЭМ!$D$10+'СЕТ СН'!$G$5-'СЕТ СН'!$G$21</f>
        <v>3705.0713830499999</v>
      </c>
      <c r="C48" s="36">
        <f>SUMIFS(СВЦЭМ!$D$33:$D$776,СВЦЭМ!$A$33:$A$776,$A48,СВЦЭМ!$B$33:$B$776,C$47)+'СЕТ СН'!$G$11+СВЦЭМ!$D$10+'СЕТ СН'!$G$5-'СЕТ СН'!$G$21</f>
        <v>3713.2466718400001</v>
      </c>
      <c r="D48" s="36">
        <f>SUMIFS(СВЦЭМ!$D$33:$D$776,СВЦЭМ!$A$33:$A$776,$A48,СВЦЭМ!$B$33:$B$776,D$47)+'СЕТ СН'!$G$11+СВЦЭМ!$D$10+'СЕТ СН'!$G$5-'СЕТ СН'!$G$21</f>
        <v>3689.9569687000003</v>
      </c>
      <c r="E48" s="36">
        <f>SUMIFS(СВЦЭМ!$D$33:$D$776,СВЦЭМ!$A$33:$A$776,$A48,СВЦЭМ!$B$33:$B$776,E$47)+'СЕТ СН'!$G$11+СВЦЭМ!$D$10+'СЕТ СН'!$G$5-'СЕТ СН'!$G$21</f>
        <v>3671.6519913500001</v>
      </c>
      <c r="F48" s="36">
        <f>SUMIFS(СВЦЭМ!$D$33:$D$776,СВЦЭМ!$A$33:$A$776,$A48,СВЦЭМ!$B$33:$B$776,F$47)+'СЕТ СН'!$G$11+СВЦЭМ!$D$10+'СЕТ СН'!$G$5-'СЕТ СН'!$G$21</f>
        <v>3658.0959229499999</v>
      </c>
      <c r="G48" s="36">
        <f>SUMIFS(СВЦЭМ!$D$33:$D$776,СВЦЭМ!$A$33:$A$776,$A48,СВЦЭМ!$B$33:$B$776,G$47)+'СЕТ СН'!$G$11+СВЦЭМ!$D$10+'СЕТ СН'!$G$5-'СЕТ СН'!$G$21</f>
        <v>3662.7211286900001</v>
      </c>
      <c r="H48" s="36">
        <f>SUMIFS(СВЦЭМ!$D$33:$D$776,СВЦЭМ!$A$33:$A$776,$A48,СВЦЭМ!$B$33:$B$776,H$47)+'СЕТ СН'!$G$11+СВЦЭМ!$D$10+'СЕТ СН'!$G$5-'СЕТ СН'!$G$21</f>
        <v>3685.1672292900003</v>
      </c>
      <c r="I48" s="36">
        <f>SUMIFS(СВЦЭМ!$D$33:$D$776,СВЦЭМ!$A$33:$A$776,$A48,СВЦЭМ!$B$33:$B$776,I$47)+'СЕТ СН'!$G$11+СВЦЭМ!$D$10+'СЕТ СН'!$G$5-'СЕТ СН'!$G$21</f>
        <v>3669.4268998699999</v>
      </c>
      <c r="J48" s="36">
        <f>SUMIFS(СВЦЭМ!$D$33:$D$776,СВЦЭМ!$A$33:$A$776,$A48,СВЦЭМ!$B$33:$B$776,J$47)+'СЕТ СН'!$G$11+СВЦЭМ!$D$10+'СЕТ СН'!$G$5-'СЕТ СН'!$G$21</f>
        <v>3626.5187969399999</v>
      </c>
      <c r="K48" s="36">
        <f>SUMIFS(СВЦЭМ!$D$33:$D$776,СВЦЭМ!$A$33:$A$776,$A48,СВЦЭМ!$B$33:$B$776,K$47)+'СЕТ СН'!$G$11+СВЦЭМ!$D$10+'СЕТ СН'!$G$5-'СЕТ СН'!$G$21</f>
        <v>3523.91334676</v>
      </c>
      <c r="L48" s="36">
        <f>SUMIFS(СВЦЭМ!$D$33:$D$776,СВЦЭМ!$A$33:$A$776,$A48,СВЦЭМ!$B$33:$B$776,L$47)+'СЕТ СН'!$G$11+СВЦЭМ!$D$10+'СЕТ СН'!$G$5-'СЕТ СН'!$G$21</f>
        <v>3427.6346281400001</v>
      </c>
      <c r="M48" s="36">
        <f>SUMIFS(СВЦЭМ!$D$33:$D$776,СВЦЭМ!$A$33:$A$776,$A48,СВЦЭМ!$B$33:$B$776,M$47)+'СЕТ СН'!$G$11+СВЦЭМ!$D$10+'СЕТ СН'!$G$5-'СЕТ СН'!$G$21</f>
        <v>3418.9254433800002</v>
      </c>
      <c r="N48" s="36">
        <f>SUMIFS(СВЦЭМ!$D$33:$D$776,СВЦЭМ!$A$33:$A$776,$A48,СВЦЭМ!$B$33:$B$776,N$47)+'СЕТ СН'!$G$11+СВЦЭМ!$D$10+'СЕТ СН'!$G$5-'СЕТ СН'!$G$21</f>
        <v>3471.3729738500001</v>
      </c>
      <c r="O48" s="36">
        <f>SUMIFS(СВЦЭМ!$D$33:$D$776,СВЦЭМ!$A$33:$A$776,$A48,СВЦЭМ!$B$33:$B$776,O$47)+'СЕТ СН'!$G$11+СВЦЭМ!$D$10+'СЕТ СН'!$G$5-'СЕТ СН'!$G$21</f>
        <v>3453.4423486400001</v>
      </c>
      <c r="P48" s="36">
        <f>SUMIFS(СВЦЭМ!$D$33:$D$776,СВЦЭМ!$A$33:$A$776,$A48,СВЦЭМ!$B$33:$B$776,P$47)+'СЕТ СН'!$G$11+СВЦЭМ!$D$10+'СЕТ СН'!$G$5-'СЕТ СН'!$G$21</f>
        <v>3377.6329024199999</v>
      </c>
      <c r="Q48" s="36">
        <f>SUMIFS(СВЦЭМ!$D$33:$D$776,СВЦЭМ!$A$33:$A$776,$A48,СВЦЭМ!$B$33:$B$776,Q$47)+'СЕТ СН'!$G$11+СВЦЭМ!$D$10+'СЕТ СН'!$G$5-'СЕТ СН'!$G$21</f>
        <v>3380.9055880699998</v>
      </c>
      <c r="R48" s="36">
        <f>SUMIFS(СВЦЭМ!$D$33:$D$776,СВЦЭМ!$A$33:$A$776,$A48,СВЦЭМ!$B$33:$B$776,R$47)+'СЕТ СН'!$G$11+СВЦЭМ!$D$10+'СЕТ СН'!$G$5-'СЕТ СН'!$G$21</f>
        <v>3393.6507866100001</v>
      </c>
      <c r="S48" s="36">
        <f>SUMIFS(СВЦЭМ!$D$33:$D$776,СВЦЭМ!$A$33:$A$776,$A48,СВЦЭМ!$B$33:$B$776,S$47)+'СЕТ СН'!$G$11+СВЦЭМ!$D$10+'СЕТ СН'!$G$5-'СЕТ СН'!$G$21</f>
        <v>3398.4917725</v>
      </c>
      <c r="T48" s="36">
        <f>SUMIFS(СВЦЭМ!$D$33:$D$776,СВЦЭМ!$A$33:$A$776,$A48,СВЦЭМ!$B$33:$B$776,T$47)+'СЕТ СН'!$G$11+СВЦЭМ!$D$10+'СЕТ СН'!$G$5-'СЕТ СН'!$G$21</f>
        <v>3390.9897721000002</v>
      </c>
      <c r="U48" s="36">
        <f>SUMIFS(СВЦЭМ!$D$33:$D$776,СВЦЭМ!$A$33:$A$776,$A48,СВЦЭМ!$B$33:$B$776,U$47)+'СЕТ СН'!$G$11+СВЦЭМ!$D$10+'СЕТ СН'!$G$5-'СЕТ СН'!$G$21</f>
        <v>3384.34256301</v>
      </c>
      <c r="V48" s="36">
        <f>SUMIFS(СВЦЭМ!$D$33:$D$776,СВЦЭМ!$A$33:$A$776,$A48,СВЦЭМ!$B$33:$B$776,V$47)+'СЕТ СН'!$G$11+СВЦЭМ!$D$10+'СЕТ СН'!$G$5-'СЕТ СН'!$G$21</f>
        <v>3381.8836397200002</v>
      </c>
      <c r="W48" s="36">
        <f>SUMIFS(СВЦЭМ!$D$33:$D$776,СВЦЭМ!$A$33:$A$776,$A48,СВЦЭМ!$B$33:$B$776,W$47)+'СЕТ СН'!$G$11+СВЦЭМ!$D$10+'СЕТ СН'!$G$5-'СЕТ СН'!$G$21</f>
        <v>3358.9463342500003</v>
      </c>
      <c r="X48" s="36">
        <f>SUMIFS(СВЦЭМ!$D$33:$D$776,СВЦЭМ!$A$33:$A$776,$A48,СВЦЭМ!$B$33:$B$776,X$47)+'СЕТ СН'!$G$11+СВЦЭМ!$D$10+'СЕТ СН'!$G$5-'СЕТ СН'!$G$21</f>
        <v>3405.9897256200002</v>
      </c>
      <c r="Y48" s="36">
        <f>SUMIFS(СВЦЭМ!$D$33:$D$776,СВЦЭМ!$A$33:$A$776,$A48,СВЦЭМ!$B$33:$B$776,Y$47)+'СЕТ СН'!$G$11+СВЦЭМ!$D$10+'СЕТ СН'!$G$5-'СЕТ СН'!$G$21</f>
        <v>3566.5735564300003</v>
      </c>
      <c r="AA48" s="45"/>
    </row>
    <row r="49" spans="1:25" ht="15.75" x14ac:dyDescent="0.2">
      <c r="A49" s="35">
        <f>A48+1</f>
        <v>44014</v>
      </c>
      <c r="B49" s="36">
        <f>SUMIFS(СВЦЭМ!$D$33:$D$776,СВЦЭМ!$A$33:$A$776,$A49,СВЦЭМ!$B$33:$B$776,B$47)+'СЕТ СН'!$G$11+СВЦЭМ!$D$10+'СЕТ СН'!$G$5-'СЕТ СН'!$G$21</f>
        <v>3655.3000634199998</v>
      </c>
      <c r="C49" s="36">
        <f>SUMIFS(СВЦЭМ!$D$33:$D$776,СВЦЭМ!$A$33:$A$776,$A49,СВЦЭМ!$B$33:$B$776,C$47)+'СЕТ СН'!$G$11+СВЦЭМ!$D$10+'СЕТ СН'!$G$5-'СЕТ СН'!$G$21</f>
        <v>3631.1668242800001</v>
      </c>
      <c r="D49" s="36">
        <f>SUMIFS(СВЦЭМ!$D$33:$D$776,СВЦЭМ!$A$33:$A$776,$A49,СВЦЭМ!$B$33:$B$776,D$47)+'СЕТ СН'!$G$11+СВЦЭМ!$D$10+'СЕТ СН'!$G$5-'СЕТ СН'!$G$21</f>
        <v>3602.8391244300001</v>
      </c>
      <c r="E49" s="36">
        <f>SUMIFS(СВЦЭМ!$D$33:$D$776,СВЦЭМ!$A$33:$A$776,$A49,СВЦЭМ!$B$33:$B$776,E$47)+'СЕТ СН'!$G$11+СВЦЭМ!$D$10+'СЕТ СН'!$G$5-'СЕТ СН'!$G$21</f>
        <v>3596.2731494</v>
      </c>
      <c r="F49" s="36">
        <f>SUMIFS(СВЦЭМ!$D$33:$D$776,СВЦЭМ!$A$33:$A$776,$A49,СВЦЭМ!$B$33:$B$776,F$47)+'СЕТ СН'!$G$11+СВЦЭМ!$D$10+'СЕТ СН'!$G$5-'СЕТ СН'!$G$21</f>
        <v>3582.0879191100003</v>
      </c>
      <c r="G49" s="36">
        <f>SUMIFS(СВЦЭМ!$D$33:$D$776,СВЦЭМ!$A$33:$A$776,$A49,СВЦЭМ!$B$33:$B$776,G$47)+'СЕТ СН'!$G$11+СВЦЭМ!$D$10+'СЕТ СН'!$G$5-'СЕТ СН'!$G$21</f>
        <v>3597.0051170400002</v>
      </c>
      <c r="H49" s="36">
        <f>SUMIFS(СВЦЭМ!$D$33:$D$776,СВЦЭМ!$A$33:$A$776,$A49,СВЦЭМ!$B$33:$B$776,H$47)+'СЕТ СН'!$G$11+СВЦЭМ!$D$10+'СЕТ СН'!$G$5-'СЕТ СН'!$G$21</f>
        <v>3628.84060138</v>
      </c>
      <c r="I49" s="36">
        <f>SUMIFS(СВЦЭМ!$D$33:$D$776,СВЦЭМ!$A$33:$A$776,$A49,СВЦЭМ!$B$33:$B$776,I$47)+'СЕТ СН'!$G$11+СВЦЭМ!$D$10+'СЕТ СН'!$G$5-'СЕТ СН'!$G$21</f>
        <v>3641.0458306199998</v>
      </c>
      <c r="J49" s="36">
        <f>SUMIFS(СВЦЭМ!$D$33:$D$776,СВЦЭМ!$A$33:$A$776,$A49,СВЦЭМ!$B$33:$B$776,J$47)+'СЕТ СН'!$G$11+СВЦЭМ!$D$10+'СЕТ СН'!$G$5-'СЕТ СН'!$G$21</f>
        <v>3632.37333906</v>
      </c>
      <c r="K49" s="36">
        <f>SUMIFS(СВЦЭМ!$D$33:$D$776,СВЦЭМ!$A$33:$A$776,$A49,СВЦЭМ!$B$33:$B$776,K$47)+'СЕТ СН'!$G$11+СВЦЭМ!$D$10+'СЕТ СН'!$G$5-'СЕТ СН'!$G$21</f>
        <v>3527.0958011000002</v>
      </c>
      <c r="L49" s="36">
        <f>SUMIFS(СВЦЭМ!$D$33:$D$776,СВЦЭМ!$A$33:$A$776,$A49,СВЦЭМ!$B$33:$B$776,L$47)+'СЕТ СН'!$G$11+СВЦЭМ!$D$10+'СЕТ СН'!$G$5-'СЕТ СН'!$G$21</f>
        <v>3429.0781154800002</v>
      </c>
      <c r="M49" s="36">
        <f>SUMIFS(СВЦЭМ!$D$33:$D$776,СВЦЭМ!$A$33:$A$776,$A49,СВЦЭМ!$B$33:$B$776,M$47)+'СЕТ СН'!$G$11+СВЦЭМ!$D$10+'СЕТ СН'!$G$5-'СЕТ СН'!$G$21</f>
        <v>3414.07310508</v>
      </c>
      <c r="N49" s="36">
        <f>SUMIFS(СВЦЭМ!$D$33:$D$776,СВЦЭМ!$A$33:$A$776,$A49,СВЦЭМ!$B$33:$B$776,N$47)+'СЕТ СН'!$G$11+СВЦЭМ!$D$10+'СЕТ СН'!$G$5-'СЕТ СН'!$G$21</f>
        <v>3438.6793994600002</v>
      </c>
      <c r="O49" s="36">
        <f>SUMIFS(СВЦЭМ!$D$33:$D$776,СВЦЭМ!$A$33:$A$776,$A49,СВЦЭМ!$B$33:$B$776,O$47)+'СЕТ СН'!$G$11+СВЦЭМ!$D$10+'СЕТ СН'!$G$5-'СЕТ СН'!$G$21</f>
        <v>3447.3532175800001</v>
      </c>
      <c r="P49" s="36">
        <f>SUMIFS(СВЦЭМ!$D$33:$D$776,СВЦЭМ!$A$33:$A$776,$A49,СВЦЭМ!$B$33:$B$776,P$47)+'СЕТ СН'!$G$11+СВЦЭМ!$D$10+'СЕТ СН'!$G$5-'СЕТ СН'!$G$21</f>
        <v>3426.2170264599999</v>
      </c>
      <c r="Q49" s="36">
        <f>SUMIFS(СВЦЭМ!$D$33:$D$776,СВЦЭМ!$A$33:$A$776,$A49,СВЦЭМ!$B$33:$B$776,Q$47)+'СЕТ СН'!$G$11+СВЦЭМ!$D$10+'СЕТ СН'!$G$5-'СЕТ СН'!$G$21</f>
        <v>3440.15960404</v>
      </c>
      <c r="R49" s="36">
        <f>SUMIFS(СВЦЭМ!$D$33:$D$776,СВЦЭМ!$A$33:$A$776,$A49,СВЦЭМ!$B$33:$B$776,R$47)+'СЕТ СН'!$G$11+СВЦЭМ!$D$10+'СЕТ СН'!$G$5-'СЕТ СН'!$G$21</f>
        <v>3460.9444500300001</v>
      </c>
      <c r="S49" s="36">
        <f>SUMIFS(СВЦЭМ!$D$33:$D$776,СВЦЭМ!$A$33:$A$776,$A49,СВЦЭМ!$B$33:$B$776,S$47)+'СЕТ СН'!$G$11+СВЦЭМ!$D$10+'СЕТ СН'!$G$5-'СЕТ СН'!$G$21</f>
        <v>3463.9217120799999</v>
      </c>
      <c r="T49" s="36">
        <f>SUMIFS(СВЦЭМ!$D$33:$D$776,СВЦЭМ!$A$33:$A$776,$A49,СВЦЭМ!$B$33:$B$776,T$47)+'СЕТ СН'!$G$11+СВЦЭМ!$D$10+'СЕТ СН'!$G$5-'СЕТ СН'!$G$21</f>
        <v>3455.2935104200001</v>
      </c>
      <c r="U49" s="36">
        <f>SUMIFS(СВЦЭМ!$D$33:$D$776,СВЦЭМ!$A$33:$A$776,$A49,СВЦЭМ!$B$33:$B$776,U$47)+'СЕТ СН'!$G$11+СВЦЭМ!$D$10+'СЕТ СН'!$G$5-'СЕТ СН'!$G$21</f>
        <v>3443.9545585599999</v>
      </c>
      <c r="V49" s="36">
        <f>SUMIFS(СВЦЭМ!$D$33:$D$776,СВЦЭМ!$A$33:$A$776,$A49,СВЦЭМ!$B$33:$B$776,V$47)+'СЕТ СН'!$G$11+СВЦЭМ!$D$10+'СЕТ СН'!$G$5-'СЕТ СН'!$G$21</f>
        <v>3424.7868267900003</v>
      </c>
      <c r="W49" s="36">
        <f>SUMIFS(СВЦЭМ!$D$33:$D$776,СВЦЭМ!$A$33:$A$776,$A49,СВЦЭМ!$B$33:$B$776,W$47)+'СЕТ СН'!$G$11+СВЦЭМ!$D$10+'СЕТ СН'!$G$5-'СЕТ СН'!$G$21</f>
        <v>3389.5471907599999</v>
      </c>
      <c r="X49" s="36">
        <f>SUMIFS(СВЦЭМ!$D$33:$D$776,СВЦЭМ!$A$33:$A$776,$A49,СВЦЭМ!$B$33:$B$776,X$47)+'СЕТ СН'!$G$11+СВЦЭМ!$D$10+'СЕТ СН'!$G$5-'СЕТ СН'!$G$21</f>
        <v>3441.3463544699998</v>
      </c>
      <c r="Y49" s="36">
        <f>SUMIFS(СВЦЭМ!$D$33:$D$776,СВЦЭМ!$A$33:$A$776,$A49,СВЦЭМ!$B$33:$B$776,Y$47)+'СЕТ СН'!$G$11+СВЦЭМ!$D$10+'СЕТ СН'!$G$5-'СЕТ СН'!$G$21</f>
        <v>3582.2304616900001</v>
      </c>
    </row>
    <row r="50" spans="1:25" ht="15.75" x14ac:dyDescent="0.2">
      <c r="A50" s="35">
        <f t="shared" ref="A50:A78" si="1">A49+1</f>
        <v>44015</v>
      </c>
      <c r="B50" s="36">
        <f>SUMIFS(СВЦЭМ!$D$33:$D$776,СВЦЭМ!$A$33:$A$776,$A50,СВЦЭМ!$B$33:$B$776,B$47)+'СЕТ СН'!$G$11+СВЦЭМ!$D$10+'СЕТ СН'!$G$5-'СЕТ СН'!$G$21</f>
        <v>3689.78721292</v>
      </c>
      <c r="C50" s="36">
        <f>SUMIFS(СВЦЭМ!$D$33:$D$776,СВЦЭМ!$A$33:$A$776,$A50,СВЦЭМ!$B$33:$B$776,C$47)+'СЕТ СН'!$G$11+СВЦЭМ!$D$10+'СЕТ СН'!$G$5-'СЕТ СН'!$G$21</f>
        <v>3672.7655324699999</v>
      </c>
      <c r="D50" s="36">
        <f>SUMIFS(СВЦЭМ!$D$33:$D$776,СВЦЭМ!$A$33:$A$776,$A50,СВЦЭМ!$B$33:$B$776,D$47)+'СЕТ СН'!$G$11+СВЦЭМ!$D$10+'СЕТ СН'!$G$5-'СЕТ СН'!$G$21</f>
        <v>3644.2013230100001</v>
      </c>
      <c r="E50" s="36">
        <f>SUMIFS(СВЦЭМ!$D$33:$D$776,СВЦЭМ!$A$33:$A$776,$A50,СВЦЭМ!$B$33:$B$776,E$47)+'СЕТ СН'!$G$11+СВЦЭМ!$D$10+'СЕТ СН'!$G$5-'СЕТ СН'!$G$21</f>
        <v>3625.8714584700001</v>
      </c>
      <c r="F50" s="36">
        <f>SUMIFS(СВЦЭМ!$D$33:$D$776,СВЦЭМ!$A$33:$A$776,$A50,СВЦЭМ!$B$33:$B$776,F$47)+'СЕТ СН'!$G$11+СВЦЭМ!$D$10+'СЕТ СН'!$G$5-'СЕТ СН'!$G$21</f>
        <v>3611.89788082</v>
      </c>
      <c r="G50" s="36">
        <f>SUMIFS(СВЦЭМ!$D$33:$D$776,СВЦЭМ!$A$33:$A$776,$A50,СВЦЭМ!$B$33:$B$776,G$47)+'СЕТ СН'!$G$11+СВЦЭМ!$D$10+'СЕТ СН'!$G$5-'СЕТ СН'!$G$21</f>
        <v>3626.1122255</v>
      </c>
      <c r="H50" s="36">
        <f>SUMIFS(СВЦЭМ!$D$33:$D$776,СВЦЭМ!$A$33:$A$776,$A50,СВЦЭМ!$B$33:$B$776,H$47)+'СЕТ СН'!$G$11+СВЦЭМ!$D$10+'СЕТ СН'!$G$5-'СЕТ СН'!$G$21</f>
        <v>3662.55021081</v>
      </c>
      <c r="I50" s="36">
        <f>SUMIFS(СВЦЭМ!$D$33:$D$776,СВЦЭМ!$A$33:$A$776,$A50,СВЦЭМ!$B$33:$B$776,I$47)+'СЕТ СН'!$G$11+СВЦЭМ!$D$10+'СЕТ СН'!$G$5-'СЕТ СН'!$G$21</f>
        <v>3679.0010013900001</v>
      </c>
      <c r="J50" s="36">
        <f>SUMIFS(СВЦЭМ!$D$33:$D$776,СВЦЭМ!$A$33:$A$776,$A50,СВЦЭМ!$B$33:$B$776,J$47)+'СЕТ СН'!$G$11+СВЦЭМ!$D$10+'СЕТ СН'!$G$5-'СЕТ СН'!$G$21</f>
        <v>3605.2438063499999</v>
      </c>
      <c r="K50" s="36">
        <f>SUMIFS(СВЦЭМ!$D$33:$D$776,СВЦЭМ!$A$33:$A$776,$A50,СВЦЭМ!$B$33:$B$776,K$47)+'СЕТ СН'!$G$11+СВЦЭМ!$D$10+'СЕТ СН'!$G$5-'СЕТ СН'!$G$21</f>
        <v>3472.1386651299999</v>
      </c>
      <c r="L50" s="36">
        <f>SUMIFS(СВЦЭМ!$D$33:$D$776,СВЦЭМ!$A$33:$A$776,$A50,СВЦЭМ!$B$33:$B$776,L$47)+'СЕТ СН'!$G$11+СВЦЭМ!$D$10+'СЕТ СН'!$G$5-'СЕТ СН'!$G$21</f>
        <v>3372.6548934000002</v>
      </c>
      <c r="M50" s="36">
        <f>SUMIFS(СВЦЭМ!$D$33:$D$776,СВЦЭМ!$A$33:$A$776,$A50,СВЦЭМ!$B$33:$B$776,M$47)+'СЕТ СН'!$G$11+СВЦЭМ!$D$10+'СЕТ СН'!$G$5-'СЕТ СН'!$G$21</f>
        <v>3358.9320352300001</v>
      </c>
      <c r="N50" s="36">
        <f>SUMIFS(СВЦЭМ!$D$33:$D$776,СВЦЭМ!$A$33:$A$776,$A50,СВЦЭМ!$B$33:$B$776,N$47)+'СЕТ СН'!$G$11+СВЦЭМ!$D$10+'СЕТ СН'!$G$5-'СЕТ СН'!$G$21</f>
        <v>3394.3030627799999</v>
      </c>
      <c r="O50" s="36">
        <f>SUMIFS(СВЦЭМ!$D$33:$D$776,СВЦЭМ!$A$33:$A$776,$A50,СВЦЭМ!$B$33:$B$776,O$47)+'СЕТ СН'!$G$11+СВЦЭМ!$D$10+'СЕТ СН'!$G$5-'СЕТ СН'!$G$21</f>
        <v>3357.3801063000001</v>
      </c>
      <c r="P50" s="36">
        <f>SUMIFS(СВЦЭМ!$D$33:$D$776,СВЦЭМ!$A$33:$A$776,$A50,СВЦЭМ!$B$33:$B$776,P$47)+'СЕТ СН'!$G$11+СВЦЭМ!$D$10+'СЕТ СН'!$G$5-'СЕТ СН'!$G$21</f>
        <v>3383.4516248499999</v>
      </c>
      <c r="Q50" s="36">
        <f>SUMIFS(СВЦЭМ!$D$33:$D$776,СВЦЭМ!$A$33:$A$776,$A50,СВЦЭМ!$B$33:$B$776,Q$47)+'СЕТ СН'!$G$11+СВЦЭМ!$D$10+'СЕТ СН'!$G$5-'СЕТ СН'!$G$21</f>
        <v>3389.1680195600002</v>
      </c>
      <c r="R50" s="36">
        <f>SUMIFS(СВЦЭМ!$D$33:$D$776,СВЦЭМ!$A$33:$A$776,$A50,СВЦЭМ!$B$33:$B$776,R$47)+'СЕТ СН'!$G$11+СВЦЭМ!$D$10+'СЕТ СН'!$G$5-'СЕТ СН'!$G$21</f>
        <v>3383.04989759</v>
      </c>
      <c r="S50" s="36">
        <f>SUMIFS(СВЦЭМ!$D$33:$D$776,СВЦЭМ!$A$33:$A$776,$A50,СВЦЭМ!$B$33:$B$776,S$47)+'СЕТ СН'!$G$11+СВЦЭМ!$D$10+'СЕТ СН'!$G$5-'СЕТ СН'!$G$21</f>
        <v>3390.43988399</v>
      </c>
      <c r="T50" s="36">
        <f>SUMIFS(СВЦЭМ!$D$33:$D$776,СВЦЭМ!$A$33:$A$776,$A50,СВЦЭМ!$B$33:$B$776,T$47)+'СЕТ СН'!$G$11+СВЦЭМ!$D$10+'СЕТ СН'!$G$5-'СЕТ СН'!$G$21</f>
        <v>3385.0525152199998</v>
      </c>
      <c r="U50" s="36">
        <f>SUMIFS(СВЦЭМ!$D$33:$D$776,СВЦЭМ!$A$33:$A$776,$A50,СВЦЭМ!$B$33:$B$776,U$47)+'СЕТ СН'!$G$11+СВЦЭМ!$D$10+'СЕТ СН'!$G$5-'СЕТ СН'!$G$21</f>
        <v>3377.44175163</v>
      </c>
      <c r="V50" s="36">
        <f>SUMIFS(СВЦЭМ!$D$33:$D$776,СВЦЭМ!$A$33:$A$776,$A50,СВЦЭМ!$B$33:$B$776,V$47)+'СЕТ СН'!$G$11+СВЦЭМ!$D$10+'СЕТ СН'!$G$5-'СЕТ СН'!$G$21</f>
        <v>3347.8397834299999</v>
      </c>
      <c r="W50" s="36">
        <f>SUMIFS(СВЦЭМ!$D$33:$D$776,СВЦЭМ!$A$33:$A$776,$A50,СВЦЭМ!$B$33:$B$776,W$47)+'СЕТ СН'!$G$11+СВЦЭМ!$D$10+'СЕТ СН'!$G$5-'СЕТ СН'!$G$21</f>
        <v>3317.85189403</v>
      </c>
      <c r="X50" s="36">
        <f>SUMIFS(СВЦЭМ!$D$33:$D$776,СВЦЭМ!$A$33:$A$776,$A50,СВЦЭМ!$B$33:$B$776,X$47)+'СЕТ СН'!$G$11+СВЦЭМ!$D$10+'СЕТ СН'!$G$5-'СЕТ СН'!$G$21</f>
        <v>3380.9725442099998</v>
      </c>
      <c r="Y50" s="36">
        <f>SUMIFS(СВЦЭМ!$D$33:$D$776,СВЦЭМ!$A$33:$A$776,$A50,СВЦЭМ!$B$33:$B$776,Y$47)+'СЕТ СН'!$G$11+СВЦЭМ!$D$10+'СЕТ СН'!$G$5-'СЕТ СН'!$G$21</f>
        <v>3494.5500592600001</v>
      </c>
    </row>
    <row r="51" spans="1:25" ht="15.75" x14ac:dyDescent="0.2">
      <c r="A51" s="35">
        <f t="shared" si="1"/>
        <v>44016</v>
      </c>
      <c r="B51" s="36">
        <f>SUMIFS(СВЦЭМ!$D$33:$D$776,СВЦЭМ!$A$33:$A$776,$A51,СВЦЭМ!$B$33:$B$776,B$47)+'СЕТ СН'!$G$11+СВЦЭМ!$D$10+'СЕТ СН'!$G$5-'СЕТ СН'!$G$21</f>
        <v>3689.2552957600001</v>
      </c>
      <c r="C51" s="36">
        <f>SUMIFS(СВЦЭМ!$D$33:$D$776,СВЦЭМ!$A$33:$A$776,$A51,СВЦЭМ!$B$33:$B$776,C$47)+'СЕТ СН'!$G$11+СВЦЭМ!$D$10+'СЕТ СН'!$G$5-'СЕТ СН'!$G$21</f>
        <v>3697.06732448</v>
      </c>
      <c r="D51" s="36">
        <f>SUMIFS(СВЦЭМ!$D$33:$D$776,СВЦЭМ!$A$33:$A$776,$A51,СВЦЭМ!$B$33:$B$776,D$47)+'СЕТ СН'!$G$11+СВЦЭМ!$D$10+'СЕТ СН'!$G$5-'СЕТ СН'!$G$21</f>
        <v>3712.7322861100001</v>
      </c>
      <c r="E51" s="36">
        <f>SUMIFS(СВЦЭМ!$D$33:$D$776,СВЦЭМ!$A$33:$A$776,$A51,СВЦЭМ!$B$33:$B$776,E$47)+'СЕТ СН'!$G$11+СВЦЭМ!$D$10+'СЕТ СН'!$G$5-'СЕТ СН'!$G$21</f>
        <v>3714.1052213399998</v>
      </c>
      <c r="F51" s="36">
        <f>SUMIFS(СВЦЭМ!$D$33:$D$776,СВЦЭМ!$A$33:$A$776,$A51,СВЦЭМ!$B$33:$B$776,F$47)+'СЕТ СН'!$G$11+СВЦЭМ!$D$10+'СЕТ СН'!$G$5-'СЕТ СН'!$G$21</f>
        <v>3716.4466184100002</v>
      </c>
      <c r="G51" s="36">
        <f>SUMIFS(СВЦЭМ!$D$33:$D$776,СВЦЭМ!$A$33:$A$776,$A51,СВЦЭМ!$B$33:$B$776,G$47)+'СЕТ СН'!$G$11+СВЦЭМ!$D$10+'СЕТ СН'!$G$5-'СЕТ СН'!$G$21</f>
        <v>3702.91438814</v>
      </c>
      <c r="H51" s="36">
        <f>SUMIFS(СВЦЭМ!$D$33:$D$776,СВЦЭМ!$A$33:$A$776,$A51,СВЦЭМ!$B$33:$B$776,H$47)+'СЕТ СН'!$G$11+СВЦЭМ!$D$10+'СЕТ СН'!$G$5-'СЕТ СН'!$G$21</f>
        <v>3680.0005722800001</v>
      </c>
      <c r="I51" s="36">
        <f>SUMIFS(СВЦЭМ!$D$33:$D$776,СВЦЭМ!$A$33:$A$776,$A51,СВЦЭМ!$B$33:$B$776,I$47)+'СЕТ СН'!$G$11+СВЦЭМ!$D$10+'СЕТ СН'!$G$5-'СЕТ СН'!$G$21</f>
        <v>3692.50151048</v>
      </c>
      <c r="J51" s="36">
        <f>SUMIFS(СВЦЭМ!$D$33:$D$776,СВЦЭМ!$A$33:$A$776,$A51,СВЦЭМ!$B$33:$B$776,J$47)+'СЕТ СН'!$G$11+СВЦЭМ!$D$10+'СЕТ СН'!$G$5-'СЕТ СН'!$G$21</f>
        <v>3585.39234038</v>
      </c>
      <c r="K51" s="36">
        <f>SUMIFS(СВЦЭМ!$D$33:$D$776,СВЦЭМ!$A$33:$A$776,$A51,СВЦЭМ!$B$33:$B$776,K$47)+'СЕТ СН'!$G$11+СВЦЭМ!$D$10+'СЕТ СН'!$G$5-'СЕТ СН'!$G$21</f>
        <v>3454.5948206100002</v>
      </c>
      <c r="L51" s="36">
        <f>SUMIFS(СВЦЭМ!$D$33:$D$776,СВЦЭМ!$A$33:$A$776,$A51,СВЦЭМ!$B$33:$B$776,L$47)+'СЕТ СН'!$G$11+СВЦЭМ!$D$10+'СЕТ СН'!$G$5-'СЕТ СН'!$G$21</f>
        <v>3375.8087823400001</v>
      </c>
      <c r="M51" s="36">
        <f>SUMIFS(СВЦЭМ!$D$33:$D$776,СВЦЭМ!$A$33:$A$776,$A51,СВЦЭМ!$B$33:$B$776,M$47)+'СЕТ СН'!$G$11+СВЦЭМ!$D$10+'СЕТ СН'!$G$5-'СЕТ СН'!$G$21</f>
        <v>3357.68484463</v>
      </c>
      <c r="N51" s="36">
        <f>SUMIFS(СВЦЭМ!$D$33:$D$776,СВЦЭМ!$A$33:$A$776,$A51,СВЦЭМ!$B$33:$B$776,N$47)+'СЕТ СН'!$G$11+СВЦЭМ!$D$10+'СЕТ СН'!$G$5-'СЕТ СН'!$G$21</f>
        <v>3365.4286721500002</v>
      </c>
      <c r="O51" s="36">
        <f>SUMIFS(СВЦЭМ!$D$33:$D$776,СВЦЭМ!$A$33:$A$776,$A51,СВЦЭМ!$B$33:$B$776,O$47)+'СЕТ СН'!$G$11+СВЦЭМ!$D$10+'СЕТ СН'!$G$5-'СЕТ СН'!$G$21</f>
        <v>3358.24370718</v>
      </c>
      <c r="P51" s="36">
        <f>SUMIFS(СВЦЭМ!$D$33:$D$776,СВЦЭМ!$A$33:$A$776,$A51,СВЦЭМ!$B$33:$B$776,P$47)+'СЕТ СН'!$G$11+СВЦЭМ!$D$10+'СЕТ СН'!$G$5-'СЕТ СН'!$G$21</f>
        <v>3355.9244254300002</v>
      </c>
      <c r="Q51" s="36">
        <f>SUMIFS(СВЦЭМ!$D$33:$D$776,СВЦЭМ!$A$33:$A$776,$A51,СВЦЭМ!$B$33:$B$776,Q$47)+'СЕТ СН'!$G$11+СВЦЭМ!$D$10+'СЕТ СН'!$G$5-'СЕТ СН'!$G$21</f>
        <v>3359.8366927500001</v>
      </c>
      <c r="R51" s="36">
        <f>SUMIFS(СВЦЭМ!$D$33:$D$776,СВЦЭМ!$A$33:$A$776,$A51,СВЦЭМ!$B$33:$B$776,R$47)+'СЕТ СН'!$G$11+СВЦЭМ!$D$10+'СЕТ СН'!$G$5-'СЕТ СН'!$G$21</f>
        <v>3325.9425182700002</v>
      </c>
      <c r="S51" s="36">
        <f>SUMIFS(СВЦЭМ!$D$33:$D$776,СВЦЭМ!$A$33:$A$776,$A51,СВЦЭМ!$B$33:$B$776,S$47)+'СЕТ СН'!$G$11+СВЦЭМ!$D$10+'СЕТ СН'!$G$5-'СЕТ СН'!$G$21</f>
        <v>3329.2840908799999</v>
      </c>
      <c r="T51" s="36">
        <f>SUMIFS(СВЦЭМ!$D$33:$D$776,СВЦЭМ!$A$33:$A$776,$A51,СВЦЭМ!$B$33:$B$776,T$47)+'СЕТ СН'!$G$11+СВЦЭМ!$D$10+'СЕТ СН'!$G$5-'СЕТ СН'!$G$21</f>
        <v>3356.0574479100001</v>
      </c>
      <c r="U51" s="36">
        <f>SUMIFS(СВЦЭМ!$D$33:$D$776,СВЦЭМ!$A$33:$A$776,$A51,СВЦЭМ!$B$33:$B$776,U$47)+'СЕТ СН'!$G$11+СВЦЭМ!$D$10+'СЕТ СН'!$G$5-'СЕТ СН'!$G$21</f>
        <v>3365.4300173000001</v>
      </c>
      <c r="V51" s="36">
        <f>SUMIFS(СВЦЭМ!$D$33:$D$776,СВЦЭМ!$A$33:$A$776,$A51,СВЦЭМ!$B$33:$B$776,V$47)+'СЕТ СН'!$G$11+СВЦЭМ!$D$10+'СЕТ СН'!$G$5-'СЕТ СН'!$G$21</f>
        <v>3354.0555073</v>
      </c>
      <c r="W51" s="36">
        <f>SUMIFS(СВЦЭМ!$D$33:$D$776,СВЦЭМ!$A$33:$A$776,$A51,СВЦЭМ!$B$33:$B$776,W$47)+'СЕТ СН'!$G$11+СВЦЭМ!$D$10+'СЕТ СН'!$G$5-'СЕТ СН'!$G$21</f>
        <v>3357.51070708</v>
      </c>
      <c r="X51" s="36">
        <f>SUMIFS(СВЦЭМ!$D$33:$D$776,СВЦЭМ!$A$33:$A$776,$A51,СВЦЭМ!$B$33:$B$776,X$47)+'СЕТ СН'!$G$11+СВЦЭМ!$D$10+'СЕТ СН'!$G$5-'СЕТ СН'!$G$21</f>
        <v>3392.72524595</v>
      </c>
      <c r="Y51" s="36">
        <f>SUMIFS(СВЦЭМ!$D$33:$D$776,СВЦЭМ!$A$33:$A$776,$A51,СВЦЭМ!$B$33:$B$776,Y$47)+'СЕТ СН'!$G$11+СВЦЭМ!$D$10+'СЕТ СН'!$G$5-'СЕТ СН'!$G$21</f>
        <v>3499.3386130899999</v>
      </c>
    </row>
    <row r="52" spans="1:25" ht="15.75" x14ac:dyDescent="0.2">
      <c r="A52" s="35">
        <f t="shared" si="1"/>
        <v>44017</v>
      </c>
      <c r="B52" s="36">
        <f>SUMIFS(СВЦЭМ!$D$33:$D$776,СВЦЭМ!$A$33:$A$776,$A52,СВЦЭМ!$B$33:$B$776,B$47)+'СЕТ СН'!$G$11+СВЦЭМ!$D$10+'СЕТ СН'!$G$5-'СЕТ СН'!$G$21</f>
        <v>3581.30239256</v>
      </c>
      <c r="C52" s="36">
        <f>SUMIFS(СВЦЭМ!$D$33:$D$776,СВЦЭМ!$A$33:$A$776,$A52,СВЦЭМ!$B$33:$B$776,C$47)+'СЕТ СН'!$G$11+СВЦЭМ!$D$10+'СЕТ СН'!$G$5-'СЕТ СН'!$G$21</f>
        <v>3618.8373016599999</v>
      </c>
      <c r="D52" s="36">
        <f>SUMIFS(СВЦЭМ!$D$33:$D$776,СВЦЭМ!$A$33:$A$776,$A52,СВЦЭМ!$B$33:$B$776,D$47)+'СЕТ СН'!$G$11+СВЦЭМ!$D$10+'СЕТ СН'!$G$5-'СЕТ СН'!$G$21</f>
        <v>3669.5882792299999</v>
      </c>
      <c r="E52" s="36">
        <f>SUMIFS(СВЦЭМ!$D$33:$D$776,СВЦЭМ!$A$33:$A$776,$A52,СВЦЭМ!$B$33:$B$776,E$47)+'СЕТ СН'!$G$11+СВЦЭМ!$D$10+'СЕТ СН'!$G$5-'СЕТ СН'!$G$21</f>
        <v>3642.9796864700002</v>
      </c>
      <c r="F52" s="36">
        <f>SUMIFS(СВЦЭМ!$D$33:$D$776,СВЦЭМ!$A$33:$A$776,$A52,СВЦЭМ!$B$33:$B$776,F$47)+'СЕТ СН'!$G$11+СВЦЭМ!$D$10+'СЕТ СН'!$G$5-'СЕТ СН'!$G$21</f>
        <v>3611.6245638700002</v>
      </c>
      <c r="G52" s="36">
        <f>SUMIFS(СВЦЭМ!$D$33:$D$776,СВЦЭМ!$A$33:$A$776,$A52,СВЦЭМ!$B$33:$B$776,G$47)+'СЕТ СН'!$G$11+СВЦЭМ!$D$10+'СЕТ СН'!$G$5-'СЕТ СН'!$G$21</f>
        <v>3597.56414636</v>
      </c>
      <c r="H52" s="36">
        <f>SUMIFS(СВЦЭМ!$D$33:$D$776,СВЦЭМ!$A$33:$A$776,$A52,СВЦЭМ!$B$33:$B$776,H$47)+'СЕТ СН'!$G$11+СВЦЭМ!$D$10+'СЕТ СН'!$G$5-'СЕТ СН'!$G$21</f>
        <v>3579.0521664299999</v>
      </c>
      <c r="I52" s="36">
        <f>SUMIFS(СВЦЭМ!$D$33:$D$776,СВЦЭМ!$A$33:$A$776,$A52,СВЦЭМ!$B$33:$B$776,I$47)+'СЕТ СН'!$G$11+СВЦЭМ!$D$10+'СЕТ СН'!$G$5-'СЕТ СН'!$G$21</f>
        <v>3592.2005992599998</v>
      </c>
      <c r="J52" s="36">
        <f>SUMIFS(СВЦЭМ!$D$33:$D$776,СВЦЭМ!$A$33:$A$776,$A52,СВЦЭМ!$B$33:$B$776,J$47)+'СЕТ СН'!$G$11+СВЦЭМ!$D$10+'СЕТ СН'!$G$5-'СЕТ СН'!$G$21</f>
        <v>3511.5739224099998</v>
      </c>
      <c r="K52" s="36">
        <f>SUMIFS(СВЦЭМ!$D$33:$D$776,СВЦЭМ!$A$33:$A$776,$A52,СВЦЭМ!$B$33:$B$776,K$47)+'СЕТ СН'!$G$11+СВЦЭМ!$D$10+'СЕТ СН'!$G$5-'СЕТ СН'!$G$21</f>
        <v>3402.2974155699999</v>
      </c>
      <c r="L52" s="36">
        <f>SUMIFS(СВЦЭМ!$D$33:$D$776,СВЦЭМ!$A$33:$A$776,$A52,СВЦЭМ!$B$33:$B$776,L$47)+'СЕТ СН'!$G$11+СВЦЭМ!$D$10+'СЕТ СН'!$G$5-'СЕТ СН'!$G$21</f>
        <v>3338.17688946</v>
      </c>
      <c r="M52" s="36">
        <f>SUMIFS(СВЦЭМ!$D$33:$D$776,СВЦЭМ!$A$33:$A$776,$A52,СВЦЭМ!$B$33:$B$776,M$47)+'СЕТ СН'!$G$11+СВЦЭМ!$D$10+'СЕТ СН'!$G$5-'СЕТ СН'!$G$21</f>
        <v>3292.10987333</v>
      </c>
      <c r="N52" s="36">
        <f>SUMIFS(СВЦЭМ!$D$33:$D$776,СВЦЭМ!$A$33:$A$776,$A52,СВЦЭМ!$B$33:$B$776,N$47)+'СЕТ СН'!$G$11+СВЦЭМ!$D$10+'СЕТ СН'!$G$5-'СЕТ СН'!$G$21</f>
        <v>3310.2120631600001</v>
      </c>
      <c r="O52" s="36">
        <f>SUMIFS(СВЦЭМ!$D$33:$D$776,СВЦЭМ!$A$33:$A$776,$A52,СВЦЭМ!$B$33:$B$776,O$47)+'СЕТ СН'!$G$11+СВЦЭМ!$D$10+'СЕТ СН'!$G$5-'СЕТ СН'!$G$21</f>
        <v>3321.2967167699999</v>
      </c>
      <c r="P52" s="36">
        <f>SUMIFS(СВЦЭМ!$D$33:$D$776,СВЦЭМ!$A$33:$A$776,$A52,СВЦЭМ!$B$33:$B$776,P$47)+'СЕТ СН'!$G$11+СВЦЭМ!$D$10+'СЕТ СН'!$G$5-'СЕТ СН'!$G$21</f>
        <v>3308.0174256199998</v>
      </c>
      <c r="Q52" s="36">
        <f>SUMIFS(СВЦЭМ!$D$33:$D$776,СВЦЭМ!$A$33:$A$776,$A52,СВЦЭМ!$B$33:$B$776,Q$47)+'СЕТ СН'!$G$11+СВЦЭМ!$D$10+'СЕТ СН'!$G$5-'СЕТ СН'!$G$21</f>
        <v>3313.5807974099998</v>
      </c>
      <c r="R52" s="36">
        <f>SUMIFS(СВЦЭМ!$D$33:$D$776,СВЦЭМ!$A$33:$A$776,$A52,СВЦЭМ!$B$33:$B$776,R$47)+'СЕТ СН'!$G$11+СВЦЭМ!$D$10+'СЕТ СН'!$G$5-'СЕТ СН'!$G$21</f>
        <v>3334.2375375700003</v>
      </c>
      <c r="S52" s="36">
        <f>SUMIFS(СВЦЭМ!$D$33:$D$776,СВЦЭМ!$A$33:$A$776,$A52,СВЦЭМ!$B$33:$B$776,S$47)+'СЕТ СН'!$G$11+СВЦЭМ!$D$10+'СЕТ СН'!$G$5-'СЕТ СН'!$G$21</f>
        <v>3344.3862126900003</v>
      </c>
      <c r="T52" s="36">
        <f>SUMIFS(СВЦЭМ!$D$33:$D$776,СВЦЭМ!$A$33:$A$776,$A52,СВЦЭМ!$B$33:$B$776,T$47)+'СЕТ СН'!$G$11+СВЦЭМ!$D$10+'СЕТ СН'!$G$5-'СЕТ СН'!$G$21</f>
        <v>3338.5892107899999</v>
      </c>
      <c r="U52" s="36">
        <f>SUMIFS(СВЦЭМ!$D$33:$D$776,СВЦЭМ!$A$33:$A$776,$A52,СВЦЭМ!$B$33:$B$776,U$47)+'СЕТ СН'!$G$11+СВЦЭМ!$D$10+'СЕТ СН'!$G$5-'СЕТ СН'!$G$21</f>
        <v>3330.2808264200003</v>
      </c>
      <c r="V52" s="36">
        <f>SUMIFS(СВЦЭМ!$D$33:$D$776,СВЦЭМ!$A$33:$A$776,$A52,СВЦЭМ!$B$33:$B$776,V$47)+'СЕТ СН'!$G$11+СВЦЭМ!$D$10+'СЕТ СН'!$G$5-'СЕТ СН'!$G$21</f>
        <v>3312.67250767</v>
      </c>
      <c r="W52" s="36">
        <f>SUMIFS(СВЦЭМ!$D$33:$D$776,СВЦЭМ!$A$33:$A$776,$A52,СВЦЭМ!$B$33:$B$776,W$47)+'СЕТ СН'!$G$11+СВЦЭМ!$D$10+'СЕТ СН'!$G$5-'СЕТ СН'!$G$21</f>
        <v>3302.4265631899998</v>
      </c>
      <c r="X52" s="36">
        <f>SUMIFS(СВЦЭМ!$D$33:$D$776,СВЦЭМ!$A$33:$A$776,$A52,СВЦЭМ!$B$33:$B$776,X$47)+'СЕТ СН'!$G$11+СВЦЭМ!$D$10+'СЕТ СН'!$G$5-'СЕТ СН'!$G$21</f>
        <v>3350.4806601300002</v>
      </c>
      <c r="Y52" s="36">
        <f>SUMIFS(СВЦЭМ!$D$33:$D$776,СВЦЭМ!$A$33:$A$776,$A52,СВЦЭМ!$B$33:$B$776,Y$47)+'СЕТ СН'!$G$11+СВЦЭМ!$D$10+'СЕТ СН'!$G$5-'СЕТ СН'!$G$21</f>
        <v>3495.91159836</v>
      </c>
    </row>
    <row r="53" spans="1:25" ht="15.75" x14ac:dyDescent="0.2">
      <c r="A53" s="35">
        <f t="shared" si="1"/>
        <v>44018</v>
      </c>
      <c r="B53" s="36">
        <f>SUMIFS(СВЦЭМ!$D$33:$D$776,СВЦЭМ!$A$33:$A$776,$A53,СВЦЭМ!$B$33:$B$776,B$47)+'СЕТ СН'!$G$11+СВЦЭМ!$D$10+'СЕТ СН'!$G$5-'СЕТ СН'!$G$21</f>
        <v>3548.16620629</v>
      </c>
      <c r="C53" s="36">
        <f>SUMIFS(СВЦЭМ!$D$33:$D$776,СВЦЭМ!$A$33:$A$776,$A53,СВЦЭМ!$B$33:$B$776,C$47)+'СЕТ СН'!$G$11+СВЦЭМ!$D$10+'СЕТ СН'!$G$5-'СЕТ СН'!$G$21</f>
        <v>3648.5305453199999</v>
      </c>
      <c r="D53" s="36">
        <f>SUMIFS(СВЦЭМ!$D$33:$D$776,СВЦЭМ!$A$33:$A$776,$A53,СВЦЭМ!$B$33:$B$776,D$47)+'СЕТ СН'!$G$11+СВЦЭМ!$D$10+'СЕТ СН'!$G$5-'СЕТ СН'!$G$21</f>
        <v>3679.69921527</v>
      </c>
      <c r="E53" s="36">
        <f>SUMIFS(СВЦЭМ!$D$33:$D$776,СВЦЭМ!$A$33:$A$776,$A53,СВЦЭМ!$B$33:$B$776,E$47)+'СЕТ СН'!$G$11+СВЦЭМ!$D$10+'СЕТ СН'!$G$5-'СЕТ СН'!$G$21</f>
        <v>3735.9623701700002</v>
      </c>
      <c r="F53" s="36">
        <f>SUMIFS(СВЦЭМ!$D$33:$D$776,СВЦЭМ!$A$33:$A$776,$A53,СВЦЭМ!$B$33:$B$776,F$47)+'СЕТ СН'!$G$11+СВЦЭМ!$D$10+'СЕТ СН'!$G$5-'СЕТ СН'!$G$21</f>
        <v>3727.9666819399999</v>
      </c>
      <c r="G53" s="36">
        <f>SUMIFS(СВЦЭМ!$D$33:$D$776,СВЦЭМ!$A$33:$A$776,$A53,СВЦЭМ!$B$33:$B$776,G$47)+'СЕТ СН'!$G$11+СВЦЭМ!$D$10+'СЕТ СН'!$G$5-'СЕТ СН'!$G$21</f>
        <v>3719.3851581600002</v>
      </c>
      <c r="H53" s="36">
        <f>SUMIFS(СВЦЭМ!$D$33:$D$776,СВЦЭМ!$A$33:$A$776,$A53,СВЦЭМ!$B$33:$B$776,H$47)+'СЕТ СН'!$G$11+СВЦЭМ!$D$10+'СЕТ СН'!$G$5-'СЕТ СН'!$G$21</f>
        <v>3626.3394918499998</v>
      </c>
      <c r="I53" s="36">
        <f>SUMIFS(СВЦЭМ!$D$33:$D$776,СВЦЭМ!$A$33:$A$776,$A53,СВЦЭМ!$B$33:$B$776,I$47)+'СЕТ СН'!$G$11+СВЦЭМ!$D$10+'СЕТ СН'!$G$5-'СЕТ СН'!$G$21</f>
        <v>3648.1698915699999</v>
      </c>
      <c r="J53" s="36">
        <f>SUMIFS(СВЦЭМ!$D$33:$D$776,СВЦЭМ!$A$33:$A$776,$A53,СВЦЭМ!$B$33:$B$776,J$47)+'СЕТ СН'!$G$11+СВЦЭМ!$D$10+'СЕТ СН'!$G$5-'СЕТ СН'!$G$21</f>
        <v>3610.0457503600001</v>
      </c>
      <c r="K53" s="36">
        <f>SUMIFS(СВЦЭМ!$D$33:$D$776,СВЦЭМ!$A$33:$A$776,$A53,СВЦЭМ!$B$33:$B$776,K$47)+'СЕТ СН'!$G$11+СВЦЭМ!$D$10+'СЕТ СН'!$G$5-'СЕТ СН'!$G$21</f>
        <v>3478.4084336800001</v>
      </c>
      <c r="L53" s="36">
        <f>SUMIFS(СВЦЭМ!$D$33:$D$776,СВЦЭМ!$A$33:$A$776,$A53,СВЦЭМ!$B$33:$B$776,L$47)+'СЕТ СН'!$G$11+СВЦЭМ!$D$10+'СЕТ СН'!$G$5-'СЕТ СН'!$G$21</f>
        <v>3393.9376723300002</v>
      </c>
      <c r="M53" s="36">
        <f>SUMIFS(СВЦЭМ!$D$33:$D$776,СВЦЭМ!$A$33:$A$776,$A53,СВЦЭМ!$B$33:$B$776,M$47)+'СЕТ СН'!$G$11+СВЦЭМ!$D$10+'СЕТ СН'!$G$5-'СЕТ СН'!$G$21</f>
        <v>3358.3954750000003</v>
      </c>
      <c r="N53" s="36">
        <f>SUMIFS(СВЦЭМ!$D$33:$D$776,СВЦЭМ!$A$33:$A$776,$A53,СВЦЭМ!$B$33:$B$776,N$47)+'СЕТ СН'!$G$11+СВЦЭМ!$D$10+'СЕТ СН'!$G$5-'СЕТ СН'!$G$21</f>
        <v>3377.9279884500002</v>
      </c>
      <c r="O53" s="36">
        <f>SUMIFS(СВЦЭМ!$D$33:$D$776,СВЦЭМ!$A$33:$A$776,$A53,СВЦЭМ!$B$33:$B$776,O$47)+'СЕТ СН'!$G$11+СВЦЭМ!$D$10+'СЕТ СН'!$G$5-'СЕТ СН'!$G$21</f>
        <v>3428.7443264200001</v>
      </c>
      <c r="P53" s="36">
        <f>SUMIFS(СВЦЭМ!$D$33:$D$776,СВЦЭМ!$A$33:$A$776,$A53,СВЦЭМ!$B$33:$B$776,P$47)+'СЕТ СН'!$G$11+СВЦЭМ!$D$10+'СЕТ СН'!$G$5-'СЕТ СН'!$G$21</f>
        <v>3404.9043157199999</v>
      </c>
      <c r="Q53" s="36">
        <f>SUMIFS(СВЦЭМ!$D$33:$D$776,СВЦЭМ!$A$33:$A$776,$A53,СВЦЭМ!$B$33:$B$776,Q$47)+'СЕТ СН'!$G$11+СВЦЭМ!$D$10+'СЕТ СН'!$G$5-'СЕТ СН'!$G$21</f>
        <v>3407.6385134299999</v>
      </c>
      <c r="R53" s="36">
        <f>SUMIFS(СВЦЭМ!$D$33:$D$776,СВЦЭМ!$A$33:$A$776,$A53,СВЦЭМ!$B$33:$B$776,R$47)+'СЕТ СН'!$G$11+СВЦЭМ!$D$10+'СЕТ СН'!$G$5-'СЕТ СН'!$G$21</f>
        <v>3440.2900339500002</v>
      </c>
      <c r="S53" s="36">
        <f>SUMIFS(СВЦЭМ!$D$33:$D$776,СВЦЭМ!$A$33:$A$776,$A53,СВЦЭМ!$B$33:$B$776,S$47)+'СЕТ СН'!$G$11+СВЦЭМ!$D$10+'СЕТ СН'!$G$5-'СЕТ СН'!$G$21</f>
        <v>3444.2386316000002</v>
      </c>
      <c r="T53" s="36">
        <f>SUMIFS(СВЦЭМ!$D$33:$D$776,СВЦЭМ!$A$33:$A$776,$A53,СВЦЭМ!$B$33:$B$776,T$47)+'СЕТ СН'!$G$11+СВЦЭМ!$D$10+'СЕТ СН'!$G$5-'СЕТ СН'!$G$21</f>
        <v>3439.6369505399998</v>
      </c>
      <c r="U53" s="36">
        <f>SUMIFS(СВЦЭМ!$D$33:$D$776,СВЦЭМ!$A$33:$A$776,$A53,СВЦЭМ!$B$33:$B$776,U$47)+'СЕТ СН'!$G$11+СВЦЭМ!$D$10+'СЕТ СН'!$G$5-'СЕТ СН'!$G$21</f>
        <v>3428.5932995900002</v>
      </c>
      <c r="V53" s="36">
        <f>SUMIFS(СВЦЭМ!$D$33:$D$776,СВЦЭМ!$A$33:$A$776,$A53,СВЦЭМ!$B$33:$B$776,V$47)+'СЕТ СН'!$G$11+СВЦЭМ!$D$10+'СЕТ СН'!$G$5-'СЕТ СН'!$G$21</f>
        <v>3421.1312042999998</v>
      </c>
      <c r="W53" s="36">
        <f>SUMIFS(СВЦЭМ!$D$33:$D$776,СВЦЭМ!$A$33:$A$776,$A53,СВЦЭМ!$B$33:$B$776,W$47)+'СЕТ СН'!$G$11+СВЦЭМ!$D$10+'СЕТ СН'!$G$5-'СЕТ СН'!$G$21</f>
        <v>3381.2949157100002</v>
      </c>
      <c r="X53" s="36">
        <f>SUMIFS(СВЦЭМ!$D$33:$D$776,СВЦЭМ!$A$33:$A$776,$A53,СВЦЭМ!$B$33:$B$776,X$47)+'СЕТ СН'!$G$11+СВЦЭМ!$D$10+'СЕТ СН'!$G$5-'СЕТ СН'!$G$21</f>
        <v>3409.4575341999998</v>
      </c>
      <c r="Y53" s="36">
        <f>SUMIFS(СВЦЭМ!$D$33:$D$776,СВЦЭМ!$A$33:$A$776,$A53,СВЦЭМ!$B$33:$B$776,Y$47)+'СЕТ СН'!$G$11+СВЦЭМ!$D$10+'СЕТ СН'!$G$5-'СЕТ СН'!$G$21</f>
        <v>3551.1459580700002</v>
      </c>
    </row>
    <row r="54" spans="1:25" ht="15.75" x14ac:dyDescent="0.2">
      <c r="A54" s="35">
        <f t="shared" si="1"/>
        <v>44019</v>
      </c>
      <c r="B54" s="36">
        <f>SUMIFS(СВЦЭМ!$D$33:$D$776,СВЦЭМ!$A$33:$A$776,$A54,СВЦЭМ!$B$33:$B$776,B$47)+'СЕТ СН'!$G$11+СВЦЭМ!$D$10+'СЕТ СН'!$G$5-'СЕТ СН'!$G$21</f>
        <v>3583.43995498</v>
      </c>
      <c r="C54" s="36">
        <f>SUMIFS(СВЦЭМ!$D$33:$D$776,СВЦЭМ!$A$33:$A$776,$A54,СВЦЭМ!$B$33:$B$776,C$47)+'СЕТ СН'!$G$11+СВЦЭМ!$D$10+'СЕТ СН'!$G$5-'СЕТ СН'!$G$21</f>
        <v>3592.5580192500001</v>
      </c>
      <c r="D54" s="36">
        <f>SUMIFS(СВЦЭМ!$D$33:$D$776,СВЦЭМ!$A$33:$A$776,$A54,СВЦЭМ!$B$33:$B$776,D$47)+'СЕТ СН'!$G$11+СВЦЭМ!$D$10+'СЕТ СН'!$G$5-'СЕТ СН'!$G$21</f>
        <v>3596.86548111</v>
      </c>
      <c r="E54" s="36">
        <f>SUMIFS(СВЦЭМ!$D$33:$D$776,СВЦЭМ!$A$33:$A$776,$A54,СВЦЭМ!$B$33:$B$776,E$47)+'СЕТ СН'!$G$11+СВЦЭМ!$D$10+'СЕТ СН'!$G$5-'СЕТ СН'!$G$21</f>
        <v>3604.1259826200003</v>
      </c>
      <c r="F54" s="36">
        <f>SUMIFS(СВЦЭМ!$D$33:$D$776,СВЦЭМ!$A$33:$A$776,$A54,СВЦЭМ!$B$33:$B$776,F$47)+'СЕТ СН'!$G$11+СВЦЭМ!$D$10+'СЕТ СН'!$G$5-'СЕТ СН'!$G$21</f>
        <v>3605.0874819199998</v>
      </c>
      <c r="G54" s="36">
        <f>SUMIFS(СВЦЭМ!$D$33:$D$776,СВЦЭМ!$A$33:$A$776,$A54,СВЦЭМ!$B$33:$B$776,G$47)+'СЕТ СН'!$G$11+СВЦЭМ!$D$10+'СЕТ СН'!$G$5-'СЕТ СН'!$G$21</f>
        <v>3607.6396074700001</v>
      </c>
      <c r="H54" s="36">
        <f>SUMIFS(СВЦЭМ!$D$33:$D$776,СВЦЭМ!$A$33:$A$776,$A54,СВЦЭМ!$B$33:$B$776,H$47)+'СЕТ СН'!$G$11+СВЦЭМ!$D$10+'СЕТ СН'!$G$5-'СЕТ СН'!$G$21</f>
        <v>3601.5524687799998</v>
      </c>
      <c r="I54" s="36">
        <f>SUMIFS(СВЦЭМ!$D$33:$D$776,СВЦЭМ!$A$33:$A$776,$A54,СВЦЭМ!$B$33:$B$776,I$47)+'СЕТ СН'!$G$11+СВЦЭМ!$D$10+'СЕТ СН'!$G$5-'СЕТ СН'!$G$21</f>
        <v>3570.4685500999999</v>
      </c>
      <c r="J54" s="36">
        <f>SUMIFS(СВЦЭМ!$D$33:$D$776,СВЦЭМ!$A$33:$A$776,$A54,СВЦЭМ!$B$33:$B$776,J$47)+'СЕТ СН'!$G$11+СВЦЭМ!$D$10+'СЕТ СН'!$G$5-'СЕТ СН'!$G$21</f>
        <v>3599.7905126200003</v>
      </c>
      <c r="K54" s="36">
        <f>SUMIFS(СВЦЭМ!$D$33:$D$776,СВЦЭМ!$A$33:$A$776,$A54,СВЦЭМ!$B$33:$B$776,K$47)+'СЕТ СН'!$G$11+СВЦЭМ!$D$10+'СЕТ СН'!$G$5-'СЕТ СН'!$G$21</f>
        <v>3522.2914682400001</v>
      </c>
      <c r="L54" s="36">
        <f>SUMIFS(СВЦЭМ!$D$33:$D$776,СВЦЭМ!$A$33:$A$776,$A54,СВЦЭМ!$B$33:$B$776,L$47)+'СЕТ СН'!$G$11+СВЦЭМ!$D$10+'СЕТ СН'!$G$5-'СЕТ СН'!$G$21</f>
        <v>3488.68275064</v>
      </c>
      <c r="M54" s="36">
        <f>SUMIFS(СВЦЭМ!$D$33:$D$776,СВЦЭМ!$A$33:$A$776,$A54,СВЦЭМ!$B$33:$B$776,M$47)+'СЕТ СН'!$G$11+СВЦЭМ!$D$10+'СЕТ СН'!$G$5-'СЕТ СН'!$G$21</f>
        <v>3469.7865308400001</v>
      </c>
      <c r="N54" s="36">
        <f>SUMIFS(СВЦЭМ!$D$33:$D$776,СВЦЭМ!$A$33:$A$776,$A54,СВЦЭМ!$B$33:$B$776,N$47)+'СЕТ СН'!$G$11+СВЦЭМ!$D$10+'СЕТ СН'!$G$5-'СЕТ СН'!$G$21</f>
        <v>3471.1753917599999</v>
      </c>
      <c r="O54" s="36">
        <f>SUMIFS(СВЦЭМ!$D$33:$D$776,СВЦЭМ!$A$33:$A$776,$A54,СВЦЭМ!$B$33:$B$776,O$47)+'СЕТ СН'!$G$11+СВЦЭМ!$D$10+'СЕТ СН'!$G$5-'СЕТ СН'!$G$21</f>
        <v>3476.83040024</v>
      </c>
      <c r="P54" s="36">
        <f>SUMIFS(СВЦЭМ!$D$33:$D$776,СВЦЭМ!$A$33:$A$776,$A54,СВЦЭМ!$B$33:$B$776,P$47)+'СЕТ СН'!$G$11+СВЦЭМ!$D$10+'СЕТ СН'!$G$5-'СЕТ СН'!$G$21</f>
        <v>3471.8570354499998</v>
      </c>
      <c r="Q54" s="36">
        <f>SUMIFS(СВЦЭМ!$D$33:$D$776,СВЦЭМ!$A$33:$A$776,$A54,СВЦЭМ!$B$33:$B$776,Q$47)+'СЕТ СН'!$G$11+СВЦЭМ!$D$10+'СЕТ СН'!$G$5-'СЕТ СН'!$G$21</f>
        <v>3478.53082219</v>
      </c>
      <c r="R54" s="36">
        <f>SUMIFS(СВЦЭМ!$D$33:$D$776,СВЦЭМ!$A$33:$A$776,$A54,СВЦЭМ!$B$33:$B$776,R$47)+'СЕТ СН'!$G$11+СВЦЭМ!$D$10+'СЕТ СН'!$G$5-'СЕТ СН'!$G$21</f>
        <v>3481.9822466000001</v>
      </c>
      <c r="S54" s="36">
        <f>SUMIFS(СВЦЭМ!$D$33:$D$776,СВЦЭМ!$A$33:$A$776,$A54,СВЦЭМ!$B$33:$B$776,S$47)+'СЕТ СН'!$G$11+СВЦЭМ!$D$10+'СЕТ СН'!$G$5-'СЕТ СН'!$G$21</f>
        <v>3487.7816882799998</v>
      </c>
      <c r="T54" s="36">
        <f>SUMIFS(СВЦЭМ!$D$33:$D$776,СВЦЭМ!$A$33:$A$776,$A54,СВЦЭМ!$B$33:$B$776,T$47)+'СЕТ СН'!$G$11+СВЦЭМ!$D$10+'СЕТ СН'!$G$5-'СЕТ СН'!$G$21</f>
        <v>3490.8076413500003</v>
      </c>
      <c r="U54" s="36">
        <f>SUMIFS(СВЦЭМ!$D$33:$D$776,СВЦЭМ!$A$33:$A$776,$A54,СВЦЭМ!$B$33:$B$776,U$47)+'СЕТ СН'!$G$11+СВЦЭМ!$D$10+'СЕТ СН'!$G$5-'СЕТ СН'!$G$21</f>
        <v>3484.67247288</v>
      </c>
      <c r="V54" s="36">
        <f>SUMIFS(СВЦЭМ!$D$33:$D$776,СВЦЭМ!$A$33:$A$776,$A54,СВЦЭМ!$B$33:$B$776,V$47)+'СЕТ СН'!$G$11+СВЦЭМ!$D$10+'СЕТ СН'!$G$5-'СЕТ СН'!$G$21</f>
        <v>3484.8269561799998</v>
      </c>
      <c r="W54" s="36">
        <f>SUMIFS(СВЦЭМ!$D$33:$D$776,СВЦЭМ!$A$33:$A$776,$A54,СВЦЭМ!$B$33:$B$776,W$47)+'СЕТ СН'!$G$11+СВЦЭМ!$D$10+'СЕТ СН'!$G$5-'СЕТ СН'!$G$21</f>
        <v>3475.3888329299998</v>
      </c>
      <c r="X54" s="36">
        <f>SUMIFS(СВЦЭМ!$D$33:$D$776,СВЦЭМ!$A$33:$A$776,$A54,СВЦЭМ!$B$33:$B$776,X$47)+'СЕТ СН'!$G$11+СВЦЭМ!$D$10+'СЕТ СН'!$G$5-'СЕТ СН'!$G$21</f>
        <v>3506.8508095799998</v>
      </c>
      <c r="Y54" s="36">
        <f>SUMIFS(СВЦЭМ!$D$33:$D$776,СВЦЭМ!$A$33:$A$776,$A54,СВЦЭМ!$B$33:$B$776,Y$47)+'СЕТ СН'!$G$11+СВЦЭМ!$D$10+'СЕТ СН'!$G$5-'СЕТ СН'!$G$21</f>
        <v>3595.9584172099999</v>
      </c>
    </row>
    <row r="55" spans="1:25" ht="15.75" x14ac:dyDescent="0.2">
      <c r="A55" s="35">
        <f t="shared" si="1"/>
        <v>44020</v>
      </c>
      <c r="B55" s="36">
        <f>SUMIFS(СВЦЭМ!$D$33:$D$776,СВЦЭМ!$A$33:$A$776,$A55,СВЦЭМ!$B$33:$B$776,B$47)+'СЕТ СН'!$G$11+СВЦЭМ!$D$10+'СЕТ СН'!$G$5-'СЕТ СН'!$G$21</f>
        <v>3550.0069960800001</v>
      </c>
      <c r="C55" s="36">
        <f>SUMIFS(СВЦЭМ!$D$33:$D$776,СВЦЭМ!$A$33:$A$776,$A55,СВЦЭМ!$B$33:$B$776,C$47)+'СЕТ СН'!$G$11+СВЦЭМ!$D$10+'СЕТ СН'!$G$5-'СЕТ СН'!$G$21</f>
        <v>3561.6807788599999</v>
      </c>
      <c r="D55" s="36">
        <f>SUMIFS(СВЦЭМ!$D$33:$D$776,СВЦЭМ!$A$33:$A$776,$A55,СВЦЭМ!$B$33:$B$776,D$47)+'СЕТ СН'!$G$11+СВЦЭМ!$D$10+'СЕТ СН'!$G$5-'СЕТ СН'!$G$21</f>
        <v>3589.4299967000002</v>
      </c>
      <c r="E55" s="36">
        <f>SUMIFS(СВЦЭМ!$D$33:$D$776,СВЦЭМ!$A$33:$A$776,$A55,СВЦЭМ!$B$33:$B$776,E$47)+'СЕТ СН'!$G$11+СВЦЭМ!$D$10+'СЕТ СН'!$G$5-'СЕТ СН'!$G$21</f>
        <v>3613.9792503600002</v>
      </c>
      <c r="F55" s="36">
        <f>SUMIFS(СВЦЭМ!$D$33:$D$776,СВЦЭМ!$A$33:$A$776,$A55,СВЦЭМ!$B$33:$B$776,F$47)+'СЕТ СН'!$G$11+СВЦЭМ!$D$10+'СЕТ СН'!$G$5-'СЕТ СН'!$G$21</f>
        <v>3623.6078508700002</v>
      </c>
      <c r="G55" s="36">
        <f>SUMIFS(СВЦЭМ!$D$33:$D$776,СВЦЭМ!$A$33:$A$776,$A55,СВЦЭМ!$B$33:$B$776,G$47)+'СЕТ СН'!$G$11+СВЦЭМ!$D$10+'СЕТ СН'!$G$5-'СЕТ СН'!$G$21</f>
        <v>3631.1298161200002</v>
      </c>
      <c r="H55" s="36">
        <f>SUMIFS(СВЦЭМ!$D$33:$D$776,СВЦЭМ!$A$33:$A$776,$A55,СВЦЭМ!$B$33:$B$776,H$47)+'СЕТ СН'!$G$11+СВЦЭМ!$D$10+'СЕТ СН'!$G$5-'СЕТ СН'!$G$21</f>
        <v>3584.3216777400003</v>
      </c>
      <c r="I55" s="36">
        <f>SUMIFS(СВЦЭМ!$D$33:$D$776,СВЦЭМ!$A$33:$A$776,$A55,СВЦЭМ!$B$33:$B$776,I$47)+'СЕТ СН'!$G$11+СВЦЭМ!$D$10+'СЕТ СН'!$G$5-'СЕТ СН'!$G$21</f>
        <v>3518.8196735000001</v>
      </c>
      <c r="J55" s="36">
        <f>SUMIFS(СВЦЭМ!$D$33:$D$776,СВЦЭМ!$A$33:$A$776,$A55,СВЦЭМ!$B$33:$B$776,J$47)+'СЕТ СН'!$G$11+СВЦЭМ!$D$10+'СЕТ СН'!$G$5-'СЕТ СН'!$G$21</f>
        <v>3472.64186943</v>
      </c>
      <c r="K55" s="36">
        <f>SUMIFS(СВЦЭМ!$D$33:$D$776,СВЦЭМ!$A$33:$A$776,$A55,СВЦЭМ!$B$33:$B$776,K$47)+'СЕТ СН'!$G$11+СВЦЭМ!$D$10+'СЕТ СН'!$G$5-'СЕТ СН'!$G$21</f>
        <v>3488.4049489600002</v>
      </c>
      <c r="L55" s="36">
        <f>SUMIFS(СВЦЭМ!$D$33:$D$776,СВЦЭМ!$A$33:$A$776,$A55,СВЦЭМ!$B$33:$B$776,L$47)+'СЕТ СН'!$G$11+СВЦЭМ!$D$10+'СЕТ СН'!$G$5-'СЕТ СН'!$G$21</f>
        <v>3480.5929089800002</v>
      </c>
      <c r="M55" s="36">
        <f>SUMIFS(СВЦЭМ!$D$33:$D$776,СВЦЭМ!$A$33:$A$776,$A55,СВЦЭМ!$B$33:$B$776,M$47)+'СЕТ СН'!$G$11+СВЦЭМ!$D$10+'СЕТ СН'!$G$5-'СЕТ СН'!$G$21</f>
        <v>3466.4389990700001</v>
      </c>
      <c r="N55" s="36">
        <f>SUMIFS(СВЦЭМ!$D$33:$D$776,СВЦЭМ!$A$33:$A$776,$A55,СВЦЭМ!$B$33:$B$776,N$47)+'СЕТ СН'!$G$11+СВЦЭМ!$D$10+'СЕТ СН'!$G$5-'СЕТ СН'!$G$21</f>
        <v>3474.0203828499998</v>
      </c>
      <c r="O55" s="36">
        <f>SUMIFS(СВЦЭМ!$D$33:$D$776,СВЦЭМ!$A$33:$A$776,$A55,СВЦЭМ!$B$33:$B$776,O$47)+'СЕТ СН'!$G$11+СВЦЭМ!$D$10+'СЕТ СН'!$G$5-'СЕТ СН'!$G$21</f>
        <v>3482.0260632600002</v>
      </c>
      <c r="P55" s="36">
        <f>SUMIFS(СВЦЭМ!$D$33:$D$776,СВЦЭМ!$A$33:$A$776,$A55,СВЦЭМ!$B$33:$B$776,P$47)+'СЕТ СН'!$G$11+СВЦЭМ!$D$10+'СЕТ СН'!$G$5-'СЕТ СН'!$G$21</f>
        <v>3472.9094402800001</v>
      </c>
      <c r="Q55" s="36">
        <f>SUMIFS(СВЦЭМ!$D$33:$D$776,СВЦЭМ!$A$33:$A$776,$A55,СВЦЭМ!$B$33:$B$776,Q$47)+'СЕТ СН'!$G$11+СВЦЭМ!$D$10+'СЕТ СН'!$G$5-'СЕТ СН'!$G$21</f>
        <v>3477.0654379799998</v>
      </c>
      <c r="R55" s="36">
        <f>SUMIFS(СВЦЭМ!$D$33:$D$776,СВЦЭМ!$A$33:$A$776,$A55,СВЦЭМ!$B$33:$B$776,R$47)+'СЕТ СН'!$G$11+СВЦЭМ!$D$10+'СЕТ СН'!$G$5-'СЕТ СН'!$G$21</f>
        <v>3482.6925749699999</v>
      </c>
      <c r="S55" s="36">
        <f>SUMIFS(СВЦЭМ!$D$33:$D$776,СВЦЭМ!$A$33:$A$776,$A55,СВЦЭМ!$B$33:$B$776,S$47)+'СЕТ СН'!$G$11+СВЦЭМ!$D$10+'СЕТ СН'!$G$5-'СЕТ СН'!$G$21</f>
        <v>3487.6247109300002</v>
      </c>
      <c r="T55" s="36">
        <f>SUMIFS(СВЦЭМ!$D$33:$D$776,СВЦЭМ!$A$33:$A$776,$A55,СВЦЭМ!$B$33:$B$776,T$47)+'СЕТ СН'!$G$11+СВЦЭМ!$D$10+'СЕТ СН'!$G$5-'СЕТ СН'!$G$21</f>
        <v>3488.5410370499999</v>
      </c>
      <c r="U55" s="36">
        <f>SUMIFS(СВЦЭМ!$D$33:$D$776,СВЦЭМ!$A$33:$A$776,$A55,СВЦЭМ!$B$33:$B$776,U$47)+'СЕТ СН'!$G$11+СВЦЭМ!$D$10+'СЕТ СН'!$G$5-'СЕТ СН'!$G$21</f>
        <v>3482.2206139800001</v>
      </c>
      <c r="V55" s="36">
        <f>SUMIFS(СВЦЭМ!$D$33:$D$776,СВЦЭМ!$A$33:$A$776,$A55,СВЦЭМ!$B$33:$B$776,V$47)+'СЕТ СН'!$G$11+СВЦЭМ!$D$10+'СЕТ СН'!$G$5-'СЕТ СН'!$G$21</f>
        <v>3470.3930750999998</v>
      </c>
      <c r="W55" s="36">
        <f>SUMIFS(СВЦЭМ!$D$33:$D$776,СВЦЭМ!$A$33:$A$776,$A55,СВЦЭМ!$B$33:$B$776,W$47)+'СЕТ СН'!$G$11+СВЦЭМ!$D$10+'СЕТ СН'!$G$5-'СЕТ СН'!$G$21</f>
        <v>3480.1374829599999</v>
      </c>
      <c r="X55" s="36">
        <f>SUMIFS(СВЦЭМ!$D$33:$D$776,СВЦЭМ!$A$33:$A$776,$A55,СВЦЭМ!$B$33:$B$776,X$47)+'СЕТ СН'!$G$11+СВЦЭМ!$D$10+'СЕТ СН'!$G$5-'СЕТ СН'!$G$21</f>
        <v>3461.6348594000001</v>
      </c>
      <c r="Y55" s="36">
        <f>SUMIFS(СВЦЭМ!$D$33:$D$776,СВЦЭМ!$A$33:$A$776,$A55,СВЦЭМ!$B$33:$B$776,Y$47)+'СЕТ СН'!$G$11+СВЦЭМ!$D$10+'СЕТ СН'!$G$5-'СЕТ СН'!$G$21</f>
        <v>3521.69556827</v>
      </c>
    </row>
    <row r="56" spans="1:25" ht="15.75" x14ac:dyDescent="0.2">
      <c r="A56" s="35">
        <f t="shared" si="1"/>
        <v>44021</v>
      </c>
      <c r="B56" s="36">
        <f>SUMIFS(СВЦЭМ!$D$33:$D$776,СВЦЭМ!$A$33:$A$776,$A56,СВЦЭМ!$B$33:$B$776,B$47)+'СЕТ СН'!$G$11+СВЦЭМ!$D$10+'СЕТ СН'!$G$5-'СЕТ СН'!$G$21</f>
        <v>3596.4937926000002</v>
      </c>
      <c r="C56" s="36">
        <f>SUMIFS(СВЦЭМ!$D$33:$D$776,СВЦЭМ!$A$33:$A$776,$A56,СВЦЭМ!$B$33:$B$776,C$47)+'СЕТ СН'!$G$11+СВЦЭМ!$D$10+'СЕТ СН'!$G$5-'СЕТ СН'!$G$21</f>
        <v>3615.9907014700002</v>
      </c>
      <c r="D56" s="36">
        <f>SUMIFS(СВЦЭМ!$D$33:$D$776,СВЦЭМ!$A$33:$A$776,$A56,СВЦЭМ!$B$33:$B$776,D$47)+'СЕТ СН'!$G$11+СВЦЭМ!$D$10+'СЕТ СН'!$G$5-'СЕТ СН'!$G$21</f>
        <v>3610.90465404</v>
      </c>
      <c r="E56" s="36">
        <f>SUMIFS(СВЦЭМ!$D$33:$D$776,СВЦЭМ!$A$33:$A$776,$A56,СВЦЭМ!$B$33:$B$776,E$47)+'СЕТ СН'!$G$11+СВЦЭМ!$D$10+'СЕТ СН'!$G$5-'СЕТ СН'!$G$21</f>
        <v>3620.7478270000001</v>
      </c>
      <c r="F56" s="36">
        <f>SUMIFS(СВЦЭМ!$D$33:$D$776,СВЦЭМ!$A$33:$A$776,$A56,СВЦЭМ!$B$33:$B$776,F$47)+'СЕТ СН'!$G$11+СВЦЭМ!$D$10+'СЕТ СН'!$G$5-'СЕТ СН'!$G$21</f>
        <v>3608.6700555299999</v>
      </c>
      <c r="G56" s="36">
        <f>SUMIFS(СВЦЭМ!$D$33:$D$776,СВЦЭМ!$A$33:$A$776,$A56,СВЦЭМ!$B$33:$B$776,G$47)+'СЕТ СН'!$G$11+СВЦЭМ!$D$10+'СЕТ СН'!$G$5-'СЕТ СН'!$G$21</f>
        <v>3616.0042963800001</v>
      </c>
      <c r="H56" s="36">
        <f>SUMIFS(СВЦЭМ!$D$33:$D$776,СВЦЭМ!$A$33:$A$776,$A56,СВЦЭМ!$B$33:$B$776,H$47)+'СЕТ СН'!$G$11+СВЦЭМ!$D$10+'СЕТ СН'!$G$5-'СЕТ СН'!$G$21</f>
        <v>3617.1794117899999</v>
      </c>
      <c r="I56" s="36">
        <f>SUMIFS(СВЦЭМ!$D$33:$D$776,СВЦЭМ!$A$33:$A$776,$A56,СВЦЭМ!$B$33:$B$776,I$47)+'СЕТ СН'!$G$11+СВЦЭМ!$D$10+'СЕТ СН'!$G$5-'СЕТ СН'!$G$21</f>
        <v>3536.5351564299999</v>
      </c>
      <c r="J56" s="36">
        <f>SUMIFS(СВЦЭМ!$D$33:$D$776,СВЦЭМ!$A$33:$A$776,$A56,СВЦЭМ!$B$33:$B$776,J$47)+'СЕТ СН'!$G$11+СВЦЭМ!$D$10+'СЕТ СН'!$G$5-'СЕТ СН'!$G$21</f>
        <v>3521.2189768799999</v>
      </c>
      <c r="K56" s="36">
        <f>SUMIFS(СВЦЭМ!$D$33:$D$776,СВЦЭМ!$A$33:$A$776,$A56,СВЦЭМ!$B$33:$B$776,K$47)+'СЕТ СН'!$G$11+СВЦЭМ!$D$10+'СЕТ СН'!$G$5-'СЕТ СН'!$G$21</f>
        <v>3508.59216922</v>
      </c>
      <c r="L56" s="36">
        <f>SUMIFS(СВЦЭМ!$D$33:$D$776,СВЦЭМ!$A$33:$A$776,$A56,СВЦЭМ!$B$33:$B$776,L$47)+'СЕТ СН'!$G$11+СВЦЭМ!$D$10+'СЕТ СН'!$G$5-'СЕТ СН'!$G$21</f>
        <v>3484.9188026100001</v>
      </c>
      <c r="M56" s="36">
        <f>SUMIFS(СВЦЭМ!$D$33:$D$776,СВЦЭМ!$A$33:$A$776,$A56,СВЦЭМ!$B$33:$B$776,M$47)+'СЕТ СН'!$G$11+СВЦЭМ!$D$10+'СЕТ СН'!$G$5-'СЕТ СН'!$G$21</f>
        <v>3495.4266262900001</v>
      </c>
      <c r="N56" s="36">
        <f>SUMIFS(СВЦЭМ!$D$33:$D$776,СВЦЭМ!$A$33:$A$776,$A56,СВЦЭМ!$B$33:$B$776,N$47)+'СЕТ СН'!$G$11+СВЦЭМ!$D$10+'СЕТ СН'!$G$5-'СЕТ СН'!$G$21</f>
        <v>3491.2622712699999</v>
      </c>
      <c r="O56" s="36">
        <f>SUMIFS(СВЦЭМ!$D$33:$D$776,СВЦЭМ!$A$33:$A$776,$A56,СВЦЭМ!$B$33:$B$776,O$47)+'СЕТ СН'!$G$11+СВЦЭМ!$D$10+'СЕТ СН'!$G$5-'СЕТ СН'!$G$21</f>
        <v>3498.1643063299998</v>
      </c>
      <c r="P56" s="36">
        <f>SUMIFS(СВЦЭМ!$D$33:$D$776,СВЦЭМ!$A$33:$A$776,$A56,СВЦЭМ!$B$33:$B$776,P$47)+'СЕТ СН'!$G$11+СВЦЭМ!$D$10+'СЕТ СН'!$G$5-'СЕТ СН'!$G$21</f>
        <v>3486.7486617300001</v>
      </c>
      <c r="Q56" s="36">
        <f>SUMIFS(СВЦЭМ!$D$33:$D$776,СВЦЭМ!$A$33:$A$776,$A56,СВЦЭМ!$B$33:$B$776,Q$47)+'СЕТ СН'!$G$11+СВЦЭМ!$D$10+'СЕТ СН'!$G$5-'СЕТ СН'!$G$21</f>
        <v>3492.6355219100001</v>
      </c>
      <c r="R56" s="36">
        <f>SUMIFS(СВЦЭМ!$D$33:$D$776,СВЦЭМ!$A$33:$A$776,$A56,СВЦЭМ!$B$33:$B$776,R$47)+'СЕТ СН'!$G$11+СВЦЭМ!$D$10+'СЕТ СН'!$G$5-'СЕТ СН'!$G$21</f>
        <v>3504.8821283500001</v>
      </c>
      <c r="S56" s="36">
        <f>SUMIFS(СВЦЭМ!$D$33:$D$776,СВЦЭМ!$A$33:$A$776,$A56,СВЦЭМ!$B$33:$B$776,S$47)+'СЕТ СН'!$G$11+СВЦЭМ!$D$10+'СЕТ СН'!$G$5-'СЕТ СН'!$G$21</f>
        <v>3509.6310797900001</v>
      </c>
      <c r="T56" s="36">
        <f>SUMIFS(СВЦЭМ!$D$33:$D$776,СВЦЭМ!$A$33:$A$776,$A56,СВЦЭМ!$B$33:$B$776,T$47)+'СЕТ СН'!$G$11+СВЦЭМ!$D$10+'СЕТ СН'!$G$5-'СЕТ СН'!$G$21</f>
        <v>3513.5537887199998</v>
      </c>
      <c r="U56" s="36">
        <f>SUMIFS(СВЦЭМ!$D$33:$D$776,СВЦЭМ!$A$33:$A$776,$A56,СВЦЭМ!$B$33:$B$776,U$47)+'СЕТ СН'!$G$11+СВЦЭМ!$D$10+'СЕТ СН'!$G$5-'СЕТ СН'!$G$21</f>
        <v>3511.5456721300002</v>
      </c>
      <c r="V56" s="36">
        <f>SUMIFS(СВЦЭМ!$D$33:$D$776,СВЦЭМ!$A$33:$A$776,$A56,СВЦЭМ!$B$33:$B$776,V$47)+'СЕТ СН'!$G$11+СВЦЭМ!$D$10+'СЕТ СН'!$G$5-'СЕТ СН'!$G$21</f>
        <v>3502.95905902</v>
      </c>
      <c r="W56" s="36">
        <f>SUMIFS(СВЦЭМ!$D$33:$D$776,СВЦЭМ!$A$33:$A$776,$A56,СВЦЭМ!$B$33:$B$776,W$47)+'СЕТ СН'!$G$11+СВЦЭМ!$D$10+'СЕТ СН'!$G$5-'СЕТ СН'!$G$21</f>
        <v>3499.6099414999999</v>
      </c>
      <c r="X56" s="36">
        <f>SUMIFS(СВЦЭМ!$D$33:$D$776,СВЦЭМ!$A$33:$A$776,$A56,СВЦЭМ!$B$33:$B$776,X$47)+'СЕТ СН'!$G$11+СВЦЭМ!$D$10+'СЕТ СН'!$G$5-'СЕТ СН'!$G$21</f>
        <v>3500.0093387000002</v>
      </c>
      <c r="Y56" s="36">
        <f>SUMIFS(СВЦЭМ!$D$33:$D$776,СВЦЭМ!$A$33:$A$776,$A56,СВЦЭМ!$B$33:$B$776,Y$47)+'СЕТ СН'!$G$11+СВЦЭМ!$D$10+'СЕТ СН'!$G$5-'СЕТ СН'!$G$21</f>
        <v>3519.53097187</v>
      </c>
    </row>
    <row r="57" spans="1:25" ht="15.75" x14ac:dyDescent="0.2">
      <c r="A57" s="35">
        <f t="shared" si="1"/>
        <v>44022</v>
      </c>
      <c r="B57" s="36">
        <f>SUMIFS(СВЦЭМ!$D$33:$D$776,СВЦЭМ!$A$33:$A$776,$A57,СВЦЭМ!$B$33:$B$776,B$47)+'СЕТ СН'!$G$11+СВЦЭМ!$D$10+'СЕТ СН'!$G$5-'СЕТ СН'!$G$21</f>
        <v>3616.5701918899999</v>
      </c>
      <c r="C57" s="36">
        <f>SUMIFS(СВЦЭМ!$D$33:$D$776,СВЦЭМ!$A$33:$A$776,$A57,СВЦЭМ!$B$33:$B$776,C$47)+'СЕТ СН'!$G$11+СВЦЭМ!$D$10+'СЕТ СН'!$G$5-'СЕТ СН'!$G$21</f>
        <v>3593.0242358400001</v>
      </c>
      <c r="D57" s="36">
        <f>SUMIFS(СВЦЭМ!$D$33:$D$776,СВЦЭМ!$A$33:$A$776,$A57,СВЦЭМ!$B$33:$B$776,D$47)+'СЕТ СН'!$G$11+СВЦЭМ!$D$10+'СЕТ СН'!$G$5-'СЕТ СН'!$G$21</f>
        <v>3588.03832182</v>
      </c>
      <c r="E57" s="36">
        <f>SUMIFS(СВЦЭМ!$D$33:$D$776,СВЦЭМ!$A$33:$A$776,$A57,СВЦЭМ!$B$33:$B$776,E$47)+'СЕТ СН'!$G$11+СВЦЭМ!$D$10+'СЕТ СН'!$G$5-'СЕТ СН'!$G$21</f>
        <v>3607.37659347</v>
      </c>
      <c r="F57" s="36">
        <f>SUMIFS(СВЦЭМ!$D$33:$D$776,СВЦЭМ!$A$33:$A$776,$A57,СВЦЭМ!$B$33:$B$776,F$47)+'СЕТ СН'!$G$11+СВЦЭМ!$D$10+'СЕТ СН'!$G$5-'СЕТ СН'!$G$21</f>
        <v>3628.7337812800001</v>
      </c>
      <c r="G57" s="36">
        <f>SUMIFS(СВЦЭМ!$D$33:$D$776,СВЦЭМ!$A$33:$A$776,$A57,СВЦЭМ!$B$33:$B$776,G$47)+'СЕТ СН'!$G$11+СВЦЭМ!$D$10+'СЕТ СН'!$G$5-'СЕТ СН'!$G$21</f>
        <v>3668.3251485700002</v>
      </c>
      <c r="H57" s="36">
        <f>SUMIFS(СВЦЭМ!$D$33:$D$776,СВЦЭМ!$A$33:$A$776,$A57,СВЦЭМ!$B$33:$B$776,H$47)+'СЕТ СН'!$G$11+СВЦЭМ!$D$10+'СЕТ СН'!$G$5-'СЕТ СН'!$G$21</f>
        <v>3691.4963794099999</v>
      </c>
      <c r="I57" s="36">
        <f>SUMIFS(СВЦЭМ!$D$33:$D$776,СВЦЭМ!$A$33:$A$776,$A57,СВЦЭМ!$B$33:$B$776,I$47)+'СЕТ СН'!$G$11+СВЦЭМ!$D$10+'СЕТ СН'!$G$5-'СЕТ СН'!$G$21</f>
        <v>3611.84746438</v>
      </c>
      <c r="J57" s="36">
        <f>SUMIFS(СВЦЭМ!$D$33:$D$776,СВЦЭМ!$A$33:$A$776,$A57,СВЦЭМ!$B$33:$B$776,J$47)+'СЕТ СН'!$G$11+СВЦЭМ!$D$10+'СЕТ СН'!$G$5-'СЕТ СН'!$G$21</f>
        <v>3565.6860373</v>
      </c>
      <c r="K57" s="36">
        <f>SUMIFS(СВЦЭМ!$D$33:$D$776,СВЦЭМ!$A$33:$A$776,$A57,СВЦЭМ!$B$33:$B$776,K$47)+'СЕТ СН'!$G$11+СВЦЭМ!$D$10+'СЕТ СН'!$G$5-'СЕТ СН'!$G$21</f>
        <v>3493.3095389300001</v>
      </c>
      <c r="L57" s="36">
        <f>SUMIFS(СВЦЭМ!$D$33:$D$776,СВЦЭМ!$A$33:$A$776,$A57,СВЦЭМ!$B$33:$B$776,L$47)+'СЕТ СН'!$G$11+СВЦЭМ!$D$10+'СЕТ СН'!$G$5-'СЕТ СН'!$G$21</f>
        <v>3486.9389986199999</v>
      </c>
      <c r="M57" s="36">
        <f>SUMIFS(СВЦЭМ!$D$33:$D$776,СВЦЭМ!$A$33:$A$776,$A57,СВЦЭМ!$B$33:$B$776,M$47)+'СЕТ СН'!$G$11+СВЦЭМ!$D$10+'СЕТ СН'!$G$5-'СЕТ СН'!$G$21</f>
        <v>3493.8387870000001</v>
      </c>
      <c r="N57" s="36">
        <f>SUMIFS(СВЦЭМ!$D$33:$D$776,СВЦЭМ!$A$33:$A$776,$A57,СВЦЭМ!$B$33:$B$776,N$47)+'СЕТ СН'!$G$11+СВЦЭМ!$D$10+'СЕТ СН'!$G$5-'СЕТ СН'!$G$21</f>
        <v>3487.0807527300003</v>
      </c>
      <c r="O57" s="36">
        <f>SUMIFS(СВЦЭМ!$D$33:$D$776,СВЦЭМ!$A$33:$A$776,$A57,СВЦЭМ!$B$33:$B$776,O$47)+'СЕТ СН'!$G$11+СВЦЭМ!$D$10+'СЕТ СН'!$G$5-'СЕТ СН'!$G$21</f>
        <v>3489.2414911400001</v>
      </c>
      <c r="P57" s="36">
        <f>SUMIFS(СВЦЭМ!$D$33:$D$776,СВЦЭМ!$A$33:$A$776,$A57,СВЦЭМ!$B$33:$B$776,P$47)+'СЕТ СН'!$G$11+СВЦЭМ!$D$10+'СЕТ СН'!$G$5-'СЕТ СН'!$G$21</f>
        <v>3476.85702902</v>
      </c>
      <c r="Q57" s="36">
        <f>SUMIFS(СВЦЭМ!$D$33:$D$776,СВЦЭМ!$A$33:$A$776,$A57,СВЦЭМ!$B$33:$B$776,Q$47)+'СЕТ СН'!$G$11+СВЦЭМ!$D$10+'СЕТ СН'!$G$5-'СЕТ СН'!$G$21</f>
        <v>3488.1601195900002</v>
      </c>
      <c r="R57" s="36">
        <f>SUMIFS(СВЦЭМ!$D$33:$D$776,СВЦЭМ!$A$33:$A$776,$A57,СВЦЭМ!$B$33:$B$776,R$47)+'СЕТ СН'!$G$11+СВЦЭМ!$D$10+'СЕТ СН'!$G$5-'СЕТ СН'!$G$21</f>
        <v>3506.1911763799999</v>
      </c>
      <c r="S57" s="36">
        <f>SUMIFS(СВЦЭМ!$D$33:$D$776,СВЦЭМ!$A$33:$A$776,$A57,СВЦЭМ!$B$33:$B$776,S$47)+'СЕТ СН'!$G$11+СВЦЭМ!$D$10+'СЕТ СН'!$G$5-'СЕТ СН'!$G$21</f>
        <v>3510.0116428900001</v>
      </c>
      <c r="T57" s="36">
        <f>SUMIFS(СВЦЭМ!$D$33:$D$776,СВЦЭМ!$A$33:$A$776,$A57,СВЦЭМ!$B$33:$B$776,T$47)+'СЕТ СН'!$G$11+СВЦЭМ!$D$10+'СЕТ СН'!$G$5-'СЕТ СН'!$G$21</f>
        <v>3503.24756806</v>
      </c>
      <c r="U57" s="36">
        <f>SUMIFS(СВЦЭМ!$D$33:$D$776,СВЦЭМ!$A$33:$A$776,$A57,СВЦЭМ!$B$33:$B$776,U$47)+'СЕТ СН'!$G$11+СВЦЭМ!$D$10+'СЕТ СН'!$G$5-'СЕТ СН'!$G$21</f>
        <v>3488.7002371200001</v>
      </c>
      <c r="V57" s="36">
        <f>SUMIFS(СВЦЭМ!$D$33:$D$776,СВЦЭМ!$A$33:$A$776,$A57,СВЦЭМ!$B$33:$B$776,V$47)+'СЕТ СН'!$G$11+СВЦЭМ!$D$10+'СЕТ СН'!$G$5-'СЕТ СН'!$G$21</f>
        <v>3466.0239314</v>
      </c>
      <c r="W57" s="36">
        <f>SUMIFS(СВЦЭМ!$D$33:$D$776,СВЦЭМ!$A$33:$A$776,$A57,СВЦЭМ!$B$33:$B$776,W$47)+'СЕТ СН'!$G$11+СВЦЭМ!$D$10+'СЕТ СН'!$G$5-'СЕТ СН'!$G$21</f>
        <v>3480.54503432</v>
      </c>
      <c r="X57" s="36">
        <f>SUMIFS(СВЦЭМ!$D$33:$D$776,СВЦЭМ!$A$33:$A$776,$A57,СВЦЭМ!$B$33:$B$776,X$47)+'СЕТ СН'!$G$11+СВЦЭМ!$D$10+'СЕТ СН'!$G$5-'СЕТ СН'!$G$21</f>
        <v>3469.3971358600002</v>
      </c>
      <c r="Y57" s="36">
        <f>SUMIFS(СВЦЭМ!$D$33:$D$776,СВЦЭМ!$A$33:$A$776,$A57,СВЦЭМ!$B$33:$B$776,Y$47)+'СЕТ СН'!$G$11+СВЦЭМ!$D$10+'СЕТ СН'!$G$5-'СЕТ СН'!$G$21</f>
        <v>3501.8373605300003</v>
      </c>
    </row>
    <row r="58" spans="1:25" ht="15.75" x14ac:dyDescent="0.2">
      <c r="A58" s="35">
        <f t="shared" si="1"/>
        <v>44023</v>
      </c>
      <c r="B58" s="36">
        <f>SUMIFS(СВЦЭМ!$D$33:$D$776,СВЦЭМ!$A$33:$A$776,$A58,СВЦЭМ!$B$33:$B$776,B$47)+'СЕТ СН'!$G$11+СВЦЭМ!$D$10+'СЕТ СН'!$G$5-'СЕТ СН'!$G$21</f>
        <v>3619.7361910200002</v>
      </c>
      <c r="C58" s="36">
        <f>SUMIFS(СВЦЭМ!$D$33:$D$776,СВЦЭМ!$A$33:$A$776,$A58,СВЦЭМ!$B$33:$B$776,C$47)+'СЕТ СН'!$G$11+СВЦЭМ!$D$10+'СЕТ СН'!$G$5-'СЕТ СН'!$G$21</f>
        <v>3593.9525616999999</v>
      </c>
      <c r="D58" s="36">
        <f>SUMIFS(СВЦЭМ!$D$33:$D$776,СВЦЭМ!$A$33:$A$776,$A58,СВЦЭМ!$B$33:$B$776,D$47)+'СЕТ СН'!$G$11+СВЦЭМ!$D$10+'СЕТ СН'!$G$5-'СЕТ СН'!$G$21</f>
        <v>3619.2577822799999</v>
      </c>
      <c r="E58" s="36">
        <f>SUMIFS(СВЦЭМ!$D$33:$D$776,СВЦЭМ!$A$33:$A$776,$A58,СВЦЭМ!$B$33:$B$776,E$47)+'СЕТ СН'!$G$11+СВЦЭМ!$D$10+'СЕТ СН'!$G$5-'СЕТ СН'!$G$21</f>
        <v>3634.8695165300001</v>
      </c>
      <c r="F58" s="36">
        <f>SUMIFS(СВЦЭМ!$D$33:$D$776,СВЦЭМ!$A$33:$A$776,$A58,СВЦЭМ!$B$33:$B$776,F$47)+'СЕТ СН'!$G$11+СВЦЭМ!$D$10+'СЕТ СН'!$G$5-'СЕТ СН'!$G$21</f>
        <v>3625.3158346300002</v>
      </c>
      <c r="G58" s="36">
        <f>SUMIFS(СВЦЭМ!$D$33:$D$776,СВЦЭМ!$A$33:$A$776,$A58,СВЦЭМ!$B$33:$B$776,G$47)+'СЕТ СН'!$G$11+СВЦЭМ!$D$10+'СЕТ СН'!$G$5-'СЕТ СН'!$G$21</f>
        <v>3623.4328607100001</v>
      </c>
      <c r="H58" s="36">
        <f>SUMIFS(СВЦЭМ!$D$33:$D$776,СВЦЭМ!$A$33:$A$776,$A58,СВЦЭМ!$B$33:$B$776,H$47)+'СЕТ СН'!$G$11+СВЦЭМ!$D$10+'СЕТ СН'!$G$5-'СЕТ СН'!$G$21</f>
        <v>3608.7973011300001</v>
      </c>
      <c r="I58" s="36">
        <f>SUMIFS(СВЦЭМ!$D$33:$D$776,СВЦЭМ!$A$33:$A$776,$A58,СВЦЭМ!$B$33:$B$776,I$47)+'СЕТ СН'!$G$11+СВЦЭМ!$D$10+'СЕТ СН'!$G$5-'СЕТ СН'!$G$21</f>
        <v>3609.5093426399999</v>
      </c>
      <c r="J58" s="36">
        <f>SUMIFS(СВЦЭМ!$D$33:$D$776,СВЦЭМ!$A$33:$A$776,$A58,СВЦЭМ!$B$33:$B$776,J$47)+'СЕТ СН'!$G$11+СВЦЭМ!$D$10+'СЕТ СН'!$G$5-'СЕТ СН'!$G$21</f>
        <v>3574.2119029400001</v>
      </c>
      <c r="K58" s="36">
        <f>SUMIFS(СВЦЭМ!$D$33:$D$776,СВЦЭМ!$A$33:$A$776,$A58,СВЦЭМ!$B$33:$B$776,K$47)+'СЕТ СН'!$G$11+СВЦЭМ!$D$10+'СЕТ СН'!$G$5-'СЕТ СН'!$G$21</f>
        <v>3455.23447786</v>
      </c>
      <c r="L58" s="36">
        <f>SUMIFS(СВЦЭМ!$D$33:$D$776,СВЦЭМ!$A$33:$A$776,$A58,СВЦЭМ!$B$33:$B$776,L$47)+'СЕТ СН'!$G$11+СВЦЭМ!$D$10+'СЕТ СН'!$G$5-'СЕТ СН'!$G$21</f>
        <v>3425.5465186000001</v>
      </c>
      <c r="M58" s="36">
        <f>SUMIFS(СВЦЭМ!$D$33:$D$776,СВЦЭМ!$A$33:$A$776,$A58,СВЦЭМ!$B$33:$B$776,M$47)+'СЕТ СН'!$G$11+СВЦЭМ!$D$10+'СЕТ СН'!$G$5-'СЕТ СН'!$G$21</f>
        <v>3418.5286770500002</v>
      </c>
      <c r="N58" s="36">
        <f>SUMIFS(СВЦЭМ!$D$33:$D$776,СВЦЭМ!$A$33:$A$776,$A58,СВЦЭМ!$B$33:$B$776,N$47)+'СЕТ СН'!$G$11+СВЦЭМ!$D$10+'СЕТ СН'!$G$5-'СЕТ СН'!$G$21</f>
        <v>3421.9591438900002</v>
      </c>
      <c r="O58" s="36">
        <f>SUMIFS(СВЦЭМ!$D$33:$D$776,СВЦЭМ!$A$33:$A$776,$A58,СВЦЭМ!$B$33:$B$776,O$47)+'СЕТ СН'!$G$11+СВЦЭМ!$D$10+'СЕТ СН'!$G$5-'СЕТ СН'!$G$21</f>
        <v>3456.0753049200002</v>
      </c>
      <c r="P58" s="36">
        <f>SUMIFS(СВЦЭМ!$D$33:$D$776,СВЦЭМ!$A$33:$A$776,$A58,СВЦЭМ!$B$33:$B$776,P$47)+'СЕТ СН'!$G$11+СВЦЭМ!$D$10+'СЕТ СН'!$G$5-'СЕТ СН'!$G$21</f>
        <v>3459.6950625300001</v>
      </c>
      <c r="Q58" s="36">
        <f>SUMIFS(СВЦЭМ!$D$33:$D$776,СВЦЭМ!$A$33:$A$776,$A58,СВЦЭМ!$B$33:$B$776,Q$47)+'СЕТ СН'!$G$11+СВЦЭМ!$D$10+'СЕТ СН'!$G$5-'СЕТ СН'!$G$21</f>
        <v>3471.8324358499999</v>
      </c>
      <c r="R58" s="36">
        <f>SUMIFS(СВЦЭМ!$D$33:$D$776,СВЦЭМ!$A$33:$A$776,$A58,СВЦЭМ!$B$33:$B$776,R$47)+'СЕТ СН'!$G$11+СВЦЭМ!$D$10+'СЕТ СН'!$G$5-'СЕТ СН'!$G$21</f>
        <v>3490.79970839</v>
      </c>
      <c r="S58" s="36">
        <f>SUMIFS(СВЦЭМ!$D$33:$D$776,СВЦЭМ!$A$33:$A$776,$A58,СВЦЭМ!$B$33:$B$776,S$47)+'СЕТ СН'!$G$11+СВЦЭМ!$D$10+'СЕТ СН'!$G$5-'СЕТ СН'!$G$21</f>
        <v>3492.6319361400001</v>
      </c>
      <c r="T58" s="36">
        <f>SUMIFS(СВЦЭМ!$D$33:$D$776,СВЦЭМ!$A$33:$A$776,$A58,СВЦЭМ!$B$33:$B$776,T$47)+'СЕТ СН'!$G$11+СВЦЭМ!$D$10+'СЕТ СН'!$G$5-'СЕТ СН'!$G$21</f>
        <v>3486.3022814300002</v>
      </c>
      <c r="U58" s="36">
        <f>SUMIFS(СВЦЭМ!$D$33:$D$776,СВЦЭМ!$A$33:$A$776,$A58,СВЦЭМ!$B$33:$B$776,U$47)+'СЕТ СН'!$G$11+СВЦЭМ!$D$10+'СЕТ СН'!$G$5-'СЕТ СН'!$G$21</f>
        <v>3472.7265906399998</v>
      </c>
      <c r="V58" s="36">
        <f>SUMIFS(СВЦЭМ!$D$33:$D$776,СВЦЭМ!$A$33:$A$776,$A58,СВЦЭМ!$B$33:$B$776,V$47)+'СЕТ СН'!$G$11+СВЦЭМ!$D$10+'СЕТ СН'!$G$5-'СЕТ СН'!$G$21</f>
        <v>3455.7374680600001</v>
      </c>
      <c r="W58" s="36">
        <f>SUMIFS(СВЦЭМ!$D$33:$D$776,СВЦЭМ!$A$33:$A$776,$A58,СВЦЭМ!$B$33:$B$776,W$47)+'СЕТ СН'!$G$11+СВЦЭМ!$D$10+'СЕТ СН'!$G$5-'СЕТ СН'!$G$21</f>
        <v>3443.3935266899998</v>
      </c>
      <c r="X58" s="36">
        <f>SUMIFS(СВЦЭМ!$D$33:$D$776,СВЦЭМ!$A$33:$A$776,$A58,СВЦЭМ!$B$33:$B$776,X$47)+'СЕТ СН'!$G$11+СВЦЭМ!$D$10+'СЕТ СН'!$G$5-'СЕТ СН'!$G$21</f>
        <v>3461.71294825</v>
      </c>
      <c r="Y58" s="36">
        <f>SUMIFS(СВЦЭМ!$D$33:$D$776,СВЦЭМ!$A$33:$A$776,$A58,СВЦЭМ!$B$33:$B$776,Y$47)+'СЕТ СН'!$G$11+СВЦЭМ!$D$10+'СЕТ СН'!$G$5-'СЕТ СН'!$G$21</f>
        <v>3472.6026930500002</v>
      </c>
    </row>
    <row r="59" spans="1:25" ht="15.75" x14ac:dyDescent="0.2">
      <c r="A59" s="35">
        <f t="shared" si="1"/>
        <v>44024</v>
      </c>
      <c r="B59" s="36">
        <f>SUMIFS(СВЦЭМ!$D$33:$D$776,СВЦЭМ!$A$33:$A$776,$A59,СВЦЭМ!$B$33:$B$776,B$47)+'СЕТ СН'!$G$11+СВЦЭМ!$D$10+'СЕТ СН'!$G$5-'СЕТ СН'!$G$21</f>
        <v>3592.2605103000001</v>
      </c>
      <c r="C59" s="36">
        <f>SUMIFS(СВЦЭМ!$D$33:$D$776,СВЦЭМ!$A$33:$A$776,$A59,СВЦЭМ!$B$33:$B$776,C$47)+'СЕТ СН'!$G$11+СВЦЭМ!$D$10+'СЕТ СН'!$G$5-'СЕТ СН'!$G$21</f>
        <v>3650.0636367400002</v>
      </c>
      <c r="D59" s="36">
        <f>SUMIFS(СВЦЭМ!$D$33:$D$776,СВЦЭМ!$A$33:$A$776,$A59,СВЦЭМ!$B$33:$B$776,D$47)+'СЕТ СН'!$G$11+СВЦЭМ!$D$10+'СЕТ СН'!$G$5-'СЕТ СН'!$G$21</f>
        <v>3680.5300461699999</v>
      </c>
      <c r="E59" s="36">
        <f>SUMIFS(СВЦЭМ!$D$33:$D$776,СВЦЭМ!$A$33:$A$776,$A59,СВЦЭМ!$B$33:$B$776,E$47)+'СЕТ СН'!$G$11+СВЦЭМ!$D$10+'СЕТ СН'!$G$5-'СЕТ СН'!$G$21</f>
        <v>3701.5856858900001</v>
      </c>
      <c r="F59" s="36">
        <f>SUMIFS(СВЦЭМ!$D$33:$D$776,СВЦЭМ!$A$33:$A$776,$A59,СВЦЭМ!$B$33:$B$776,F$47)+'СЕТ СН'!$G$11+СВЦЭМ!$D$10+'СЕТ СН'!$G$5-'СЕТ СН'!$G$21</f>
        <v>3705.3139703500001</v>
      </c>
      <c r="G59" s="36">
        <f>SUMIFS(СВЦЭМ!$D$33:$D$776,СВЦЭМ!$A$33:$A$776,$A59,СВЦЭМ!$B$33:$B$776,G$47)+'СЕТ СН'!$G$11+СВЦЭМ!$D$10+'СЕТ СН'!$G$5-'СЕТ СН'!$G$21</f>
        <v>3711.62367735</v>
      </c>
      <c r="H59" s="36">
        <f>SUMIFS(СВЦЭМ!$D$33:$D$776,СВЦЭМ!$A$33:$A$776,$A59,СВЦЭМ!$B$33:$B$776,H$47)+'СЕТ СН'!$G$11+СВЦЭМ!$D$10+'СЕТ СН'!$G$5-'СЕТ СН'!$G$21</f>
        <v>3688.64503706</v>
      </c>
      <c r="I59" s="36">
        <f>SUMIFS(СВЦЭМ!$D$33:$D$776,СВЦЭМ!$A$33:$A$776,$A59,СВЦЭМ!$B$33:$B$776,I$47)+'СЕТ СН'!$G$11+СВЦЭМ!$D$10+'СЕТ СН'!$G$5-'СЕТ СН'!$G$21</f>
        <v>3653.1464693100002</v>
      </c>
      <c r="J59" s="36">
        <f>SUMIFS(СВЦЭМ!$D$33:$D$776,СВЦЭМ!$A$33:$A$776,$A59,СВЦЭМ!$B$33:$B$776,J$47)+'СЕТ СН'!$G$11+СВЦЭМ!$D$10+'СЕТ СН'!$G$5-'СЕТ СН'!$G$21</f>
        <v>3564.47618435</v>
      </c>
      <c r="K59" s="36">
        <f>SUMIFS(СВЦЭМ!$D$33:$D$776,СВЦЭМ!$A$33:$A$776,$A59,СВЦЭМ!$B$33:$B$776,K$47)+'СЕТ СН'!$G$11+СВЦЭМ!$D$10+'СЕТ СН'!$G$5-'СЕТ СН'!$G$21</f>
        <v>3422.7907321000002</v>
      </c>
      <c r="L59" s="36">
        <f>SUMIFS(СВЦЭМ!$D$33:$D$776,СВЦЭМ!$A$33:$A$776,$A59,СВЦЭМ!$B$33:$B$776,L$47)+'СЕТ СН'!$G$11+СВЦЭМ!$D$10+'СЕТ СН'!$G$5-'СЕТ СН'!$G$21</f>
        <v>3387.0240128400001</v>
      </c>
      <c r="M59" s="36">
        <f>SUMIFS(СВЦЭМ!$D$33:$D$776,СВЦЭМ!$A$33:$A$776,$A59,СВЦЭМ!$B$33:$B$776,M$47)+'СЕТ СН'!$G$11+СВЦЭМ!$D$10+'СЕТ СН'!$G$5-'СЕТ СН'!$G$21</f>
        <v>3384.4202037499999</v>
      </c>
      <c r="N59" s="36">
        <f>SUMIFS(СВЦЭМ!$D$33:$D$776,СВЦЭМ!$A$33:$A$776,$A59,СВЦЭМ!$B$33:$B$776,N$47)+'СЕТ СН'!$G$11+СВЦЭМ!$D$10+'СЕТ СН'!$G$5-'СЕТ СН'!$G$21</f>
        <v>3390.88029306</v>
      </c>
      <c r="O59" s="36">
        <f>SUMIFS(СВЦЭМ!$D$33:$D$776,СВЦЭМ!$A$33:$A$776,$A59,СВЦЭМ!$B$33:$B$776,O$47)+'СЕТ СН'!$G$11+СВЦЭМ!$D$10+'СЕТ СН'!$G$5-'СЕТ СН'!$G$21</f>
        <v>3393.2645550299999</v>
      </c>
      <c r="P59" s="36">
        <f>SUMIFS(СВЦЭМ!$D$33:$D$776,СВЦЭМ!$A$33:$A$776,$A59,СВЦЭМ!$B$33:$B$776,P$47)+'СЕТ СН'!$G$11+СВЦЭМ!$D$10+'СЕТ СН'!$G$5-'СЕТ СН'!$G$21</f>
        <v>3399.7454027799999</v>
      </c>
      <c r="Q59" s="36">
        <f>SUMIFS(СВЦЭМ!$D$33:$D$776,СВЦЭМ!$A$33:$A$776,$A59,СВЦЭМ!$B$33:$B$776,Q$47)+'СЕТ СН'!$G$11+СВЦЭМ!$D$10+'СЕТ СН'!$G$5-'СЕТ СН'!$G$21</f>
        <v>3417.16691064</v>
      </c>
      <c r="R59" s="36">
        <f>SUMIFS(СВЦЭМ!$D$33:$D$776,СВЦЭМ!$A$33:$A$776,$A59,СВЦЭМ!$B$33:$B$776,R$47)+'СЕТ СН'!$G$11+СВЦЭМ!$D$10+'СЕТ СН'!$G$5-'СЕТ СН'!$G$21</f>
        <v>3416.5094711199999</v>
      </c>
      <c r="S59" s="36">
        <f>SUMIFS(СВЦЭМ!$D$33:$D$776,СВЦЭМ!$A$33:$A$776,$A59,СВЦЭМ!$B$33:$B$776,S$47)+'СЕТ СН'!$G$11+СВЦЭМ!$D$10+'СЕТ СН'!$G$5-'СЕТ СН'!$G$21</f>
        <v>3421.9284910199999</v>
      </c>
      <c r="T59" s="36">
        <f>SUMIFS(СВЦЭМ!$D$33:$D$776,СВЦЭМ!$A$33:$A$776,$A59,СВЦЭМ!$B$33:$B$776,T$47)+'СЕТ СН'!$G$11+СВЦЭМ!$D$10+'СЕТ СН'!$G$5-'СЕТ СН'!$G$21</f>
        <v>3418.50697193</v>
      </c>
      <c r="U59" s="36">
        <f>SUMIFS(СВЦЭМ!$D$33:$D$776,СВЦЭМ!$A$33:$A$776,$A59,СВЦЭМ!$B$33:$B$776,U$47)+'СЕТ СН'!$G$11+СВЦЭМ!$D$10+'СЕТ СН'!$G$5-'СЕТ СН'!$G$21</f>
        <v>3397.0621288500001</v>
      </c>
      <c r="V59" s="36">
        <f>SUMIFS(СВЦЭМ!$D$33:$D$776,СВЦЭМ!$A$33:$A$776,$A59,СВЦЭМ!$B$33:$B$776,V$47)+'СЕТ СН'!$G$11+СВЦЭМ!$D$10+'СЕТ СН'!$G$5-'СЕТ СН'!$G$21</f>
        <v>3398.8427076100002</v>
      </c>
      <c r="W59" s="36">
        <f>SUMIFS(СВЦЭМ!$D$33:$D$776,СВЦЭМ!$A$33:$A$776,$A59,СВЦЭМ!$B$33:$B$776,W$47)+'СЕТ СН'!$G$11+СВЦЭМ!$D$10+'СЕТ СН'!$G$5-'СЕТ СН'!$G$21</f>
        <v>3391.1987465100001</v>
      </c>
      <c r="X59" s="36">
        <f>SUMIFS(СВЦЭМ!$D$33:$D$776,СВЦЭМ!$A$33:$A$776,$A59,СВЦЭМ!$B$33:$B$776,X$47)+'СЕТ СН'!$G$11+СВЦЭМ!$D$10+'СЕТ СН'!$G$5-'СЕТ СН'!$G$21</f>
        <v>3398.5614066400003</v>
      </c>
      <c r="Y59" s="36">
        <f>SUMIFS(СВЦЭМ!$D$33:$D$776,СВЦЭМ!$A$33:$A$776,$A59,СВЦЭМ!$B$33:$B$776,Y$47)+'СЕТ СН'!$G$11+СВЦЭМ!$D$10+'СЕТ СН'!$G$5-'СЕТ СН'!$G$21</f>
        <v>3499.00453788</v>
      </c>
    </row>
    <row r="60" spans="1:25" ht="15.75" x14ac:dyDescent="0.2">
      <c r="A60" s="35">
        <f t="shared" si="1"/>
        <v>44025</v>
      </c>
      <c r="B60" s="36">
        <f>SUMIFS(СВЦЭМ!$D$33:$D$776,СВЦЭМ!$A$33:$A$776,$A60,СВЦЭМ!$B$33:$B$776,B$47)+'СЕТ СН'!$G$11+СВЦЭМ!$D$10+'СЕТ СН'!$G$5-'СЕТ СН'!$G$21</f>
        <v>3588.6160095700002</v>
      </c>
      <c r="C60" s="36">
        <f>SUMIFS(СВЦЭМ!$D$33:$D$776,СВЦЭМ!$A$33:$A$776,$A60,СВЦЭМ!$B$33:$B$776,C$47)+'СЕТ СН'!$G$11+СВЦЭМ!$D$10+'СЕТ СН'!$G$5-'СЕТ СН'!$G$21</f>
        <v>3559.0101599999998</v>
      </c>
      <c r="D60" s="36">
        <f>SUMIFS(СВЦЭМ!$D$33:$D$776,СВЦЭМ!$A$33:$A$776,$A60,СВЦЭМ!$B$33:$B$776,D$47)+'СЕТ СН'!$G$11+СВЦЭМ!$D$10+'СЕТ СН'!$G$5-'СЕТ СН'!$G$21</f>
        <v>3583.9839376700002</v>
      </c>
      <c r="E60" s="36">
        <f>SUMIFS(СВЦЭМ!$D$33:$D$776,СВЦЭМ!$A$33:$A$776,$A60,СВЦЭМ!$B$33:$B$776,E$47)+'СЕТ СН'!$G$11+СВЦЭМ!$D$10+'СЕТ СН'!$G$5-'СЕТ СН'!$G$21</f>
        <v>3599.48368794</v>
      </c>
      <c r="F60" s="36">
        <f>SUMIFS(СВЦЭМ!$D$33:$D$776,СВЦЭМ!$A$33:$A$776,$A60,СВЦЭМ!$B$33:$B$776,F$47)+'СЕТ СН'!$G$11+СВЦЭМ!$D$10+'СЕТ СН'!$G$5-'СЕТ СН'!$G$21</f>
        <v>3590.7390410400003</v>
      </c>
      <c r="G60" s="36">
        <f>SUMIFS(СВЦЭМ!$D$33:$D$776,СВЦЭМ!$A$33:$A$776,$A60,СВЦЭМ!$B$33:$B$776,G$47)+'СЕТ СН'!$G$11+СВЦЭМ!$D$10+'СЕТ СН'!$G$5-'СЕТ СН'!$G$21</f>
        <v>3590.1865306300001</v>
      </c>
      <c r="H60" s="36">
        <f>SUMIFS(СВЦЭМ!$D$33:$D$776,СВЦЭМ!$A$33:$A$776,$A60,СВЦЭМ!$B$33:$B$776,H$47)+'СЕТ СН'!$G$11+СВЦЭМ!$D$10+'СЕТ СН'!$G$5-'СЕТ СН'!$G$21</f>
        <v>3577.4963708700002</v>
      </c>
      <c r="I60" s="36">
        <f>SUMIFS(СВЦЭМ!$D$33:$D$776,СВЦЭМ!$A$33:$A$776,$A60,СВЦЭМ!$B$33:$B$776,I$47)+'СЕТ СН'!$G$11+СВЦЭМ!$D$10+'СЕТ СН'!$G$5-'СЕТ СН'!$G$21</f>
        <v>3598.2484591800003</v>
      </c>
      <c r="J60" s="36">
        <f>SUMIFS(СВЦЭМ!$D$33:$D$776,СВЦЭМ!$A$33:$A$776,$A60,СВЦЭМ!$B$33:$B$776,J$47)+'СЕТ СН'!$G$11+СВЦЭМ!$D$10+'СЕТ СН'!$G$5-'СЕТ СН'!$G$21</f>
        <v>3626.0060640299998</v>
      </c>
      <c r="K60" s="36">
        <f>SUMIFS(СВЦЭМ!$D$33:$D$776,СВЦЭМ!$A$33:$A$776,$A60,СВЦЭМ!$B$33:$B$776,K$47)+'СЕТ СН'!$G$11+СВЦЭМ!$D$10+'СЕТ СН'!$G$5-'СЕТ СН'!$G$21</f>
        <v>3524.7085843700002</v>
      </c>
      <c r="L60" s="36">
        <f>SUMIFS(СВЦЭМ!$D$33:$D$776,СВЦЭМ!$A$33:$A$776,$A60,СВЦЭМ!$B$33:$B$776,L$47)+'СЕТ СН'!$G$11+СВЦЭМ!$D$10+'СЕТ СН'!$G$5-'СЕТ СН'!$G$21</f>
        <v>3490.4624882400003</v>
      </c>
      <c r="M60" s="36">
        <f>SUMIFS(СВЦЭМ!$D$33:$D$776,СВЦЭМ!$A$33:$A$776,$A60,СВЦЭМ!$B$33:$B$776,M$47)+'СЕТ СН'!$G$11+СВЦЭМ!$D$10+'СЕТ СН'!$G$5-'СЕТ СН'!$G$21</f>
        <v>3495.5152553899998</v>
      </c>
      <c r="N60" s="36">
        <f>SUMIFS(СВЦЭМ!$D$33:$D$776,СВЦЭМ!$A$33:$A$776,$A60,СВЦЭМ!$B$33:$B$776,N$47)+'СЕТ СН'!$G$11+СВЦЭМ!$D$10+'СЕТ СН'!$G$5-'СЕТ СН'!$G$21</f>
        <v>3496.9245752000002</v>
      </c>
      <c r="O60" s="36">
        <f>SUMIFS(СВЦЭМ!$D$33:$D$776,СВЦЭМ!$A$33:$A$776,$A60,СВЦЭМ!$B$33:$B$776,O$47)+'СЕТ СН'!$G$11+СВЦЭМ!$D$10+'СЕТ СН'!$G$5-'СЕТ СН'!$G$21</f>
        <v>3497.0951939500001</v>
      </c>
      <c r="P60" s="36">
        <f>SUMIFS(СВЦЭМ!$D$33:$D$776,СВЦЭМ!$A$33:$A$776,$A60,СВЦЭМ!$B$33:$B$776,P$47)+'СЕТ СН'!$G$11+СВЦЭМ!$D$10+'СЕТ СН'!$G$5-'СЕТ СН'!$G$21</f>
        <v>3488.2632826700001</v>
      </c>
      <c r="Q60" s="36">
        <f>SUMIFS(СВЦЭМ!$D$33:$D$776,СВЦЭМ!$A$33:$A$776,$A60,СВЦЭМ!$B$33:$B$776,Q$47)+'СЕТ СН'!$G$11+СВЦЭМ!$D$10+'СЕТ СН'!$G$5-'СЕТ СН'!$G$21</f>
        <v>3474.39321943</v>
      </c>
      <c r="R60" s="36">
        <f>SUMIFS(СВЦЭМ!$D$33:$D$776,СВЦЭМ!$A$33:$A$776,$A60,СВЦЭМ!$B$33:$B$776,R$47)+'СЕТ СН'!$G$11+СВЦЭМ!$D$10+'СЕТ СН'!$G$5-'СЕТ СН'!$G$21</f>
        <v>3503.3922684099998</v>
      </c>
      <c r="S60" s="36">
        <f>SUMIFS(СВЦЭМ!$D$33:$D$776,СВЦЭМ!$A$33:$A$776,$A60,СВЦЭМ!$B$33:$B$776,S$47)+'СЕТ СН'!$G$11+СВЦЭМ!$D$10+'СЕТ СН'!$G$5-'СЕТ СН'!$G$21</f>
        <v>3533.48312287</v>
      </c>
      <c r="T60" s="36">
        <f>SUMIFS(СВЦЭМ!$D$33:$D$776,СВЦЭМ!$A$33:$A$776,$A60,СВЦЭМ!$B$33:$B$776,T$47)+'СЕТ СН'!$G$11+СВЦЭМ!$D$10+'СЕТ СН'!$G$5-'СЕТ СН'!$G$21</f>
        <v>3502.73162052</v>
      </c>
      <c r="U60" s="36">
        <f>SUMIFS(СВЦЭМ!$D$33:$D$776,СВЦЭМ!$A$33:$A$776,$A60,СВЦЭМ!$B$33:$B$776,U$47)+'СЕТ СН'!$G$11+СВЦЭМ!$D$10+'СЕТ СН'!$G$5-'СЕТ СН'!$G$21</f>
        <v>3484.5690113800001</v>
      </c>
      <c r="V60" s="36">
        <f>SUMIFS(СВЦЭМ!$D$33:$D$776,СВЦЭМ!$A$33:$A$776,$A60,СВЦЭМ!$B$33:$B$776,V$47)+'СЕТ СН'!$G$11+СВЦЭМ!$D$10+'СЕТ СН'!$G$5-'СЕТ СН'!$G$21</f>
        <v>3477.4872118200001</v>
      </c>
      <c r="W60" s="36">
        <f>SUMIFS(СВЦЭМ!$D$33:$D$776,СВЦЭМ!$A$33:$A$776,$A60,СВЦЭМ!$B$33:$B$776,W$47)+'СЕТ СН'!$G$11+СВЦЭМ!$D$10+'СЕТ СН'!$G$5-'СЕТ СН'!$G$21</f>
        <v>3454.1572148</v>
      </c>
      <c r="X60" s="36">
        <f>SUMIFS(СВЦЭМ!$D$33:$D$776,СВЦЭМ!$A$33:$A$776,$A60,СВЦЭМ!$B$33:$B$776,X$47)+'СЕТ СН'!$G$11+СВЦЭМ!$D$10+'СЕТ СН'!$G$5-'СЕТ СН'!$G$21</f>
        <v>3434.0359252399999</v>
      </c>
      <c r="Y60" s="36">
        <f>SUMIFS(СВЦЭМ!$D$33:$D$776,СВЦЭМ!$A$33:$A$776,$A60,СВЦЭМ!$B$33:$B$776,Y$47)+'СЕТ СН'!$G$11+СВЦЭМ!$D$10+'СЕТ СН'!$G$5-'СЕТ СН'!$G$21</f>
        <v>3507.4211364900002</v>
      </c>
    </row>
    <row r="61" spans="1:25" ht="15.75" x14ac:dyDescent="0.2">
      <c r="A61" s="35">
        <f t="shared" si="1"/>
        <v>44026</v>
      </c>
      <c r="B61" s="36">
        <f>SUMIFS(СВЦЭМ!$D$33:$D$776,СВЦЭМ!$A$33:$A$776,$A61,СВЦЭМ!$B$33:$B$776,B$47)+'СЕТ СН'!$G$11+СВЦЭМ!$D$10+'СЕТ СН'!$G$5-'СЕТ СН'!$G$21</f>
        <v>3587.1930306899999</v>
      </c>
      <c r="C61" s="36">
        <f>SUMIFS(СВЦЭМ!$D$33:$D$776,СВЦЭМ!$A$33:$A$776,$A61,СВЦЭМ!$B$33:$B$776,C$47)+'СЕТ СН'!$G$11+СВЦЭМ!$D$10+'СЕТ СН'!$G$5-'СЕТ СН'!$G$21</f>
        <v>3558.8970972799998</v>
      </c>
      <c r="D61" s="36">
        <f>SUMIFS(СВЦЭМ!$D$33:$D$776,СВЦЭМ!$A$33:$A$776,$A61,СВЦЭМ!$B$33:$B$776,D$47)+'СЕТ СН'!$G$11+СВЦЭМ!$D$10+'СЕТ СН'!$G$5-'СЕТ СН'!$G$21</f>
        <v>3574.9036389399998</v>
      </c>
      <c r="E61" s="36">
        <f>SUMIFS(СВЦЭМ!$D$33:$D$776,СВЦЭМ!$A$33:$A$776,$A61,СВЦЭМ!$B$33:$B$776,E$47)+'СЕТ СН'!$G$11+СВЦЭМ!$D$10+'СЕТ СН'!$G$5-'СЕТ СН'!$G$21</f>
        <v>3595.8201562600002</v>
      </c>
      <c r="F61" s="36">
        <f>SUMIFS(СВЦЭМ!$D$33:$D$776,СВЦЭМ!$A$33:$A$776,$A61,СВЦЭМ!$B$33:$B$776,F$47)+'СЕТ СН'!$G$11+СВЦЭМ!$D$10+'СЕТ СН'!$G$5-'СЕТ СН'!$G$21</f>
        <v>3595.2717373599999</v>
      </c>
      <c r="G61" s="36">
        <f>SUMIFS(СВЦЭМ!$D$33:$D$776,СВЦЭМ!$A$33:$A$776,$A61,СВЦЭМ!$B$33:$B$776,G$47)+'СЕТ СН'!$G$11+СВЦЭМ!$D$10+'СЕТ СН'!$G$5-'СЕТ СН'!$G$21</f>
        <v>3600.28891054</v>
      </c>
      <c r="H61" s="36">
        <f>SUMIFS(СВЦЭМ!$D$33:$D$776,СВЦЭМ!$A$33:$A$776,$A61,СВЦЭМ!$B$33:$B$776,H$47)+'СЕТ СН'!$G$11+СВЦЭМ!$D$10+'СЕТ СН'!$G$5-'СЕТ СН'!$G$21</f>
        <v>3583.5934212000002</v>
      </c>
      <c r="I61" s="36">
        <f>SUMIFS(СВЦЭМ!$D$33:$D$776,СВЦЭМ!$A$33:$A$776,$A61,СВЦЭМ!$B$33:$B$776,I$47)+'СЕТ СН'!$G$11+СВЦЭМ!$D$10+'СЕТ СН'!$G$5-'СЕТ СН'!$G$21</f>
        <v>3638.46154669</v>
      </c>
      <c r="J61" s="36">
        <f>SUMIFS(СВЦЭМ!$D$33:$D$776,СВЦЭМ!$A$33:$A$776,$A61,СВЦЭМ!$B$33:$B$776,J$47)+'СЕТ СН'!$G$11+СВЦЭМ!$D$10+'СЕТ СН'!$G$5-'СЕТ СН'!$G$21</f>
        <v>3586.7156015700002</v>
      </c>
      <c r="K61" s="36">
        <f>SUMIFS(СВЦЭМ!$D$33:$D$776,СВЦЭМ!$A$33:$A$776,$A61,СВЦЭМ!$B$33:$B$776,K$47)+'СЕТ СН'!$G$11+СВЦЭМ!$D$10+'СЕТ СН'!$G$5-'СЕТ СН'!$G$21</f>
        <v>3504.9633130399998</v>
      </c>
      <c r="L61" s="36">
        <f>SUMIFS(СВЦЭМ!$D$33:$D$776,СВЦЭМ!$A$33:$A$776,$A61,СВЦЭМ!$B$33:$B$776,L$47)+'СЕТ СН'!$G$11+СВЦЭМ!$D$10+'СЕТ СН'!$G$5-'СЕТ СН'!$G$21</f>
        <v>3504.8048313700001</v>
      </c>
      <c r="M61" s="36">
        <f>SUMIFS(СВЦЭМ!$D$33:$D$776,СВЦЭМ!$A$33:$A$776,$A61,СВЦЭМ!$B$33:$B$776,M$47)+'СЕТ СН'!$G$11+СВЦЭМ!$D$10+'СЕТ СН'!$G$5-'СЕТ СН'!$G$21</f>
        <v>3507.2052431699999</v>
      </c>
      <c r="N61" s="36">
        <f>SUMIFS(СВЦЭМ!$D$33:$D$776,СВЦЭМ!$A$33:$A$776,$A61,СВЦЭМ!$B$33:$B$776,N$47)+'СЕТ СН'!$G$11+СВЦЭМ!$D$10+'СЕТ СН'!$G$5-'СЕТ СН'!$G$21</f>
        <v>3505.4489477100001</v>
      </c>
      <c r="O61" s="36">
        <f>SUMIFS(СВЦЭМ!$D$33:$D$776,СВЦЭМ!$A$33:$A$776,$A61,СВЦЭМ!$B$33:$B$776,O$47)+'СЕТ СН'!$G$11+СВЦЭМ!$D$10+'СЕТ СН'!$G$5-'СЕТ СН'!$G$21</f>
        <v>3535.3155895</v>
      </c>
      <c r="P61" s="36">
        <f>SUMIFS(СВЦЭМ!$D$33:$D$776,СВЦЭМ!$A$33:$A$776,$A61,СВЦЭМ!$B$33:$B$776,P$47)+'СЕТ СН'!$G$11+СВЦЭМ!$D$10+'СЕТ СН'!$G$5-'СЕТ СН'!$G$21</f>
        <v>3536.7058925400001</v>
      </c>
      <c r="Q61" s="36">
        <f>SUMIFS(СВЦЭМ!$D$33:$D$776,СВЦЭМ!$A$33:$A$776,$A61,СВЦЭМ!$B$33:$B$776,Q$47)+'СЕТ СН'!$G$11+СВЦЭМ!$D$10+'СЕТ СН'!$G$5-'СЕТ СН'!$G$21</f>
        <v>3537.0768600500001</v>
      </c>
      <c r="R61" s="36">
        <f>SUMIFS(СВЦЭМ!$D$33:$D$776,СВЦЭМ!$A$33:$A$776,$A61,СВЦЭМ!$B$33:$B$776,R$47)+'СЕТ СН'!$G$11+СВЦЭМ!$D$10+'СЕТ СН'!$G$5-'СЕТ СН'!$G$21</f>
        <v>3528.7958683699999</v>
      </c>
      <c r="S61" s="36">
        <f>SUMIFS(СВЦЭМ!$D$33:$D$776,СВЦЭМ!$A$33:$A$776,$A61,СВЦЭМ!$B$33:$B$776,S$47)+'СЕТ СН'!$G$11+СВЦЭМ!$D$10+'СЕТ СН'!$G$5-'СЕТ СН'!$G$21</f>
        <v>3528.4113484499999</v>
      </c>
      <c r="T61" s="36">
        <f>SUMIFS(СВЦЭМ!$D$33:$D$776,СВЦЭМ!$A$33:$A$776,$A61,СВЦЭМ!$B$33:$B$776,T$47)+'СЕТ СН'!$G$11+СВЦЭМ!$D$10+'СЕТ СН'!$G$5-'СЕТ СН'!$G$21</f>
        <v>3526.6151478199999</v>
      </c>
      <c r="U61" s="36">
        <f>SUMIFS(СВЦЭМ!$D$33:$D$776,СВЦЭМ!$A$33:$A$776,$A61,СВЦЭМ!$B$33:$B$776,U$47)+'СЕТ СН'!$G$11+СВЦЭМ!$D$10+'СЕТ СН'!$G$5-'СЕТ СН'!$G$21</f>
        <v>3524.5738910700002</v>
      </c>
      <c r="V61" s="36">
        <f>SUMIFS(СВЦЭМ!$D$33:$D$776,СВЦЭМ!$A$33:$A$776,$A61,СВЦЭМ!$B$33:$B$776,V$47)+'СЕТ СН'!$G$11+СВЦЭМ!$D$10+'СЕТ СН'!$G$5-'СЕТ СН'!$G$21</f>
        <v>3508.6591051099999</v>
      </c>
      <c r="W61" s="36">
        <f>SUMIFS(СВЦЭМ!$D$33:$D$776,СВЦЭМ!$A$33:$A$776,$A61,СВЦЭМ!$B$33:$B$776,W$47)+'СЕТ СН'!$G$11+СВЦЭМ!$D$10+'СЕТ СН'!$G$5-'СЕТ СН'!$G$21</f>
        <v>3506.9859281700001</v>
      </c>
      <c r="X61" s="36">
        <f>SUMIFS(СВЦЭМ!$D$33:$D$776,СВЦЭМ!$A$33:$A$776,$A61,СВЦЭМ!$B$33:$B$776,X$47)+'СЕТ СН'!$G$11+СВЦЭМ!$D$10+'СЕТ СН'!$G$5-'СЕТ СН'!$G$21</f>
        <v>3491.5483520299999</v>
      </c>
      <c r="Y61" s="36">
        <f>SUMIFS(СВЦЭМ!$D$33:$D$776,СВЦЭМ!$A$33:$A$776,$A61,СВЦЭМ!$B$33:$B$776,Y$47)+'СЕТ СН'!$G$11+СВЦЭМ!$D$10+'СЕТ СН'!$G$5-'СЕТ СН'!$G$21</f>
        <v>3492.6452414300002</v>
      </c>
    </row>
    <row r="62" spans="1:25" ht="15.75" x14ac:dyDescent="0.2">
      <c r="A62" s="35">
        <f t="shared" si="1"/>
        <v>44027</v>
      </c>
      <c r="B62" s="36">
        <f>SUMIFS(СВЦЭМ!$D$33:$D$776,СВЦЭМ!$A$33:$A$776,$A62,СВЦЭМ!$B$33:$B$776,B$47)+'СЕТ СН'!$G$11+СВЦЭМ!$D$10+'СЕТ СН'!$G$5-'СЕТ СН'!$G$21</f>
        <v>3688.0800281900001</v>
      </c>
      <c r="C62" s="36">
        <f>SUMIFS(СВЦЭМ!$D$33:$D$776,СВЦЭМ!$A$33:$A$776,$A62,СВЦЭМ!$B$33:$B$776,C$47)+'СЕТ СН'!$G$11+СВЦЭМ!$D$10+'СЕТ СН'!$G$5-'СЕТ СН'!$G$21</f>
        <v>3723.0076168099999</v>
      </c>
      <c r="D62" s="36">
        <f>SUMIFS(СВЦЭМ!$D$33:$D$776,СВЦЭМ!$A$33:$A$776,$A62,СВЦЭМ!$B$33:$B$776,D$47)+'СЕТ СН'!$G$11+СВЦЭМ!$D$10+'СЕТ СН'!$G$5-'СЕТ СН'!$G$21</f>
        <v>3708.4709267100002</v>
      </c>
      <c r="E62" s="36">
        <f>SUMIFS(СВЦЭМ!$D$33:$D$776,СВЦЭМ!$A$33:$A$776,$A62,СВЦЭМ!$B$33:$B$776,E$47)+'СЕТ СН'!$G$11+СВЦЭМ!$D$10+'СЕТ СН'!$G$5-'СЕТ СН'!$G$21</f>
        <v>3719.8239247299998</v>
      </c>
      <c r="F62" s="36">
        <f>SUMIFS(СВЦЭМ!$D$33:$D$776,СВЦЭМ!$A$33:$A$776,$A62,СВЦЭМ!$B$33:$B$776,F$47)+'СЕТ СН'!$G$11+СВЦЭМ!$D$10+'СЕТ СН'!$G$5-'СЕТ СН'!$G$21</f>
        <v>3714.3109193</v>
      </c>
      <c r="G62" s="36">
        <f>SUMIFS(СВЦЭМ!$D$33:$D$776,СВЦЭМ!$A$33:$A$776,$A62,СВЦЭМ!$B$33:$B$776,G$47)+'СЕТ СН'!$G$11+СВЦЭМ!$D$10+'СЕТ СН'!$G$5-'СЕТ СН'!$G$21</f>
        <v>3715.00358405</v>
      </c>
      <c r="H62" s="36">
        <f>SUMIFS(СВЦЭМ!$D$33:$D$776,СВЦЭМ!$A$33:$A$776,$A62,СВЦЭМ!$B$33:$B$776,H$47)+'СЕТ СН'!$G$11+СВЦЭМ!$D$10+'СЕТ СН'!$G$5-'СЕТ СН'!$G$21</f>
        <v>3727.9618199400002</v>
      </c>
      <c r="I62" s="36">
        <f>SUMIFS(СВЦЭМ!$D$33:$D$776,СВЦЭМ!$A$33:$A$776,$A62,СВЦЭМ!$B$33:$B$776,I$47)+'СЕТ СН'!$G$11+СВЦЭМ!$D$10+'СЕТ СН'!$G$5-'СЕТ СН'!$G$21</f>
        <v>3755.6238893</v>
      </c>
      <c r="J62" s="36">
        <f>SUMIFS(СВЦЭМ!$D$33:$D$776,СВЦЭМ!$A$33:$A$776,$A62,СВЦЭМ!$B$33:$B$776,J$47)+'СЕТ СН'!$G$11+СВЦЭМ!$D$10+'СЕТ СН'!$G$5-'СЕТ СН'!$G$21</f>
        <v>3631.2614991</v>
      </c>
      <c r="K62" s="36">
        <f>SUMIFS(СВЦЭМ!$D$33:$D$776,СВЦЭМ!$A$33:$A$776,$A62,СВЦЭМ!$B$33:$B$776,K$47)+'СЕТ СН'!$G$11+СВЦЭМ!$D$10+'СЕТ СН'!$G$5-'СЕТ СН'!$G$21</f>
        <v>3479.39734843</v>
      </c>
      <c r="L62" s="36">
        <f>SUMIFS(СВЦЭМ!$D$33:$D$776,СВЦЭМ!$A$33:$A$776,$A62,СВЦЭМ!$B$33:$B$776,L$47)+'СЕТ СН'!$G$11+СВЦЭМ!$D$10+'СЕТ СН'!$G$5-'СЕТ СН'!$G$21</f>
        <v>3451.6327517600002</v>
      </c>
      <c r="M62" s="36">
        <f>SUMIFS(СВЦЭМ!$D$33:$D$776,СВЦЭМ!$A$33:$A$776,$A62,СВЦЭМ!$B$33:$B$776,M$47)+'СЕТ СН'!$G$11+СВЦЭМ!$D$10+'СЕТ СН'!$G$5-'СЕТ СН'!$G$21</f>
        <v>3457.4286820000002</v>
      </c>
      <c r="N62" s="36">
        <f>SUMIFS(СВЦЭМ!$D$33:$D$776,СВЦЭМ!$A$33:$A$776,$A62,СВЦЭМ!$B$33:$B$776,N$47)+'СЕТ СН'!$G$11+СВЦЭМ!$D$10+'СЕТ СН'!$G$5-'СЕТ СН'!$G$21</f>
        <v>3456.8497363500001</v>
      </c>
      <c r="O62" s="36">
        <f>SUMIFS(СВЦЭМ!$D$33:$D$776,СВЦЭМ!$A$33:$A$776,$A62,СВЦЭМ!$B$33:$B$776,O$47)+'СЕТ СН'!$G$11+СВЦЭМ!$D$10+'СЕТ СН'!$G$5-'СЕТ СН'!$G$21</f>
        <v>3459.8022788100002</v>
      </c>
      <c r="P62" s="36">
        <f>SUMIFS(СВЦЭМ!$D$33:$D$776,СВЦЭМ!$A$33:$A$776,$A62,СВЦЭМ!$B$33:$B$776,P$47)+'СЕТ СН'!$G$11+СВЦЭМ!$D$10+'СЕТ СН'!$G$5-'СЕТ СН'!$G$21</f>
        <v>3458.0866202100001</v>
      </c>
      <c r="Q62" s="36">
        <f>SUMIFS(СВЦЭМ!$D$33:$D$776,СВЦЭМ!$A$33:$A$776,$A62,СВЦЭМ!$B$33:$B$776,Q$47)+'СЕТ СН'!$G$11+СВЦЭМ!$D$10+'СЕТ СН'!$G$5-'СЕТ СН'!$G$21</f>
        <v>3458.8805395099998</v>
      </c>
      <c r="R62" s="36">
        <f>SUMIFS(СВЦЭМ!$D$33:$D$776,СВЦЭМ!$A$33:$A$776,$A62,СВЦЭМ!$B$33:$B$776,R$47)+'СЕТ СН'!$G$11+СВЦЭМ!$D$10+'СЕТ СН'!$G$5-'СЕТ СН'!$G$21</f>
        <v>3453.0050458400001</v>
      </c>
      <c r="S62" s="36">
        <f>SUMIFS(СВЦЭМ!$D$33:$D$776,СВЦЭМ!$A$33:$A$776,$A62,СВЦЭМ!$B$33:$B$776,S$47)+'СЕТ СН'!$G$11+СВЦЭМ!$D$10+'СЕТ СН'!$G$5-'СЕТ СН'!$G$21</f>
        <v>3454.1622673699999</v>
      </c>
      <c r="T62" s="36">
        <f>SUMIFS(СВЦЭМ!$D$33:$D$776,СВЦЭМ!$A$33:$A$776,$A62,СВЦЭМ!$B$33:$B$776,T$47)+'СЕТ СН'!$G$11+СВЦЭМ!$D$10+'СЕТ СН'!$G$5-'СЕТ СН'!$G$21</f>
        <v>3454.6391969800002</v>
      </c>
      <c r="U62" s="36">
        <f>SUMIFS(СВЦЭМ!$D$33:$D$776,СВЦЭМ!$A$33:$A$776,$A62,СВЦЭМ!$B$33:$B$776,U$47)+'СЕТ СН'!$G$11+СВЦЭМ!$D$10+'СЕТ СН'!$G$5-'СЕТ СН'!$G$21</f>
        <v>3440.2012107</v>
      </c>
      <c r="V62" s="36">
        <f>SUMIFS(СВЦЭМ!$D$33:$D$776,СВЦЭМ!$A$33:$A$776,$A62,СВЦЭМ!$B$33:$B$776,V$47)+'СЕТ СН'!$G$11+СВЦЭМ!$D$10+'СЕТ СН'!$G$5-'СЕТ СН'!$G$21</f>
        <v>3431.7126411899999</v>
      </c>
      <c r="W62" s="36">
        <f>SUMIFS(СВЦЭМ!$D$33:$D$776,СВЦЭМ!$A$33:$A$776,$A62,СВЦЭМ!$B$33:$B$776,W$47)+'СЕТ СН'!$G$11+СВЦЭМ!$D$10+'СЕТ СН'!$G$5-'СЕТ СН'!$G$21</f>
        <v>3442.9300777899998</v>
      </c>
      <c r="X62" s="36">
        <f>SUMIFS(СВЦЭМ!$D$33:$D$776,СВЦЭМ!$A$33:$A$776,$A62,СВЦЭМ!$B$33:$B$776,X$47)+'СЕТ СН'!$G$11+СВЦЭМ!$D$10+'СЕТ СН'!$G$5-'СЕТ СН'!$G$21</f>
        <v>3461.1387338599998</v>
      </c>
      <c r="Y62" s="36">
        <f>SUMIFS(СВЦЭМ!$D$33:$D$776,СВЦЭМ!$A$33:$A$776,$A62,СВЦЭМ!$B$33:$B$776,Y$47)+'СЕТ СН'!$G$11+СВЦЭМ!$D$10+'СЕТ СН'!$G$5-'СЕТ СН'!$G$21</f>
        <v>3504.4551588100003</v>
      </c>
    </row>
    <row r="63" spans="1:25" ht="15.75" x14ac:dyDescent="0.2">
      <c r="A63" s="35">
        <f t="shared" si="1"/>
        <v>44028</v>
      </c>
      <c r="B63" s="36">
        <f>SUMIFS(СВЦЭМ!$D$33:$D$776,СВЦЭМ!$A$33:$A$776,$A63,СВЦЭМ!$B$33:$B$776,B$47)+'СЕТ СН'!$G$11+СВЦЭМ!$D$10+'СЕТ СН'!$G$5-'СЕТ СН'!$G$21</f>
        <v>3655.6341556400002</v>
      </c>
      <c r="C63" s="36">
        <f>SUMIFS(СВЦЭМ!$D$33:$D$776,СВЦЭМ!$A$33:$A$776,$A63,СВЦЭМ!$B$33:$B$776,C$47)+'СЕТ СН'!$G$11+СВЦЭМ!$D$10+'СЕТ СН'!$G$5-'СЕТ СН'!$G$21</f>
        <v>3719.95277278</v>
      </c>
      <c r="D63" s="36">
        <f>SUMIFS(СВЦЭМ!$D$33:$D$776,СВЦЭМ!$A$33:$A$776,$A63,СВЦЭМ!$B$33:$B$776,D$47)+'СЕТ СН'!$G$11+СВЦЭМ!$D$10+'СЕТ СН'!$G$5-'СЕТ СН'!$G$21</f>
        <v>3711.68252076</v>
      </c>
      <c r="E63" s="36">
        <f>SUMIFS(СВЦЭМ!$D$33:$D$776,СВЦЭМ!$A$33:$A$776,$A63,СВЦЭМ!$B$33:$B$776,E$47)+'СЕТ СН'!$G$11+СВЦЭМ!$D$10+'СЕТ СН'!$G$5-'СЕТ СН'!$G$21</f>
        <v>3725.4233122400001</v>
      </c>
      <c r="F63" s="36">
        <f>SUMIFS(СВЦЭМ!$D$33:$D$776,СВЦЭМ!$A$33:$A$776,$A63,СВЦЭМ!$B$33:$B$776,F$47)+'СЕТ СН'!$G$11+СВЦЭМ!$D$10+'СЕТ СН'!$G$5-'СЕТ СН'!$G$21</f>
        <v>3719.9532508399998</v>
      </c>
      <c r="G63" s="36">
        <f>SUMIFS(СВЦЭМ!$D$33:$D$776,СВЦЭМ!$A$33:$A$776,$A63,СВЦЭМ!$B$33:$B$776,G$47)+'СЕТ СН'!$G$11+СВЦЭМ!$D$10+'СЕТ СН'!$G$5-'СЕТ СН'!$G$21</f>
        <v>3714.6500920899998</v>
      </c>
      <c r="H63" s="36">
        <f>SUMIFS(СВЦЭМ!$D$33:$D$776,СВЦЭМ!$A$33:$A$776,$A63,СВЦЭМ!$B$33:$B$776,H$47)+'СЕТ СН'!$G$11+СВЦЭМ!$D$10+'СЕТ СН'!$G$5-'СЕТ СН'!$G$21</f>
        <v>3730.55301517</v>
      </c>
      <c r="I63" s="36">
        <f>SUMIFS(СВЦЭМ!$D$33:$D$776,СВЦЭМ!$A$33:$A$776,$A63,СВЦЭМ!$B$33:$B$776,I$47)+'СЕТ СН'!$G$11+СВЦЭМ!$D$10+'СЕТ СН'!$G$5-'СЕТ СН'!$G$21</f>
        <v>3704.4828279000003</v>
      </c>
      <c r="J63" s="36">
        <f>SUMIFS(СВЦЭМ!$D$33:$D$776,СВЦЭМ!$A$33:$A$776,$A63,СВЦЭМ!$B$33:$B$776,J$47)+'СЕТ СН'!$G$11+СВЦЭМ!$D$10+'СЕТ СН'!$G$5-'СЕТ СН'!$G$21</f>
        <v>3661.5733070199999</v>
      </c>
      <c r="K63" s="36">
        <f>SUMIFS(СВЦЭМ!$D$33:$D$776,СВЦЭМ!$A$33:$A$776,$A63,СВЦЭМ!$B$33:$B$776,K$47)+'СЕТ СН'!$G$11+СВЦЭМ!$D$10+'СЕТ СН'!$G$5-'СЕТ СН'!$G$21</f>
        <v>3481.9774212299999</v>
      </c>
      <c r="L63" s="36">
        <f>SUMIFS(СВЦЭМ!$D$33:$D$776,СВЦЭМ!$A$33:$A$776,$A63,СВЦЭМ!$B$33:$B$776,L$47)+'СЕТ СН'!$G$11+СВЦЭМ!$D$10+'СЕТ СН'!$G$5-'СЕТ СН'!$G$21</f>
        <v>3430.8587518599998</v>
      </c>
      <c r="M63" s="36">
        <f>SUMIFS(СВЦЭМ!$D$33:$D$776,СВЦЭМ!$A$33:$A$776,$A63,СВЦЭМ!$B$33:$B$776,M$47)+'СЕТ СН'!$G$11+СВЦЭМ!$D$10+'СЕТ СН'!$G$5-'СЕТ СН'!$G$21</f>
        <v>3414.3858314999998</v>
      </c>
      <c r="N63" s="36">
        <f>SUMIFS(СВЦЭМ!$D$33:$D$776,СВЦЭМ!$A$33:$A$776,$A63,СВЦЭМ!$B$33:$B$776,N$47)+'СЕТ СН'!$G$11+СВЦЭМ!$D$10+'СЕТ СН'!$G$5-'СЕТ СН'!$G$21</f>
        <v>3438.7832628400001</v>
      </c>
      <c r="O63" s="36">
        <f>SUMIFS(СВЦЭМ!$D$33:$D$776,СВЦЭМ!$A$33:$A$776,$A63,СВЦЭМ!$B$33:$B$776,O$47)+'СЕТ СН'!$G$11+СВЦЭМ!$D$10+'СЕТ СН'!$G$5-'СЕТ СН'!$G$21</f>
        <v>3434.6820496400001</v>
      </c>
      <c r="P63" s="36">
        <f>SUMIFS(СВЦЭМ!$D$33:$D$776,СВЦЭМ!$A$33:$A$776,$A63,СВЦЭМ!$B$33:$B$776,P$47)+'СЕТ СН'!$G$11+СВЦЭМ!$D$10+'СЕТ СН'!$G$5-'СЕТ СН'!$G$21</f>
        <v>3436.0680194199999</v>
      </c>
      <c r="Q63" s="36">
        <f>SUMIFS(СВЦЭМ!$D$33:$D$776,СВЦЭМ!$A$33:$A$776,$A63,СВЦЭМ!$B$33:$B$776,Q$47)+'СЕТ СН'!$G$11+СВЦЭМ!$D$10+'СЕТ СН'!$G$5-'СЕТ СН'!$G$21</f>
        <v>3447.8152372300001</v>
      </c>
      <c r="R63" s="36">
        <f>SUMIFS(СВЦЭМ!$D$33:$D$776,СВЦЭМ!$A$33:$A$776,$A63,СВЦЭМ!$B$33:$B$776,R$47)+'СЕТ СН'!$G$11+СВЦЭМ!$D$10+'СЕТ СН'!$G$5-'СЕТ СН'!$G$21</f>
        <v>3444.0780374699998</v>
      </c>
      <c r="S63" s="36">
        <f>SUMIFS(СВЦЭМ!$D$33:$D$776,СВЦЭМ!$A$33:$A$776,$A63,СВЦЭМ!$B$33:$B$776,S$47)+'СЕТ СН'!$G$11+СВЦЭМ!$D$10+'СЕТ СН'!$G$5-'СЕТ СН'!$G$21</f>
        <v>3441.4313720099999</v>
      </c>
      <c r="T63" s="36">
        <f>SUMIFS(СВЦЭМ!$D$33:$D$776,СВЦЭМ!$A$33:$A$776,$A63,СВЦЭМ!$B$33:$B$776,T$47)+'СЕТ СН'!$G$11+СВЦЭМ!$D$10+'СЕТ СН'!$G$5-'СЕТ СН'!$G$21</f>
        <v>3441.15364606</v>
      </c>
      <c r="U63" s="36">
        <f>SUMIFS(СВЦЭМ!$D$33:$D$776,СВЦЭМ!$A$33:$A$776,$A63,СВЦЭМ!$B$33:$B$776,U$47)+'СЕТ СН'!$G$11+СВЦЭМ!$D$10+'СЕТ СН'!$G$5-'СЕТ СН'!$G$21</f>
        <v>3440.2001764900001</v>
      </c>
      <c r="V63" s="36">
        <f>SUMIFS(СВЦЭМ!$D$33:$D$776,СВЦЭМ!$A$33:$A$776,$A63,СВЦЭМ!$B$33:$B$776,V$47)+'СЕТ СН'!$G$11+СВЦЭМ!$D$10+'СЕТ СН'!$G$5-'СЕТ СН'!$G$21</f>
        <v>3433.7371291300001</v>
      </c>
      <c r="W63" s="36">
        <f>SUMIFS(СВЦЭМ!$D$33:$D$776,СВЦЭМ!$A$33:$A$776,$A63,СВЦЭМ!$B$33:$B$776,W$47)+'СЕТ СН'!$G$11+СВЦЭМ!$D$10+'СЕТ СН'!$G$5-'СЕТ СН'!$G$21</f>
        <v>3436.4392812400001</v>
      </c>
      <c r="X63" s="36">
        <f>SUMIFS(СВЦЭМ!$D$33:$D$776,СВЦЭМ!$A$33:$A$776,$A63,СВЦЭМ!$B$33:$B$776,X$47)+'СЕТ СН'!$G$11+СВЦЭМ!$D$10+'СЕТ СН'!$G$5-'СЕТ СН'!$G$21</f>
        <v>3480.5585564500002</v>
      </c>
      <c r="Y63" s="36">
        <f>SUMIFS(СВЦЭМ!$D$33:$D$776,СВЦЭМ!$A$33:$A$776,$A63,СВЦЭМ!$B$33:$B$776,Y$47)+'СЕТ СН'!$G$11+СВЦЭМ!$D$10+'СЕТ СН'!$G$5-'СЕТ СН'!$G$21</f>
        <v>3514.5794815899999</v>
      </c>
    </row>
    <row r="64" spans="1:25" ht="15.75" x14ac:dyDescent="0.2">
      <c r="A64" s="35">
        <f t="shared" si="1"/>
        <v>44029</v>
      </c>
      <c r="B64" s="36">
        <f>SUMIFS(СВЦЭМ!$D$33:$D$776,СВЦЭМ!$A$33:$A$776,$A64,СВЦЭМ!$B$33:$B$776,B$47)+'СЕТ СН'!$G$11+СВЦЭМ!$D$10+'СЕТ СН'!$G$5-'СЕТ СН'!$G$21</f>
        <v>3674.78280915</v>
      </c>
      <c r="C64" s="36">
        <f>SUMIFS(СВЦЭМ!$D$33:$D$776,СВЦЭМ!$A$33:$A$776,$A64,СВЦЭМ!$B$33:$B$776,C$47)+'СЕТ СН'!$G$11+СВЦЭМ!$D$10+'СЕТ СН'!$G$5-'СЕТ СН'!$G$21</f>
        <v>3796.2762202599997</v>
      </c>
      <c r="D64" s="36">
        <f>SUMIFS(СВЦЭМ!$D$33:$D$776,СВЦЭМ!$A$33:$A$776,$A64,СВЦЭМ!$B$33:$B$776,D$47)+'СЕТ СН'!$G$11+СВЦЭМ!$D$10+'СЕТ СН'!$G$5-'СЕТ СН'!$G$21</f>
        <v>3765.4959508000002</v>
      </c>
      <c r="E64" s="36">
        <f>SUMIFS(СВЦЭМ!$D$33:$D$776,СВЦЭМ!$A$33:$A$776,$A64,СВЦЭМ!$B$33:$B$776,E$47)+'СЕТ СН'!$G$11+СВЦЭМ!$D$10+'СЕТ СН'!$G$5-'СЕТ СН'!$G$21</f>
        <v>3743.3249548900003</v>
      </c>
      <c r="F64" s="36">
        <f>SUMIFS(СВЦЭМ!$D$33:$D$776,СВЦЭМ!$A$33:$A$776,$A64,СВЦЭМ!$B$33:$B$776,F$47)+'СЕТ СН'!$G$11+СВЦЭМ!$D$10+'СЕТ СН'!$G$5-'СЕТ СН'!$G$21</f>
        <v>3745.7649298599999</v>
      </c>
      <c r="G64" s="36">
        <f>SUMIFS(СВЦЭМ!$D$33:$D$776,СВЦЭМ!$A$33:$A$776,$A64,СВЦЭМ!$B$33:$B$776,G$47)+'СЕТ СН'!$G$11+СВЦЭМ!$D$10+'СЕТ СН'!$G$5-'СЕТ СН'!$G$21</f>
        <v>3723.9078149400002</v>
      </c>
      <c r="H64" s="36">
        <f>SUMIFS(СВЦЭМ!$D$33:$D$776,СВЦЭМ!$A$33:$A$776,$A64,СВЦЭМ!$B$33:$B$776,H$47)+'СЕТ СН'!$G$11+СВЦЭМ!$D$10+'СЕТ СН'!$G$5-'СЕТ СН'!$G$21</f>
        <v>3702.7260471999998</v>
      </c>
      <c r="I64" s="36">
        <f>SUMIFS(СВЦЭМ!$D$33:$D$776,СВЦЭМ!$A$33:$A$776,$A64,СВЦЭМ!$B$33:$B$776,I$47)+'СЕТ СН'!$G$11+СВЦЭМ!$D$10+'СЕТ СН'!$G$5-'СЕТ СН'!$G$21</f>
        <v>3655.7706073999998</v>
      </c>
      <c r="J64" s="36">
        <f>SUMIFS(СВЦЭМ!$D$33:$D$776,СВЦЭМ!$A$33:$A$776,$A64,СВЦЭМ!$B$33:$B$776,J$47)+'СЕТ СН'!$G$11+СВЦЭМ!$D$10+'СЕТ СН'!$G$5-'СЕТ СН'!$G$21</f>
        <v>3591.14641093</v>
      </c>
      <c r="K64" s="36">
        <f>SUMIFS(СВЦЭМ!$D$33:$D$776,СВЦЭМ!$A$33:$A$776,$A64,СВЦЭМ!$B$33:$B$776,K$47)+'СЕТ СН'!$G$11+СВЦЭМ!$D$10+'СЕТ СН'!$G$5-'СЕТ СН'!$G$21</f>
        <v>3485.6339554800002</v>
      </c>
      <c r="L64" s="36">
        <f>SUMIFS(СВЦЭМ!$D$33:$D$776,СВЦЭМ!$A$33:$A$776,$A64,СВЦЭМ!$B$33:$B$776,L$47)+'СЕТ СН'!$G$11+СВЦЭМ!$D$10+'СЕТ СН'!$G$5-'СЕТ СН'!$G$21</f>
        <v>3395.9352434299999</v>
      </c>
      <c r="M64" s="36">
        <f>SUMIFS(СВЦЭМ!$D$33:$D$776,СВЦЭМ!$A$33:$A$776,$A64,СВЦЭМ!$B$33:$B$776,M$47)+'СЕТ СН'!$G$11+СВЦЭМ!$D$10+'СЕТ СН'!$G$5-'СЕТ СН'!$G$21</f>
        <v>3364.13919923</v>
      </c>
      <c r="N64" s="36">
        <f>SUMIFS(СВЦЭМ!$D$33:$D$776,СВЦЭМ!$A$33:$A$776,$A64,СВЦЭМ!$B$33:$B$776,N$47)+'СЕТ СН'!$G$11+СВЦЭМ!$D$10+'СЕТ СН'!$G$5-'СЕТ СН'!$G$21</f>
        <v>3378.9583780299999</v>
      </c>
      <c r="O64" s="36">
        <f>SUMIFS(СВЦЭМ!$D$33:$D$776,СВЦЭМ!$A$33:$A$776,$A64,СВЦЭМ!$B$33:$B$776,O$47)+'СЕТ СН'!$G$11+СВЦЭМ!$D$10+'СЕТ СН'!$G$5-'СЕТ СН'!$G$21</f>
        <v>3376.0927407200002</v>
      </c>
      <c r="P64" s="36">
        <f>SUMIFS(СВЦЭМ!$D$33:$D$776,СВЦЭМ!$A$33:$A$776,$A64,СВЦЭМ!$B$33:$B$776,P$47)+'СЕТ СН'!$G$11+СВЦЭМ!$D$10+'СЕТ СН'!$G$5-'СЕТ СН'!$G$21</f>
        <v>3380.7634323100001</v>
      </c>
      <c r="Q64" s="36">
        <f>SUMIFS(СВЦЭМ!$D$33:$D$776,СВЦЭМ!$A$33:$A$776,$A64,СВЦЭМ!$B$33:$B$776,Q$47)+'СЕТ СН'!$G$11+СВЦЭМ!$D$10+'СЕТ СН'!$G$5-'СЕТ СН'!$G$21</f>
        <v>3386.3249967800002</v>
      </c>
      <c r="R64" s="36">
        <f>SUMIFS(СВЦЭМ!$D$33:$D$776,СВЦЭМ!$A$33:$A$776,$A64,СВЦЭМ!$B$33:$B$776,R$47)+'СЕТ СН'!$G$11+СВЦЭМ!$D$10+'СЕТ СН'!$G$5-'СЕТ СН'!$G$21</f>
        <v>3409.7261928899998</v>
      </c>
      <c r="S64" s="36">
        <f>SUMIFS(СВЦЭМ!$D$33:$D$776,СВЦЭМ!$A$33:$A$776,$A64,СВЦЭМ!$B$33:$B$776,S$47)+'СЕТ СН'!$G$11+СВЦЭМ!$D$10+'СЕТ СН'!$G$5-'СЕТ СН'!$G$21</f>
        <v>3421.8509572200001</v>
      </c>
      <c r="T64" s="36">
        <f>SUMIFS(СВЦЭМ!$D$33:$D$776,СВЦЭМ!$A$33:$A$776,$A64,СВЦЭМ!$B$33:$B$776,T$47)+'СЕТ СН'!$G$11+СВЦЭМ!$D$10+'СЕТ СН'!$G$5-'СЕТ СН'!$G$21</f>
        <v>3421.3106693700001</v>
      </c>
      <c r="U64" s="36">
        <f>SUMIFS(СВЦЭМ!$D$33:$D$776,СВЦЭМ!$A$33:$A$776,$A64,СВЦЭМ!$B$33:$B$776,U$47)+'СЕТ СН'!$G$11+СВЦЭМ!$D$10+'СЕТ СН'!$G$5-'СЕТ СН'!$G$21</f>
        <v>3414.9431175700001</v>
      </c>
      <c r="V64" s="36">
        <f>SUMIFS(СВЦЭМ!$D$33:$D$776,СВЦЭМ!$A$33:$A$776,$A64,СВЦЭМ!$B$33:$B$776,V$47)+'СЕТ СН'!$G$11+СВЦЭМ!$D$10+'СЕТ СН'!$G$5-'СЕТ СН'!$G$21</f>
        <v>3401.5478188900001</v>
      </c>
      <c r="W64" s="36">
        <f>SUMIFS(СВЦЭМ!$D$33:$D$776,СВЦЭМ!$A$33:$A$776,$A64,СВЦЭМ!$B$33:$B$776,W$47)+'СЕТ СН'!$G$11+СВЦЭМ!$D$10+'СЕТ СН'!$G$5-'СЕТ СН'!$G$21</f>
        <v>3386.1005920500002</v>
      </c>
      <c r="X64" s="36">
        <f>SUMIFS(СВЦЭМ!$D$33:$D$776,СВЦЭМ!$A$33:$A$776,$A64,СВЦЭМ!$B$33:$B$776,X$47)+'СЕТ СН'!$G$11+СВЦЭМ!$D$10+'СЕТ СН'!$G$5-'СЕТ СН'!$G$21</f>
        <v>3455.7266059000003</v>
      </c>
      <c r="Y64" s="36">
        <f>SUMIFS(СВЦЭМ!$D$33:$D$776,СВЦЭМ!$A$33:$A$776,$A64,СВЦЭМ!$B$33:$B$776,Y$47)+'СЕТ СН'!$G$11+СВЦЭМ!$D$10+'СЕТ СН'!$G$5-'СЕТ СН'!$G$21</f>
        <v>3529.0738558500002</v>
      </c>
    </row>
    <row r="65" spans="1:26" ht="15.75" x14ac:dyDescent="0.2">
      <c r="A65" s="35">
        <f t="shared" si="1"/>
        <v>44030</v>
      </c>
      <c r="B65" s="36">
        <f>SUMIFS(СВЦЭМ!$D$33:$D$776,СВЦЭМ!$A$33:$A$776,$A65,СВЦЭМ!$B$33:$B$776,B$47)+'СЕТ СН'!$G$11+СВЦЭМ!$D$10+'СЕТ СН'!$G$5-'СЕТ СН'!$G$21</f>
        <v>3699.11493776</v>
      </c>
      <c r="C65" s="36">
        <f>SUMIFS(СВЦЭМ!$D$33:$D$776,СВЦЭМ!$A$33:$A$776,$A65,СВЦЭМ!$B$33:$B$776,C$47)+'СЕТ СН'!$G$11+СВЦЭМ!$D$10+'СЕТ СН'!$G$5-'СЕТ СН'!$G$21</f>
        <v>3801.4569731800002</v>
      </c>
      <c r="D65" s="36">
        <f>SUMIFS(СВЦЭМ!$D$33:$D$776,СВЦЭМ!$A$33:$A$776,$A65,СВЦЭМ!$B$33:$B$776,D$47)+'СЕТ СН'!$G$11+СВЦЭМ!$D$10+'СЕТ СН'!$G$5-'СЕТ СН'!$G$21</f>
        <v>3809.0170862</v>
      </c>
      <c r="E65" s="36">
        <f>SUMIFS(СВЦЭМ!$D$33:$D$776,СВЦЭМ!$A$33:$A$776,$A65,СВЦЭМ!$B$33:$B$776,E$47)+'СЕТ СН'!$G$11+СВЦЭМ!$D$10+'СЕТ СН'!$G$5-'СЕТ СН'!$G$21</f>
        <v>3802.63346121</v>
      </c>
      <c r="F65" s="36">
        <f>SUMIFS(СВЦЭМ!$D$33:$D$776,СВЦЭМ!$A$33:$A$776,$A65,СВЦЭМ!$B$33:$B$776,F$47)+'СЕТ СН'!$G$11+СВЦЭМ!$D$10+'СЕТ СН'!$G$5-'СЕТ СН'!$G$21</f>
        <v>3792.2010536299999</v>
      </c>
      <c r="G65" s="36">
        <f>SUMIFS(СВЦЭМ!$D$33:$D$776,СВЦЭМ!$A$33:$A$776,$A65,СВЦЭМ!$B$33:$B$776,G$47)+'СЕТ СН'!$G$11+СВЦЭМ!$D$10+'СЕТ СН'!$G$5-'СЕТ СН'!$G$21</f>
        <v>3801.05692649</v>
      </c>
      <c r="H65" s="36">
        <f>SUMIFS(СВЦЭМ!$D$33:$D$776,СВЦЭМ!$A$33:$A$776,$A65,СВЦЭМ!$B$33:$B$776,H$47)+'СЕТ СН'!$G$11+СВЦЭМ!$D$10+'СЕТ СН'!$G$5-'СЕТ СН'!$G$21</f>
        <v>3802.2389332399998</v>
      </c>
      <c r="I65" s="36">
        <f>SUMIFS(СВЦЭМ!$D$33:$D$776,СВЦЭМ!$A$33:$A$776,$A65,СВЦЭМ!$B$33:$B$776,I$47)+'СЕТ СН'!$G$11+СВЦЭМ!$D$10+'СЕТ СН'!$G$5-'СЕТ СН'!$G$21</f>
        <v>3787.8640056499999</v>
      </c>
      <c r="J65" s="36">
        <f>SUMIFS(СВЦЭМ!$D$33:$D$776,СВЦЭМ!$A$33:$A$776,$A65,СВЦЭМ!$B$33:$B$776,J$47)+'СЕТ СН'!$G$11+СВЦЭМ!$D$10+'СЕТ СН'!$G$5-'СЕТ СН'!$G$21</f>
        <v>3714.5259074999999</v>
      </c>
      <c r="K65" s="36">
        <f>SUMIFS(СВЦЭМ!$D$33:$D$776,СВЦЭМ!$A$33:$A$776,$A65,СВЦЭМ!$B$33:$B$776,K$47)+'СЕТ СН'!$G$11+СВЦЭМ!$D$10+'СЕТ СН'!$G$5-'СЕТ СН'!$G$21</f>
        <v>3531.2558696999999</v>
      </c>
      <c r="L65" s="36">
        <f>SUMIFS(СВЦЭМ!$D$33:$D$776,СВЦЭМ!$A$33:$A$776,$A65,СВЦЭМ!$B$33:$B$776,L$47)+'СЕТ СН'!$G$11+СВЦЭМ!$D$10+'СЕТ СН'!$G$5-'СЕТ СН'!$G$21</f>
        <v>3383.5922451800002</v>
      </c>
      <c r="M65" s="36">
        <f>SUMIFS(СВЦЭМ!$D$33:$D$776,СВЦЭМ!$A$33:$A$776,$A65,СВЦЭМ!$B$33:$B$776,M$47)+'СЕТ СН'!$G$11+СВЦЭМ!$D$10+'СЕТ СН'!$G$5-'СЕТ СН'!$G$21</f>
        <v>3365.3064007600001</v>
      </c>
      <c r="N65" s="36">
        <f>SUMIFS(СВЦЭМ!$D$33:$D$776,СВЦЭМ!$A$33:$A$776,$A65,СВЦЭМ!$B$33:$B$776,N$47)+'СЕТ СН'!$G$11+СВЦЭМ!$D$10+'СЕТ СН'!$G$5-'СЕТ СН'!$G$21</f>
        <v>3381.82969473</v>
      </c>
      <c r="O65" s="36">
        <f>SUMIFS(СВЦЭМ!$D$33:$D$776,СВЦЭМ!$A$33:$A$776,$A65,СВЦЭМ!$B$33:$B$776,O$47)+'СЕТ СН'!$G$11+СВЦЭМ!$D$10+'СЕТ СН'!$G$5-'СЕТ СН'!$G$21</f>
        <v>3380.6333086899999</v>
      </c>
      <c r="P65" s="36">
        <f>SUMIFS(СВЦЭМ!$D$33:$D$776,СВЦЭМ!$A$33:$A$776,$A65,СВЦЭМ!$B$33:$B$776,P$47)+'СЕТ СН'!$G$11+СВЦЭМ!$D$10+'СЕТ СН'!$G$5-'СЕТ СН'!$G$21</f>
        <v>3384.7286509999999</v>
      </c>
      <c r="Q65" s="36">
        <f>SUMIFS(СВЦЭМ!$D$33:$D$776,СВЦЭМ!$A$33:$A$776,$A65,СВЦЭМ!$B$33:$B$776,Q$47)+'СЕТ СН'!$G$11+СВЦЭМ!$D$10+'СЕТ СН'!$G$5-'СЕТ СН'!$G$21</f>
        <v>3386.3709316300001</v>
      </c>
      <c r="R65" s="36">
        <f>SUMIFS(СВЦЭМ!$D$33:$D$776,СВЦЭМ!$A$33:$A$776,$A65,СВЦЭМ!$B$33:$B$776,R$47)+'СЕТ СН'!$G$11+СВЦЭМ!$D$10+'СЕТ СН'!$G$5-'СЕТ СН'!$G$21</f>
        <v>3381.3267020600001</v>
      </c>
      <c r="S65" s="36">
        <f>SUMIFS(СВЦЭМ!$D$33:$D$776,СВЦЭМ!$A$33:$A$776,$A65,СВЦЭМ!$B$33:$B$776,S$47)+'СЕТ СН'!$G$11+СВЦЭМ!$D$10+'СЕТ СН'!$G$5-'СЕТ СН'!$G$21</f>
        <v>3389.6666608800001</v>
      </c>
      <c r="T65" s="36">
        <f>SUMIFS(СВЦЭМ!$D$33:$D$776,СВЦЭМ!$A$33:$A$776,$A65,СВЦЭМ!$B$33:$B$776,T$47)+'СЕТ СН'!$G$11+СВЦЭМ!$D$10+'СЕТ СН'!$G$5-'СЕТ СН'!$G$21</f>
        <v>3416.57652078</v>
      </c>
      <c r="U65" s="36">
        <f>SUMIFS(СВЦЭМ!$D$33:$D$776,СВЦЭМ!$A$33:$A$776,$A65,СВЦЭМ!$B$33:$B$776,U$47)+'СЕТ СН'!$G$11+СВЦЭМ!$D$10+'СЕТ СН'!$G$5-'СЕТ СН'!$G$21</f>
        <v>3412.2833030299998</v>
      </c>
      <c r="V65" s="36">
        <f>SUMIFS(СВЦЭМ!$D$33:$D$776,СВЦЭМ!$A$33:$A$776,$A65,СВЦЭМ!$B$33:$B$776,V$47)+'СЕТ СН'!$G$11+СВЦЭМ!$D$10+'СЕТ СН'!$G$5-'СЕТ СН'!$G$21</f>
        <v>3404.8676129099999</v>
      </c>
      <c r="W65" s="36">
        <f>SUMIFS(СВЦЭМ!$D$33:$D$776,СВЦЭМ!$A$33:$A$776,$A65,СВЦЭМ!$B$33:$B$776,W$47)+'СЕТ СН'!$G$11+СВЦЭМ!$D$10+'СЕТ СН'!$G$5-'СЕТ СН'!$G$21</f>
        <v>3377.2674126800002</v>
      </c>
      <c r="X65" s="36">
        <f>SUMIFS(СВЦЭМ!$D$33:$D$776,СВЦЭМ!$A$33:$A$776,$A65,СВЦЭМ!$B$33:$B$776,X$47)+'СЕТ СН'!$G$11+СВЦЭМ!$D$10+'СЕТ СН'!$G$5-'СЕТ СН'!$G$21</f>
        <v>3445.31775823</v>
      </c>
      <c r="Y65" s="36">
        <f>SUMIFS(СВЦЭМ!$D$33:$D$776,СВЦЭМ!$A$33:$A$776,$A65,СВЦЭМ!$B$33:$B$776,Y$47)+'СЕТ СН'!$G$11+СВЦЭМ!$D$10+'СЕТ СН'!$G$5-'СЕТ СН'!$G$21</f>
        <v>3582.8026132800001</v>
      </c>
    </row>
    <row r="66" spans="1:26" ht="15.75" x14ac:dyDescent="0.2">
      <c r="A66" s="35">
        <f t="shared" si="1"/>
        <v>44031</v>
      </c>
      <c r="B66" s="36">
        <f>SUMIFS(СВЦЭМ!$D$33:$D$776,СВЦЭМ!$A$33:$A$776,$A66,СВЦЭМ!$B$33:$B$776,B$47)+'СЕТ СН'!$G$11+СВЦЭМ!$D$10+'СЕТ СН'!$G$5-'СЕТ СН'!$G$21</f>
        <v>3640.2769366800003</v>
      </c>
      <c r="C66" s="36">
        <f>SUMIFS(СВЦЭМ!$D$33:$D$776,СВЦЭМ!$A$33:$A$776,$A66,СВЦЭМ!$B$33:$B$776,C$47)+'СЕТ СН'!$G$11+СВЦЭМ!$D$10+'СЕТ СН'!$G$5-'СЕТ СН'!$G$21</f>
        <v>3685.38498334</v>
      </c>
      <c r="D66" s="36">
        <f>SUMIFS(СВЦЭМ!$D$33:$D$776,СВЦЭМ!$A$33:$A$776,$A66,СВЦЭМ!$B$33:$B$776,D$47)+'СЕТ СН'!$G$11+СВЦЭМ!$D$10+'СЕТ СН'!$G$5-'СЕТ СН'!$G$21</f>
        <v>3675.5944374199998</v>
      </c>
      <c r="E66" s="36">
        <f>SUMIFS(СВЦЭМ!$D$33:$D$776,СВЦЭМ!$A$33:$A$776,$A66,СВЦЭМ!$B$33:$B$776,E$47)+'СЕТ СН'!$G$11+СВЦЭМ!$D$10+'СЕТ СН'!$G$5-'СЕТ СН'!$G$21</f>
        <v>3661.6206256099999</v>
      </c>
      <c r="F66" s="36">
        <f>SUMIFS(СВЦЭМ!$D$33:$D$776,СВЦЭМ!$A$33:$A$776,$A66,СВЦЭМ!$B$33:$B$776,F$47)+'СЕТ СН'!$G$11+СВЦЭМ!$D$10+'СЕТ СН'!$G$5-'СЕТ СН'!$G$21</f>
        <v>3649.1787554299999</v>
      </c>
      <c r="G66" s="36">
        <f>SUMIFS(СВЦЭМ!$D$33:$D$776,СВЦЭМ!$A$33:$A$776,$A66,СВЦЭМ!$B$33:$B$776,G$47)+'СЕТ СН'!$G$11+СВЦЭМ!$D$10+'СЕТ СН'!$G$5-'СЕТ СН'!$G$21</f>
        <v>3663.29447394</v>
      </c>
      <c r="H66" s="36">
        <f>SUMIFS(СВЦЭМ!$D$33:$D$776,СВЦЭМ!$A$33:$A$776,$A66,СВЦЭМ!$B$33:$B$776,H$47)+'СЕТ СН'!$G$11+СВЦЭМ!$D$10+'СЕТ СН'!$G$5-'СЕТ СН'!$G$21</f>
        <v>3685.3081675799999</v>
      </c>
      <c r="I66" s="36">
        <f>SUMIFS(СВЦЭМ!$D$33:$D$776,СВЦЭМ!$A$33:$A$776,$A66,СВЦЭМ!$B$33:$B$776,I$47)+'СЕТ СН'!$G$11+СВЦЭМ!$D$10+'СЕТ СН'!$G$5-'СЕТ СН'!$G$21</f>
        <v>3720.11877796</v>
      </c>
      <c r="J66" s="36">
        <f>SUMIFS(СВЦЭМ!$D$33:$D$776,СВЦЭМ!$A$33:$A$776,$A66,СВЦЭМ!$B$33:$B$776,J$47)+'СЕТ СН'!$G$11+СВЦЭМ!$D$10+'СЕТ СН'!$G$5-'СЕТ СН'!$G$21</f>
        <v>3712.1018347200002</v>
      </c>
      <c r="K66" s="36">
        <f>SUMIFS(СВЦЭМ!$D$33:$D$776,СВЦЭМ!$A$33:$A$776,$A66,СВЦЭМ!$B$33:$B$776,K$47)+'СЕТ СН'!$G$11+СВЦЭМ!$D$10+'СЕТ СН'!$G$5-'СЕТ СН'!$G$21</f>
        <v>3546.3000921100002</v>
      </c>
      <c r="L66" s="36">
        <f>SUMIFS(СВЦЭМ!$D$33:$D$776,СВЦЭМ!$A$33:$A$776,$A66,СВЦЭМ!$B$33:$B$776,L$47)+'СЕТ СН'!$G$11+СВЦЭМ!$D$10+'СЕТ СН'!$G$5-'СЕТ СН'!$G$21</f>
        <v>3463.7091750700001</v>
      </c>
      <c r="M66" s="36">
        <f>SUMIFS(СВЦЭМ!$D$33:$D$776,СВЦЭМ!$A$33:$A$776,$A66,СВЦЭМ!$B$33:$B$776,M$47)+'СЕТ СН'!$G$11+СВЦЭМ!$D$10+'СЕТ СН'!$G$5-'СЕТ СН'!$G$21</f>
        <v>3414.7960058200001</v>
      </c>
      <c r="N66" s="36">
        <f>SUMIFS(СВЦЭМ!$D$33:$D$776,СВЦЭМ!$A$33:$A$776,$A66,СВЦЭМ!$B$33:$B$776,N$47)+'СЕТ СН'!$G$11+СВЦЭМ!$D$10+'СЕТ СН'!$G$5-'СЕТ СН'!$G$21</f>
        <v>3419.29526171</v>
      </c>
      <c r="O66" s="36">
        <f>SUMIFS(СВЦЭМ!$D$33:$D$776,СВЦЭМ!$A$33:$A$776,$A66,СВЦЭМ!$B$33:$B$776,O$47)+'СЕТ СН'!$G$11+СВЦЭМ!$D$10+'СЕТ СН'!$G$5-'СЕТ СН'!$G$21</f>
        <v>3420.6812759899999</v>
      </c>
      <c r="P66" s="36">
        <f>SUMIFS(СВЦЭМ!$D$33:$D$776,СВЦЭМ!$A$33:$A$776,$A66,СВЦЭМ!$B$33:$B$776,P$47)+'СЕТ СН'!$G$11+СВЦЭМ!$D$10+'СЕТ СН'!$G$5-'СЕТ СН'!$G$21</f>
        <v>3419.8497670199999</v>
      </c>
      <c r="Q66" s="36">
        <f>SUMIFS(СВЦЭМ!$D$33:$D$776,СВЦЭМ!$A$33:$A$776,$A66,СВЦЭМ!$B$33:$B$776,Q$47)+'СЕТ СН'!$G$11+СВЦЭМ!$D$10+'СЕТ СН'!$G$5-'СЕТ СН'!$G$21</f>
        <v>3419.5789930000001</v>
      </c>
      <c r="R66" s="36">
        <f>SUMIFS(СВЦЭМ!$D$33:$D$776,СВЦЭМ!$A$33:$A$776,$A66,СВЦЭМ!$B$33:$B$776,R$47)+'СЕТ СН'!$G$11+СВЦЭМ!$D$10+'СЕТ СН'!$G$5-'СЕТ СН'!$G$21</f>
        <v>3431.9586661799999</v>
      </c>
      <c r="S66" s="36">
        <f>SUMIFS(СВЦЭМ!$D$33:$D$776,СВЦЭМ!$A$33:$A$776,$A66,СВЦЭМ!$B$33:$B$776,S$47)+'СЕТ СН'!$G$11+СВЦЭМ!$D$10+'СЕТ СН'!$G$5-'СЕТ СН'!$G$21</f>
        <v>3441.45263062</v>
      </c>
      <c r="T66" s="36">
        <f>SUMIFS(СВЦЭМ!$D$33:$D$776,СВЦЭМ!$A$33:$A$776,$A66,СВЦЭМ!$B$33:$B$776,T$47)+'СЕТ СН'!$G$11+СВЦЭМ!$D$10+'СЕТ СН'!$G$5-'СЕТ СН'!$G$21</f>
        <v>3439.6906219000002</v>
      </c>
      <c r="U66" s="36">
        <f>SUMIFS(СВЦЭМ!$D$33:$D$776,СВЦЭМ!$A$33:$A$776,$A66,СВЦЭМ!$B$33:$B$776,U$47)+'СЕТ СН'!$G$11+СВЦЭМ!$D$10+'СЕТ СН'!$G$5-'СЕТ СН'!$G$21</f>
        <v>3438.6794228899998</v>
      </c>
      <c r="V66" s="36">
        <f>SUMIFS(СВЦЭМ!$D$33:$D$776,СВЦЭМ!$A$33:$A$776,$A66,СВЦЭМ!$B$33:$B$776,V$47)+'СЕТ СН'!$G$11+СВЦЭМ!$D$10+'СЕТ СН'!$G$5-'СЕТ СН'!$G$21</f>
        <v>3432.1980023300002</v>
      </c>
      <c r="W66" s="36">
        <f>SUMIFS(СВЦЭМ!$D$33:$D$776,СВЦЭМ!$A$33:$A$776,$A66,СВЦЭМ!$B$33:$B$776,W$47)+'СЕТ СН'!$G$11+СВЦЭМ!$D$10+'СЕТ СН'!$G$5-'СЕТ СН'!$G$21</f>
        <v>3381.0099184400001</v>
      </c>
      <c r="X66" s="36">
        <f>SUMIFS(СВЦЭМ!$D$33:$D$776,СВЦЭМ!$A$33:$A$776,$A66,СВЦЭМ!$B$33:$B$776,X$47)+'СЕТ СН'!$G$11+СВЦЭМ!$D$10+'СЕТ СН'!$G$5-'СЕТ СН'!$G$21</f>
        <v>3451.41818663</v>
      </c>
      <c r="Y66" s="36">
        <f>SUMIFS(СВЦЭМ!$D$33:$D$776,СВЦЭМ!$A$33:$A$776,$A66,СВЦЭМ!$B$33:$B$776,Y$47)+'СЕТ СН'!$G$11+СВЦЭМ!$D$10+'СЕТ СН'!$G$5-'СЕТ СН'!$G$21</f>
        <v>3644.0163806</v>
      </c>
    </row>
    <row r="67" spans="1:26" ht="15.75" x14ac:dyDescent="0.2">
      <c r="A67" s="35">
        <f t="shared" si="1"/>
        <v>44032</v>
      </c>
      <c r="B67" s="36">
        <f>SUMIFS(СВЦЭМ!$D$33:$D$776,СВЦЭМ!$A$33:$A$776,$A67,СВЦЭМ!$B$33:$B$776,B$47)+'СЕТ СН'!$G$11+СВЦЭМ!$D$10+'СЕТ СН'!$G$5-'СЕТ СН'!$G$21</f>
        <v>3617.1710227200001</v>
      </c>
      <c r="C67" s="36">
        <f>SUMIFS(СВЦЭМ!$D$33:$D$776,СВЦЭМ!$A$33:$A$776,$A67,СВЦЭМ!$B$33:$B$776,C$47)+'СЕТ СН'!$G$11+СВЦЭМ!$D$10+'СЕТ СН'!$G$5-'СЕТ СН'!$G$21</f>
        <v>3587.1117159599999</v>
      </c>
      <c r="D67" s="36">
        <f>SUMIFS(СВЦЭМ!$D$33:$D$776,СВЦЭМ!$A$33:$A$776,$A67,СВЦЭМ!$B$33:$B$776,D$47)+'СЕТ СН'!$G$11+СВЦЭМ!$D$10+'СЕТ СН'!$G$5-'СЕТ СН'!$G$21</f>
        <v>3716.2355919800002</v>
      </c>
      <c r="E67" s="36">
        <f>SUMIFS(СВЦЭМ!$D$33:$D$776,СВЦЭМ!$A$33:$A$776,$A67,СВЦЭМ!$B$33:$B$776,E$47)+'СЕТ СН'!$G$11+СВЦЭМ!$D$10+'СЕТ СН'!$G$5-'СЕТ СН'!$G$21</f>
        <v>3698.5590697100001</v>
      </c>
      <c r="F67" s="36">
        <f>SUMIFS(СВЦЭМ!$D$33:$D$776,СВЦЭМ!$A$33:$A$776,$A67,СВЦЭМ!$B$33:$B$776,F$47)+'СЕТ СН'!$G$11+СВЦЭМ!$D$10+'СЕТ СН'!$G$5-'СЕТ СН'!$G$21</f>
        <v>3696.3352648199998</v>
      </c>
      <c r="G67" s="36">
        <f>SUMIFS(СВЦЭМ!$D$33:$D$776,СВЦЭМ!$A$33:$A$776,$A67,СВЦЭМ!$B$33:$B$776,G$47)+'СЕТ СН'!$G$11+СВЦЭМ!$D$10+'СЕТ СН'!$G$5-'СЕТ СН'!$G$21</f>
        <v>3696.9860454600002</v>
      </c>
      <c r="H67" s="36">
        <f>SUMIFS(СВЦЭМ!$D$33:$D$776,СВЦЭМ!$A$33:$A$776,$A67,СВЦЭМ!$B$33:$B$776,H$47)+'СЕТ СН'!$G$11+СВЦЭМ!$D$10+'СЕТ СН'!$G$5-'СЕТ СН'!$G$21</f>
        <v>3733.0052888600003</v>
      </c>
      <c r="I67" s="36">
        <f>SUMIFS(СВЦЭМ!$D$33:$D$776,СВЦЭМ!$A$33:$A$776,$A67,СВЦЭМ!$B$33:$B$776,I$47)+'СЕТ СН'!$G$11+СВЦЭМ!$D$10+'СЕТ СН'!$G$5-'СЕТ СН'!$G$21</f>
        <v>3626.21981792</v>
      </c>
      <c r="J67" s="36">
        <f>SUMIFS(СВЦЭМ!$D$33:$D$776,СВЦЭМ!$A$33:$A$776,$A67,СВЦЭМ!$B$33:$B$776,J$47)+'СЕТ СН'!$G$11+СВЦЭМ!$D$10+'СЕТ СН'!$G$5-'СЕТ СН'!$G$21</f>
        <v>3679.3593942400003</v>
      </c>
      <c r="K67" s="36">
        <f>SUMIFS(СВЦЭМ!$D$33:$D$776,СВЦЭМ!$A$33:$A$776,$A67,СВЦЭМ!$B$33:$B$776,K$47)+'СЕТ СН'!$G$11+СВЦЭМ!$D$10+'СЕТ СН'!$G$5-'СЕТ СН'!$G$21</f>
        <v>3620.0027074999998</v>
      </c>
      <c r="L67" s="36">
        <f>SUMIFS(СВЦЭМ!$D$33:$D$776,СВЦЭМ!$A$33:$A$776,$A67,СВЦЭМ!$B$33:$B$776,L$47)+'СЕТ СН'!$G$11+СВЦЭМ!$D$10+'СЕТ СН'!$G$5-'СЕТ СН'!$G$21</f>
        <v>3476.9648080699999</v>
      </c>
      <c r="M67" s="36">
        <f>SUMIFS(СВЦЭМ!$D$33:$D$776,СВЦЭМ!$A$33:$A$776,$A67,СВЦЭМ!$B$33:$B$776,M$47)+'СЕТ СН'!$G$11+СВЦЭМ!$D$10+'СЕТ СН'!$G$5-'СЕТ СН'!$G$21</f>
        <v>3460.4465078600001</v>
      </c>
      <c r="N67" s="36">
        <f>SUMIFS(СВЦЭМ!$D$33:$D$776,СВЦЭМ!$A$33:$A$776,$A67,СВЦЭМ!$B$33:$B$776,N$47)+'СЕТ СН'!$G$11+СВЦЭМ!$D$10+'СЕТ СН'!$G$5-'СЕТ СН'!$G$21</f>
        <v>3465.5492930800001</v>
      </c>
      <c r="O67" s="36">
        <f>SUMIFS(СВЦЭМ!$D$33:$D$776,СВЦЭМ!$A$33:$A$776,$A67,СВЦЭМ!$B$33:$B$776,O$47)+'СЕТ СН'!$G$11+СВЦЭМ!$D$10+'СЕТ СН'!$G$5-'СЕТ СН'!$G$21</f>
        <v>3463.21467889</v>
      </c>
      <c r="P67" s="36">
        <f>SUMIFS(СВЦЭМ!$D$33:$D$776,СВЦЭМ!$A$33:$A$776,$A67,СВЦЭМ!$B$33:$B$776,P$47)+'СЕТ СН'!$G$11+СВЦЭМ!$D$10+'СЕТ СН'!$G$5-'СЕТ СН'!$G$21</f>
        <v>3451.1155264500003</v>
      </c>
      <c r="Q67" s="36">
        <f>SUMIFS(СВЦЭМ!$D$33:$D$776,СВЦЭМ!$A$33:$A$776,$A67,СВЦЭМ!$B$33:$B$776,Q$47)+'СЕТ СН'!$G$11+СВЦЭМ!$D$10+'СЕТ СН'!$G$5-'СЕТ СН'!$G$21</f>
        <v>3451.4506223600001</v>
      </c>
      <c r="R67" s="36">
        <f>SUMIFS(СВЦЭМ!$D$33:$D$776,СВЦЭМ!$A$33:$A$776,$A67,СВЦЭМ!$B$33:$B$776,R$47)+'СЕТ СН'!$G$11+СВЦЭМ!$D$10+'СЕТ СН'!$G$5-'СЕТ СН'!$G$21</f>
        <v>3451.99049014</v>
      </c>
      <c r="S67" s="36">
        <f>SUMIFS(СВЦЭМ!$D$33:$D$776,СВЦЭМ!$A$33:$A$776,$A67,СВЦЭМ!$B$33:$B$776,S$47)+'СЕТ СН'!$G$11+СВЦЭМ!$D$10+'СЕТ СН'!$G$5-'СЕТ СН'!$G$21</f>
        <v>3452.7933664900002</v>
      </c>
      <c r="T67" s="36">
        <f>SUMIFS(СВЦЭМ!$D$33:$D$776,СВЦЭМ!$A$33:$A$776,$A67,СВЦЭМ!$B$33:$B$776,T$47)+'СЕТ СН'!$G$11+СВЦЭМ!$D$10+'СЕТ СН'!$G$5-'СЕТ СН'!$G$21</f>
        <v>3449.0994688800001</v>
      </c>
      <c r="U67" s="36">
        <f>SUMIFS(СВЦЭМ!$D$33:$D$776,СВЦЭМ!$A$33:$A$776,$A67,СВЦЭМ!$B$33:$B$776,U$47)+'СЕТ СН'!$G$11+СВЦЭМ!$D$10+'СЕТ СН'!$G$5-'СЕТ СН'!$G$21</f>
        <v>3444.88347479</v>
      </c>
      <c r="V67" s="36">
        <f>SUMIFS(СВЦЭМ!$D$33:$D$776,СВЦЭМ!$A$33:$A$776,$A67,СВЦЭМ!$B$33:$B$776,V$47)+'СЕТ СН'!$G$11+СВЦЭМ!$D$10+'СЕТ СН'!$G$5-'СЕТ СН'!$G$21</f>
        <v>3449.10897049</v>
      </c>
      <c r="W67" s="36">
        <f>SUMIFS(СВЦЭМ!$D$33:$D$776,СВЦЭМ!$A$33:$A$776,$A67,СВЦЭМ!$B$33:$B$776,W$47)+'СЕТ СН'!$G$11+СВЦЭМ!$D$10+'СЕТ СН'!$G$5-'СЕТ СН'!$G$21</f>
        <v>3447.1633426600001</v>
      </c>
      <c r="X67" s="36">
        <f>SUMIFS(СВЦЭМ!$D$33:$D$776,СВЦЭМ!$A$33:$A$776,$A67,СВЦЭМ!$B$33:$B$776,X$47)+'СЕТ СН'!$G$11+СВЦЭМ!$D$10+'СЕТ СН'!$G$5-'СЕТ СН'!$G$21</f>
        <v>3478.0878658199999</v>
      </c>
      <c r="Y67" s="36">
        <f>SUMIFS(СВЦЭМ!$D$33:$D$776,СВЦЭМ!$A$33:$A$776,$A67,СВЦЭМ!$B$33:$B$776,Y$47)+'СЕТ СН'!$G$11+СВЦЭМ!$D$10+'СЕТ СН'!$G$5-'СЕТ СН'!$G$21</f>
        <v>3631.36462424</v>
      </c>
    </row>
    <row r="68" spans="1:26" ht="15.75" x14ac:dyDescent="0.2">
      <c r="A68" s="35">
        <f t="shared" si="1"/>
        <v>44033</v>
      </c>
      <c r="B68" s="36">
        <f>SUMIFS(СВЦЭМ!$D$33:$D$776,СВЦЭМ!$A$33:$A$776,$A68,СВЦЭМ!$B$33:$B$776,B$47)+'СЕТ СН'!$G$11+СВЦЭМ!$D$10+'СЕТ СН'!$G$5-'СЕТ СН'!$G$21</f>
        <v>3661.95983626</v>
      </c>
      <c r="C68" s="36">
        <f>SUMIFS(СВЦЭМ!$D$33:$D$776,СВЦЭМ!$A$33:$A$776,$A68,СВЦЭМ!$B$33:$B$776,C$47)+'СЕТ СН'!$G$11+СВЦЭМ!$D$10+'СЕТ СН'!$G$5-'СЕТ СН'!$G$21</f>
        <v>3620.1040629700001</v>
      </c>
      <c r="D68" s="36">
        <f>SUMIFS(СВЦЭМ!$D$33:$D$776,СВЦЭМ!$A$33:$A$776,$A68,СВЦЭМ!$B$33:$B$776,D$47)+'СЕТ СН'!$G$11+СВЦЭМ!$D$10+'СЕТ СН'!$G$5-'СЕТ СН'!$G$21</f>
        <v>3599.7951365200001</v>
      </c>
      <c r="E68" s="36">
        <f>SUMIFS(СВЦЭМ!$D$33:$D$776,СВЦЭМ!$A$33:$A$776,$A68,СВЦЭМ!$B$33:$B$776,E$47)+'СЕТ СН'!$G$11+СВЦЭМ!$D$10+'СЕТ СН'!$G$5-'СЕТ СН'!$G$21</f>
        <v>3598.2385949499999</v>
      </c>
      <c r="F68" s="36">
        <f>SUMIFS(СВЦЭМ!$D$33:$D$776,СВЦЭМ!$A$33:$A$776,$A68,СВЦЭМ!$B$33:$B$776,F$47)+'СЕТ СН'!$G$11+СВЦЭМ!$D$10+'СЕТ СН'!$G$5-'СЕТ СН'!$G$21</f>
        <v>3589.5434060500002</v>
      </c>
      <c r="G68" s="36">
        <f>SUMIFS(СВЦЭМ!$D$33:$D$776,СВЦЭМ!$A$33:$A$776,$A68,СВЦЭМ!$B$33:$B$776,G$47)+'СЕТ СН'!$G$11+СВЦЭМ!$D$10+'СЕТ СН'!$G$5-'СЕТ СН'!$G$21</f>
        <v>3580.6936052599999</v>
      </c>
      <c r="H68" s="36">
        <f>SUMIFS(СВЦЭМ!$D$33:$D$776,СВЦЭМ!$A$33:$A$776,$A68,СВЦЭМ!$B$33:$B$776,H$47)+'СЕТ СН'!$G$11+СВЦЭМ!$D$10+'СЕТ СН'!$G$5-'СЕТ СН'!$G$21</f>
        <v>3606.4768692299999</v>
      </c>
      <c r="I68" s="36">
        <f>SUMIFS(СВЦЭМ!$D$33:$D$776,СВЦЭМ!$A$33:$A$776,$A68,СВЦЭМ!$B$33:$B$776,I$47)+'СЕТ СН'!$G$11+СВЦЭМ!$D$10+'СЕТ СН'!$G$5-'СЕТ СН'!$G$21</f>
        <v>3655.61189844</v>
      </c>
      <c r="J68" s="36">
        <f>SUMIFS(СВЦЭМ!$D$33:$D$776,СВЦЭМ!$A$33:$A$776,$A68,СВЦЭМ!$B$33:$B$776,J$47)+'СЕТ СН'!$G$11+СВЦЭМ!$D$10+'СЕТ СН'!$G$5-'СЕТ СН'!$G$21</f>
        <v>3681.39244882</v>
      </c>
      <c r="K68" s="36">
        <f>SUMIFS(СВЦЭМ!$D$33:$D$776,СВЦЭМ!$A$33:$A$776,$A68,СВЦЭМ!$B$33:$B$776,K$47)+'СЕТ СН'!$G$11+СВЦЭМ!$D$10+'СЕТ СН'!$G$5-'СЕТ СН'!$G$21</f>
        <v>3581.0025205800002</v>
      </c>
      <c r="L68" s="36">
        <f>SUMIFS(СВЦЭМ!$D$33:$D$776,СВЦЭМ!$A$33:$A$776,$A68,СВЦЭМ!$B$33:$B$776,L$47)+'СЕТ СН'!$G$11+СВЦЭМ!$D$10+'СЕТ СН'!$G$5-'СЕТ СН'!$G$21</f>
        <v>3479.8225788899999</v>
      </c>
      <c r="M68" s="36">
        <f>SUMIFS(СВЦЭМ!$D$33:$D$776,СВЦЭМ!$A$33:$A$776,$A68,СВЦЭМ!$B$33:$B$776,M$47)+'СЕТ СН'!$G$11+СВЦЭМ!$D$10+'СЕТ СН'!$G$5-'СЕТ СН'!$G$21</f>
        <v>3477.0075547699998</v>
      </c>
      <c r="N68" s="36">
        <f>SUMIFS(СВЦЭМ!$D$33:$D$776,СВЦЭМ!$A$33:$A$776,$A68,СВЦЭМ!$B$33:$B$776,N$47)+'СЕТ СН'!$G$11+СВЦЭМ!$D$10+'СЕТ СН'!$G$5-'СЕТ СН'!$G$21</f>
        <v>3478.39553875</v>
      </c>
      <c r="O68" s="36">
        <f>SUMIFS(СВЦЭМ!$D$33:$D$776,СВЦЭМ!$A$33:$A$776,$A68,СВЦЭМ!$B$33:$B$776,O$47)+'СЕТ СН'!$G$11+СВЦЭМ!$D$10+'СЕТ СН'!$G$5-'СЕТ СН'!$G$21</f>
        <v>3484.7541805199999</v>
      </c>
      <c r="P68" s="36">
        <f>SUMIFS(СВЦЭМ!$D$33:$D$776,СВЦЭМ!$A$33:$A$776,$A68,СВЦЭМ!$B$33:$B$776,P$47)+'СЕТ СН'!$G$11+СВЦЭМ!$D$10+'СЕТ СН'!$G$5-'СЕТ СН'!$G$21</f>
        <v>3486.18781485</v>
      </c>
      <c r="Q68" s="36">
        <f>SUMIFS(СВЦЭМ!$D$33:$D$776,СВЦЭМ!$A$33:$A$776,$A68,СВЦЭМ!$B$33:$B$776,Q$47)+'СЕТ СН'!$G$11+СВЦЭМ!$D$10+'СЕТ СН'!$G$5-'СЕТ СН'!$G$21</f>
        <v>3491.6039169000001</v>
      </c>
      <c r="R68" s="36">
        <f>SUMIFS(СВЦЭМ!$D$33:$D$776,СВЦЭМ!$A$33:$A$776,$A68,СВЦЭМ!$B$33:$B$776,R$47)+'СЕТ СН'!$G$11+СВЦЭМ!$D$10+'СЕТ СН'!$G$5-'СЕТ СН'!$G$21</f>
        <v>3482.2991088600002</v>
      </c>
      <c r="S68" s="36">
        <f>SUMIFS(СВЦЭМ!$D$33:$D$776,СВЦЭМ!$A$33:$A$776,$A68,СВЦЭМ!$B$33:$B$776,S$47)+'СЕТ СН'!$G$11+СВЦЭМ!$D$10+'СЕТ СН'!$G$5-'СЕТ СН'!$G$21</f>
        <v>3483.41309262</v>
      </c>
      <c r="T68" s="36">
        <f>SUMIFS(СВЦЭМ!$D$33:$D$776,СВЦЭМ!$A$33:$A$776,$A68,СВЦЭМ!$B$33:$B$776,T$47)+'СЕТ СН'!$G$11+СВЦЭМ!$D$10+'СЕТ СН'!$G$5-'СЕТ СН'!$G$21</f>
        <v>3476.9574185500001</v>
      </c>
      <c r="U68" s="36">
        <f>SUMIFS(СВЦЭМ!$D$33:$D$776,СВЦЭМ!$A$33:$A$776,$A68,СВЦЭМ!$B$33:$B$776,U$47)+'СЕТ СН'!$G$11+СВЦЭМ!$D$10+'СЕТ СН'!$G$5-'СЕТ СН'!$G$21</f>
        <v>3477.2775467500001</v>
      </c>
      <c r="V68" s="36">
        <f>SUMIFS(СВЦЭМ!$D$33:$D$776,СВЦЭМ!$A$33:$A$776,$A68,СВЦЭМ!$B$33:$B$776,V$47)+'СЕТ СН'!$G$11+СВЦЭМ!$D$10+'СЕТ СН'!$G$5-'СЕТ СН'!$G$21</f>
        <v>3475.3807556400002</v>
      </c>
      <c r="W68" s="36">
        <f>SUMIFS(СВЦЭМ!$D$33:$D$776,СВЦЭМ!$A$33:$A$776,$A68,СВЦЭМ!$B$33:$B$776,W$47)+'СЕТ СН'!$G$11+СВЦЭМ!$D$10+'СЕТ СН'!$G$5-'СЕТ СН'!$G$21</f>
        <v>3483.3281045799999</v>
      </c>
      <c r="X68" s="36">
        <f>SUMIFS(СВЦЭМ!$D$33:$D$776,СВЦЭМ!$A$33:$A$776,$A68,СВЦЭМ!$B$33:$B$776,X$47)+'СЕТ СН'!$G$11+СВЦЭМ!$D$10+'СЕТ СН'!$G$5-'СЕТ СН'!$G$21</f>
        <v>3528.3068910100001</v>
      </c>
      <c r="Y68" s="36">
        <f>SUMIFS(СВЦЭМ!$D$33:$D$776,СВЦЭМ!$A$33:$A$776,$A68,СВЦЭМ!$B$33:$B$776,Y$47)+'СЕТ СН'!$G$11+СВЦЭМ!$D$10+'СЕТ СН'!$G$5-'СЕТ СН'!$G$21</f>
        <v>3658.1868196300002</v>
      </c>
    </row>
    <row r="69" spans="1:26" ht="15.75" x14ac:dyDescent="0.2">
      <c r="A69" s="35">
        <f t="shared" si="1"/>
        <v>44034</v>
      </c>
      <c r="B69" s="36">
        <f>SUMIFS(СВЦЭМ!$D$33:$D$776,СВЦЭМ!$A$33:$A$776,$A69,СВЦЭМ!$B$33:$B$776,B$47)+'СЕТ СН'!$G$11+СВЦЭМ!$D$10+'СЕТ СН'!$G$5-'СЕТ СН'!$G$21</f>
        <v>3657.7157562100001</v>
      </c>
      <c r="C69" s="36">
        <f>SUMIFS(СВЦЭМ!$D$33:$D$776,СВЦЭМ!$A$33:$A$776,$A69,СВЦЭМ!$B$33:$B$776,C$47)+'СЕТ СН'!$G$11+СВЦЭМ!$D$10+'СЕТ СН'!$G$5-'СЕТ СН'!$G$21</f>
        <v>3630.1784462400001</v>
      </c>
      <c r="D69" s="36">
        <f>SUMIFS(СВЦЭМ!$D$33:$D$776,СВЦЭМ!$A$33:$A$776,$A69,СВЦЭМ!$B$33:$B$776,D$47)+'СЕТ СН'!$G$11+СВЦЭМ!$D$10+'СЕТ СН'!$G$5-'СЕТ СН'!$G$21</f>
        <v>3620.8736981100001</v>
      </c>
      <c r="E69" s="36">
        <f>SUMIFS(СВЦЭМ!$D$33:$D$776,СВЦЭМ!$A$33:$A$776,$A69,СВЦЭМ!$B$33:$B$776,E$47)+'СЕТ СН'!$G$11+СВЦЭМ!$D$10+'СЕТ СН'!$G$5-'СЕТ СН'!$G$21</f>
        <v>3641.3500493700003</v>
      </c>
      <c r="F69" s="36">
        <f>SUMIFS(СВЦЭМ!$D$33:$D$776,СВЦЭМ!$A$33:$A$776,$A69,СВЦЭМ!$B$33:$B$776,F$47)+'СЕТ СН'!$G$11+СВЦЭМ!$D$10+'СЕТ СН'!$G$5-'СЕТ СН'!$G$21</f>
        <v>3647.71160186</v>
      </c>
      <c r="G69" s="36">
        <f>SUMIFS(СВЦЭМ!$D$33:$D$776,СВЦЭМ!$A$33:$A$776,$A69,СВЦЭМ!$B$33:$B$776,G$47)+'СЕТ СН'!$G$11+СВЦЭМ!$D$10+'СЕТ СН'!$G$5-'СЕТ СН'!$G$21</f>
        <v>3648.5584622699998</v>
      </c>
      <c r="H69" s="36">
        <f>SUMIFS(СВЦЭМ!$D$33:$D$776,СВЦЭМ!$A$33:$A$776,$A69,СВЦЭМ!$B$33:$B$776,H$47)+'СЕТ СН'!$G$11+СВЦЭМ!$D$10+'СЕТ СН'!$G$5-'СЕТ СН'!$G$21</f>
        <v>3630.7324087699999</v>
      </c>
      <c r="I69" s="36">
        <f>SUMIFS(СВЦЭМ!$D$33:$D$776,СВЦЭМ!$A$33:$A$776,$A69,СВЦЭМ!$B$33:$B$776,I$47)+'СЕТ СН'!$G$11+СВЦЭМ!$D$10+'СЕТ СН'!$G$5-'СЕТ СН'!$G$21</f>
        <v>3684.57285942</v>
      </c>
      <c r="J69" s="36">
        <f>SUMIFS(СВЦЭМ!$D$33:$D$776,СВЦЭМ!$A$33:$A$776,$A69,СВЦЭМ!$B$33:$B$776,J$47)+'СЕТ СН'!$G$11+СВЦЭМ!$D$10+'СЕТ СН'!$G$5-'СЕТ СН'!$G$21</f>
        <v>3700.4825639300002</v>
      </c>
      <c r="K69" s="36">
        <f>SUMIFS(СВЦЭМ!$D$33:$D$776,СВЦЭМ!$A$33:$A$776,$A69,СВЦЭМ!$B$33:$B$776,K$47)+'СЕТ СН'!$G$11+СВЦЭМ!$D$10+'СЕТ СН'!$G$5-'СЕТ СН'!$G$21</f>
        <v>3579.9254706299998</v>
      </c>
      <c r="L69" s="36">
        <f>SUMIFS(СВЦЭМ!$D$33:$D$776,СВЦЭМ!$A$33:$A$776,$A69,СВЦЭМ!$B$33:$B$776,L$47)+'СЕТ СН'!$G$11+СВЦЭМ!$D$10+'СЕТ СН'!$G$5-'СЕТ СН'!$G$21</f>
        <v>3441.2364696700001</v>
      </c>
      <c r="M69" s="36">
        <f>SUMIFS(СВЦЭМ!$D$33:$D$776,СВЦЭМ!$A$33:$A$776,$A69,СВЦЭМ!$B$33:$B$776,M$47)+'СЕТ СН'!$G$11+СВЦЭМ!$D$10+'СЕТ СН'!$G$5-'СЕТ СН'!$G$21</f>
        <v>3420.76891892</v>
      </c>
      <c r="N69" s="36">
        <f>SUMIFS(СВЦЭМ!$D$33:$D$776,СВЦЭМ!$A$33:$A$776,$A69,СВЦЭМ!$B$33:$B$776,N$47)+'СЕТ СН'!$G$11+СВЦЭМ!$D$10+'СЕТ СН'!$G$5-'СЕТ СН'!$G$21</f>
        <v>3454.4771209300002</v>
      </c>
      <c r="O69" s="36">
        <f>SUMIFS(СВЦЭМ!$D$33:$D$776,СВЦЭМ!$A$33:$A$776,$A69,СВЦЭМ!$B$33:$B$776,O$47)+'СЕТ СН'!$G$11+СВЦЭМ!$D$10+'СЕТ СН'!$G$5-'СЕТ СН'!$G$21</f>
        <v>3454.7140315000001</v>
      </c>
      <c r="P69" s="36">
        <f>SUMIFS(СВЦЭМ!$D$33:$D$776,СВЦЭМ!$A$33:$A$776,$A69,СВЦЭМ!$B$33:$B$776,P$47)+'СЕТ СН'!$G$11+СВЦЭМ!$D$10+'СЕТ СН'!$G$5-'СЕТ СН'!$G$21</f>
        <v>3468.5665753200001</v>
      </c>
      <c r="Q69" s="36">
        <f>SUMIFS(СВЦЭМ!$D$33:$D$776,СВЦЭМ!$A$33:$A$776,$A69,СВЦЭМ!$B$33:$B$776,Q$47)+'СЕТ СН'!$G$11+СВЦЭМ!$D$10+'СЕТ СН'!$G$5-'СЕТ СН'!$G$21</f>
        <v>3479.6304070699998</v>
      </c>
      <c r="R69" s="36">
        <f>SUMIFS(СВЦЭМ!$D$33:$D$776,СВЦЭМ!$A$33:$A$776,$A69,СВЦЭМ!$B$33:$B$776,R$47)+'СЕТ СН'!$G$11+СВЦЭМ!$D$10+'СЕТ СН'!$G$5-'СЕТ СН'!$G$21</f>
        <v>3456.1482267000001</v>
      </c>
      <c r="S69" s="36">
        <f>SUMIFS(СВЦЭМ!$D$33:$D$776,СВЦЭМ!$A$33:$A$776,$A69,СВЦЭМ!$B$33:$B$776,S$47)+'СЕТ СН'!$G$11+СВЦЭМ!$D$10+'СЕТ СН'!$G$5-'СЕТ СН'!$G$21</f>
        <v>3459.4517794600001</v>
      </c>
      <c r="T69" s="36">
        <f>SUMIFS(СВЦЭМ!$D$33:$D$776,СВЦЭМ!$A$33:$A$776,$A69,СВЦЭМ!$B$33:$B$776,T$47)+'СЕТ СН'!$G$11+СВЦЭМ!$D$10+'СЕТ СН'!$G$5-'СЕТ СН'!$G$21</f>
        <v>3491.8731312999998</v>
      </c>
      <c r="U69" s="36">
        <f>SUMIFS(СВЦЭМ!$D$33:$D$776,СВЦЭМ!$A$33:$A$776,$A69,СВЦЭМ!$B$33:$B$776,U$47)+'СЕТ СН'!$G$11+СВЦЭМ!$D$10+'СЕТ СН'!$G$5-'СЕТ СН'!$G$21</f>
        <v>3510.0136679500001</v>
      </c>
      <c r="V69" s="36">
        <f>SUMIFS(СВЦЭМ!$D$33:$D$776,СВЦЭМ!$A$33:$A$776,$A69,СВЦЭМ!$B$33:$B$776,V$47)+'СЕТ СН'!$G$11+СВЦЭМ!$D$10+'СЕТ СН'!$G$5-'СЕТ СН'!$G$21</f>
        <v>3519.4165271500001</v>
      </c>
      <c r="W69" s="36">
        <f>SUMIFS(СВЦЭМ!$D$33:$D$776,СВЦЭМ!$A$33:$A$776,$A69,СВЦЭМ!$B$33:$B$776,W$47)+'СЕТ СН'!$G$11+СВЦЭМ!$D$10+'СЕТ СН'!$G$5-'СЕТ СН'!$G$21</f>
        <v>3482.7326162300001</v>
      </c>
      <c r="X69" s="36">
        <f>SUMIFS(СВЦЭМ!$D$33:$D$776,СВЦЭМ!$A$33:$A$776,$A69,СВЦЭМ!$B$33:$B$776,X$47)+'СЕТ СН'!$G$11+СВЦЭМ!$D$10+'СЕТ СН'!$G$5-'СЕТ СН'!$G$21</f>
        <v>3547.1017136300002</v>
      </c>
      <c r="Y69" s="36">
        <f>SUMIFS(СВЦЭМ!$D$33:$D$776,СВЦЭМ!$A$33:$A$776,$A69,СВЦЭМ!$B$33:$B$776,Y$47)+'СЕТ СН'!$G$11+СВЦЭМ!$D$10+'СЕТ СН'!$G$5-'СЕТ СН'!$G$21</f>
        <v>3633.3496764299998</v>
      </c>
    </row>
    <row r="70" spans="1:26" ht="15.75" x14ac:dyDescent="0.2">
      <c r="A70" s="35">
        <f t="shared" si="1"/>
        <v>44035</v>
      </c>
      <c r="B70" s="36">
        <f>SUMIFS(СВЦЭМ!$D$33:$D$776,СВЦЭМ!$A$33:$A$776,$A70,СВЦЭМ!$B$33:$B$776,B$47)+'СЕТ СН'!$G$11+СВЦЭМ!$D$10+'СЕТ СН'!$G$5-'СЕТ СН'!$G$21</f>
        <v>3600.8517036399999</v>
      </c>
      <c r="C70" s="36">
        <f>SUMIFS(СВЦЭМ!$D$33:$D$776,СВЦЭМ!$A$33:$A$776,$A70,СВЦЭМ!$B$33:$B$776,C$47)+'СЕТ СН'!$G$11+СВЦЭМ!$D$10+'СЕТ СН'!$G$5-'СЕТ СН'!$G$21</f>
        <v>3606.6657015300002</v>
      </c>
      <c r="D70" s="36">
        <f>SUMIFS(СВЦЭМ!$D$33:$D$776,СВЦЭМ!$A$33:$A$776,$A70,СВЦЭМ!$B$33:$B$776,D$47)+'СЕТ СН'!$G$11+СВЦЭМ!$D$10+'СЕТ СН'!$G$5-'СЕТ СН'!$G$21</f>
        <v>3629.5948442099998</v>
      </c>
      <c r="E70" s="36">
        <f>SUMIFS(СВЦЭМ!$D$33:$D$776,СВЦЭМ!$A$33:$A$776,$A70,СВЦЭМ!$B$33:$B$776,E$47)+'СЕТ СН'!$G$11+СВЦЭМ!$D$10+'СЕТ СН'!$G$5-'СЕТ СН'!$G$21</f>
        <v>3663.4477845599999</v>
      </c>
      <c r="F70" s="36">
        <f>SUMIFS(СВЦЭМ!$D$33:$D$776,СВЦЭМ!$A$33:$A$776,$A70,СВЦЭМ!$B$33:$B$776,F$47)+'СЕТ СН'!$G$11+СВЦЭМ!$D$10+'СЕТ СН'!$G$5-'СЕТ СН'!$G$21</f>
        <v>3650.7948960499998</v>
      </c>
      <c r="G70" s="36">
        <f>SUMIFS(СВЦЭМ!$D$33:$D$776,СВЦЭМ!$A$33:$A$776,$A70,СВЦЭМ!$B$33:$B$776,G$47)+'СЕТ СН'!$G$11+СВЦЭМ!$D$10+'СЕТ СН'!$G$5-'СЕТ СН'!$G$21</f>
        <v>3642.1076975400001</v>
      </c>
      <c r="H70" s="36">
        <f>SUMIFS(СВЦЭМ!$D$33:$D$776,СВЦЭМ!$A$33:$A$776,$A70,СВЦЭМ!$B$33:$B$776,H$47)+'СЕТ СН'!$G$11+СВЦЭМ!$D$10+'СЕТ СН'!$G$5-'СЕТ СН'!$G$21</f>
        <v>3600.1734497799998</v>
      </c>
      <c r="I70" s="36">
        <f>SUMIFS(СВЦЭМ!$D$33:$D$776,СВЦЭМ!$A$33:$A$776,$A70,СВЦЭМ!$B$33:$B$776,I$47)+'СЕТ СН'!$G$11+СВЦЭМ!$D$10+'СЕТ СН'!$G$5-'СЕТ СН'!$G$21</f>
        <v>3532.4211249099999</v>
      </c>
      <c r="J70" s="36">
        <f>SUMIFS(СВЦЭМ!$D$33:$D$776,СВЦЭМ!$A$33:$A$776,$A70,СВЦЭМ!$B$33:$B$776,J$47)+'СЕТ СН'!$G$11+СВЦЭМ!$D$10+'СЕТ СН'!$G$5-'СЕТ СН'!$G$21</f>
        <v>3558.84610518</v>
      </c>
      <c r="K70" s="36">
        <f>SUMIFS(СВЦЭМ!$D$33:$D$776,СВЦЭМ!$A$33:$A$776,$A70,СВЦЭМ!$B$33:$B$776,K$47)+'СЕТ СН'!$G$11+СВЦЭМ!$D$10+'СЕТ СН'!$G$5-'СЕТ СН'!$G$21</f>
        <v>3586.76527287</v>
      </c>
      <c r="L70" s="36">
        <f>SUMIFS(СВЦЭМ!$D$33:$D$776,СВЦЭМ!$A$33:$A$776,$A70,СВЦЭМ!$B$33:$B$776,L$47)+'СЕТ СН'!$G$11+СВЦЭМ!$D$10+'СЕТ СН'!$G$5-'СЕТ СН'!$G$21</f>
        <v>3492.7763227</v>
      </c>
      <c r="M70" s="36">
        <f>SUMIFS(СВЦЭМ!$D$33:$D$776,СВЦЭМ!$A$33:$A$776,$A70,СВЦЭМ!$B$33:$B$776,M$47)+'СЕТ СН'!$G$11+СВЦЭМ!$D$10+'СЕТ СН'!$G$5-'СЕТ СН'!$G$21</f>
        <v>3474.1725365500001</v>
      </c>
      <c r="N70" s="36">
        <f>SUMIFS(СВЦЭМ!$D$33:$D$776,СВЦЭМ!$A$33:$A$776,$A70,СВЦЭМ!$B$33:$B$776,N$47)+'СЕТ СН'!$G$11+СВЦЭМ!$D$10+'СЕТ СН'!$G$5-'СЕТ СН'!$G$21</f>
        <v>3491.6260829600001</v>
      </c>
      <c r="O70" s="36">
        <f>SUMIFS(СВЦЭМ!$D$33:$D$776,СВЦЭМ!$A$33:$A$776,$A70,СВЦЭМ!$B$33:$B$776,O$47)+'СЕТ СН'!$G$11+СВЦЭМ!$D$10+'СЕТ СН'!$G$5-'СЕТ СН'!$G$21</f>
        <v>3502.9743835600002</v>
      </c>
      <c r="P70" s="36">
        <f>SUMIFS(СВЦЭМ!$D$33:$D$776,СВЦЭМ!$A$33:$A$776,$A70,СВЦЭМ!$B$33:$B$776,P$47)+'СЕТ СН'!$G$11+СВЦЭМ!$D$10+'СЕТ СН'!$G$5-'СЕТ СН'!$G$21</f>
        <v>3518.98511624</v>
      </c>
      <c r="Q70" s="36">
        <f>SUMIFS(СВЦЭМ!$D$33:$D$776,СВЦЭМ!$A$33:$A$776,$A70,СВЦЭМ!$B$33:$B$776,Q$47)+'СЕТ СН'!$G$11+СВЦЭМ!$D$10+'СЕТ СН'!$G$5-'СЕТ СН'!$G$21</f>
        <v>3538.0024712499999</v>
      </c>
      <c r="R70" s="36">
        <f>SUMIFS(СВЦЭМ!$D$33:$D$776,СВЦЭМ!$A$33:$A$776,$A70,СВЦЭМ!$B$33:$B$776,R$47)+'СЕТ СН'!$G$11+СВЦЭМ!$D$10+'СЕТ СН'!$G$5-'СЕТ СН'!$G$21</f>
        <v>3534.91043666</v>
      </c>
      <c r="S70" s="36">
        <f>SUMIFS(СВЦЭМ!$D$33:$D$776,СВЦЭМ!$A$33:$A$776,$A70,СВЦЭМ!$B$33:$B$776,S$47)+'СЕТ СН'!$G$11+СВЦЭМ!$D$10+'СЕТ СН'!$G$5-'СЕТ СН'!$G$21</f>
        <v>3541.8777624100003</v>
      </c>
      <c r="T70" s="36">
        <f>SUMIFS(СВЦЭМ!$D$33:$D$776,СВЦЭМ!$A$33:$A$776,$A70,СВЦЭМ!$B$33:$B$776,T$47)+'СЕТ СН'!$G$11+СВЦЭМ!$D$10+'СЕТ СН'!$G$5-'СЕТ СН'!$G$21</f>
        <v>3560.1104654999999</v>
      </c>
      <c r="U70" s="36">
        <f>SUMIFS(СВЦЭМ!$D$33:$D$776,СВЦЭМ!$A$33:$A$776,$A70,СВЦЭМ!$B$33:$B$776,U$47)+'СЕТ СН'!$G$11+СВЦЭМ!$D$10+'СЕТ СН'!$G$5-'СЕТ СН'!$G$21</f>
        <v>3551.0570922900001</v>
      </c>
      <c r="V70" s="36">
        <f>SUMIFS(СВЦЭМ!$D$33:$D$776,СВЦЭМ!$A$33:$A$776,$A70,СВЦЭМ!$B$33:$B$776,V$47)+'СЕТ СН'!$G$11+СВЦЭМ!$D$10+'СЕТ СН'!$G$5-'СЕТ СН'!$G$21</f>
        <v>3537.4108636000001</v>
      </c>
      <c r="W70" s="36">
        <f>SUMIFS(СВЦЭМ!$D$33:$D$776,СВЦЭМ!$A$33:$A$776,$A70,СВЦЭМ!$B$33:$B$776,W$47)+'СЕТ СН'!$G$11+СВЦЭМ!$D$10+'СЕТ СН'!$G$5-'СЕТ СН'!$G$21</f>
        <v>3498.4459130499999</v>
      </c>
      <c r="X70" s="36">
        <f>SUMIFS(СВЦЭМ!$D$33:$D$776,СВЦЭМ!$A$33:$A$776,$A70,СВЦЭМ!$B$33:$B$776,X$47)+'СЕТ СН'!$G$11+СВЦЭМ!$D$10+'СЕТ СН'!$G$5-'СЕТ СН'!$G$21</f>
        <v>3501.3226900099999</v>
      </c>
      <c r="Y70" s="36">
        <f>SUMIFS(СВЦЭМ!$D$33:$D$776,СВЦЭМ!$A$33:$A$776,$A70,СВЦЭМ!$B$33:$B$776,Y$47)+'СЕТ СН'!$G$11+СВЦЭМ!$D$10+'СЕТ СН'!$G$5-'СЕТ СН'!$G$21</f>
        <v>3629.4175049099999</v>
      </c>
    </row>
    <row r="71" spans="1:26" ht="15.75" x14ac:dyDescent="0.2">
      <c r="A71" s="35">
        <f t="shared" si="1"/>
        <v>44036</v>
      </c>
      <c r="B71" s="36">
        <f>SUMIFS(СВЦЭМ!$D$33:$D$776,СВЦЭМ!$A$33:$A$776,$A71,СВЦЭМ!$B$33:$B$776,B$47)+'СЕТ СН'!$G$11+СВЦЭМ!$D$10+'СЕТ СН'!$G$5-'СЕТ СН'!$G$21</f>
        <v>3595.5659593700002</v>
      </c>
      <c r="C71" s="36">
        <f>SUMIFS(СВЦЭМ!$D$33:$D$776,СВЦЭМ!$A$33:$A$776,$A71,СВЦЭМ!$B$33:$B$776,C$47)+'СЕТ СН'!$G$11+СВЦЭМ!$D$10+'СЕТ СН'!$G$5-'СЕТ СН'!$G$21</f>
        <v>3570.7879632600002</v>
      </c>
      <c r="D71" s="36">
        <f>SUMIFS(СВЦЭМ!$D$33:$D$776,СВЦЭМ!$A$33:$A$776,$A71,СВЦЭМ!$B$33:$B$776,D$47)+'СЕТ СН'!$G$11+СВЦЭМ!$D$10+'СЕТ СН'!$G$5-'СЕТ СН'!$G$21</f>
        <v>3573.83741719</v>
      </c>
      <c r="E71" s="36">
        <f>SUMIFS(СВЦЭМ!$D$33:$D$776,СВЦЭМ!$A$33:$A$776,$A71,СВЦЭМ!$B$33:$B$776,E$47)+'СЕТ СН'!$G$11+СВЦЭМ!$D$10+'СЕТ СН'!$G$5-'СЕТ СН'!$G$21</f>
        <v>3606.2550130600002</v>
      </c>
      <c r="F71" s="36">
        <f>SUMIFS(СВЦЭМ!$D$33:$D$776,СВЦЭМ!$A$33:$A$776,$A71,СВЦЭМ!$B$33:$B$776,F$47)+'СЕТ СН'!$G$11+СВЦЭМ!$D$10+'СЕТ СН'!$G$5-'СЕТ СН'!$G$21</f>
        <v>3609.2807756100001</v>
      </c>
      <c r="G71" s="36">
        <f>SUMIFS(СВЦЭМ!$D$33:$D$776,СВЦЭМ!$A$33:$A$776,$A71,СВЦЭМ!$B$33:$B$776,G$47)+'СЕТ СН'!$G$11+СВЦЭМ!$D$10+'СЕТ СН'!$G$5-'СЕТ СН'!$G$21</f>
        <v>3596.8865318200001</v>
      </c>
      <c r="H71" s="36">
        <f>SUMIFS(СВЦЭМ!$D$33:$D$776,СВЦЭМ!$A$33:$A$776,$A71,СВЦЭМ!$B$33:$B$776,H$47)+'СЕТ СН'!$G$11+СВЦЭМ!$D$10+'СЕТ СН'!$G$5-'СЕТ СН'!$G$21</f>
        <v>3548.90950183</v>
      </c>
      <c r="I71" s="36">
        <f>SUMIFS(СВЦЭМ!$D$33:$D$776,СВЦЭМ!$A$33:$A$776,$A71,СВЦЭМ!$B$33:$B$776,I$47)+'СЕТ СН'!$G$11+СВЦЭМ!$D$10+'СЕТ СН'!$G$5-'СЕТ СН'!$G$21</f>
        <v>3525.4729469499998</v>
      </c>
      <c r="J71" s="36">
        <f>SUMIFS(СВЦЭМ!$D$33:$D$776,СВЦЭМ!$A$33:$A$776,$A71,СВЦЭМ!$B$33:$B$776,J$47)+'СЕТ СН'!$G$11+СВЦЭМ!$D$10+'СЕТ СН'!$G$5-'СЕТ СН'!$G$21</f>
        <v>3560.2653056500003</v>
      </c>
      <c r="K71" s="36">
        <f>SUMIFS(СВЦЭМ!$D$33:$D$776,СВЦЭМ!$A$33:$A$776,$A71,СВЦЭМ!$B$33:$B$776,K$47)+'СЕТ СН'!$G$11+СВЦЭМ!$D$10+'СЕТ СН'!$G$5-'СЕТ СН'!$G$21</f>
        <v>3577.7249030000003</v>
      </c>
      <c r="L71" s="36">
        <f>SUMIFS(СВЦЭМ!$D$33:$D$776,СВЦЭМ!$A$33:$A$776,$A71,СВЦЭМ!$B$33:$B$776,L$47)+'СЕТ СН'!$G$11+СВЦЭМ!$D$10+'СЕТ СН'!$G$5-'СЕТ СН'!$G$21</f>
        <v>3502.7297388100001</v>
      </c>
      <c r="M71" s="36">
        <f>SUMIFS(СВЦЭМ!$D$33:$D$776,СВЦЭМ!$A$33:$A$776,$A71,СВЦЭМ!$B$33:$B$776,M$47)+'СЕТ СН'!$G$11+СВЦЭМ!$D$10+'СЕТ СН'!$G$5-'СЕТ СН'!$G$21</f>
        <v>3496.8051088100001</v>
      </c>
      <c r="N71" s="36">
        <f>SUMIFS(СВЦЭМ!$D$33:$D$776,СВЦЭМ!$A$33:$A$776,$A71,СВЦЭМ!$B$33:$B$776,N$47)+'СЕТ СН'!$G$11+СВЦЭМ!$D$10+'СЕТ СН'!$G$5-'СЕТ СН'!$G$21</f>
        <v>3511.2374458200002</v>
      </c>
      <c r="O71" s="36">
        <f>SUMIFS(СВЦЭМ!$D$33:$D$776,СВЦЭМ!$A$33:$A$776,$A71,СВЦЭМ!$B$33:$B$776,O$47)+'СЕТ СН'!$G$11+СВЦЭМ!$D$10+'СЕТ СН'!$G$5-'СЕТ СН'!$G$21</f>
        <v>3516.26085754</v>
      </c>
      <c r="P71" s="36">
        <f>SUMIFS(СВЦЭМ!$D$33:$D$776,СВЦЭМ!$A$33:$A$776,$A71,СВЦЭМ!$B$33:$B$776,P$47)+'СЕТ СН'!$G$11+СВЦЭМ!$D$10+'СЕТ СН'!$G$5-'СЕТ СН'!$G$21</f>
        <v>3518.2149577600003</v>
      </c>
      <c r="Q71" s="36">
        <f>SUMIFS(СВЦЭМ!$D$33:$D$776,СВЦЭМ!$A$33:$A$776,$A71,СВЦЭМ!$B$33:$B$776,Q$47)+'СЕТ СН'!$G$11+СВЦЭМ!$D$10+'СЕТ СН'!$G$5-'СЕТ СН'!$G$21</f>
        <v>3521.7047747900001</v>
      </c>
      <c r="R71" s="36">
        <f>SUMIFS(СВЦЭМ!$D$33:$D$776,СВЦЭМ!$A$33:$A$776,$A71,СВЦЭМ!$B$33:$B$776,R$47)+'СЕТ СН'!$G$11+СВЦЭМ!$D$10+'СЕТ СН'!$G$5-'СЕТ СН'!$G$21</f>
        <v>3524.4417315700002</v>
      </c>
      <c r="S71" s="36">
        <f>SUMIFS(СВЦЭМ!$D$33:$D$776,СВЦЭМ!$A$33:$A$776,$A71,СВЦЭМ!$B$33:$B$776,S$47)+'СЕТ СН'!$G$11+СВЦЭМ!$D$10+'СЕТ СН'!$G$5-'СЕТ СН'!$G$21</f>
        <v>3529.6309900400001</v>
      </c>
      <c r="T71" s="36">
        <f>SUMIFS(СВЦЭМ!$D$33:$D$776,СВЦЭМ!$A$33:$A$776,$A71,СВЦЭМ!$B$33:$B$776,T$47)+'СЕТ СН'!$G$11+СВЦЭМ!$D$10+'СЕТ СН'!$G$5-'СЕТ СН'!$G$21</f>
        <v>3529.4083577199999</v>
      </c>
      <c r="U71" s="36">
        <f>SUMIFS(СВЦЭМ!$D$33:$D$776,СВЦЭМ!$A$33:$A$776,$A71,СВЦЭМ!$B$33:$B$776,U$47)+'СЕТ СН'!$G$11+СВЦЭМ!$D$10+'СЕТ СН'!$G$5-'СЕТ СН'!$G$21</f>
        <v>3519.0936351300002</v>
      </c>
      <c r="V71" s="36">
        <f>SUMIFS(СВЦЭМ!$D$33:$D$776,СВЦЭМ!$A$33:$A$776,$A71,СВЦЭМ!$B$33:$B$776,V$47)+'СЕТ СН'!$G$11+СВЦЭМ!$D$10+'СЕТ СН'!$G$5-'СЕТ СН'!$G$21</f>
        <v>3504.3751095600001</v>
      </c>
      <c r="W71" s="36">
        <f>SUMIFS(СВЦЭМ!$D$33:$D$776,СВЦЭМ!$A$33:$A$776,$A71,СВЦЭМ!$B$33:$B$776,W$47)+'СЕТ СН'!$G$11+СВЦЭМ!$D$10+'СЕТ СН'!$G$5-'СЕТ СН'!$G$21</f>
        <v>3479.9489690400001</v>
      </c>
      <c r="X71" s="36">
        <f>SUMIFS(СВЦЭМ!$D$33:$D$776,СВЦЭМ!$A$33:$A$776,$A71,СВЦЭМ!$B$33:$B$776,X$47)+'СЕТ СН'!$G$11+СВЦЭМ!$D$10+'СЕТ СН'!$G$5-'СЕТ СН'!$G$21</f>
        <v>3544.5564787000003</v>
      </c>
      <c r="Y71" s="36">
        <f>SUMIFS(СВЦЭМ!$D$33:$D$776,СВЦЭМ!$A$33:$A$776,$A71,СВЦЭМ!$B$33:$B$776,Y$47)+'СЕТ СН'!$G$11+СВЦЭМ!$D$10+'СЕТ СН'!$G$5-'СЕТ СН'!$G$21</f>
        <v>3644.3948908100001</v>
      </c>
    </row>
    <row r="72" spans="1:26" ht="15.75" x14ac:dyDescent="0.2">
      <c r="A72" s="35">
        <f t="shared" si="1"/>
        <v>44037</v>
      </c>
      <c r="B72" s="36">
        <f>SUMIFS(СВЦЭМ!$D$33:$D$776,СВЦЭМ!$A$33:$A$776,$A72,СВЦЭМ!$B$33:$B$776,B$47)+'СЕТ СН'!$G$11+СВЦЭМ!$D$10+'СЕТ СН'!$G$5-'СЕТ СН'!$G$21</f>
        <v>3626.1276291499998</v>
      </c>
      <c r="C72" s="36">
        <f>SUMIFS(СВЦЭМ!$D$33:$D$776,СВЦЭМ!$A$33:$A$776,$A72,СВЦЭМ!$B$33:$B$776,C$47)+'СЕТ СН'!$G$11+СВЦЭМ!$D$10+'СЕТ СН'!$G$5-'СЕТ СН'!$G$21</f>
        <v>3685.97681053</v>
      </c>
      <c r="D72" s="36">
        <f>SUMIFS(СВЦЭМ!$D$33:$D$776,СВЦЭМ!$A$33:$A$776,$A72,СВЦЭМ!$B$33:$B$776,D$47)+'СЕТ СН'!$G$11+СВЦЭМ!$D$10+'СЕТ СН'!$G$5-'СЕТ СН'!$G$21</f>
        <v>3722.3661897500001</v>
      </c>
      <c r="E72" s="36">
        <f>SUMIFS(СВЦЭМ!$D$33:$D$776,СВЦЭМ!$A$33:$A$776,$A72,СВЦЭМ!$B$33:$B$776,E$47)+'СЕТ СН'!$G$11+СВЦЭМ!$D$10+'СЕТ СН'!$G$5-'СЕТ СН'!$G$21</f>
        <v>3744.3038502600002</v>
      </c>
      <c r="F72" s="36">
        <f>SUMIFS(СВЦЭМ!$D$33:$D$776,СВЦЭМ!$A$33:$A$776,$A72,СВЦЭМ!$B$33:$B$776,F$47)+'СЕТ СН'!$G$11+СВЦЭМ!$D$10+'СЕТ СН'!$G$5-'СЕТ СН'!$G$21</f>
        <v>3743.4325930800001</v>
      </c>
      <c r="G72" s="36">
        <f>SUMIFS(СВЦЭМ!$D$33:$D$776,СВЦЭМ!$A$33:$A$776,$A72,СВЦЭМ!$B$33:$B$776,G$47)+'СЕТ СН'!$G$11+СВЦЭМ!$D$10+'СЕТ СН'!$G$5-'СЕТ СН'!$G$21</f>
        <v>3739.52353262</v>
      </c>
      <c r="H72" s="36">
        <f>SUMIFS(СВЦЭМ!$D$33:$D$776,СВЦЭМ!$A$33:$A$776,$A72,СВЦЭМ!$B$33:$B$776,H$47)+'СЕТ СН'!$G$11+СВЦЭМ!$D$10+'СЕТ СН'!$G$5-'СЕТ СН'!$G$21</f>
        <v>3740.2935222000001</v>
      </c>
      <c r="I72" s="36">
        <f>SUMIFS(СВЦЭМ!$D$33:$D$776,СВЦЭМ!$A$33:$A$776,$A72,СВЦЭМ!$B$33:$B$776,I$47)+'СЕТ СН'!$G$11+СВЦЭМ!$D$10+'СЕТ СН'!$G$5-'СЕТ СН'!$G$21</f>
        <v>3762.3621391699999</v>
      </c>
      <c r="J72" s="36">
        <f>SUMIFS(СВЦЭМ!$D$33:$D$776,СВЦЭМ!$A$33:$A$776,$A72,СВЦЭМ!$B$33:$B$776,J$47)+'СЕТ СН'!$G$11+СВЦЭМ!$D$10+'СЕТ СН'!$G$5-'СЕТ СН'!$G$21</f>
        <v>3711.04381027</v>
      </c>
      <c r="K72" s="36">
        <f>SUMIFS(СВЦЭМ!$D$33:$D$776,СВЦЭМ!$A$33:$A$776,$A72,СВЦЭМ!$B$33:$B$776,K$47)+'СЕТ СН'!$G$11+СВЦЭМ!$D$10+'СЕТ СН'!$G$5-'СЕТ СН'!$G$21</f>
        <v>3559.5508792199998</v>
      </c>
      <c r="L72" s="36">
        <f>SUMIFS(СВЦЭМ!$D$33:$D$776,СВЦЭМ!$A$33:$A$776,$A72,СВЦЭМ!$B$33:$B$776,L$47)+'СЕТ СН'!$G$11+СВЦЭМ!$D$10+'СЕТ СН'!$G$5-'СЕТ СН'!$G$21</f>
        <v>3452.44076821</v>
      </c>
      <c r="M72" s="36">
        <f>SUMIFS(СВЦЭМ!$D$33:$D$776,СВЦЭМ!$A$33:$A$776,$A72,СВЦЭМ!$B$33:$B$776,M$47)+'СЕТ СН'!$G$11+СВЦЭМ!$D$10+'СЕТ СН'!$G$5-'СЕТ СН'!$G$21</f>
        <v>3429.5708990799999</v>
      </c>
      <c r="N72" s="36">
        <f>SUMIFS(СВЦЭМ!$D$33:$D$776,СВЦЭМ!$A$33:$A$776,$A72,СВЦЭМ!$B$33:$B$776,N$47)+'СЕТ СН'!$G$11+СВЦЭМ!$D$10+'СЕТ СН'!$G$5-'СЕТ СН'!$G$21</f>
        <v>3410.89565034</v>
      </c>
      <c r="O72" s="36">
        <f>SUMIFS(СВЦЭМ!$D$33:$D$776,СВЦЭМ!$A$33:$A$776,$A72,СВЦЭМ!$B$33:$B$776,O$47)+'СЕТ СН'!$G$11+СВЦЭМ!$D$10+'СЕТ СН'!$G$5-'СЕТ СН'!$G$21</f>
        <v>3406.8074060500003</v>
      </c>
      <c r="P72" s="36">
        <f>SUMIFS(СВЦЭМ!$D$33:$D$776,СВЦЭМ!$A$33:$A$776,$A72,СВЦЭМ!$B$33:$B$776,P$47)+'СЕТ СН'!$G$11+СВЦЭМ!$D$10+'СЕТ СН'!$G$5-'СЕТ СН'!$G$21</f>
        <v>3416.1644747099999</v>
      </c>
      <c r="Q72" s="36">
        <f>SUMIFS(СВЦЭМ!$D$33:$D$776,СВЦЭМ!$A$33:$A$776,$A72,СВЦЭМ!$B$33:$B$776,Q$47)+'СЕТ СН'!$G$11+СВЦЭМ!$D$10+'СЕТ СН'!$G$5-'СЕТ СН'!$G$21</f>
        <v>3422.1398293900002</v>
      </c>
      <c r="R72" s="36">
        <f>SUMIFS(СВЦЭМ!$D$33:$D$776,СВЦЭМ!$A$33:$A$776,$A72,СВЦЭМ!$B$33:$B$776,R$47)+'СЕТ СН'!$G$11+СВЦЭМ!$D$10+'СЕТ СН'!$G$5-'СЕТ СН'!$G$21</f>
        <v>3429.06833074</v>
      </c>
      <c r="S72" s="36">
        <f>SUMIFS(СВЦЭМ!$D$33:$D$776,СВЦЭМ!$A$33:$A$776,$A72,СВЦЭМ!$B$33:$B$776,S$47)+'СЕТ СН'!$G$11+СВЦЭМ!$D$10+'СЕТ СН'!$G$5-'СЕТ СН'!$G$21</f>
        <v>3429.4974013700003</v>
      </c>
      <c r="T72" s="36">
        <f>SUMIFS(СВЦЭМ!$D$33:$D$776,СВЦЭМ!$A$33:$A$776,$A72,СВЦЭМ!$B$33:$B$776,T$47)+'СЕТ СН'!$G$11+СВЦЭМ!$D$10+'СЕТ СН'!$G$5-'СЕТ СН'!$G$21</f>
        <v>3443.3570852399998</v>
      </c>
      <c r="U72" s="36">
        <f>SUMIFS(СВЦЭМ!$D$33:$D$776,СВЦЭМ!$A$33:$A$776,$A72,СВЦЭМ!$B$33:$B$776,U$47)+'СЕТ СН'!$G$11+СВЦЭМ!$D$10+'СЕТ СН'!$G$5-'СЕТ СН'!$G$21</f>
        <v>3433.4405255500001</v>
      </c>
      <c r="V72" s="36">
        <f>SUMIFS(СВЦЭМ!$D$33:$D$776,СВЦЭМ!$A$33:$A$776,$A72,СВЦЭМ!$B$33:$B$776,V$47)+'СЕТ СН'!$G$11+СВЦЭМ!$D$10+'СЕТ СН'!$G$5-'СЕТ СН'!$G$21</f>
        <v>3420.3225638100002</v>
      </c>
      <c r="W72" s="36">
        <f>SUMIFS(СВЦЭМ!$D$33:$D$776,СВЦЭМ!$A$33:$A$776,$A72,СВЦЭМ!$B$33:$B$776,W$47)+'СЕТ СН'!$G$11+СВЦЭМ!$D$10+'СЕТ СН'!$G$5-'СЕТ СН'!$G$21</f>
        <v>3394.9208154299999</v>
      </c>
      <c r="X72" s="36">
        <f>SUMIFS(СВЦЭМ!$D$33:$D$776,СВЦЭМ!$A$33:$A$776,$A72,СВЦЭМ!$B$33:$B$776,X$47)+'СЕТ СН'!$G$11+СВЦЭМ!$D$10+'СЕТ СН'!$G$5-'СЕТ СН'!$G$21</f>
        <v>3444.2364453499999</v>
      </c>
      <c r="Y72" s="36">
        <f>SUMIFS(СВЦЭМ!$D$33:$D$776,СВЦЭМ!$A$33:$A$776,$A72,СВЦЭМ!$B$33:$B$776,Y$47)+'СЕТ СН'!$G$11+СВЦЭМ!$D$10+'СЕТ СН'!$G$5-'СЕТ СН'!$G$21</f>
        <v>3589.4629064800001</v>
      </c>
    </row>
    <row r="73" spans="1:26" ht="15.75" x14ac:dyDescent="0.2">
      <c r="A73" s="35">
        <f t="shared" si="1"/>
        <v>44038</v>
      </c>
      <c r="B73" s="36">
        <f>SUMIFS(СВЦЭМ!$D$33:$D$776,СВЦЭМ!$A$33:$A$776,$A73,СВЦЭМ!$B$33:$B$776,B$47)+'СЕТ СН'!$G$11+СВЦЭМ!$D$10+'СЕТ СН'!$G$5-'СЕТ СН'!$G$21</f>
        <v>3549.2024134000003</v>
      </c>
      <c r="C73" s="36">
        <f>SUMIFS(СВЦЭМ!$D$33:$D$776,СВЦЭМ!$A$33:$A$776,$A73,СВЦЭМ!$B$33:$B$776,C$47)+'СЕТ СН'!$G$11+СВЦЭМ!$D$10+'СЕТ СН'!$G$5-'СЕТ СН'!$G$21</f>
        <v>3572.5612427300002</v>
      </c>
      <c r="D73" s="36">
        <f>SUMIFS(СВЦЭМ!$D$33:$D$776,СВЦЭМ!$A$33:$A$776,$A73,СВЦЭМ!$B$33:$B$776,D$47)+'СЕТ СН'!$G$11+СВЦЭМ!$D$10+'СЕТ СН'!$G$5-'СЕТ СН'!$G$21</f>
        <v>3572.7145758900001</v>
      </c>
      <c r="E73" s="36">
        <f>SUMIFS(СВЦЭМ!$D$33:$D$776,СВЦЭМ!$A$33:$A$776,$A73,СВЦЭМ!$B$33:$B$776,E$47)+'СЕТ СН'!$G$11+СВЦЭМ!$D$10+'СЕТ СН'!$G$5-'СЕТ СН'!$G$21</f>
        <v>3585.0362216900003</v>
      </c>
      <c r="F73" s="36">
        <f>SUMIFS(СВЦЭМ!$D$33:$D$776,СВЦЭМ!$A$33:$A$776,$A73,СВЦЭМ!$B$33:$B$776,F$47)+'СЕТ СН'!$G$11+СВЦЭМ!$D$10+'СЕТ СН'!$G$5-'СЕТ СН'!$G$21</f>
        <v>3597.0228183500003</v>
      </c>
      <c r="G73" s="36">
        <f>SUMIFS(СВЦЭМ!$D$33:$D$776,СВЦЭМ!$A$33:$A$776,$A73,СВЦЭМ!$B$33:$B$776,G$47)+'СЕТ СН'!$G$11+СВЦЭМ!$D$10+'СЕТ СН'!$G$5-'СЕТ СН'!$G$21</f>
        <v>3604.3441300599998</v>
      </c>
      <c r="H73" s="36">
        <f>SUMIFS(СВЦЭМ!$D$33:$D$776,СВЦЭМ!$A$33:$A$776,$A73,СВЦЭМ!$B$33:$B$776,H$47)+'СЕТ СН'!$G$11+СВЦЭМ!$D$10+'СЕТ СН'!$G$5-'СЕТ СН'!$G$21</f>
        <v>3619.0211020199999</v>
      </c>
      <c r="I73" s="36">
        <f>SUMIFS(СВЦЭМ!$D$33:$D$776,СВЦЭМ!$A$33:$A$776,$A73,СВЦЭМ!$B$33:$B$776,I$47)+'СЕТ СН'!$G$11+СВЦЭМ!$D$10+'СЕТ СН'!$G$5-'СЕТ СН'!$G$21</f>
        <v>3633.25385259</v>
      </c>
      <c r="J73" s="36">
        <f>SUMIFS(СВЦЭМ!$D$33:$D$776,СВЦЭМ!$A$33:$A$776,$A73,СВЦЭМ!$B$33:$B$776,J$47)+'СЕТ СН'!$G$11+СВЦЭМ!$D$10+'СЕТ СН'!$G$5-'СЕТ СН'!$G$21</f>
        <v>3572.7577621400001</v>
      </c>
      <c r="K73" s="36">
        <f>SUMIFS(СВЦЭМ!$D$33:$D$776,СВЦЭМ!$A$33:$A$776,$A73,СВЦЭМ!$B$33:$B$776,K$47)+'СЕТ СН'!$G$11+СВЦЭМ!$D$10+'СЕТ СН'!$G$5-'СЕТ СН'!$G$21</f>
        <v>3484.9062836399999</v>
      </c>
      <c r="L73" s="36">
        <f>SUMIFS(СВЦЭМ!$D$33:$D$776,СВЦЭМ!$A$33:$A$776,$A73,СВЦЭМ!$B$33:$B$776,L$47)+'СЕТ СН'!$G$11+СВЦЭМ!$D$10+'СЕТ СН'!$G$5-'СЕТ СН'!$G$21</f>
        <v>3379.99772932</v>
      </c>
      <c r="M73" s="36">
        <f>SUMIFS(СВЦЭМ!$D$33:$D$776,СВЦЭМ!$A$33:$A$776,$A73,СВЦЭМ!$B$33:$B$776,M$47)+'СЕТ СН'!$G$11+СВЦЭМ!$D$10+'СЕТ СН'!$G$5-'СЕТ СН'!$G$21</f>
        <v>3348.3770921999999</v>
      </c>
      <c r="N73" s="36">
        <f>SUMIFS(СВЦЭМ!$D$33:$D$776,СВЦЭМ!$A$33:$A$776,$A73,СВЦЭМ!$B$33:$B$776,N$47)+'СЕТ СН'!$G$11+СВЦЭМ!$D$10+'СЕТ СН'!$G$5-'СЕТ СН'!$G$21</f>
        <v>3328.8969821999999</v>
      </c>
      <c r="O73" s="36">
        <f>SUMIFS(СВЦЭМ!$D$33:$D$776,СВЦЭМ!$A$33:$A$776,$A73,СВЦЭМ!$B$33:$B$776,O$47)+'СЕТ СН'!$G$11+СВЦЭМ!$D$10+'СЕТ СН'!$G$5-'СЕТ СН'!$G$21</f>
        <v>3339.6412317599998</v>
      </c>
      <c r="P73" s="36">
        <f>SUMIFS(СВЦЭМ!$D$33:$D$776,СВЦЭМ!$A$33:$A$776,$A73,СВЦЭМ!$B$33:$B$776,P$47)+'СЕТ СН'!$G$11+СВЦЭМ!$D$10+'СЕТ СН'!$G$5-'СЕТ СН'!$G$21</f>
        <v>3344.3356026900001</v>
      </c>
      <c r="Q73" s="36">
        <f>SUMIFS(СВЦЭМ!$D$33:$D$776,СВЦЭМ!$A$33:$A$776,$A73,СВЦЭМ!$B$33:$B$776,Q$47)+'СЕТ СН'!$G$11+СВЦЭМ!$D$10+'СЕТ СН'!$G$5-'СЕТ СН'!$G$21</f>
        <v>3353.8689880299999</v>
      </c>
      <c r="R73" s="36">
        <f>SUMIFS(СВЦЭМ!$D$33:$D$776,СВЦЭМ!$A$33:$A$776,$A73,СВЦЭМ!$B$33:$B$776,R$47)+'СЕТ СН'!$G$11+СВЦЭМ!$D$10+'СЕТ СН'!$G$5-'СЕТ СН'!$G$21</f>
        <v>3365.5080074100001</v>
      </c>
      <c r="S73" s="36">
        <f>SUMIFS(СВЦЭМ!$D$33:$D$776,СВЦЭМ!$A$33:$A$776,$A73,СВЦЭМ!$B$33:$B$776,S$47)+'СЕТ СН'!$G$11+СВЦЭМ!$D$10+'СЕТ СН'!$G$5-'СЕТ СН'!$G$21</f>
        <v>3369.4186864499998</v>
      </c>
      <c r="T73" s="36">
        <f>SUMIFS(СВЦЭМ!$D$33:$D$776,СВЦЭМ!$A$33:$A$776,$A73,СВЦЭМ!$B$33:$B$776,T$47)+'СЕТ СН'!$G$11+СВЦЭМ!$D$10+'СЕТ СН'!$G$5-'СЕТ СН'!$G$21</f>
        <v>3376.1979559800002</v>
      </c>
      <c r="U73" s="36">
        <f>SUMIFS(СВЦЭМ!$D$33:$D$776,СВЦЭМ!$A$33:$A$776,$A73,СВЦЭМ!$B$33:$B$776,U$47)+'СЕТ СН'!$G$11+СВЦЭМ!$D$10+'СЕТ СН'!$G$5-'СЕТ СН'!$G$21</f>
        <v>3359.4725868999999</v>
      </c>
      <c r="V73" s="36">
        <f>SUMIFS(СВЦЭМ!$D$33:$D$776,СВЦЭМ!$A$33:$A$776,$A73,СВЦЭМ!$B$33:$B$776,V$47)+'СЕТ СН'!$G$11+СВЦЭМ!$D$10+'СЕТ СН'!$G$5-'СЕТ СН'!$G$21</f>
        <v>3345.2407421899998</v>
      </c>
      <c r="W73" s="36">
        <f>SUMIFS(СВЦЭМ!$D$33:$D$776,СВЦЭМ!$A$33:$A$776,$A73,СВЦЭМ!$B$33:$B$776,W$47)+'СЕТ СН'!$G$11+СВЦЭМ!$D$10+'СЕТ СН'!$G$5-'СЕТ СН'!$G$21</f>
        <v>3329.05296447</v>
      </c>
      <c r="X73" s="36">
        <f>SUMIFS(СВЦЭМ!$D$33:$D$776,СВЦЭМ!$A$33:$A$776,$A73,СВЦЭМ!$B$33:$B$776,X$47)+'СЕТ СН'!$G$11+СВЦЭМ!$D$10+'СЕТ СН'!$G$5-'СЕТ СН'!$G$21</f>
        <v>3366.2563916999998</v>
      </c>
      <c r="Y73" s="36">
        <f>SUMIFS(СВЦЭМ!$D$33:$D$776,СВЦЭМ!$A$33:$A$776,$A73,СВЦЭМ!$B$33:$B$776,Y$47)+'СЕТ СН'!$G$11+СВЦЭМ!$D$10+'СЕТ СН'!$G$5-'СЕТ СН'!$G$21</f>
        <v>3502.1975960099999</v>
      </c>
    </row>
    <row r="74" spans="1:26" ht="15.75" x14ac:dyDescent="0.2">
      <c r="A74" s="35">
        <f t="shared" si="1"/>
        <v>44039</v>
      </c>
      <c r="B74" s="36">
        <f>SUMIFS(СВЦЭМ!$D$33:$D$776,СВЦЭМ!$A$33:$A$776,$A74,СВЦЭМ!$B$33:$B$776,B$47)+'СЕТ СН'!$G$11+СВЦЭМ!$D$10+'СЕТ СН'!$G$5-'СЕТ СН'!$G$21</f>
        <v>3590.1311702500002</v>
      </c>
      <c r="C74" s="36">
        <f>SUMIFS(СВЦЭМ!$D$33:$D$776,СВЦЭМ!$A$33:$A$776,$A74,СВЦЭМ!$B$33:$B$776,C$47)+'СЕТ СН'!$G$11+СВЦЭМ!$D$10+'СЕТ СН'!$G$5-'СЕТ СН'!$G$21</f>
        <v>3568.9522259400001</v>
      </c>
      <c r="D74" s="36">
        <f>SUMIFS(СВЦЭМ!$D$33:$D$776,СВЦЭМ!$A$33:$A$776,$A74,СВЦЭМ!$B$33:$B$776,D$47)+'СЕТ СН'!$G$11+СВЦЭМ!$D$10+'СЕТ СН'!$G$5-'СЕТ СН'!$G$21</f>
        <v>3569.4231048199999</v>
      </c>
      <c r="E74" s="36">
        <f>SUMIFS(СВЦЭМ!$D$33:$D$776,СВЦЭМ!$A$33:$A$776,$A74,СВЦЭМ!$B$33:$B$776,E$47)+'СЕТ СН'!$G$11+СВЦЭМ!$D$10+'СЕТ СН'!$G$5-'СЕТ СН'!$G$21</f>
        <v>3578.9943353399999</v>
      </c>
      <c r="F74" s="36">
        <f>SUMIFS(СВЦЭМ!$D$33:$D$776,СВЦЭМ!$A$33:$A$776,$A74,СВЦЭМ!$B$33:$B$776,F$47)+'СЕТ СН'!$G$11+СВЦЭМ!$D$10+'СЕТ СН'!$G$5-'СЕТ СН'!$G$21</f>
        <v>3577.13496347</v>
      </c>
      <c r="G74" s="36">
        <f>SUMIFS(СВЦЭМ!$D$33:$D$776,СВЦЭМ!$A$33:$A$776,$A74,СВЦЭМ!$B$33:$B$776,G$47)+'СЕТ СН'!$G$11+СВЦЭМ!$D$10+'СЕТ СН'!$G$5-'СЕТ СН'!$G$21</f>
        <v>3569.9901126099999</v>
      </c>
      <c r="H74" s="36">
        <f>SUMIFS(СВЦЭМ!$D$33:$D$776,СВЦЭМ!$A$33:$A$776,$A74,СВЦЭМ!$B$33:$B$776,H$47)+'СЕТ СН'!$G$11+СВЦЭМ!$D$10+'СЕТ СН'!$G$5-'СЕТ СН'!$G$21</f>
        <v>3560.7194720299999</v>
      </c>
      <c r="I74" s="36">
        <f>SUMIFS(СВЦЭМ!$D$33:$D$776,СВЦЭМ!$A$33:$A$776,$A74,СВЦЭМ!$B$33:$B$776,I$47)+'СЕТ СН'!$G$11+СВЦЭМ!$D$10+'СЕТ СН'!$G$5-'СЕТ СН'!$G$21</f>
        <v>3595.4015492099998</v>
      </c>
      <c r="J74" s="36">
        <f>SUMIFS(СВЦЭМ!$D$33:$D$776,СВЦЭМ!$A$33:$A$776,$A74,СВЦЭМ!$B$33:$B$776,J$47)+'СЕТ СН'!$G$11+СВЦЭМ!$D$10+'СЕТ СН'!$G$5-'СЕТ СН'!$G$21</f>
        <v>3553.87108997</v>
      </c>
      <c r="K74" s="36">
        <f>SUMIFS(СВЦЭМ!$D$33:$D$776,СВЦЭМ!$A$33:$A$776,$A74,СВЦЭМ!$B$33:$B$776,K$47)+'СЕТ СН'!$G$11+СВЦЭМ!$D$10+'СЕТ СН'!$G$5-'СЕТ СН'!$G$21</f>
        <v>3435.3915878100001</v>
      </c>
      <c r="L74" s="36">
        <f>SUMIFS(СВЦЭМ!$D$33:$D$776,СВЦЭМ!$A$33:$A$776,$A74,СВЦЭМ!$B$33:$B$776,L$47)+'СЕТ СН'!$G$11+СВЦЭМ!$D$10+'СЕТ СН'!$G$5-'СЕТ СН'!$G$21</f>
        <v>3345.1628224400001</v>
      </c>
      <c r="M74" s="36">
        <f>SUMIFS(СВЦЭМ!$D$33:$D$776,СВЦЭМ!$A$33:$A$776,$A74,СВЦЭМ!$B$33:$B$776,M$47)+'СЕТ СН'!$G$11+СВЦЭМ!$D$10+'СЕТ СН'!$G$5-'СЕТ СН'!$G$21</f>
        <v>3320.8263606800001</v>
      </c>
      <c r="N74" s="36">
        <f>SUMIFS(СВЦЭМ!$D$33:$D$776,СВЦЭМ!$A$33:$A$776,$A74,СВЦЭМ!$B$33:$B$776,N$47)+'СЕТ СН'!$G$11+СВЦЭМ!$D$10+'СЕТ СН'!$G$5-'СЕТ СН'!$G$21</f>
        <v>3297.0460374700001</v>
      </c>
      <c r="O74" s="36">
        <f>SUMIFS(СВЦЭМ!$D$33:$D$776,СВЦЭМ!$A$33:$A$776,$A74,СВЦЭМ!$B$33:$B$776,O$47)+'СЕТ СН'!$G$11+СВЦЭМ!$D$10+'СЕТ СН'!$G$5-'СЕТ СН'!$G$21</f>
        <v>3303.5587251100001</v>
      </c>
      <c r="P74" s="36">
        <f>SUMIFS(СВЦЭМ!$D$33:$D$776,СВЦЭМ!$A$33:$A$776,$A74,СВЦЭМ!$B$33:$B$776,P$47)+'СЕТ СН'!$G$11+СВЦЭМ!$D$10+'СЕТ СН'!$G$5-'СЕТ СН'!$G$21</f>
        <v>3315.02414864</v>
      </c>
      <c r="Q74" s="36">
        <f>SUMIFS(СВЦЭМ!$D$33:$D$776,СВЦЭМ!$A$33:$A$776,$A74,СВЦЭМ!$B$33:$B$776,Q$47)+'СЕТ СН'!$G$11+СВЦЭМ!$D$10+'СЕТ СН'!$G$5-'СЕТ СН'!$G$21</f>
        <v>3330.6649372299999</v>
      </c>
      <c r="R74" s="36">
        <f>SUMIFS(СВЦЭМ!$D$33:$D$776,СВЦЭМ!$A$33:$A$776,$A74,СВЦЭМ!$B$33:$B$776,R$47)+'СЕТ СН'!$G$11+СВЦЭМ!$D$10+'СЕТ СН'!$G$5-'СЕТ СН'!$G$21</f>
        <v>3332.4706736400003</v>
      </c>
      <c r="S74" s="36">
        <f>SUMIFS(СВЦЭМ!$D$33:$D$776,СВЦЭМ!$A$33:$A$776,$A74,СВЦЭМ!$B$33:$B$776,S$47)+'СЕТ СН'!$G$11+СВЦЭМ!$D$10+'СЕТ СН'!$G$5-'СЕТ СН'!$G$21</f>
        <v>3343.76430347</v>
      </c>
      <c r="T74" s="36">
        <f>SUMIFS(СВЦЭМ!$D$33:$D$776,СВЦЭМ!$A$33:$A$776,$A74,СВЦЭМ!$B$33:$B$776,T$47)+'СЕТ СН'!$G$11+СВЦЭМ!$D$10+'СЕТ СН'!$G$5-'СЕТ СН'!$G$21</f>
        <v>3359.5964625699999</v>
      </c>
      <c r="U74" s="36">
        <f>SUMIFS(СВЦЭМ!$D$33:$D$776,СВЦЭМ!$A$33:$A$776,$A74,СВЦЭМ!$B$33:$B$776,U$47)+'СЕТ СН'!$G$11+СВЦЭМ!$D$10+'СЕТ СН'!$G$5-'СЕТ СН'!$G$21</f>
        <v>3346.3569055400003</v>
      </c>
      <c r="V74" s="36">
        <f>SUMIFS(СВЦЭМ!$D$33:$D$776,СВЦЭМ!$A$33:$A$776,$A74,СВЦЭМ!$B$33:$B$776,V$47)+'СЕТ СН'!$G$11+СВЦЭМ!$D$10+'СЕТ СН'!$G$5-'СЕТ СН'!$G$21</f>
        <v>3340.6872786200001</v>
      </c>
      <c r="W74" s="36">
        <f>SUMIFS(СВЦЭМ!$D$33:$D$776,СВЦЭМ!$A$33:$A$776,$A74,СВЦЭМ!$B$33:$B$776,W$47)+'СЕТ СН'!$G$11+СВЦЭМ!$D$10+'СЕТ СН'!$G$5-'СЕТ СН'!$G$21</f>
        <v>3331.4798687299999</v>
      </c>
      <c r="X74" s="36">
        <f>SUMIFS(СВЦЭМ!$D$33:$D$776,СВЦЭМ!$A$33:$A$776,$A74,СВЦЭМ!$B$33:$B$776,X$47)+'СЕТ СН'!$G$11+СВЦЭМ!$D$10+'СЕТ СН'!$G$5-'СЕТ СН'!$G$21</f>
        <v>3397.7094814800002</v>
      </c>
      <c r="Y74" s="36">
        <f>SUMIFS(СВЦЭМ!$D$33:$D$776,СВЦЭМ!$A$33:$A$776,$A74,СВЦЭМ!$B$33:$B$776,Y$47)+'СЕТ СН'!$G$11+СВЦЭМ!$D$10+'СЕТ СН'!$G$5-'СЕТ СН'!$G$21</f>
        <v>3514.2985323399998</v>
      </c>
    </row>
    <row r="75" spans="1:26" ht="15.75" x14ac:dyDescent="0.2">
      <c r="A75" s="35">
        <f t="shared" si="1"/>
        <v>44040</v>
      </c>
      <c r="B75" s="36">
        <f>SUMIFS(СВЦЭМ!$D$33:$D$776,СВЦЭМ!$A$33:$A$776,$A75,СВЦЭМ!$B$33:$B$776,B$47)+'СЕТ СН'!$G$11+СВЦЭМ!$D$10+'СЕТ СН'!$G$5-'СЕТ СН'!$G$21</f>
        <v>3510.7271690299999</v>
      </c>
      <c r="C75" s="36">
        <f>SUMIFS(СВЦЭМ!$D$33:$D$776,СВЦЭМ!$A$33:$A$776,$A75,СВЦЭМ!$B$33:$B$776,C$47)+'СЕТ СН'!$G$11+СВЦЭМ!$D$10+'СЕТ СН'!$G$5-'СЕТ СН'!$G$21</f>
        <v>3572.0213236700001</v>
      </c>
      <c r="D75" s="36">
        <f>SUMIFS(СВЦЭМ!$D$33:$D$776,СВЦЭМ!$A$33:$A$776,$A75,СВЦЭМ!$B$33:$B$776,D$47)+'СЕТ СН'!$G$11+СВЦЭМ!$D$10+'СЕТ СН'!$G$5-'СЕТ СН'!$G$21</f>
        <v>3582.1501688399999</v>
      </c>
      <c r="E75" s="36">
        <f>SUMIFS(СВЦЭМ!$D$33:$D$776,СВЦЭМ!$A$33:$A$776,$A75,СВЦЭМ!$B$33:$B$776,E$47)+'СЕТ СН'!$G$11+СВЦЭМ!$D$10+'СЕТ СН'!$G$5-'СЕТ СН'!$G$21</f>
        <v>3595.9721685300001</v>
      </c>
      <c r="F75" s="36">
        <f>SUMIFS(СВЦЭМ!$D$33:$D$776,СВЦЭМ!$A$33:$A$776,$A75,СВЦЭМ!$B$33:$B$776,F$47)+'СЕТ СН'!$G$11+СВЦЭМ!$D$10+'СЕТ СН'!$G$5-'СЕТ СН'!$G$21</f>
        <v>3584.52082311</v>
      </c>
      <c r="G75" s="36">
        <f>SUMIFS(СВЦЭМ!$D$33:$D$776,СВЦЭМ!$A$33:$A$776,$A75,СВЦЭМ!$B$33:$B$776,G$47)+'СЕТ СН'!$G$11+СВЦЭМ!$D$10+'СЕТ СН'!$G$5-'СЕТ СН'!$G$21</f>
        <v>3600.5376255000001</v>
      </c>
      <c r="H75" s="36">
        <f>SUMIFS(СВЦЭМ!$D$33:$D$776,СВЦЭМ!$A$33:$A$776,$A75,СВЦЭМ!$B$33:$B$776,H$47)+'СЕТ СН'!$G$11+СВЦЭМ!$D$10+'СЕТ СН'!$G$5-'СЕТ СН'!$G$21</f>
        <v>3602.7373690599998</v>
      </c>
      <c r="I75" s="36">
        <f>SUMIFS(СВЦЭМ!$D$33:$D$776,СВЦЭМ!$A$33:$A$776,$A75,СВЦЭМ!$B$33:$B$776,I$47)+'СЕТ СН'!$G$11+СВЦЭМ!$D$10+'СЕТ СН'!$G$5-'СЕТ СН'!$G$21</f>
        <v>3614.6121518600003</v>
      </c>
      <c r="J75" s="36">
        <f>SUMIFS(СВЦЭМ!$D$33:$D$776,СВЦЭМ!$A$33:$A$776,$A75,СВЦЭМ!$B$33:$B$776,J$47)+'СЕТ СН'!$G$11+СВЦЭМ!$D$10+'СЕТ СН'!$G$5-'СЕТ СН'!$G$21</f>
        <v>3595.4250888699999</v>
      </c>
      <c r="K75" s="36">
        <f>SUMIFS(СВЦЭМ!$D$33:$D$776,СВЦЭМ!$A$33:$A$776,$A75,СВЦЭМ!$B$33:$B$776,K$47)+'СЕТ СН'!$G$11+СВЦЭМ!$D$10+'СЕТ СН'!$G$5-'СЕТ СН'!$G$21</f>
        <v>3474.4865641699998</v>
      </c>
      <c r="L75" s="36">
        <f>SUMIFS(СВЦЭМ!$D$33:$D$776,СВЦЭМ!$A$33:$A$776,$A75,СВЦЭМ!$B$33:$B$776,L$47)+'СЕТ СН'!$G$11+СВЦЭМ!$D$10+'СЕТ СН'!$G$5-'СЕТ СН'!$G$21</f>
        <v>3359.2735252299999</v>
      </c>
      <c r="M75" s="36">
        <f>SUMIFS(СВЦЭМ!$D$33:$D$776,СВЦЭМ!$A$33:$A$776,$A75,СВЦЭМ!$B$33:$B$776,M$47)+'СЕТ СН'!$G$11+СВЦЭМ!$D$10+'СЕТ СН'!$G$5-'СЕТ СН'!$G$21</f>
        <v>3338.5260349999999</v>
      </c>
      <c r="N75" s="36">
        <f>SUMIFS(СВЦЭМ!$D$33:$D$776,СВЦЭМ!$A$33:$A$776,$A75,СВЦЭМ!$B$33:$B$776,N$47)+'СЕТ СН'!$G$11+СВЦЭМ!$D$10+'СЕТ СН'!$G$5-'СЕТ СН'!$G$21</f>
        <v>3335.7399655300001</v>
      </c>
      <c r="O75" s="36">
        <f>SUMIFS(СВЦЭМ!$D$33:$D$776,СВЦЭМ!$A$33:$A$776,$A75,СВЦЭМ!$B$33:$B$776,O$47)+'СЕТ СН'!$G$11+СВЦЭМ!$D$10+'СЕТ СН'!$G$5-'СЕТ СН'!$G$21</f>
        <v>3347.1409325100003</v>
      </c>
      <c r="P75" s="36">
        <f>SUMIFS(СВЦЭМ!$D$33:$D$776,СВЦЭМ!$A$33:$A$776,$A75,СВЦЭМ!$B$33:$B$776,P$47)+'СЕТ СН'!$G$11+СВЦЭМ!$D$10+'СЕТ СН'!$G$5-'СЕТ СН'!$G$21</f>
        <v>3349.0118846700002</v>
      </c>
      <c r="Q75" s="36">
        <f>SUMIFS(СВЦЭМ!$D$33:$D$776,СВЦЭМ!$A$33:$A$776,$A75,СВЦЭМ!$B$33:$B$776,Q$47)+'СЕТ СН'!$G$11+СВЦЭМ!$D$10+'СЕТ СН'!$G$5-'СЕТ СН'!$G$21</f>
        <v>3359.0088017600001</v>
      </c>
      <c r="R75" s="36">
        <f>SUMIFS(СВЦЭМ!$D$33:$D$776,СВЦЭМ!$A$33:$A$776,$A75,СВЦЭМ!$B$33:$B$776,R$47)+'СЕТ СН'!$G$11+СВЦЭМ!$D$10+'СЕТ СН'!$G$5-'СЕТ СН'!$G$21</f>
        <v>3360.60490867</v>
      </c>
      <c r="S75" s="36">
        <f>SUMIFS(СВЦЭМ!$D$33:$D$776,СВЦЭМ!$A$33:$A$776,$A75,СВЦЭМ!$B$33:$B$776,S$47)+'СЕТ СН'!$G$11+СВЦЭМ!$D$10+'СЕТ СН'!$G$5-'СЕТ СН'!$G$21</f>
        <v>3365.9325684999999</v>
      </c>
      <c r="T75" s="36">
        <f>SUMIFS(СВЦЭМ!$D$33:$D$776,СВЦЭМ!$A$33:$A$776,$A75,СВЦЭМ!$B$33:$B$776,T$47)+'СЕТ СН'!$G$11+СВЦЭМ!$D$10+'СЕТ СН'!$G$5-'СЕТ СН'!$G$21</f>
        <v>3369.2093477500002</v>
      </c>
      <c r="U75" s="36">
        <f>SUMIFS(СВЦЭМ!$D$33:$D$776,СВЦЭМ!$A$33:$A$776,$A75,СВЦЭМ!$B$33:$B$776,U$47)+'СЕТ СН'!$G$11+СВЦЭМ!$D$10+'СЕТ СН'!$G$5-'СЕТ СН'!$G$21</f>
        <v>3353.8371467799998</v>
      </c>
      <c r="V75" s="36">
        <f>SUMIFS(СВЦЭМ!$D$33:$D$776,СВЦЭМ!$A$33:$A$776,$A75,СВЦЭМ!$B$33:$B$776,V$47)+'СЕТ СН'!$G$11+СВЦЭМ!$D$10+'СЕТ СН'!$G$5-'СЕТ СН'!$G$21</f>
        <v>3365.68013862</v>
      </c>
      <c r="W75" s="36">
        <f>SUMIFS(СВЦЭМ!$D$33:$D$776,СВЦЭМ!$A$33:$A$776,$A75,СВЦЭМ!$B$33:$B$776,W$47)+'СЕТ СН'!$G$11+СВЦЭМ!$D$10+'СЕТ СН'!$G$5-'СЕТ СН'!$G$21</f>
        <v>3367.7576459500001</v>
      </c>
      <c r="X75" s="36">
        <f>SUMIFS(СВЦЭМ!$D$33:$D$776,СВЦЭМ!$A$33:$A$776,$A75,СВЦЭМ!$B$33:$B$776,X$47)+'СЕТ СН'!$G$11+СВЦЭМ!$D$10+'СЕТ СН'!$G$5-'СЕТ СН'!$G$21</f>
        <v>3411.5423398500002</v>
      </c>
      <c r="Y75" s="36">
        <f>SUMIFS(СВЦЭМ!$D$33:$D$776,СВЦЭМ!$A$33:$A$776,$A75,СВЦЭМ!$B$33:$B$776,Y$47)+'СЕТ СН'!$G$11+СВЦЭМ!$D$10+'СЕТ СН'!$G$5-'СЕТ СН'!$G$21</f>
        <v>3527.1028103799999</v>
      </c>
    </row>
    <row r="76" spans="1:26" ht="15.75" x14ac:dyDescent="0.2">
      <c r="A76" s="35">
        <f t="shared" si="1"/>
        <v>44041</v>
      </c>
      <c r="B76" s="36">
        <f>SUMIFS(СВЦЭМ!$D$33:$D$776,СВЦЭМ!$A$33:$A$776,$A76,СВЦЭМ!$B$33:$B$776,B$47)+'СЕТ СН'!$G$11+СВЦЭМ!$D$10+'СЕТ СН'!$G$5-'СЕТ СН'!$G$21</f>
        <v>3633.07189002</v>
      </c>
      <c r="C76" s="36">
        <f>SUMIFS(СВЦЭМ!$D$33:$D$776,СВЦЭМ!$A$33:$A$776,$A76,СВЦЭМ!$B$33:$B$776,C$47)+'СЕТ СН'!$G$11+СВЦЭМ!$D$10+'СЕТ СН'!$G$5-'СЕТ СН'!$G$21</f>
        <v>3677.5791078699999</v>
      </c>
      <c r="D76" s="36">
        <f>SUMIFS(СВЦЭМ!$D$33:$D$776,СВЦЭМ!$A$33:$A$776,$A76,СВЦЭМ!$B$33:$B$776,D$47)+'СЕТ СН'!$G$11+СВЦЭМ!$D$10+'СЕТ СН'!$G$5-'СЕТ СН'!$G$21</f>
        <v>3711.90514218</v>
      </c>
      <c r="E76" s="36">
        <f>SUMIFS(СВЦЭМ!$D$33:$D$776,СВЦЭМ!$A$33:$A$776,$A76,СВЦЭМ!$B$33:$B$776,E$47)+'СЕТ СН'!$G$11+СВЦЭМ!$D$10+'СЕТ СН'!$G$5-'СЕТ СН'!$G$21</f>
        <v>3736.4840142500002</v>
      </c>
      <c r="F76" s="36">
        <f>SUMIFS(СВЦЭМ!$D$33:$D$776,СВЦЭМ!$A$33:$A$776,$A76,СВЦЭМ!$B$33:$B$776,F$47)+'СЕТ СН'!$G$11+СВЦЭМ!$D$10+'СЕТ СН'!$G$5-'СЕТ СН'!$G$21</f>
        <v>3698.7404667999999</v>
      </c>
      <c r="G76" s="36">
        <f>SUMIFS(СВЦЭМ!$D$33:$D$776,СВЦЭМ!$A$33:$A$776,$A76,СВЦЭМ!$B$33:$B$776,G$47)+'СЕТ СН'!$G$11+СВЦЭМ!$D$10+'СЕТ СН'!$G$5-'СЕТ СН'!$G$21</f>
        <v>3697.0307596800003</v>
      </c>
      <c r="H76" s="36">
        <f>SUMIFS(СВЦЭМ!$D$33:$D$776,СВЦЭМ!$A$33:$A$776,$A76,СВЦЭМ!$B$33:$B$776,H$47)+'СЕТ СН'!$G$11+СВЦЭМ!$D$10+'СЕТ СН'!$G$5-'СЕТ СН'!$G$21</f>
        <v>3668.6296204600003</v>
      </c>
      <c r="I76" s="36">
        <f>SUMIFS(СВЦЭМ!$D$33:$D$776,СВЦЭМ!$A$33:$A$776,$A76,СВЦЭМ!$B$33:$B$776,I$47)+'СЕТ СН'!$G$11+СВЦЭМ!$D$10+'СЕТ СН'!$G$5-'СЕТ СН'!$G$21</f>
        <v>3649.64603042</v>
      </c>
      <c r="J76" s="36">
        <f>SUMIFS(СВЦЭМ!$D$33:$D$776,СВЦЭМ!$A$33:$A$776,$A76,СВЦЭМ!$B$33:$B$776,J$47)+'СЕТ СН'!$G$11+СВЦЭМ!$D$10+'СЕТ СН'!$G$5-'СЕТ СН'!$G$21</f>
        <v>3571.94006734</v>
      </c>
      <c r="K76" s="36">
        <f>SUMIFS(СВЦЭМ!$D$33:$D$776,СВЦЭМ!$A$33:$A$776,$A76,СВЦЭМ!$B$33:$B$776,K$47)+'СЕТ СН'!$G$11+СВЦЭМ!$D$10+'СЕТ СН'!$G$5-'СЕТ СН'!$G$21</f>
        <v>3416.0646049100001</v>
      </c>
      <c r="L76" s="36">
        <f>SUMIFS(СВЦЭМ!$D$33:$D$776,СВЦЭМ!$A$33:$A$776,$A76,СВЦЭМ!$B$33:$B$776,L$47)+'СЕТ СН'!$G$11+СВЦЭМ!$D$10+'СЕТ СН'!$G$5-'СЕТ СН'!$G$21</f>
        <v>3357.0413886000001</v>
      </c>
      <c r="M76" s="36">
        <f>SUMIFS(СВЦЭМ!$D$33:$D$776,СВЦЭМ!$A$33:$A$776,$A76,СВЦЭМ!$B$33:$B$776,M$47)+'СЕТ СН'!$G$11+СВЦЭМ!$D$10+'СЕТ СН'!$G$5-'СЕТ СН'!$G$21</f>
        <v>3337.1736919099999</v>
      </c>
      <c r="N76" s="36">
        <f>SUMIFS(СВЦЭМ!$D$33:$D$776,СВЦЭМ!$A$33:$A$776,$A76,СВЦЭМ!$B$33:$B$776,N$47)+'СЕТ СН'!$G$11+СВЦЭМ!$D$10+'СЕТ СН'!$G$5-'СЕТ СН'!$G$21</f>
        <v>3309.3264395300002</v>
      </c>
      <c r="O76" s="36">
        <f>SUMIFS(СВЦЭМ!$D$33:$D$776,СВЦЭМ!$A$33:$A$776,$A76,СВЦЭМ!$B$33:$B$776,O$47)+'СЕТ СН'!$G$11+СВЦЭМ!$D$10+'СЕТ СН'!$G$5-'СЕТ СН'!$G$21</f>
        <v>3303.8156479500003</v>
      </c>
      <c r="P76" s="36">
        <f>SUMIFS(СВЦЭМ!$D$33:$D$776,СВЦЭМ!$A$33:$A$776,$A76,СВЦЭМ!$B$33:$B$776,P$47)+'СЕТ СН'!$G$11+СВЦЭМ!$D$10+'СЕТ СН'!$G$5-'СЕТ СН'!$G$21</f>
        <v>3304.6135238000002</v>
      </c>
      <c r="Q76" s="36">
        <f>SUMIFS(СВЦЭМ!$D$33:$D$776,СВЦЭМ!$A$33:$A$776,$A76,СВЦЭМ!$B$33:$B$776,Q$47)+'СЕТ СН'!$G$11+СВЦЭМ!$D$10+'СЕТ СН'!$G$5-'СЕТ СН'!$G$21</f>
        <v>3315.2513207299999</v>
      </c>
      <c r="R76" s="36">
        <f>SUMIFS(СВЦЭМ!$D$33:$D$776,СВЦЭМ!$A$33:$A$776,$A76,СВЦЭМ!$B$33:$B$776,R$47)+'СЕТ СН'!$G$11+СВЦЭМ!$D$10+'СЕТ СН'!$G$5-'СЕТ СН'!$G$21</f>
        <v>3322.0147084199998</v>
      </c>
      <c r="S76" s="36">
        <f>SUMIFS(СВЦЭМ!$D$33:$D$776,СВЦЭМ!$A$33:$A$776,$A76,СВЦЭМ!$B$33:$B$776,S$47)+'СЕТ СН'!$G$11+СВЦЭМ!$D$10+'СЕТ СН'!$G$5-'СЕТ СН'!$G$21</f>
        <v>3325.4370622599999</v>
      </c>
      <c r="T76" s="36">
        <f>SUMIFS(СВЦЭМ!$D$33:$D$776,СВЦЭМ!$A$33:$A$776,$A76,СВЦЭМ!$B$33:$B$776,T$47)+'СЕТ СН'!$G$11+СВЦЭМ!$D$10+'СЕТ СН'!$G$5-'СЕТ СН'!$G$21</f>
        <v>3353.0914027099998</v>
      </c>
      <c r="U76" s="36">
        <f>SUMIFS(СВЦЭМ!$D$33:$D$776,СВЦЭМ!$A$33:$A$776,$A76,СВЦЭМ!$B$33:$B$776,U$47)+'СЕТ СН'!$G$11+СВЦЭМ!$D$10+'СЕТ СН'!$G$5-'СЕТ СН'!$G$21</f>
        <v>3347.39226143</v>
      </c>
      <c r="V76" s="36">
        <f>SUMIFS(СВЦЭМ!$D$33:$D$776,СВЦЭМ!$A$33:$A$776,$A76,СВЦЭМ!$B$33:$B$776,V$47)+'СЕТ СН'!$G$11+СВЦЭМ!$D$10+'СЕТ СН'!$G$5-'СЕТ СН'!$G$21</f>
        <v>3337.6189124399998</v>
      </c>
      <c r="W76" s="36">
        <f>SUMIFS(СВЦЭМ!$D$33:$D$776,СВЦЭМ!$A$33:$A$776,$A76,СВЦЭМ!$B$33:$B$776,W$47)+'СЕТ СН'!$G$11+СВЦЭМ!$D$10+'СЕТ СН'!$G$5-'СЕТ СН'!$G$21</f>
        <v>3313.9402577999999</v>
      </c>
      <c r="X76" s="36">
        <f>SUMIFS(СВЦЭМ!$D$33:$D$776,СВЦЭМ!$A$33:$A$776,$A76,СВЦЭМ!$B$33:$B$776,X$47)+'СЕТ СН'!$G$11+СВЦЭМ!$D$10+'СЕТ СН'!$G$5-'СЕТ СН'!$G$21</f>
        <v>3370.5308946300001</v>
      </c>
      <c r="Y76" s="36">
        <f>SUMIFS(СВЦЭМ!$D$33:$D$776,СВЦЭМ!$A$33:$A$776,$A76,СВЦЭМ!$B$33:$B$776,Y$47)+'СЕТ СН'!$G$11+СВЦЭМ!$D$10+'СЕТ СН'!$G$5-'СЕТ СН'!$G$21</f>
        <v>3482.8460471200001</v>
      </c>
    </row>
    <row r="77" spans="1:26" ht="15.75" x14ac:dyDescent="0.2">
      <c r="A77" s="35">
        <f t="shared" si="1"/>
        <v>44042</v>
      </c>
      <c r="B77" s="36">
        <f>SUMIFS(СВЦЭМ!$D$33:$D$776,СВЦЭМ!$A$33:$A$776,$A77,СВЦЭМ!$B$33:$B$776,B$47)+'СЕТ СН'!$G$11+СВЦЭМ!$D$10+'СЕТ СН'!$G$5-'СЕТ СН'!$G$21</f>
        <v>3516.9921795600003</v>
      </c>
      <c r="C77" s="36">
        <f>SUMIFS(СВЦЭМ!$D$33:$D$776,СВЦЭМ!$A$33:$A$776,$A77,СВЦЭМ!$B$33:$B$776,C$47)+'СЕТ СН'!$G$11+СВЦЭМ!$D$10+'СЕТ СН'!$G$5-'СЕТ СН'!$G$21</f>
        <v>3565.1333142100002</v>
      </c>
      <c r="D77" s="36">
        <f>SUMIFS(СВЦЭМ!$D$33:$D$776,СВЦЭМ!$A$33:$A$776,$A77,СВЦЭМ!$B$33:$B$776,D$47)+'СЕТ СН'!$G$11+СВЦЭМ!$D$10+'СЕТ СН'!$G$5-'СЕТ СН'!$G$21</f>
        <v>3582.1866211699999</v>
      </c>
      <c r="E77" s="36">
        <f>SUMIFS(СВЦЭМ!$D$33:$D$776,СВЦЭМ!$A$33:$A$776,$A77,СВЦЭМ!$B$33:$B$776,E$47)+'СЕТ СН'!$G$11+СВЦЭМ!$D$10+'СЕТ СН'!$G$5-'СЕТ СН'!$G$21</f>
        <v>3589.4343725600002</v>
      </c>
      <c r="F77" s="36">
        <f>SUMIFS(СВЦЭМ!$D$33:$D$776,СВЦЭМ!$A$33:$A$776,$A77,СВЦЭМ!$B$33:$B$776,F$47)+'СЕТ СН'!$G$11+СВЦЭМ!$D$10+'СЕТ СН'!$G$5-'СЕТ СН'!$G$21</f>
        <v>3583.8659722000002</v>
      </c>
      <c r="G77" s="36">
        <f>SUMIFS(СВЦЭМ!$D$33:$D$776,СВЦЭМ!$A$33:$A$776,$A77,СВЦЭМ!$B$33:$B$776,G$47)+'СЕТ СН'!$G$11+СВЦЭМ!$D$10+'СЕТ СН'!$G$5-'СЕТ СН'!$G$21</f>
        <v>3589.7381429500001</v>
      </c>
      <c r="H77" s="36">
        <f>SUMIFS(СВЦЭМ!$D$33:$D$776,СВЦЭМ!$A$33:$A$776,$A77,СВЦЭМ!$B$33:$B$776,H$47)+'СЕТ СН'!$G$11+СВЦЭМ!$D$10+'СЕТ СН'!$G$5-'СЕТ СН'!$G$21</f>
        <v>3571.8798304000002</v>
      </c>
      <c r="I77" s="36">
        <f>SUMIFS(СВЦЭМ!$D$33:$D$776,СВЦЭМ!$A$33:$A$776,$A77,СВЦЭМ!$B$33:$B$776,I$47)+'СЕТ СН'!$G$11+СВЦЭМ!$D$10+'СЕТ СН'!$G$5-'СЕТ СН'!$G$21</f>
        <v>3532.98686997</v>
      </c>
      <c r="J77" s="36">
        <f>SUMIFS(СВЦЭМ!$D$33:$D$776,СВЦЭМ!$A$33:$A$776,$A77,СВЦЭМ!$B$33:$B$776,J$47)+'СЕТ СН'!$G$11+СВЦЭМ!$D$10+'СЕТ СН'!$G$5-'СЕТ СН'!$G$21</f>
        <v>3448.0054594499998</v>
      </c>
      <c r="K77" s="36">
        <f>SUMIFS(СВЦЭМ!$D$33:$D$776,СВЦЭМ!$A$33:$A$776,$A77,СВЦЭМ!$B$33:$B$776,K$47)+'СЕТ СН'!$G$11+СВЦЭМ!$D$10+'СЕТ СН'!$G$5-'СЕТ СН'!$G$21</f>
        <v>3389.7694577100001</v>
      </c>
      <c r="L77" s="36">
        <f>SUMIFS(СВЦЭМ!$D$33:$D$776,СВЦЭМ!$A$33:$A$776,$A77,СВЦЭМ!$B$33:$B$776,L$47)+'СЕТ СН'!$G$11+СВЦЭМ!$D$10+'СЕТ СН'!$G$5-'СЕТ СН'!$G$21</f>
        <v>3410.85802156</v>
      </c>
      <c r="M77" s="36">
        <f>SUMIFS(СВЦЭМ!$D$33:$D$776,СВЦЭМ!$A$33:$A$776,$A77,СВЦЭМ!$B$33:$B$776,M$47)+'СЕТ СН'!$G$11+СВЦЭМ!$D$10+'СЕТ СН'!$G$5-'СЕТ СН'!$G$21</f>
        <v>3405.5894393799999</v>
      </c>
      <c r="N77" s="36">
        <f>SUMIFS(СВЦЭМ!$D$33:$D$776,СВЦЭМ!$A$33:$A$776,$A77,СВЦЭМ!$B$33:$B$776,N$47)+'СЕТ СН'!$G$11+СВЦЭМ!$D$10+'СЕТ СН'!$G$5-'СЕТ СН'!$G$21</f>
        <v>3393.7214722399999</v>
      </c>
      <c r="O77" s="36">
        <f>SUMIFS(СВЦЭМ!$D$33:$D$776,СВЦЭМ!$A$33:$A$776,$A77,СВЦЭМ!$B$33:$B$776,O$47)+'СЕТ СН'!$G$11+СВЦЭМ!$D$10+'СЕТ СН'!$G$5-'СЕТ СН'!$G$21</f>
        <v>3394.30398956</v>
      </c>
      <c r="P77" s="36">
        <f>SUMIFS(СВЦЭМ!$D$33:$D$776,СВЦЭМ!$A$33:$A$776,$A77,СВЦЭМ!$B$33:$B$776,P$47)+'СЕТ СН'!$G$11+СВЦЭМ!$D$10+'СЕТ СН'!$G$5-'СЕТ СН'!$G$21</f>
        <v>3395.5902252200003</v>
      </c>
      <c r="Q77" s="36">
        <f>SUMIFS(СВЦЭМ!$D$33:$D$776,СВЦЭМ!$A$33:$A$776,$A77,СВЦЭМ!$B$33:$B$776,Q$47)+'СЕТ СН'!$G$11+СВЦЭМ!$D$10+'СЕТ СН'!$G$5-'СЕТ СН'!$G$21</f>
        <v>3399.2221319</v>
      </c>
      <c r="R77" s="36">
        <f>SUMIFS(СВЦЭМ!$D$33:$D$776,СВЦЭМ!$A$33:$A$776,$A77,СВЦЭМ!$B$33:$B$776,R$47)+'СЕТ СН'!$G$11+СВЦЭМ!$D$10+'СЕТ СН'!$G$5-'СЕТ СН'!$G$21</f>
        <v>3394.7201527000002</v>
      </c>
      <c r="S77" s="36">
        <f>SUMIFS(СВЦЭМ!$D$33:$D$776,СВЦЭМ!$A$33:$A$776,$A77,СВЦЭМ!$B$33:$B$776,S$47)+'СЕТ СН'!$G$11+СВЦЭМ!$D$10+'СЕТ СН'!$G$5-'СЕТ СН'!$G$21</f>
        <v>3395.8821891600001</v>
      </c>
      <c r="T77" s="36">
        <f>SUMIFS(СВЦЭМ!$D$33:$D$776,СВЦЭМ!$A$33:$A$776,$A77,СВЦЭМ!$B$33:$B$776,T$47)+'СЕТ СН'!$G$11+СВЦЭМ!$D$10+'СЕТ СН'!$G$5-'СЕТ СН'!$G$21</f>
        <v>3404.4710028499999</v>
      </c>
      <c r="U77" s="36">
        <f>SUMIFS(СВЦЭМ!$D$33:$D$776,СВЦЭМ!$A$33:$A$776,$A77,СВЦЭМ!$B$33:$B$776,U$47)+'СЕТ СН'!$G$11+СВЦЭМ!$D$10+'СЕТ СН'!$G$5-'СЕТ СН'!$G$21</f>
        <v>3399.32611069</v>
      </c>
      <c r="V77" s="36">
        <f>SUMIFS(СВЦЭМ!$D$33:$D$776,СВЦЭМ!$A$33:$A$776,$A77,СВЦЭМ!$B$33:$B$776,V$47)+'СЕТ СН'!$G$11+СВЦЭМ!$D$10+'СЕТ СН'!$G$5-'СЕТ СН'!$G$21</f>
        <v>3391.3980070699999</v>
      </c>
      <c r="W77" s="36">
        <f>SUMIFS(СВЦЭМ!$D$33:$D$776,СВЦЭМ!$A$33:$A$776,$A77,СВЦЭМ!$B$33:$B$776,W$47)+'СЕТ СН'!$G$11+СВЦЭМ!$D$10+'СЕТ СН'!$G$5-'СЕТ СН'!$G$21</f>
        <v>3419.6359238</v>
      </c>
      <c r="X77" s="36">
        <f>SUMIFS(СВЦЭМ!$D$33:$D$776,СВЦЭМ!$A$33:$A$776,$A77,СВЦЭМ!$B$33:$B$776,X$47)+'СЕТ СН'!$G$11+СВЦЭМ!$D$10+'СЕТ СН'!$G$5-'СЕТ СН'!$G$21</f>
        <v>3516.1181915500001</v>
      </c>
      <c r="Y77" s="36">
        <f>SUMIFS(СВЦЭМ!$D$33:$D$776,СВЦЭМ!$A$33:$A$776,$A77,СВЦЭМ!$B$33:$B$776,Y$47)+'СЕТ СН'!$G$11+СВЦЭМ!$D$10+'СЕТ СН'!$G$5-'СЕТ СН'!$G$21</f>
        <v>3478.0098816899999</v>
      </c>
    </row>
    <row r="78" spans="1:26" ht="15.75" x14ac:dyDescent="0.2">
      <c r="A78" s="35">
        <f t="shared" si="1"/>
        <v>44043</v>
      </c>
      <c r="B78" s="36">
        <f>SUMIFS(СВЦЭМ!$D$33:$D$776,СВЦЭМ!$A$33:$A$776,$A78,СВЦЭМ!$B$33:$B$776,B$47)+'СЕТ СН'!$G$11+СВЦЭМ!$D$10+'СЕТ СН'!$G$5-'СЕТ СН'!$G$21</f>
        <v>3523.6266796600003</v>
      </c>
      <c r="C78" s="36">
        <f>SUMIFS(СВЦЭМ!$D$33:$D$776,СВЦЭМ!$A$33:$A$776,$A78,СВЦЭМ!$B$33:$B$776,C$47)+'СЕТ СН'!$G$11+СВЦЭМ!$D$10+'СЕТ СН'!$G$5-'СЕТ СН'!$G$21</f>
        <v>3634.9464493300002</v>
      </c>
      <c r="D78" s="36">
        <f>SUMIFS(СВЦЭМ!$D$33:$D$776,СВЦЭМ!$A$33:$A$776,$A78,СВЦЭМ!$B$33:$B$776,D$47)+'СЕТ СН'!$G$11+СВЦЭМ!$D$10+'СЕТ СН'!$G$5-'СЕТ СН'!$G$21</f>
        <v>3644.1740452600002</v>
      </c>
      <c r="E78" s="36">
        <f>SUMIFS(СВЦЭМ!$D$33:$D$776,СВЦЭМ!$A$33:$A$776,$A78,СВЦЭМ!$B$33:$B$776,E$47)+'СЕТ СН'!$G$11+СВЦЭМ!$D$10+'СЕТ СН'!$G$5-'СЕТ СН'!$G$21</f>
        <v>3647.3147104999998</v>
      </c>
      <c r="F78" s="36">
        <f>SUMIFS(СВЦЭМ!$D$33:$D$776,СВЦЭМ!$A$33:$A$776,$A78,СВЦЭМ!$B$33:$B$776,F$47)+'СЕТ СН'!$G$11+СВЦЭМ!$D$10+'СЕТ СН'!$G$5-'СЕТ СН'!$G$21</f>
        <v>3641.7170495999999</v>
      </c>
      <c r="G78" s="36">
        <f>SUMIFS(СВЦЭМ!$D$33:$D$776,СВЦЭМ!$A$33:$A$776,$A78,СВЦЭМ!$B$33:$B$776,G$47)+'СЕТ СН'!$G$11+СВЦЭМ!$D$10+'СЕТ СН'!$G$5-'СЕТ СН'!$G$21</f>
        <v>3674.1016668500001</v>
      </c>
      <c r="H78" s="36">
        <f>SUMIFS(СВЦЭМ!$D$33:$D$776,СВЦЭМ!$A$33:$A$776,$A78,СВЦЭМ!$B$33:$B$776,H$47)+'СЕТ СН'!$G$11+СВЦЭМ!$D$10+'СЕТ СН'!$G$5-'СЕТ СН'!$G$21</f>
        <v>3621.2187122599998</v>
      </c>
      <c r="I78" s="36">
        <f>SUMIFS(СВЦЭМ!$D$33:$D$776,СВЦЭМ!$A$33:$A$776,$A78,СВЦЭМ!$B$33:$B$776,I$47)+'СЕТ СН'!$G$11+СВЦЭМ!$D$10+'СЕТ СН'!$G$5-'СЕТ СН'!$G$21</f>
        <v>3596.7763959600002</v>
      </c>
      <c r="J78" s="36">
        <f>SUMIFS(СВЦЭМ!$D$33:$D$776,СВЦЭМ!$A$33:$A$776,$A78,СВЦЭМ!$B$33:$B$776,J$47)+'СЕТ СН'!$G$11+СВЦЭМ!$D$10+'СЕТ СН'!$G$5-'СЕТ СН'!$G$21</f>
        <v>3566.0226983699999</v>
      </c>
      <c r="K78" s="36">
        <f>SUMIFS(СВЦЭМ!$D$33:$D$776,СВЦЭМ!$A$33:$A$776,$A78,СВЦЭМ!$B$33:$B$776,K$47)+'СЕТ СН'!$G$11+СВЦЭМ!$D$10+'СЕТ СН'!$G$5-'СЕТ СН'!$G$21</f>
        <v>3484.0311915500001</v>
      </c>
      <c r="L78" s="36">
        <f>SUMIFS(СВЦЭМ!$D$33:$D$776,СВЦЭМ!$A$33:$A$776,$A78,СВЦЭМ!$B$33:$B$776,L$47)+'СЕТ СН'!$G$11+СВЦЭМ!$D$10+'СЕТ СН'!$G$5-'СЕТ СН'!$G$21</f>
        <v>3355.6800718200002</v>
      </c>
      <c r="M78" s="36">
        <f>SUMIFS(СВЦЭМ!$D$33:$D$776,СВЦЭМ!$A$33:$A$776,$A78,СВЦЭМ!$B$33:$B$776,M$47)+'СЕТ СН'!$G$11+СВЦЭМ!$D$10+'СЕТ СН'!$G$5-'СЕТ СН'!$G$21</f>
        <v>3336.13194914</v>
      </c>
      <c r="N78" s="36">
        <f>SUMIFS(СВЦЭМ!$D$33:$D$776,СВЦЭМ!$A$33:$A$776,$A78,СВЦЭМ!$B$33:$B$776,N$47)+'СЕТ СН'!$G$11+СВЦЭМ!$D$10+'СЕТ СН'!$G$5-'СЕТ СН'!$G$21</f>
        <v>3342.2049520599999</v>
      </c>
      <c r="O78" s="36">
        <f>SUMIFS(СВЦЭМ!$D$33:$D$776,СВЦЭМ!$A$33:$A$776,$A78,СВЦЭМ!$B$33:$B$776,O$47)+'СЕТ СН'!$G$11+СВЦЭМ!$D$10+'СЕТ СН'!$G$5-'СЕТ СН'!$G$21</f>
        <v>3348.5015191299999</v>
      </c>
      <c r="P78" s="36">
        <f>SUMIFS(СВЦЭМ!$D$33:$D$776,СВЦЭМ!$A$33:$A$776,$A78,СВЦЭМ!$B$33:$B$776,P$47)+'СЕТ СН'!$G$11+СВЦЭМ!$D$10+'СЕТ СН'!$G$5-'СЕТ СН'!$G$21</f>
        <v>3352.2652866100002</v>
      </c>
      <c r="Q78" s="36">
        <f>SUMIFS(СВЦЭМ!$D$33:$D$776,СВЦЭМ!$A$33:$A$776,$A78,СВЦЭМ!$B$33:$B$776,Q$47)+'СЕТ СН'!$G$11+СВЦЭМ!$D$10+'СЕТ СН'!$G$5-'СЕТ СН'!$G$21</f>
        <v>3351.5068972399999</v>
      </c>
      <c r="R78" s="36">
        <f>SUMIFS(СВЦЭМ!$D$33:$D$776,СВЦЭМ!$A$33:$A$776,$A78,СВЦЭМ!$B$33:$B$776,R$47)+'СЕТ СН'!$G$11+СВЦЭМ!$D$10+'СЕТ СН'!$G$5-'СЕТ СН'!$G$21</f>
        <v>3343.9077121700002</v>
      </c>
      <c r="S78" s="36">
        <f>SUMIFS(СВЦЭМ!$D$33:$D$776,СВЦЭМ!$A$33:$A$776,$A78,СВЦЭМ!$B$33:$B$776,S$47)+'СЕТ СН'!$G$11+СВЦЭМ!$D$10+'СЕТ СН'!$G$5-'СЕТ СН'!$G$21</f>
        <v>3356.6959704199999</v>
      </c>
      <c r="T78" s="36">
        <f>SUMIFS(СВЦЭМ!$D$33:$D$776,СВЦЭМ!$A$33:$A$776,$A78,СВЦЭМ!$B$33:$B$776,T$47)+'СЕТ СН'!$G$11+СВЦЭМ!$D$10+'СЕТ СН'!$G$5-'СЕТ СН'!$G$21</f>
        <v>3362.03989852</v>
      </c>
      <c r="U78" s="36">
        <f>SUMIFS(СВЦЭМ!$D$33:$D$776,СВЦЭМ!$A$33:$A$776,$A78,СВЦЭМ!$B$33:$B$776,U$47)+'СЕТ СН'!$G$11+СВЦЭМ!$D$10+'СЕТ СН'!$G$5-'СЕТ СН'!$G$21</f>
        <v>3372.1865190399999</v>
      </c>
      <c r="V78" s="36">
        <f>SUMIFS(СВЦЭМ!$D$33:$D$776,СВЦЭМ!$A$33:$A$776,$A78,СВЦЭМ!$B$33:$B$776,V$47)+'СЕТ СН'!$G$11+СВЦЭМ!$D$10+'СЕТ СН'!$G$5-'СЕТ СН'!$G$21</f>
        <v>3368.75320607</v>
      </c>
      <c r="W78" s="36">
        <f>SUMIFS(СВЦЭМ!$D$33:$D$776,СВЦЭМ!$A$33:$A$776,$A78,СВЦЭМ!$B$33:$B$776,W$47)+'СЕТ СН'!$G$11+СВЦЭМ!$D$10+'СЕТ СН'!$G$5-'СЕТ СН'!$G$21</f>
        <v>3351.1477518400002</v>
      </c>
      <c r="X78" s="36">
        <f>SUMIFS(СВЦЭМ!$D$33:$D$776,СВЦЭМ!$A$33:$A$776,$A78,СВЦЭМ!$B$33:$B$776,X$47)+'СЕТ СН'!$G$11+СВЦЭМ!$D$10+'СЕТ СН'!$G$5-'СЕТ СН'!$G$21</f>
        <v>3353.4442079800001</v>
      </c>
      <c r="Y78" s="36">
        <f>SUMIFS(СВЦЭМ!$D$33:$D$776,СВЦЭМ!$A$33:$A$776,$A78,СВЦЭМ!$B$33:$B$776,Y$47)+'СЕТ СН'!$G$11+СВЦЭМ!$D$10+'СЕТ СН'!$G$5-'СЕТ СН'!$G$21</f>
        <v>3413.0854281699999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СН'!$H$11+СВЦЭМ!$D$10+'СЕТ СН'!$H$5-'СЕТ СН'!$H$21</f>
        <v>3775.0713830499999</v>
      </c>
      <c r="C84" s="36">
        <f>SUMIFS(СВЦЭМ!$D$33:$D$776,СВЦЭМ!$A$33:$A$776,$A84,СВЦЭМ!$B$33:$B$776,C$83)+'СЕТ СН'!$H$11+СВЦЭМ!$D$10+'СЕТ СН'!$H$5-'СЕТ СН'!$H$21</f>
        <v>3783.2466718400001</v>
      </c>
      <c r="D84" s="36">
        <f>SUMIFS(СВЦЭМ!$D$33:$D$776,СВЦЭМ!$A$33:$A$776,$A84,СВЦЭМ!$B$33:$B$776,D$83)+'СЕТ СН'!$H$11+СВЦЭМ!$D$10+'СЕТ СН'!$H$5-'СЕТ СН'!$H$21</f>
        <v>3759.9569687000003</v>
      </c>
      <c r="E84" s="36">
        <f>SUMIFS(СВЦЭМ!$D$33:$D$776,СВЦЭМ!$A$33:$A$776,$A84,СВЦЭМ!$B$33:$B$776,E$83)+'СЕТ СН'!$H$11+СВЦЭМ!$D$10+'СЕТ СН'!$H$5-'СЕТ СН'!$H$21</f>
        <v>3741.6519913500001</v>
      </c>
      <c r="F84" s="36">
        <f>SUMIFS(СВЦЭМ!$D$33:$D$776,СВЦЭМ!$A$33:$A$776,$A84,СВЦЭМ!$B$33:$B$776,F$83)+'СЕТ СН'!$H$11+СВЦЭМ!$D$10+'СЕТ СН'!$H$5-'СЕТ СН'!$H$21</f>
        <v>3728.0959229499999</v>
      </c>
      <c r="G84" s="36">
        <f>SUMIFS(СВЦЭМ!$D$33:$D$776,СВЦЭМ!$A$33:$A$776,$A84,СВЦЭМ!$B$33:$B$776,G$83)+'СЕТ СН'!$H$11+СВЦЭМ!$D$10+'СЕТ СН'!$H$5-'СЕТ СН'!$H$21</f>
        <v>3732.7211286900001</v>
      </c>
      <c r="H84" s="36">
        <f>SUMIFS(СВЦЭМ!$D$33:$D$776,СВЦЭМ!$A$33:$A$776,$A84,СВЦЭМ!$B$33:$B$776,H$83)+'СЕТ СН'!$H$11+СВЦЭМ!$D$10+'СЕТ СН'!$H$5-'СЕТ СН'!$H$21</f>
        <v>3755.1672292900003</v>
      </c>
      <c r="I84" s="36">
        <f>SUMIFS(СВЦЭМ!$D$33:$D$776,СВЦЭМ!$A$33:$A$776,$A84,СВЦЭМ!$B$33:$B$776,I$83)+'СЕТ СН'!$H$11+СВЦЭМ!$D$10+'СЕТ СН'!$H$5-'СЕТ СН'!$H$21</f>
        <v>3739.4268998699999</v>
      </c>
      <c r="J84" s="36">
        <f>SUMIFS(СВЦЭМ!$D$33:$D$776,СВЦЭМ!$A$33:$A$776,$A84,СВЦЭМ!$B$33:$B$776,J$83)+'СЕТ СН'!$H$11+СВЦЭМ!$D$10+'СЕТ СН'!$H$5-'СЕТ СН'!$H$21</f>
        <v>3696.5187969399999</v>
      </c>
      <c r="K84" s="36">
        <f>SUMIFS(СВЦЭМ!$D$33:$D$776,СВЦЭМ!$A$33:$A$776,$A84,СВЦЭМ!$B$33:$B$776,K$83)+'СЕТ СН'!$H$11+СВЦЭМ!$D$10+'СЕТ СН'!$H$5-'СЕТ СН'!$H$21</f>
        <v>3593.91334676</v>
      </c>
      <c r="L84" s="36">
        <f>SUMIFS(СВЦЭМ!$D$33:$D$776,СВЦЭМ!$A$33:$A$776,$A84,СВЦЭМ!$B$33:$B$776,L$83)+'СЕТ СН'!$H$11+СВЦЭМ!$D$10+'СЕТ СН'!$H$5-'СЕТ СН'!$H$21</f>
        <v>3497.6346281400001</v>
      </c>
      <c r="M84" s="36">
        <f>SUMIFS(СВЦЭМ!$D$33:$D$776,СВЦЭМ!$A$33:$A$776,$A84,СВЦЭМ!$B$33:$B$776,M$83)+'СЕТ СН'!$H$11+СВЦЭМ!$D$10+'СЕТ СН'!$H$5-'СЕТ СН'!$H$21</f>
        <v>3488.9254433800002</v>
      </c>
      <c r="N84" s="36">
        <f>SUMIFS(СВЦЭМ!$D$33:$D$776,СВЦЭМ!$A$33:$A$776,$A84,СВЦЭМ!$B$33:$B$776,N$83)+'СЕТ СН'!$H$11+СВЦЭМ!$D$10+'СЕТ СН'!$H$5-'СЕТ СН'!$H$21</f>
        <v>3541.3729738500001</v>
      </c>
      <c r="O84" s="36">
        <f>SUMIFS(СВЦЭМ!$D$33:$D$776,СВЦЭМ!$A$33:$A$776,$A84,СВЦЭМ!$B$33:$B$776,O$83)+'СЕТ СН'!$H$11+СВЦЭМ!$D$10+'СЕТ СН'!$H$5-'СЕТ СН'!$H$21</f>
        <v>3523.4423486400001</v>
      </c>
      <c r="P84" s="36">
        <f>SUMIFS(СВЦЭМ!$D$33:$D$776,СВЦЭМ!$A$33:$A$776,$A84,СВЦЭМ!$B$33:$B$776,P$83)+'СЕТ СН'!$H$11+СВЦЭМ!$D$10+'СЕТ СН'!$H$5-'СЕТ СН'!$H$21</f>
        <v>3447.6329024199999</v>
      </c>
      <c r="Q84" s="36">
        <f>SUMIFS(СВЦЭМ!$D$33:$D$776,СВЦЭМ!$A$33:$A$776,$A84,СВЦЭМ!$B$33:$B$776,Q$83)+'СЕТ СН'!$H$11+СВЦЭМ!$D$10+'СЕТ СН'!$H$5-'СЕТ СН'!$H$21</f>
        <v>3450.9055880699998</v>
      </c>
      <c r="R84" s="36">
        <f>SUMIFS(СВЦЭМ!$D$33:$D$776,СВЦЭМ!$A$33:$A$776,$A84,СВЦЭМ!$B$33:$B$776,R$83)+'СЕТ СН'!$H$11+СВЦЭМ!$D$10+'СЕТ СН'!$H$5-'СЕТ СН'!$H$21</f>
        <v>3463.6507866100001</v>
      </c>
      <c r="S84" s="36">
        <f>SUMIFS(СВЦЭМ!$D$33:$D$776,СВЦЭМ!$A$33:$A$776,$A84,СВЦЭМ!$B$33:$B$776,S$83)+'СЕТ СН'!$H$11+СВЦЭМ!$D$10+'СЕТ СН'!$H$5-'СЕТ СН'!$H$21</f>
        <v>3468.4917725</v>
      </c>
      <c r="T84" s="36">
        <f>SUMIFS(СВЦЭМ!$D$33:$D$776,СВЦЭМ!$A$33:$A$776,$A84,СВЦЭМ!$B$33:$B$776,T$83)+'СЕТ СН'!$H$11+СВЦЭМ!$D$10+'СЕТ СН'!$H$5-'СЕТ СН'!$H$21</f>
        <v>3460.9897721000002</v>
      </c>
      <c r="U84" s="36">
        <f>SUMIFS(СВЦЭМ!$D$33:$D$776,СВЦЭМ!$A$33:$A$776,$A84,СВЦЭМ!$B$33:$B$776,U$83)+'СЕТ СН'!$H$11+СВЦЭМ!$D$10+'СЕТ СН'!$H$5-'СЕТ СН'!$H$21</f>
        <v>3454.34256301</v>
      </c>
      <c r="V84" s="36">
        <f>SUMIFS(СВЦЭМ!$D$33:$D$776,СВЦЭМ!$A$33:$A$776,$A84,СВЦЭМ!$B$33:$B$776,V$83)+'СЕТ СН'!$H$11+СВЦЭМ!$D$10+'СЕТ СН'!$H$5-'СЕТ СН'!$H$21</f>
        <v>3451.8836397200002</v>
      </c>
      <c r="W84" s="36">
        <f>SUMIFS(СВЦЭМ!$D$33:$D$776,СВЦЭМ!$A$33:$A$776,$A84,СВЦЭМ!$B$33:$B$776,W$83)+'СЕТ СН'!$H$11+СВЦЭМ!$D$10+'СЕТ СН'!$H$5-'СЕТ СН'!$H$21</f>
        <v>3428.9463342500003</v>
      </c>
      <c r="X84" s="36">
        <f>SUMIFS(СВЦЭМ!$D$33:$D$776,СВЦЭМ!$A$33:$A$776,$A84,СВЦЭМ!$B$33:$B$776,X$83)+'СЕТ СН'!$H$11+СВЦЭМ!$D$10+'СЕТ СН'!$H$5-'СЕТ СН'!$H$21</f>
        <v>3475.9897256200002</v>
      </c>
      <c r="Y84" s="36">
        <f>SUMIFS(СВЦЭМ!$D$33:$D$776,СВЦЭМ!$A$33:$A$776,$A84,СВЦЭМ!$B$33:$B$776,Y$83)+'СЕТ СН'!$H$11+СВЦЭМ!$D$10+'СЕТ СН'!$H$5-'СЕТ СН'!$H$21</f>
        <v>3636.5735564300003</v>
      </c>
      <c r="AA84" s="45"/>
    </row>
    <row r="85" spans="1:27" ht="15.75" x14ac:dyDescent="0.2">
      <c r="A85" s="35">
        <f>A84+1</f>
        <v>44014</v>
      </c>
      <c r="B85" s="36">
        <f>SUMIFS(СВЦЭМ!$D$33:$D$776,СВЦЭМ!$A$33:$A$776,$A85,СВЦЭМ!$B$33:$B$776,B$83)+'СЕТ СН'!$H$11+СВЦЭМ!$D$10+'СЕТ СН'!$H$5-'СЕТ СН'!$H$21</f>
        <v>3725.3000634199998</v>
      </c>
      <c r="C85" s="36">
        <f>SUMIFS(СВЦЭМ!$D$33:$D$776,СВЦЭМ!$A$33:$A$776,$A85,СВЦЭМ!$B$33:$B$776,C$83)+'СЕТ СН'!$H$11+СВЦЭМ!$D$10+'СЕТ СН'!$H$5-'СЕТ СН'!$H$21</f>
        <v>3701.1668242800001</v>
      </c>
      <c r="D85" s="36">
        <f>SUMIFS(СВЦЭМ!$D$33:$D$776,СВЦЭМ!$A$33:$A$776,$A85,СВЦЭМ!$B$33:$B$776,D$83)+'СЕТ СН'!$H$11+СВЦЭМ!$D$10+'СЕТ СН'!$H$5-'СЕТ СН'!$H$21</f>
        <v>3672.8391244300001</v>
      </c>
      <c r="E85" s="36">
        <f>SUMIFS(СВЦЭМ!$D$33:$D$776,СВЦЭМ!$A$33:$A$776,$A85,СВЦЭМ!$B$33:$B$776,E$83)+'СЕТ СН'!$H$11+СВЦЭМ!$D$10+'СЕТ СН'!$H$5-'СЕТ СН'!$H$21</f>
        <v>3666.2731494</v>
      </c>
      <c r="F85" s="36">
        <f>SUMIFS(СВЦЭМ!$D$33:$D$776,СВЦЭМ!$A$33:$A$776,$A85,СВЦЭМ!$B$33:$B$776,F$83)+'СЕТ СН'!$H$11+СВЦЭМ!$D$10+'СЕТ СН'!$H$5-'СЕТ СН'!$H$21</f>
        <v>3652.0879191100003</v>
      </c>
      <c r="G85" s="36">
        <f>SUMIFS(СВЦЭМ!$D$33:$D$776,СВЦЭМ!$A$33:$A$776,$A85,СВЦЭМ!$B$33:$B$776,G$83)+'СЕТ СН'!$H$11+СВЦЭМ!$D$10+'СЕТ СН'!$H$5-'СЕТ СН'!$H$21</f>
        <v>3667.0051170400002</v>
      </c>
      <c r="H85" s="36">
        <f>SUMIFS(СВЦЭМ!$D$33:$D$776,СВЦЭМ!$A$33:$A$776,$A85,СВЦЭМ!$B$33:$B$776,H$83)+'СЕТ СН'!$H$11+СВЦЭМ!$D$10+'СЕТ СН'!$H$5-'СЕТ СН'!$H$21</f>
        <v>3698.84060138</v>
      </c>
      <c r="I85" s="36">
        <f>SUMIFS(СВЦЭМ!$D$33:$D$776,СВЦЭМ!$A$33:$A$776,$A85,СВЦЭМ!$B$33:$B$776,I$83)+'СЕТ СН'!$H$11+СВЦЭМ!$D$10+'СЕТ СН'!$H$5-'СЕТ СН'!$H$21</f>
        <v>3711.0458306199998</v>
      </c>
      <c r="J85" s="36">
        <f>SUMIFS(СВЦЭМ!$D$33:$D$776,СВЦЭМ!$A$33:$A$776,$A85,СВЦЭМ!$B$33:$B$776,J$83)+'СЕТ СН'!$H$11+СВЦЭМ!$D$10+'СЕТ СН'!$H$5-'СЕТ СН'!$H$21</f>
        <v>3702.37333906</v>
      </c>
      <c r="K85" s="36">
        <f>SUMIFS(СВЦЭМ!$D$33:$D$776,СВЦЭМ!$A$33:$A$776,$A85,СВЦЭМ!$B$33:$B$776,K$83)+'СЕТ СН'!$H$11+СВЦЭМ!$D$10+'СЕТ СН'!$H$5-'СЕТ СН'!$H$21</f>
        <v>3597.0958011000002</v>
      </c>
      <c r="L85" s="36">
        <f>SUMIFS(СВЦЭМ!$D$33:$D$776,СВЦЭМ!$A$33:$A$776,$A85,СВЦЭМ!$B$33:$B$776,L$83)+'СЕТ СН'!$H$11+СВЦЭМ!$D$10+'СЕТ СН'!$H$5-'СЕТ СН'!$H$21</f>
        <v>3499.0781154800002</v>
      </c>
      <c r="M85" s="36">
        <f>SUMIFS(СВЦЭМ!$D$33:$D$776,СВЦЭМ!$A$33:$A$776,$A85,СВЦЭМ!$B$33:$B$776,M$83)+'СЕТ СН'!$H$11+СВЦЭМ!$D$10+'СЕТ СН'!$H$5-'СЕТ СН'!$H$21</f>
        <v>3484.07310508</v>
      </c>
      <c r="N85" s="36">
        <f>SUMIFS(СВЦЭМ!$D$33:$D$776,СВЦЭМ!$A$33:$A$776,$A85,СВЦЭМ!$B$33:$B$776,N$83)+'СЕТ СН'!$H$11+СВЦЭМ!$D$10+'СЕТ СН'!$H$5-'СЕТ СН'!$H$21</f>
        <v>3508.6793994600002</v>
      </c>
      <c r="O85" s="36">
        <f>SUMIFS(СВЦЭМ!$D$33:$D$776,СВЦЭМ!$A$33:$A$776,$A85,СВЦЭМ!$B$33:$B$776,O$83)+'СЕТ СН'!$H$11+СВЦЭМ!$D$10+'СЕТ СН'!$H$5-'СЕТ СН'!$H$21</f>
        <v>3517.3532175800001</v>
      </c>
      <c r="P85" s="36">
        <f>SUMIFS(СВЦЭМ!$D$33:$D$776,СВЦЭМ!$A$33:$A$776,$A85,СВЦЭМ!$B$33:$B$776,P$83)+'СЕТ СН'!$H$11+СВЦЭМ!$D$10+'СЕТ СН'!$H$5-'СЕТ СН'!$H$21</f>
        <v>3496.2170264599999</v>
      </c>
      <c r="Q85" s="36">
        <f>SUMIFS(СВЦЭМ!$D$33:$D$776,СВЦЭМ!$A$33:$A$776,$A85,СВЦЭМ!$B$33:$B$776,Q$83)+'СЕТ СН'!$H$11+СВЦЭМ!$D$10+'СЕТ СН'!$H$5-'СЕТ СН'!$H$21</f>
        <v>3510.15960404</v>
      </c>
      <c r="R85" s="36">
        <f>SUMIFS(СВЦЭМ!$D$33:$D$776,СВЦЭМ!$A$33:$A$776,$A85,СВЦЭМ!$B$33:$B$776,R$83)+'СЕТ СН'!$H$11+СВЦЭМ!$D$10+'СЕТ СН'!$H$5-'СЕТ СН'!$H$21</f>
        <v>3530.9444500300001</v>
      </c>
      <c r="S85" s="36">
        <f>SUMIFS(СВЦЭМ!$D$33:$D$776,СВЦЭМ!$A$33:$A$776,$A85,СВЦЭМ!$B$33:$B$776,S$83)+'СЕТ СН'!$H$11+СВЦЭМ!$D$10+'СЕТ СН'!$H$5-'СЕТ СН'!$H$21</f>
        <v>3533.9217120799999</v>
      </c>
      <c r="T85" s="36">
        <f>SUMIFS(СВЦЭМ!$D$33:$D$776,СВЦЭМ!$A$33:$A$776,$A85,СВЦЭМ!$B$33:$B$776,T$83)+'СЕТ СН'!$H$11+СВЦЭМ!$D$10+'СЕТ СН'!$H$5-'СЕТ СН'!$H$21</f>
        <v>3525.2935104200001</v>
      </c>
      <c r="U85" s="36">
        <f>SUMIFS(СВЦЭМ!$D$33:$D$776,СВЦЭМ!$A$33:$A$776,$A85,СВЦЭМ!$B$33:$B$776,U$83)+'СЕТ СН'!$H$11+СВЦЭМ!$D$10+'СЕТ СН'!$H$5-'СЕТ СН'!$H$21</f>
        <v>3513.9545585599999</v>
      </c>
      <c r="V85" s="36">
        <f>SUMIFS(СВЦЭМ!$D$33:$D$776,СВЦЭМ!$A$33:$A$776,$A85,СВЦЭМ!$B$33:$B$776,V$83)+'СЕТ СН'!$H$11+СВЦЭМ!$D$10+'СЕТ СН'!$H$5-'СЕТ СН'!$H$21</f>
        <v>3494.7868267900003</v>
      </c>
      <c r="W85" s="36">
        <f>SUMIFS(СВЦЭМ!$D$33:$D$776,СВЦЭМ!$A$33:$A$776,$A85,СВЦЭМ!$B$33:$B$776,W$83)+'СЕТ СН'!$H$11+СВЦЭМ!$D$10+'СЕТ СН'!$H$5-'СЕТ СН'!$H$21</f>
        <v>3459.5471907599999</v>
      </c>
      <c r="X85" s="36">
        <f>SUMIFS(СВЦЭМ!$D$33:$D$776,СВЦЭМ!$A$33:$A$776,$A85,СВЦЭМ!$B$33:$B$776,X$83)+'СЕТ СН'!$H$11+СВЦЭМ!$D$10+'СЕТ СН'!$H$5-'СЕТ СН'!$H$21</f>
        <v>3511.3463544699998</v>
      </c>
      <c r="Y85" s="36">
        <f>SUMIFS(СВЦЭМ!$D$33:$D$776,СВЦЭМ!$A$33:$A$776,$A85,СВЦЭМ!$B$33:$B$776,Y$83)+'СЕТ СН'!$H$11+СВЦЭМ!$D$10+'СЕТ СН'!$H$5-'СЕТ СН'!$H$21</f>
        <v>3652.2304616900001</v>
      </c>
    </row>
    <row r="86" spans="1:27" ht="15.75" x14ac:dyDescent="0.2">
      <c r="A86" s="35">
        <f t="shared" ref="A86:A114" si="2">A85+1</f>
        <v>44015</v>
      </c>
      <c r="B86" s="36">
        <f>SUMIFS(СВЦЭМ!$D$33:$D$776,СВЦЭМ!$A$33:$A$776,$A86,СВЦЭМ!$B$33:$B$776,B$83)+'СЕТ СН'!$H$11+СВЦЭМ!$D$10+'СЕТ СН'!$H$5-'СЕТ СН'!$H$21</f>
        <v>3759.78721292</v>
      </c>
      <c r="C86" s="36">
        <f>SUMIFS(СВЦЭМ!$D$33:$D$776,СВЦЭМ!$A$33:$A$776,$A86,СВЦЭМ!$B$33:$B$776,C$83)+'СЕТ СН'!$H$11+СВЦЭМ!$D$10+'СЕТ СН'!$H$5-'СЕТ СН'!$H$21</f>
        <v>3742.7655324699999</v>
      </c>
      <c r="D86" s="36">
        <f>SUMIFS(СВЦЭМ!$D$33:$D$776,СВЦЭМ!$A$33:$A$776,$A86,СВЦЭМ!$B$33:$B$776,D$83)+'СЕТ СН'!$H$11+СВЦЭМ!$D$10+'СЕТ СН'!$H$5-'СЕТ СН'!$H$21</f>
        <v>3714.2013230100001</v>
      </c>
      <c r="E86" s="36">
        <f>SUMIFS(СВЦЭМ!$D$33:$D$776,СВЦЭМ!$A$33:$A$776,$A86,СВЦЭМ!$B$33:$B$776,E$83)+'СЕТ СН'!$H$11+СВЦЭМ!$D$10+'СЕТ СН'!$H$5-'СЕТ СН'!$H$21</f>
        <v>3695.8714584700001</v>
      </c>
      <c r="F86" s="36">
        <f>SUMIFS(СВЦЭМ!$D$33:$D$776,СВЦЭМ!$A$33:$A$776,$A86,СВЦЭМ!$B$33:$B$776,F$83)+'СЕТ СН'!$H$11+СВЦЭМ!$D$10+'СЕТ СН'!$H$5-'СЕТ СН'!$H$21</f>
        <v>3681.89788082</v>
      </c>
      <c r="G86" s="36">
        <f>SUMIFS(СВЦЭМ!$D$33:$D$776,СВЦЭМ!$A$33:$A$776,$A86,СВЦЭМ!$B$33:$B$776,G$83)+'СЕТ СН'!$H$11+СВЦЭМ!$D$10+'СЕТ СН'!$H$5-'СЕТ СН'!$H$21</f>
        <v>3696.1122255</v>
      </c>
      <c r="H86" s="36">
        <f>SUMIFS(СВЦЭМ!$D$33:$D$776,СВЦЭМ!$A$33:$A$776,$A86,СВЦЭМ!$B$33:$B$776,H$83)+'СЕТ СН'!$H$11+СВЦЭМ!$D$10+'СЕТ СН'!$H$5-'СЕТ СН'!$H$21</f>
        <v>3732.55021081</v>
      </c>
      <c r="I86" s="36">
        <f>SUMIFS(СВЦЭМ!$D$33:$D$776,СВЦЭМ!$A$33:$A$776,$A86,СВЦЭМ!$B$33:$B$776,I$83)+'СЕТ СН'!$H$11+СВЦЭМ!$D$10+'СЕТ СН'!$H$5-'СЕТ СН'!$H$21</f>
        <v>3749.0010013900001</v>
      </c>
      <c r="J86" s="36">
        <f>SUMIFS(СВЦЭМ!$D$33:$D$776,СВЦЭМ!$A$33:$A$776,$A86,СВЦЭМ!$B$33:$B$776,J$83)+'СЕТ СН'!$H$11+СВЦЭМ!$D$10+'СЕТ СН'!$H$5-'СЕТ СН'!$H$21</f>
        <v>3675.2438063499999</v>
      </c>
      <c r="K86" s="36">
        <f>SUMIFS(СВЦЭМ!$D$33:$D$776,СВЦЭМ!$A$33:$A$776,$A86,СВЦЭМ!$B$33:$B$776,K$83)+'СЕТ СН'!$H$11+СВЦЭМ!$D$10+'СЕТ СН'!$H$5-'СЕТ СН'!$H$21</f>
        <v>3542.1386651299999</v>
      </c>
      <c r="L86" s="36">
        <f>SUMIFS(СВЦЭМ!$D$33:$D$776,СВЦЭМ!$A$33:$A$776,$A86,СВЦЭМ!$B$33:$B$776,L$83)+'СЕТ СН'!$H$11+СВЦЭМ!$D$10+'СЕТ СН'!$H$5-'СЕТ СН'!$H$21</f>
        <v>3442.6548934000002</v>
      </c>
      <c r="M86" s="36">
        <f>SUMIFS(СВЦЭМ!$D$33:$D$776,СВЦЭМ!$A$33:$A$776,$A86,СВЦЭМ!$B$33:$B$776,M$83)+'СЕТ СН'!$H$11+СВЦЭМ!$D$10+'СЕТ СН'!$H$5-'СЕТ СН'!$H$21</f>
        <v>3428.9320352300001</v>
      </c>
      <c r="N86" s="36">
        <f>SUMIFS(СВЦЭМ!$D$33:$D$776,СВЦЭМ!$A$33:$A$776,$A86,СВЦЭМ!$B$33:$B$776,N$83)+'СЕТ СН'!$H$11+СВЦЭМ!$D$10+'СЕТ СН'!$H$5-'СЕТ СН'!$H$21</f>
        <v>3464.3030627799999</v>
      </c>
      <c r="O86" s="36">
        <f>SUMIFS(СВЦЭМ!$D$33:$D$776,СВЦЭМ!$A$33:$A$776,$A86,СВЦЭМ!$B$33:$B$776,O$83)+'СЕТ СН'!$H$11+СВЦЭМ!$D$10+'СЕТ СН'!$H$5-'СЕТ СН'!$H$21</f>
        <v>3427.3801063000001</v>
      </c>
      <c r="P86" s="36">
        <f>SUMIFS(СВЦЭМ!$D$33:$D$776,СВЦЭМ!$A$33:$A$776,$A86,СВЦЭМ!$B$33:$B$776,P$83)+'СЕТ СН'!$H$11+СВЦЭМ!$D$10+'СЕТ СН'!$H$5-'СЕТ СН'!$H$21</f>
        <v>3453.4516248499999</v>
      </c>
      <c r="Q86" s="36">
        <f>SUMIFS(СВЦЭМ!$D$33:$D$776,СВЦЭМ!$A$33:$A$776,$A86,СВЦЭМ!$B$33:$B$776,Q$83)+'СЕТ СН'!$H$11+СВЦЭМ!$D$10+'СЕТ СН'!$H$5-'СЕТ СН'!$H$21</f>
        <v>3459.1680195600002</v>
      </c>
      <c r="R86" s="36">
        <f>SUMIFS(СВЦЭМ!$D$33:$D$776,СВЦЭМ!$A$33:$A$776,$A86,СВЦЭМ!$B$33:$B$776,R$83)+'СЕТ СН'!$H$11+СВЦЭМ!$D$10+'СЕТ СН'!$H$5-'СЕТ СН'!$H$21</f>
        <v>3453.04989759</v>
      </c>
      <c r="S86" s="36">
        <f>SUMIFS(СВЦЭМ!$D$33:$D$776,СВЦЭМ!$A$33:$A$776,$A86,СВЦЭМ!$B$33:$B$776,S$83)+'СЕТ СН'!$H$11+СВЦЭМ!$D$10+'СЕТ СН'!$H$5-'СЕТ СН'!$H$21</f>
        <v>3460.43988399</v>
      </c>
      <c r="T86" s="36">
        <f>SUMIFS(СВЦЭМ!$D$33:$D$776,СВЦЭМ!$A$33:$A$776,$A86,СВЦЭМ!$B$33:$B$776,T$83)+'СЕТ СН'!$H$11+СВЦЭМ!$D$10+'СЕТ СН'!$H$5-'СЕТ СН'!$H$21</f>
        <v>3455.0525152199998</v>
      </c>
      <c r="U86" s="36">
        <f>SUMIFS(СВЦЭМ!$D$33:$D$776,СВЦЭМ!$A$33:$A$776,$A86,СВЦЭМ!$B$33:$B$776,U$83)+'СЕТ СН'!$H$11+СВЦЭМ!$D$10+'СЕТ СН'!$H$5-'СЕТ СН'!$H$21</f>
        <v>3447.44175163</v>
      </c>
      <c r="V86" s="36">
        <f>SUMIFS(СВЦЭМ!$D$33:$D$776,СВЦЭМ!$A$33:$A$776,$A86,СВЦЭМ!$B$33:$B$776,V$83)+'СЕТ СН'!$H$11+СВЦЭМ!$D$10+'СЕТ СН'!$H$5-'СЕТ СН'!$H$21</f>
        <v>3417.8397834299999</v>
      </c>
      <c r="W86" s="36">
        <f>SUMIFS(СВЦЭМ!$D$33:$D$776,СВЦЭМ!$A$33:$A$776,$A86,СВЦЭМ!$B$33:$B$776,W$83)+'СЕТ СН'!$H$11+СВЦЭМ!$D$10+'СЕТ СН'!$H$5-'СЕТ СН'!$H$21</f>
        <v>3387.85189403</v>
      </c>
      <c r="X86" s="36">
        <f>SUMIFS(СВЦЭМ!$D$33:$D$776,СВЦЭМ!$A$33:$A$776,$A86,СВЦЭМ!$B$33:$B$776,X$83)+'СЕТ СН'!$H$11+СВЦЭМ!$D$10+'СЕТ СН'!$H$5-'СЕТ СН'!$H$21</f>
        <v>3450.9725442099998</v>
      </c>
      <c r="Y86" s="36">
        <f>SUMIFS(СВЦЭМ!$D$33:$D$776,СВЦЭМ!$A$33:$A$776,$A86,СВЦЭМ!$B$33:$B$776,Y$83)+'СЕТ СН'!$H$11+СВЦЭМ!$D$10+'СЕТ СН'!$H$5-'СЕТ СН'!$H$21</f>
        <v>3564.5500592600001</v>
      </c>
    </row>
    <row r="87" spans="1:27" ht="15.75" x14ac:dyDescent="0.2">
      <c r="A87" s="35">
        <f t="shared" si="2"/>
        <v>44016</v>
      </c>
      <c r="B87" s="36">
        <f>SUMIFS(СВЦЭМ!$D$33:$D$776,СВЦЭМ!$A$33:$A$776,$A87,СВЦЭМ!$B$33:$B$776,B$83)+'СЕТ СН'!$H$11+СВЦЭМ!$D$10+'СЕТ СН'!$H$5-'СЕТ СН'!$H$21</f>
        <v>3759.2552957600001</v>
      </c>
      <c r="C87" s="36">
        <f>SUMIFS(СВЦЭМ!$D$33:$D$776,СВЦЭМ!$A$33:$A$776,$A87,СВЦЭМ!$B$33:$B$776,C$83)+'СЕТ СН'!$H$11+СВЦЭМ!$D$10+'СЕТ СН'!$H$5-'СЕТ СН'!$H$21</f>
        <v>3767.06732448</v>
      </c>
      <c r="D87" s="36">
        <f>SUMIFS(СВЦЭМ!$D$33:$D$776,СВЦЭМ!$A$33:$A$776,$A87,СВЦЭМ!$B$33:$B$776,D$83)+'СЕТ СН'!$H$11+СВЦЭМ!$D$10+'СЕТ СН'!$H$5-'СЕТ СН'!$H$21</f>
        <v>3782.7322861100001</v>
      </c>
      <c r="E87" s="36">
        <f>SUMIFS(СВЦЭМ!$D$33:$D$776,СВЦЭМ!$A$33:$A$776,$A87,СВЦЭМ!$B$33:$B$776,E$83)+'СЕТ СН'!$H$11+СВЦЭМ!$D$10+'СЕТ СН'!$H$5-'СЕТ СН'!$H$21</f>
        <v>3784.1052213399998</v>
      </c>
      <c r="F87" s="36">
        <f>SUMIFS(СВЦЭМ!$D$33:$D$776,СВЦЭМ!$A$33:$A$776,$A87,СВЦЭМ!$B$33:$B$776,F$83)+'СЕТ СН'!$H$11+СВЦЭМ!$D$10+'СЕТ СН'!$H$5-'СЕТ СН'!$H$21</f>
        <v>3786.4466184100002</v>
      </c>
      <c r="G87" s="36">
        <f>SUMIFS(СВЦЭМ!$D$33:$D$776,СВЦЭМ!$A$33:$A$776,$A87,СВЦЭМ!$B$33:$B$776,G$83)+'СЕТ СН'!$H$11+СВЦЭМ!$D$10+'СЕТ СН'!$H$5-'СЕТ СН'!$H$21</f>
        <v>3772.91438814</v>
      </c>
      <c r="H87" s="36">
        <f>SUMIFS(СВЦЭМ!$D$33:$D$776,СВЦЭМ!$A$33:$A$776,$A87,СВЦЭМ!$B$33:$B$776,H$83)+'СЕТ СН'!$H$11+СВЦЭМ!$D$10+'СЕТ СН'!$H$5-'СЕТ СН'!$H$21</f>
        <v>3750.0005722800001</v>
      </c>
      <c r="I87" s="36">
        <f>SUMIFS(СВЦЭМ!$D$33:$D$776,СВЦЭМ!$A$33:$A$776,$A87,СВЦЭМ!$B$33:$B$776,I$83)+'СЕТ СН'!$H$11+СВЦЭМ!$D$10+'СЕТ СН'!$H$5-'СЕТ СН'!$H$21</f>
        <v>3762.50151048</v>
      </c>
      <c r="J87" s="36">
        <f>SUMIFS(СВЦЭМ!$D$33:$D$776,СВЦЭМ!$A$33:$A$776,$A87,СВЦЭМ!$B$33:$B$776,J$83)+'СЕТ СН'!$H$11+СВЦЭМ!$D$10+'СЕТ СН'!$H$5-'СЕТ СН'!$H$21</f>
        <v>3655.39234038</v>
      </c>
      <c r="K87" s="36">
        <f>SUMIFS(СВЦЭМ!$D$33:$D$776,СВЦЭМ!$A$33:$A$776,$A87,СВЦЭМ!$B$33:$B$776,K$83)+'СЕТ СН'!$H$11+СВЦЭМ!$D$10+'СЕТ СН'!$H$5-'СЕТ СН'!$H$21</f>
        <v>3524.5948206100002</v>
      </c>
      <c r="L87" s="36">
        <f>SUMIFS(СВЦЭМ!$D$33:$D$776,СВЦЭМ!$A$33:$A$776,$A87,СВЦЭМ!$B$33:$B$776,L$83)+'СЕТ СН'!$H$11+СВЦЭМ!$D$10+'СЕТ СН'!$H$5-'СЕТ СН'!$H$21</f>
        <v>3445.8087823400001</v>
      </c>
      <c r="M87" s="36">
        <f>SUMIFS(СВЦЭМ!$D$33:$D$776,СВЦЭМ!$A$33:$A$776,$A87,СВЦЭМ!$B$33:$B$776,M$83)+'СЕТ СН'!$H$11+СВЦЭМ!$D$10+'СЕТ СН'!$H$5-'СЕТ СН'!$H$21</f>
        <v>3427.68484463</v>
      </c>
      <c r="N87" s="36">
        <f>SUMIFS(СВЦЭМ!$D$33:$D$776,СВЦЭМ!$A$33:$A$776,$A87,СВЦЭМ!$B$33:$B$776,N$83)+'СЕТ СН'!$H$11+СВЦЭМ!$D$10+'СЕТ СН'!$H$5-'СЕТ СН'!$H$21</f>
        <v>3435.4286721500002</v>
      </c>
      <c r="O87" s="36">
        <f>SUMIFS(СВЦЭМ!$D$33:$D$776,СВЦЭМ!$A$33:$A$776,$A87,СВЦЭМ!$B$33:$B$776,O$83)+'СЕТ СН'!$H$11+СВЦЭМ!$D$10+'СЕТ СН'!$H$5-'СЕТ СН'!$H$21</f>
        <v>3428.24370718</v>
      </c>
      <c r="P87" s="36">
        <f>SUMIFS(СВЦЭМ!$D$33:$D$776,СВЦЭМ!$A$33:$A$776,$A87,СВЦЭМ!$B$33:$B$776,P$83)+'СЕТ СН'!$H$11+СВЦЭМ!$D$10+'СЕТ СН'!$H$5-'СЕТ СН'!$H$21</f>
        <v>3425.9244254300002</v>
      </c>
      <c r="Q87" s="36">
        <f>SUMIFS(СВЦЭМ!$D$33:$D$776,СВЦЭМ!$A$33:$A$776,$A87,СВЦЭМ!$B$33:$B$776,Q$83)+'СЕТ СН'!$H$11+СВЦЭМ!$D$10+'СЕТ СН'!$H$5-'СЕТ СН'!$H$21</f>
        <v>3429.8366927500001</v>
      </c>
      <c r="R87" s="36">
        <f>SUMIFS(СВЦЭМ!$D$33:$D$776,СВЦЭМ!$A$33:$A$776,$A87,СВЦЭМ!$B$33:$B$776,R$83)+'СЕТ СН'!$H$11+СВЦЭМ!$D$10+'СЕТ СН'!$H$5-'СЕТ СН'!$H$21</f>
        <v>3395.9425182700002</v>
      </c>
      <c r="S87" s="36">
        <f>SUMIFS(СВЦЭМ!$D$33:$D$776,СВЦЭМ!$A$33:$A$776,$A87,СВЦЭМ!$B$33:$B$776,S$83)+'СЕТ СН'!$H$11+СВЦЭМ!$D$10+'СЕТ СН'!$H$5-'СЕТ СН'!$H$21</f>
        <v>3399.2840908799999</v>
      </c>
      <c r="T87" s="36">
        <f>SUMIFS(СВЦЭМ!$D$33:$D$776,СВЦЭМ!$A$33:$A$776,$A87,СВЦЭМ!$B$33:$B$776,T$83)+'СЕТ СН'!$H$11+СВЦЭМ!$D$10+'СЕТ СН'!$H$5-'СЕТ СН'!$H$21</f>
        <v>3426.0574479100001</v>
      </c>
      <c r="U87" s="36">
        <f>SUMIFS(СВЦЭМ!$D$33:$D$776,СВЦЭМ!$A$33:$A$776,$A87,СВЦЭМ!$B$33:$B$776,U$83)+'СЕТ СН'!$H$11+СВЦЭМ!$D$10+'СЕТ СН'!$H$5-'СЕТ СН'!$H$21</f>
        <v>3435.4300173000001</v>
      </c>
      <c r="V87" s="36">
        <f>SUMIFS(СВЦЭМ!$D$33:$D$776,СВЦЭМ!$A$33:$A$776,$A87,СВЦЭМ!$B$33:$B$776,V$83)+'СЕТ СН'!$H$11+СВЦЭМ!$D$10+'СЕТ СН'!$H$5-'СЕТ СН'!$H$21</f>
        <v>3424.0555073</v>
      </c>
      <c r="W87" s="36">
        <f>SUMIFS(СВЦЭМ!$D$33:$D$776,СВЦЭМ!$A$33:$A$776,$A87,СВЦЭМ!$B$33:$B$776,W$83)+'СЕТ СН'!$H$11+СВЦЭМ!$D$10+'СЕТ СН'!$H$5-'СЕТ СН'!$H$21</f>
        <v>3427.51070708</v>
      </c>
      <c r="X87" s="36">
        <f>SUMIFS(СВЦЭМ!$D$33:$D$776,СВЦЭМ!$A$33:$A$776,$A87,СВЦЭМ!$B$33:$B$776,X$83)+'СЕТ СН'!$H$11+СВЦЭМ!$D$10+'СЕТ СН'!$H$5-'СЕТ СН'!$H$21</f>
        <v>3462.72524595</v>
      </c>
      <c r="Y87" s="36">
        <f>SUMIFS(СВЦЭМ!$D$33:$D$776,СВЦЭМ!$A$33:$A$776,$A87,СВЦЭМ!$B$33:$B$776,Y$83)+'СЕТ СН'!$H$11+СВЦЭМ!$D$10+'СЕТ СН'!$H$5-'СЕТ СН'!$H$21</f>
        <v>3569.3386130899999</v>
      </c>
    </row>
    <row r="88" spans="1:27" ht="15.75" x14ac:dyDescent="0.2">
      <c r="A88" s="35">
        <f t="shared" si="2"/>
        <v>44017</v>
      </c>
      <c r="B88" s="36">
        <f>SUMIFS(СВЦЭМ!$D$33:$D$776,СВЦЭМ!$A$33:$A$776,$A88,СВЦЭМ!$B$33:$B$776,B$83)+'СЕТ СН'!$H$11+СВЦЭМ!$D$10+'СЕТ СН'!$H$5-'СЕТ СН'!$H$21</f>
        <v>3651.30239256</v>
      </c>
      <c r="C88" s="36">
        <f>SUMIFS(СВЦЭМ!$D$33:$D$776,СВЦЭМ!$A$33:$A$776,$A88,СВЦЭМ!$B$33:$B$776,C$83)+'СЕТ СН'!$H$11+СВЦЭМ!$D$10+'СЕТ СН'!$H$5-'СЕТ СН'!$H$21</f>
        <v>3688.8373016599999</v>
      </c>
      <c r="D88" s="36">
        <f>SUMIFS(СВЦЭМ!$D$33:$D$776,СВЦЭМ!$A$33:$A$776,$A88,СВЦЭМ!$B$33:$B$776,D$83)+'СЕТ СН'!$H$11+СВЦЭМ!$D$10+'СЕТ СН'!$H$5-'СЕТ СН'!$H$21</f>
        <v>3739.5882792299999</v>
      </c>
      <c r="E88" s="36">
        <f>SUMIFS(СВЦЭМ!$D$33:$D$776,СВЦЭМ!$A$33:$A$776,$A88,СВЦЭМ!$B$33:$B$776,E$83)+'СЕТ СН'!$H$11+СВЦЭМ!$D$10+'СЕТ СН'!$H$5-'СЕТ СН'!$H$21</f>
        <v>3712.9796864700002</v>
      </c>
      <c r="F88" s="36">
        <f>SUMIFS(СВЦЭМ!$D$33:$D$776,СВЦЭМ!$A$33:$A$776,$A88,СВЦЭМ!$B$33:$B$776,F$83)+'СЕТ СН'!$H$11+СВЦЭМ!$D$10+'СЕТ СН'!$H$5-'СЕТ СН'!$H$21</f>
        <v>3681.6245638700002</v>
      </c>
      <c r="G88" s="36">
        <f>SUMIFS(СВЦЭМ!$D$33:$D$776,СВЦЭМ!$A$33:$A$776,$A88,СВЦЭМ!$B$33:$B$776,G$83)+'СЕТ СН'!$H$11+СВЦЭМ!$D$10+'СЕТ СН'!$H$5-'СЕТ СН'!$H$21</f>
        <v>3667.56414636</v>
      </c>
      <c r="H88" s="36">
        <f>SUMIFS(СВЦЭМ!$D$33:$D$776,СВЦЭМ!$A$33:$A$776,$A88,СВЦЭМ!$B$33:$B$776,H$83)+'СЕТ СН'!$H$11+СВЦЭМ!$D$10+'СЕТ СН'!$H$5-'СЕТ СН'!$H$21</f>
        <v>3649.0521664299999</v>
      </c>
      <c r="I88" s="36">
        <f>SUMIFS(СВЦЭМ!$D$33:$D$776,СВЦЭМ!$A$33:$A$776,$A88,СВЦЭМ!$B$33:$B$776,I$83)+'СЕТ СН'!$H$11+СВЦЭМ!$D$10+'СЕТ СН'!$H$5-'СЕТ СН'!$H$21</f>
        <v>3662.2005992599998</v>
      </c>
      <c r="J88" s="36">
        <f>SUMIFS(СВЦЭМ!$D$33:$D$776,СВЦЭМ!$A$33:$A$776,$A88,СВЦЭМ!$B$33:$B$776,J$83)+'СЕТ СН'!$H$11+СВЦЭМ!$D$10+'СЕТ СН'!$H$5-'СЕТ СН'!$H$21</f>
        <v>3581.5739224099998</v>
      </c>
      <c r="K88" s="36">
        <f>SUMIFS(СВЦЭМ!$D$33:$D$776,СВЦЭМ!$A$33:$A$776,$A88,СВЦЭМ!$B$33:$B$776,K$83)+'СЕТ СН'!$H$11+СВЦЭМ!$D$10+'СЕТ СН'!$H$5-'СЕТ СН'!$H$21</f>
        <v>3472.2974155699999</v>
      </c>
      <c r="L88" s="36">
        <f>SUMIFS(СВЦЭМ!$D$33:$D$776,СВЦЭМ!$A$33:$A$776,$A88,СВЦЭМ!$B$33:$B$776,L$83)+'СЕТ СН'!$H$11+СВЦЭМ!$D$10+'СЕТ СН'!$H$5-'СЕТ СН'!$H$21</f>
        <v>3408.17688946</v>
      </c>
      <c r="M88" s="36">
        <f>SUMIFS(СВЦЭМ!$D$33:$D$776,СВЦЭМ!$A$33:$A$776,$A88,СВЦЭМ!$B$33:$B$776,M$83)+'СЕТ СН'!$H$11+СВЦЭМ!$D$10+'СЕТ СН'!$H$5-'СЕТ СН'!$H$21</f>
        <v>3362.10987333</v>
      </c>
      <c r="N88" s="36">
        <f>SUMIFS(СВЦЭМ!$D$33:$D$776,СВЦЭМ!$A$33:$A$776,$A88,СВЦЭМ!$B$33:$B$776,N$83)+'СЕТ СН'!$H$11+СВЦЭМ!$D$10+'СЕТ СН'!$H$5-'СЕТ СН'!$H$21</f>
        <v>3380.2120631600001</v>
      </c>
      <c r="O88" s="36">
        <f>SUMIFS(СВЦЭМ!$D$33:$D$776,СВЦЭМ!$A$33:$A$776,$A88,СВЦЭМ!$B$33:$B$776,O$83)+'СЕТ СН'!$H$11+СВЦЭМ!$D$10+'СЕТ СН'!$H$5-'СЕТ СН'!$H$21</f>
        <v>3391.2967167699999</v>
      </c>
      <c r="P88" s="36">
        <f>SUMIFS(СВЦЭМ!$D$33:$D$776,СВЦЭМ!$A$33:$A$776,$A88,СВЦЭМ!$B$33:$B$776,P$83)+'СЕТ СН'!$H$11+СВЦЭМ!$D$10+'СЕТ СН'!$H$5-'СЕТ СН'!$H$21</f>
        <v>3378.0174256199998</v>
      </c>
      <c r="Q88" s="36">
        <f>SUMIFS(СВЦЭМ!$D$33:$D$776,СВЦЭМ!$A$33:$A$776,$A88,СВЦЭМ!$B$33:$B$776,Q$83)+'СЕТ СН'!$H$11+СВЦЭМ!$D$10+'СЕТ СН'!$H$5-'СЕТ СН'!$H$21</f>
        <v>3383.5807974099998</v>
      </c>
      <c r="R88" s="36">
        <f>SUMIFS(СВЦЭМ!$D$33:$D$776,СВЦЭМ!$A$33:$A$776,$A88,СВЦЭМ!$B$33:$B$776,R$83)+'СЕТ СН'!$H$11+СВЦЭМ!$D$10+'СЕТ СН'!$H$5-'СЕТ СН'!$H$21</f>
        <v>3404.2375375700003</v>
      </c>
      <c r="S88" s="36">
        <f>SUMIFS(СВЦЭМ!$D$33:$D$776,СВЦЭМ!$A$33:$A$776,$A88,СВЦЭМ!$B$33:$B$776,S$83)+'СЕТ СН'!$H$11+СВЦЭМ!$D$10+'СЕТ СН'!$H$5-'СЕТ СН'!$H$21</f>
        <v>3414.3862126900003</v>
      </c>
      <c r="T88" s="36">
        <f>SUMIFS(СВЦЭМ!$D$33:$D$776,СВЦЭМ!$A$33:$A$776,$A88,СВЦЭМ!$B$33:$B$776,T$83)+'СЕТ СН'!$H$11+СВЦЭМ!$D$10+'СЕТ СН'!$H$5-'СЕТ СН'!$H$21</f>
        <v>3408.5892107899999</v>
      </c>
      <c r="U88" s="36">
        <f>SUMIFS(СВЦЭМ!$D$33:$D$776,СВЦЭМ!$A$33:$A$776,$A88,СВЦЭМ!$B$33:$B$776,U$83)+'СЕТ СН'!$H$11+СВЦЭМ!$D$10+'СЕТ СН'!$H$5-'СЕТ СН'!$H$21</f>
        <v>3400.2808264200003</v>
      </c>
      <c r="V88" s="36">
        <f>SUMIFS(СВЦЭМ!$D$33:$D$776,СВЦЭМ!$A$33:$A$776,$A88,СВЦЭМ!$B$33:$B$776,V$83)+'СЕТ СН'!$H$11+СВЦЭМ!$D$10+'СЕТ СН'!$H$5-'СЕТ СН'!$H$21</f>
        <v>3382.67250767</v>
      </c>
      <c r="W88" s="36">
        <f>SUMIFS(СВЦЭМ!$D$33:$D$776,СВЦЭМ!$A$33:$A$776,$A88,СВЦЭМ!$B$33:$B$776,W$83)+'СЕТ СН'!$H$11+СВЦЭМ!$D$10+'СЕТ СН'!$H$5-'СЕТ СН'!$H$21</f>
        <v>3372.4265631899998</v>
      </c>
      <c r="X88" s="36">
        <f>SUMIFS(СВЦЭМ!$D$33:$D$776,СВЦЭМ!$A$33:$A$776,$A88,СВЦЭМ!$B$33:$B$776,X$83)+'СЕТ СН'!$H$11+СВЦЭМ!$D$10+'СЕТ СН'!$H$5-'СЕТ СН'!$H$21</f>
        <v>3420.4806601300002</v>
      </c>
      <c r="Y88" s="36">
        <f>SUMIFS(СВЦЭМ!$D$33:$D$776,СВЦЭМ!$A$33:$A$776,$A88,СВЦЭМ!$B$33:$B$776,Y$83)+'СЕТ СН'!$H$11+СВЦЭМ!$D$10+'СЕТ СН'!$H$5-'СЕТ СН'!$H$21</f>
        <v>3565.91159836</v>
      </c>
    </row>
    <row r="89" spans="1:27" ht="15.75" x14ac:dyDescent="0.2">
      <c r="A89" s="35">
        <f t="shared" si="2"/>
        <v>44018</v>
      </c>
      <c r="B89" s="36">
        <f>SUMIFS(СВЦЭМ!$D$33:$D$776,СВЦЭМ!$A$33:$A$776,$A89,СВЦЭМ!$B$33:$B$776,B$83)+'СЕТ СН'!$H$11+СВЦЭМ!$D$10+'СЕТ СН'!$H$5-'СЕТ СН'!$H$21</f>
        <v>3618.16620629</v>
      </c>
      <c r="C89" s="36">
        <f>SUMIFS(СВЦЭМ!$D$33:$D$776,СВЦЭМ!$A$33:$A$776,$A89,СВЦЭМ!$B$33:$B$776,C$83)+'СЕТ СН'!$H$11+СВЦЭМ!$D$10+'СЕТ СН'!$H$5-'СЕТ СН'!$H$21</f>
        <v>3718.5305453199999</v>
      </c>
      <c r="D89" s="36">
        <f>SUMIFS(СВЦЭМ!$D$33:$D$776,СВЦЭМ!$A$33:$A$776,$A89,СВЦЭМ!$B$33:$B$776,D$83)+'СЕТ СН'!$H$11+СВЦЭМ!$D$10+'СЕТ СН'!$H$5-'СЕТ СН'!$H$21</f>
        <v>3749.69921527</v>
      </c>
      <c r="E89" s="36">
        <f>SUMIFS(СВЦЭМ!$D$33:$D$776,СВЦЭМ!$A$33:$A$776,$A89,СВЦЭМ!$B$33:$B$776,E$83)+'СЕТ СН'!$H$11+СВЦЭМ!$D$10+'СЕТ СН'!$H$5-'СЕТ СН'!$H$21</f>
        <v>3805.9623701700002</v>
      </c>
      <c r="F89" s="36">
        <f>SUMIFS(СВЦЭМ!$D$33:$D$776,СВЦЭМ!$A$33:$A$776,$A89,СВЦЭМ!$B$33:$B$776,F$83)+'СЕТ СН'!$H$11+СВЦЭМ!$D$10+'СЕТ СН'!$H$5-'СЕТ СН'!$H$21</f>
        <v>3797.9666819399999</v>
      </c>
      <c r="G89" s="36">
        <f>SUMIFS(СВЦЭМ!$D$33:$D$776,СВЦЭМ!$A$33:$A$776,$A89,СВЦЭМ!$B$33:$B$776,G$83)+'СЕТ СН'!$H$11+СВЦЭМ!$D$10+'СЕТ СН'!$H$5-'СЕТ СН'!$H$21</f>
        <v>3789.3851581600002</v>
      </c>
      <c r="H89" s="36">
        <f>SUMIFS(СВЦЭМ!$D$33:$D$776,СВЦЭМ!$A$33:$A$776,$A89,СВЦЭМ!$B$33:$B$776,H$83)+'СЕТ СН'!$H$11+СВЦЭМ!$D$10+'СЕТ СН'!$H$5-'СЕТ СН'!$H$21</f>
        <v>3696.3394918499998</v>
      </c>
      <c r="I89" s="36">
        <f>SUMIFS(СВЦЭМ!$D$33:$D$776,СВЦЭМ!$A$33:$A$776,$A89,СВЦЭМ!$B$33:$B$776,I$83)+'СЕТ СН'!$H$11+СВЦЭМ!$D$10+'СЕТ СН'!$H$5-'СЕТ СН'!$H$21</f>
        <v>3718.1698915699999</v>
      </c>
      <c r="J89" s="36">
        <f>SUMIFS(СВЦЭМ!$D$33:$D$776,СВЦЭМ!$A$33:$A$776,$A89,СВЦЭМ!$B$33:$B$776,J$83)+'СЕТ СН'!$H$11+СВЦЭМ!$D$10+'СЕТ СН'!$H$5-'СЕТ СН'!$H$21</f>
        <v>3680.0457503600001</v>
      </c>
      <c r="K89" s="36">
        <f>SUMIFS(СВЦЭМ!$D$33:$D$776,СВЦЭМ!$A$33:$A$776,$A89,СВЦЭМ!$B$33:$B$776,K$83)+'СЕТ СН'!$H$11+СВЦЭМ!$D$10+'СЕТ СН'!$H$5-'СЕТ СН'!$H$21</f>
        <v>3548.4084336800001</v>
      </c>
      <c r="L89" s="36">
        <f>SUMIFS(СВЦЭМ!$D$33:$D$776,СВЦЭМ!$A$33:$A$776,$A89,СВЦЭМ!$B$33:$B$776,L$83)+'СЕТ СН'!$H$11+СВЦЭМ!$D$10+'СЕТ СН'!$H$5-'СЕТ СН'!$H$21</f>
        <v>3463.9376723300002</v>
      </c>
      <c r="M89" s="36">
        <f>SUMIFS(СВЦЭМ!$D$33:$D$776,СВЦЭМ!$A$33:$A$776,$A89,СВЦЭМ!$B$33:$B$776,M$83)+'СЕТ СН'!$H$11+СВЦЭМ!$D$10+'СЕТ СН'!$H$5-'СЕТ СН'!$H$21</f>
        <v>3428.3954750000003</v>
      </c>
      <c r="N89" s="36">
        <f>SUMIFS(СВЦЭМ!$D$33:$D$776,СВЦЭМ!$A$33:$A$776,$A89,СВЦЭМ!$B$33:$B$776,N$83)+'СЕТ СН'!$H$11+СВЦЭМ!$D$10+'СЕТ СН'!$H$5-'СЕТ СН'!$H$21</f>
        <v>3447.9279884500002</v>
      </c>
      <c r="O89" s="36">
        <f>SUMIFS(СВЦЭМ!$D$33:$D$776,СВЦЭМ!$A$33:$A$776,$A89,СВЦЭМ!$B$33:$B$776,O$83)+'СЕТ СН'!$H$11+СВЦЭМ!$D$10+'СЕТ СН'!$H$5-'СЕТ СН'!$H$21</f>
        <v>3498.7443264200001</v>
      </c>
      <c r="P89" s="36">
        <f>SUMIFS(СВЦЭМ!$D$33:$D$776,СВЦЭМ!$A$33:$A$776,$A89,СВЦЭМ!$B$33:$B$776,P$83)+'СЕТ СН'!$H$11+СВЦЭМ!$D$10+'СЕТ СН'!$H$5-'СЕТ СН'!$H$21</f>
        <v>3474.9043157199999</v>
      </c>
      <c r="Q89" s="36">
        <f>SUMIFS(СВЦЭМ!$D$33:$D$776,СВЦЭМ!$A$33:$A$776,$A89,СВЦЭМ!$B$33:$B$776,Q$83)+'СЕТ СН'!$H$11+СВЦЭМ!$D$10+'СЕТ СН'!$H$5-'СЕТ СН'!$H$21</f>
        <v>3477.6385134299999</v>
      </c>
      <c r="R89" s="36">
        <f>SUMIFS(СВЦЭМ!$D$33:$D$776,СВЦЭМ!$A$33:$A$776,$A89,СВЦЭМ!$B$33:$B$776,R$83)+'СЕТ СН'!$H$11+СВЦЭМ!$D$10+'СЕТ СН'!$H$5-'СЕТ СН'!$H$21</f>
        <v>3510.2900339500002</v>
      </c>
      <c r="S89" s="36">
        <f>SUMIFS(СВЦЭМ!$D$33:$D$776,СВЦЭМ!$A$33:$A$776,$A89,СВЦЭМ!$B$33:$B$776,S$83)+'СЕТ СН'!$H$11+СВЦЭМ!$D$10+'СЕТ СН'!$H$5-'СЕТ СН'!$H$21</f>
        <v>3514.2386316000002</v>
      </c>
      <c r="T89" s="36">
        <f>SUMIFS(СВЦЭМ!$D$33:$D$776,СВЦЭМ!$A$33:$A$776,$A89,СВЦЭМ!$B$33:$B$776,T$83)+'СЕТ СН'!$H$11+СВЦЭМ!$D$10+'СЕТ СН'!$H$5-'СЕТ СН'!$H$21</f>
        <v>3509.6369505399998</v>
      </c>
      <c r="U89" s="36">
        <f>SUMIFS(СВЦЭМ!$D$33:$D$776,СВЦЭМ!$A$33:$A$776,$A89,СВЦЭМ!$B$33:$B$776,U$83)+'СЕТ СН'!$H$11+СВЦЭМ!$D$10+'СЕТ СН'!$H$5-'СЕТ СН'!$H$21</f>
        <v>3498.5932995900002</v>
      </c>
      <c r="V89" s="36">
        <f>SUMIFS(СВЦЭМ!$D$33:$D$776,СВЦЭМ!$A$33:$A$776,$A89,СВЦЭМ!$B$33:$B$776,V$83)+'СЕТ СН'!$H$11+СВЦЭМ!$D$10+'СЕТ СН'!$H$5-'СЕТ СН'!$H$21</f>
        <v>3491.1312042999998</v>
      </c>
      <c r="W89" s="36">
        <f>SUMIFS(СВЦЭМ!$D$33:$D$776,СВЦЭМ!$A$33:$A$776,$A89,СВЦЭМ!$B$33:$B$776,W$83)+'СЕТ СН'!$H$11+СВЦЭМ!$D$10+'СЕТ СН'!$H$5-'СЕТ СН'!$H$21</f>
        <v>3451.2949157100002</v>
      </c>
      <c r="X89" s="36">
        <f>SUMIFS(СВЦЭМ!$D$33:$D$776,СВЦЭМ!$A$33:$A$776,$A89,СВЦЭМ!$B$33:$B$776,X$83)+'СЕТ СН'!$H$11+СВЦЭМ!$D$10+'СЕТ СН'!$H$5-'СЕТ СН'!$H$21</f>
        <v>3479.4575341999998</v>
      </c>
      <c r="Y89" s="36">
        <f>SUMIFS(СВЦЭМ!$D$33:$D$776,СВЦЭМ!$A$33:$A$776,$A89,СВЦЭМ!$B$33:$B$776,Y$83)+'СЕТ СН'!$H$11+СВЦЭМ!$D$10+'СЕТ СН'!$H$5-'СЕТ СН'!$H$21</f>
        <v>3621.1459580700002</v>
      </c>
    </row>
    <row r="90" spans="1:27" ht="15.75" x14ac:dyDescent="0.2">
      <c r="A90" s="35">
        <f t="shared" si="2"/>
        <v>44019</v>
      </c>
      <c r="B90" s="36">
        <f>SUMIFS(СВЦЭМ!$D$33:$D$776,СВЦЭМ!$A$33:$A$776,$A90,СВЦЭМ!$B$33:$B$776,B$83)+'СЕТ СН'!$H$11+СВЦЭМ!$D$10+'СЕТ СН'!$H$5-'СЕТ СН'!$H$21</f>
        <v>3653.43995498</v>
      </c>
      <c r="C90" s="36">
        <f>SUMIFS(СВЦЭМ!$D$33:$D$776,СВЦЭМ!$A$33:$A$776,$A90,СВЦЭМ!$B$33:$B$776,C$83)+'СЕТ СН'!$H$11+СВЦЭМ!$D$10+'СЕТ СН'!$H$5-'СЕТ СН'!$H$21</f>
        <v>3662.5580192500001</v>
      </c>
      <c r="D90" s="36">
        <f>SUMIFS(СВЦЭМ!$D$33:$D$776,СВЦЭМ!$A$33:$A$776,$A90,СВЦЭМ!$B$33:$B$776,D$83)+'СЕТ СН'!$H$11+СВЦЭМ!$D$10+'СЕТ СН'!$H$5-'СЕТ СН'!$H$21</f>
        <v>3666.86548111</v>
      </c>
      <c r="E90" s="36">
        <f>SUMIFS(СВЦЭМ!$D$33:$D$776,СВЦЭМ!$A$33:$A$776,$A90,СВЦЭМ!$B$33:$B$776,E$83)+'СЕТ СН'!$H$11+СВЦЭМ!$D$10+'СЕТ СН'!$H$5-'СЕТ СН'!$H$21</f>
        <v>3674.1259826200003</v>
      </c>
      <c r="F90" s="36">
        <f>SUMIFS(СВЦЭМ!$D$33:$D$776,СВЦЭМ!$A$33:$A$776,$A90,СВЦЭМ!$B$33:$B$776,F$83)+'СЕТ СН'!$H$11+СВЦЭМ!$D$10+'СЕТ СН'!$H$5-'СЕТ СН'!$H$21</f>
        <v>3675.0874819199998</v>
      </c>
      <c r="G90" s="36">
        <f>SUMIFS(СВЦЭМ!$D$33:$D$776,СВЦЭМ!$A$33:$A$776,$A90,СВЦЭМ!$B$33:$B$776,G$83)+'СЕТ СН'!$H$11+СВЦЭМ!$D$10+'СЕТ СН'!$H$5-'СЕТ СН'!$H$21</f>
        <v>3677.6396074700001</v>
      </c>
      <c r="H90" s="36">
        <f>SUMIFS(СВЦЭМ!$D$33:$D$776,СВЦЭМ!$A$33:$A$776,$A90,СВЦЭМ!$B$33:$B$776,H$83)+'СЕТ СН'!$H$11+СВЦЭМ!$D$10+'СЕТ СН'!$H$5-'СЕТ СН'!$H$21</f>
        <v>3671.5524687799998</v>
      </c>
      <c r="I90" s="36">
        <f>SUMIFS(СВЦЭМ!$D$33:$D$776,СВЦЭМ!$A$33:$A$776,$A90,СВЦЭМ!$B$33:$B$776,I$83)+'СЕТ СН'!$H$11+СВЦЭМ!$D$10+'СЕТ СН'!$H$5-'СЕТ СН'!$H$21</f>
        <v>3640.4685500999999</v>
      </c>
      <c r="J90" s="36">
        <f>SUMIFS(СВЦЭМ!$D$33:$D$776,СВЦЭМ!$A$33:$A$776,$A90,СВЦЭМ!$B$33:$B$776,J$83)+'СЕТ СН'!$H$11+СВЦЭМ!$D$10+'СЕТ СН'!$H$5-'СЕТ СН'!$H$21</f>
        <v>3669.7905126200003</v>
      </c>
      <c r="K90" s="36">
        <f>SUMIFS(СВЦЭМ!$D$33:$D$776,СВЦЭМ!$A$33:$A$776,$A90,СВЦЭМ!$B$33:$B$776,K$83)+'СЕТ СН'!$H$11+СВЦЭМ!$D$10+'СЕТ СН'!$H$5-'СЕТ СН'!$H$21</f>
        <v>3592.2914682400001</v>
      </c>
      <c r="L90" s="36">
        <f>SUMIFS(СВЦЭМ!$D$33:$D$776,СВЦЭМ!$A$33:$A$776,$A90,СВЦЭМ!$B$33:$B$776,L$83)+'СЕТ СН'!$H$11+СВЦЭМ!$D$10+'СЕТ СН'!$H$5-'СЕТ СН'!$H$21</f>
        <v>3558.68275064</v>
      </c>
      <c r="M90" s="36">
        <f>SUMIFS(СВЦЭМ!$D$33:$D$776,СВЦЭМ!$A$33:$A$776,$A90,СВЦЭМ!$B$33:$B$776,M$83)+'СЕТ СН'!$H$11+СВЦЭМ!$D$10+'СЕТ СН'!$H$5-'СЕТ СН'!$H$21</f>
        <v>3539.7865308400001</v>
      </c>
      <c r="N90" s="36">
        <f>SUMIFS(СВЦЭМ!$D$33:$D$776,СВЦЭМ!$A$33:$A$776,$A90,СВЦЭМ!$B$33:$B$776,N$83)+'СЕТ СН'!$H$11+СВЦЭМ!$D$10+'СЕТ СН'!$H$5-'СЕТ СН'!$H$21</f>
        <v>3541.1753917599999</v>
      </c>
      <c r="O90" s="36">
        <f>SUMIFS(СВЦЭМ!$D$33:$D$776,СВЦЭМ!$A$33:$A$776,$A90,СВЦЭМ!$B$33:$B$776,O$83)+'СЕТ СН'!$H$11+СВЦЭМ!$D$10+'СЕТ СН'!$H$5-'СЕТ СН'!$H$21</f>
        <v>3546.83040024</v>
      </c>
      <c r="P90" s="36">
        <f>SUMIFS(СВЦЭМ!$D$33:$D$776,СВЦЭМ!$A$33:$A$776,$A90,СВЦЭМ!$B$33:$B$776,P$83)+'СЕТ СН'!$H$11+СВЦЭМ!$D$10+'СЕТ СН'!$H$5-'СЕТ СН'!$H$21</f>
        <v>3541.8570354499998</v>
      </c>
      <c r="Q90" s="36">
        <f>SUMIFS(СВЦЭМ!$D$33:$D$776,СВЦЭМ!$A$33:$A$776,$A90,СВЦЭМ!$B$33:$B$776,Q$83)+'СЕТ СН'!$H$11+СВЦЭМ!$D$10+'СЕТ СН'!$H$5-'СЕТ СН'!$H$21</f>
        <v>3548.53082219</v>
      </c>
      <c r="R90" s="36">
        <f>SUMIFS(СВЦЭМ!$D$33:$D$776,СВЦЭМ!$A$33:$A$776,$A90,СВЦЭМ!$B$33:$B$776,R$83)+'СЕТ СН'!$H$11+СВЦЭМ!$D$10+'СЕТ СН'!$H$5-'СЕТ СН'!$H$21</f>
        <v>3551.9822466000001</v>
      </c>
      <c r="S90" s="36">
        <f>SUMIFS(СВЦЭМ!$D$33:$D$776,СВЦЭМ!$A$33:$A$776,$A90,СВЦЭМ!$B$33:$B$776,S$83)+'СЕТ СН'!$H$11+СВЦЭМ!$D$10+'СЕТ СН'!$H$5-'СЕТ СН'!$H$21</f>
        <v>3557.7816882799998</v>
      </c>
      <c r="T90" s="36">
        <f>SUMIFS(СВЦЭМ!$D$33:$D$776,СВЦЭМ!$A$33:$A$776,$A90,СВЦЭМ!$B$33:$B$776,T$83)+'СЕТ СН'!$H$11+СВЦЭМ!$D$10+'СЕТ СН'!$H$5-'СЕТ СН'!$H$21</f>
        <v>3560.8076413500003</v>
      </c>
      <c r="U90" s="36">
        <f>SUMIFS(СВЦЭМ!$D$33:$D$776,СВЦЭМ!$A$33:$A$776,$A90,СВЦЭМ!$B$33:$B$776,U$83)+'СЕТ СН'!$H$11+СВЦЭМ!$D$10+'СЕТ СН'!$H$5-'СЕТ СН'!$H$21</f>
        <v>3554.67247288</v>
      </c>
      <c r="V90" s="36">
        <f>SUMIFS(СВЦЭМ!$D$33:$D$776,СВЦЭМ!$A$33:$A$776,$A90,СВЦЭМ!$B$33:$B$776,V$83)+'СЕТ СН'!$H$11+СВЦЭМ!$D$10+'СЕТ СН'!$H$5-'СЕТ СН'!$H$21</f>
        <v>3554.8269561799998</v>
      </c>
      <c r="W90" s="36">
        <f>SUMIFS(СВЦЭМ!$D$33:$D$776,СВЦЭМ!$A$33:$A$776,$A90,СВЦЭМ!$B$33:$B$776,W$83)+'СЕТ СН'!$H$11+СВЦЭМ!$D$10+'СЕТ СН'!$H$5-'СЕТ СН'!$H$21</f>
        <v>3545.3888329299998</v>
      </c>
      <c r="X90" s="36">
        <f>SUMIFS(СВЦЭМ!$D$33:$D$776,СВЦЭМ!$A$33:$A$776,$A90,СВЦЭМ!$B$33:$B$776,X$83)+'СЕТ СН'!$H$11+СВЦЭМ!$D$10+'СЕТ СН'!$H$5-'СЕТ СН'!$H$21</f>
        <v>3576.8508095799998</v>
      </c>
      <c r="Y90" s="36">
        <f>SUMIFS(СВЦЭМ!$D$33:$D$776,СВЦЭМ!$A$33:$A$776,$A90,СВЦЭМ!$B$33:$B$776,Y$83)+'СЕТ СН'!$H$11+СВЦЭМ!$D$10+'СЕТ СН'!$H$5-'СЕТ СН'!$H$21</f>
        <v>3665.9584172099999</v>
      </c>
    </row>
    <row r="91" spans="1:27" ht="15.75" x14ac:dyDescent="0.2">
      <c r="A91" s="35">
        <f t="shared" si="2"/>
        <v>44020</v>
      </c>
      <c r="B91" s="36">
        <f>SUMIFS(СВЦЭМ!$D$33:$D$776,СВЦЭМ!$A$33:$A$776,$A91,СВЦЭМ!$B$33:$B$776,B$83)+'СЕТ СН'!$H$11+СВЦЭМ!$D$10+'СЕТ СН'!$H$5-'СЕТ СН'!$H$21</f>
        <v>3620.0069960800001</v>
      </c>
      <c r="C91" s="36">
        <f>SUMIFS(СВЦЭМ!$D$33:$D$776,СВЦЭМ!$A$33:$A$776,$A91,СВЦЭМ!$B$33:$B$776,C$83)+'СЕТ СН'!$H$11+СВЦЭМ!$D$10+'СЕТ СН'!$H$5-'СЕТ СН'!$H$21</f>
        <v>3631.6807788599999</v>
      </c>
      <c r="D91" s="36">
        <f>SUMIFS(СВЦЭМ!$D$33:$D$776,СВЦЭМ!$A$33:$A$776,$A91,СВЦЭМ!$B$33:$B$776,D$83)+'СЕТ СН'!$H$11+СВЦЭМ!$D$10+'СЕТ СН'!$H$5-'СЕТ СН'!$H$21</f>
        <v>3659.4299967000002</v>
      </c>
      <c r="E91" s="36">
        <f>SUMIFS(СВЦЭМ!$D$33:$D$776,СВЦЭМ!$A$33:$A$776,$A91,СВЦЭМ!$B$33:$B$776,E$83)+'СЕТ СН'!$H$11+СВЦЭМ!$D$10+'СЕТ СН'!$H$5-'СЕТ СН'!$H$21</f>
        <v>3683.9792503600002</v>
      </c>
      <c r="F91" s="36">
        <f>SUMIFS(СВЦЭМ!$D$33:$D$776,СВЦЭМ!$A$33:$A$776,$A91,СВЦЭМ!$B$33:$B$776,F$83)+'СЕТ СН'!$H$11+СВЦЭМ!$D$10+'СЕТ СН'!$H$5-'СЕТ СН'!$H$21</f>
        <v>3693.6078508700002</v>
      </c>
      <c r="G91" s="36">
        <f>SUMIFS(СВЦЭМ!$D$33:$D$776,СВЦЭМ!$A$33:$A$776,$A91,СВЦЭМ!$B$33:$B$776,G$83)+'СЕТ СН'!$H$11+СВЦЭМ!$D$10+'СЕТ СН'!$H$5-'СЕТ СН'!$H$21</f>
        <v>3701.1298161200002</v>
      </c>
      <c r="H91" s="36">
        <f>SUMIFS(СВЦЭМ!$D$33:$D$776,СВЦЭМ!$A$33:$A$776,$A91,СВЦЭМ!$B$33:$B$776,H$83)+'СЕТ СН'!$H$11+СВЦЭМ!$D$10+'СЕТ СН'!$H$5-'СЕТ СН'!$H$21</f>
        <v>3654.3216777400003</v>
      </c>
      <c r="I91" s="36">
        <f>SUMIFS(СВЦЭМ!$D$33:$D$776,СВЦЭМ!$A$33:$A$776,$A91,СВЦЭМ!$B$33:$B$776,I$83)+'СЕТ СН'!$H$11+СВЦЭМ!$D$10+'СЕТ СН'!$H$5-'СЕТ СН'!$H$21</f>
        <v>3588.8196735000001</v>
      </c>
      <c r="J91" s="36">
        <f>SUMIFS(СВЦЭМ!$D$33:$D$776,СВЦЭМ!$A$33:$A$776,$A91,СВЦЭМ!$B$33:$B$776,J$83)+'СЕТ СН'!$H$11+СВЦЭМ!$D$10+'СЕТ СН'!$H$5-'СЕТ СН'!$H$21</f>
        <v>3542.64186943</v>
      </c>
      <c r="K91" s="36">
        <f>SUMIFS(СВЦЭМ!$D$33:$D$776,СВЦЭМ!$A$33:$A$776,$A91,СВЦЭМ!$B$33:$B$776,K$83)+'СЕТ СН'!$H$11+СВЦЭМ!$D$10+'СЕТ СН'!$H$5-'СЕТ СН'!$H$21</f>
        <v>3558.4049489600002</v>
      </c>
      <c r="L91" s="36">
        <f>SUMIFS(СВЦЭМ!$D$33:$D$776,СВЦЭМ!$A$33:$A$776,$A91,СВЦЭМ!$B$33:$B$776,L$83)+'СЕТ СН'!$H$11+СВЦЭМ!$D$10+'СЕТ СН'!$H$5-'СЕТ СН'!$H$21</f>
        <v>3550.5929089800002</v>
      </c>
      <c r="M91" s="36">
        <f>SUMIFS(СВЦЭМ!$D$33:$D$776,СВЦЭМ!$A$33:$A$776,$A91,СВЦЭМ!$B$33:$B$776,M$83)+'СЕТ СН'!$H$11+СВЦЭМ!$D$10+'СЕТ СН'!$H$5-'СЕТ СН'!$H$21</f>
        <v>3536.4389990700001</v>
      </c>
      <c r="N91" s="36">
        <f>SUMIFS(СВЦЭМ!$D$33:$D$776,СВЦЭМ!$A$33:$A$776,$A91,СВЦЭМ!$B$33:$B$776,N$83)+'СЕТ СН'!$H$11+СВЦЭМ!$D$10+'СЕТ СН'!$H$5-'СЕТ СН'!$H$21</f>
        <v>3544.0203828499998</v>
      </c>
      <c r="O91" s="36">
        <f>SUMIFS(СВЦЭМ!$D$33:$D$776,СВЦЭМ!$A$33:$A$776,$A91,СВЦЭМ!$B$33:$B$776,O$83)+'СЕТ СН'!$H$11+СВЦЭМ!$D$10+'СЕТ СН'!$H$5-'СЕТ СН'!$H$21</f>
        <v>3552.0260632600002</v>
      </c>
      <c r="P91" s="36">
        <f>SUMIFS(СВЦЭМ!$D$33:$D$776,СВЦЭМ!$A$33:$A$776,$A91,СВЦЭМ!$B$33:$B$776,P$83)+'СЕТ СН'!$H$11+СВЦЭМ!$D$10+'СЕТ СН'!$H$5-'СЕТ СН'!$H$21</f>
        <v>3542.9094402800001</v>
      </c>
      <c r="Q91" s="36">
        <f>SUMIFS(СВЦЭМ!$D$33:$D$776,СВЦЭМ!$A$33:$A$776,$A91,СВЦЭМ!$B$33:$B$776,Q$83)+'СЕТ СН'!$H$11+СВЦЭМ!$D$10+'СЕТ СН'!$H$5-'СЕТ СН'!$H$21</f>
        <v>3547.0654379799998</v>
      </c>
      <c r="R91" s="36">
        <f>SUMIFS(СВЦЭМ!$D$33:$D$776,СВЦЭМ!$A$33:$A$776,$A91,СВЦЭМ!$B$33:$B$776,R$83)+'СЕТ СН'!$H$11+СВЦЭМ!$D$10+'СЕТ СН'!$H$5-'СЕТ СН'!$H$21</f>
        <v>3552.6925749699999</v>
      </c>
      <c r="S91" s="36">
        <f>SUMIFS(СВЦЭМ!$D$33:$D$776,СВЦЭМ!$A$33:$A$776,$A91,СВЦЭМ!$B$33:$B$776,S$83)+'СЕТ СН'!$H$11+СВЦЭМ!$D$10+'СЕТ СН'!$H$5-'СЕТ СН'!$H$21</f>
        <v>3557.6247109300002</v>
      </c>
      <c r="T91" s="36">
        <f>SUMIFS(СВЦЭМ!$D$33:$D$776,СВЦЭМ!$A$33:$A$776,$A91,СВЦЭМ!$B$33:$B$776,T$83)+'СЕТ СН'!$H$11+СВЦЭМ!$D$10+'СЕТ СН'!$H$5-'СЕТ СН'!$H$21</f>
        <v>3558.5410370499999</v>
      </c>
      <c r="U91" s="36">
        <f>SUMIFS(СВЦЭМ!$D$33:$D$776,СВЦЭМ!$A$33:$A$776,$A91,СВЦЭМ!$B$33:$B$776,U$83)+'СЕТ СН'!$H$11+СВЦЭМ!$D$10+'СЕТ СН'!$H$5-'СЕТ СН'!$H$21</f>
        <v>3552.2206139800001</v>
      </c>
      <c r="V91" s="36">
        <f>SUMIFS(СВЦЭМ!$D$33:$D$776,СВЦЭМ!$A$33:$A$776,$A91,СВЦЭМ!$B$33:$B$776,V$83)+'СЕТ СН'!$H$11+СВЦЭМ!$D$10+'СЕТ СН'!$H$5-'СЕТ СН'!$H$21</f>
        <v>3540.3930750999998</v>
      </c>
      <c r="W91" s="36">
        <f>SUMIFS(СВЦЭМ!$D$33:$D$776,СВЦЭМ!$A$33:$A$776,$A91,СВЦЭМ!$B$33:$B$776,W$83)+'СЕТ СН'!$H$11+СВЦЭМ!$D$10+'СЕТ СН'!$H$5-'СЕТ СН'!$H$21</f>
        <v>3550.1374829599999</v>
      </c>
      <c r="X91" s="36">
        <f>SUMIFS(СВЦЭМ!$D$33:$D$776,СВЦЭМ!$A$33:$A$776,$A91,СВЦЭМ!$B$33:$B$776,X$83)+'СЕТ СН'!$H$11+СВЦЭМ!$D$10+'СЕТ СН'!$H$5-'СЕТ СН'!$H$21</f>
        <v>3531.6348594000001</v>
      </c>
      <c r="Y91" s="36">
        <f>SUMIFS(СВЦЭМ!$D$33:$D$776,СВЦЭМ!$A$33:$A$776,$A91,СВЦЭМ!$B$33:$B$776,Y$83)+'СЕТ СН'!$H$11+СВЦЭМ!$D$10+'СЕТ СН'!$H$5-'СЕТ СН'!$H$21</f>
        <v>3591.69556827</v>
      </c>
    </row>
    <row r="92" spans="1:27" ht="15.75" x14ac:dyDescent="0.2">
      <c r="A92" s="35">
        <f t="shared" si="2"/>
        <v>44021</v>
      </c>
      <c r="B92" s="36">
        <f>SUMIFS(СВЦЭМ!$D$33:$D$776,СВЦЭМ!$A$33:$A$776,$A92,СВЦЭМ!$B$33:$B$776,B$83)+'СЕТ СН'!$H$11+СВЦЭМ!$D$10+'СЕТ СН'!$H$5-'СЕТ СН'!$H$21</f>
        <v>3666.4937926000002</v>
      </c>
      <c r="C92" s="36">
        <f>SUMIFS(СВЦЭМ!$D$33:$D$776,СВЦЭМ!$A$33:$A$776,$A92,СВЦЭМ!$B$33:$B$776,C$83)+'СЕТ СН'!$H$11+СВЦЭМ!$D$10+'СЕТ СН'!$H$5-'СЕТ СН'!$H$21</f>
        <v>3685.9907014700002</v>
      </c>
      <c r="D92" s="36">
        <f>SUMIFS(СВЦЭМ!$D$33:$D$776,СВЦЭМ!$A$33:$A$776,$A92,СВЦЭМ!$B$33:$B$776,D$83)+'СЕТ СН'!$H$11+СВЦЭМ!$D$10+'СЕТ СН'!$H$5-'СЕТ СН'!$H$21</f>
        <v>3680.90465404</v>
      </c>
      <c r="E92" s="36">
        <f>SUMIFS(СВЦЭМ!$D$33:$D$776,СВЦЭМ!$A$33:$A$776,$A92,СВЦЭМ!$B$33:$B$776,E$83)+'СЕТ СН'!$H$11+СВЦЭМ!$D$10+'СЕТ СН'!$H$5-'СЕТ СН'!$H$21</f>
        <v>3690.7478270000001</v>
      </c>
      <c r="F92" s="36">
        <f>SUMIFS(СВЦЭМ!$D$33:$D$776,СВЦЭМ!$A$33:$A$776,$A92,СВЦЭМ!$B$33:$B$776,F$83)+'СЕТ СН'!$H$11+СВЦЭМ!$D$10+'СЕТ СН'!$H$5-'СЕТ СН'!$H$21</f>
        <v>3678.6700555299999</v>
      </c>
      <c r="G92" s="36">
        <f>SUMIFS(СВЦЭМ!$D$33:$D$776,СВЦЭМ!$A$33:$A$776,$A92,СВЦЭМ!$B$33:$B$776,G$83)+'СЕТ СН'!$H$11+СВЦЭМ!$D$10+'СЕТ СН'!$H$5-'СЕТ СН'!$H$21</f>
        <v>3686.0042963800001</v>
      </c>
      <c r="H92" s="36">
        <f>SUMIFS(СВЦЭМ!$D$33:$D$776,СВЦЭМ!$A$33:$A$776,$A92,СВЦЭМ!$B$33:$B$776,H$83)+'СЕТ СН'!$H$11+СВЦЭМ!$D$10+'СЕТ СН'!$H$5-'СЕТ СН'!$H$21</f>
        <v>3687.1794117899999</v>
      </c>
      <c r="I92" s="36">
        <f>SUMIFS(СВЦЭМ!$D$33:$D$776,СВЦЭМ!$A$33:$A$776,$A92,СВЦЭМ!$B$33:$B$776,I$83)+'СЕТ СН'!$H$11+СВЦЭМ!$D$10+'СЕТ СН'!$H$5-'СЕТ СН'!$H$21</f>
        <v>3606.5351564299999</v>
      </c>
      <c r="J92" s="36">
        <f>SUMIFS(СВЦЭМ!$D$33:$D$776,СВЦЭМ!$A$33:$A$776,$A92,СВЦЭМ!$B$33:$B$776,J$83)+'СЕТ СН'!$H$11+СВЦЭМ!$D$10+'СЕТ СН'!$H$5-'СЕТ СН'!$H$21</f>
        <v>3591.2189768799999</v>
      </c>
      <c r="K92" s="36">
        <f>SUMIFS(СВЦЭМ!$D$33:$D$776,СВЦЭМ!$A$33:$A$776,$A92,СВЦЭМ!$B$33:$B$776,K$83)+'СЕТ СН'!$H$11+СВЦЭМ!$D$10+'СЕТ СН'!$H$5-'СЕТ СН'!$H$21</f>
        <v>3578.59216922</v>
      </c>
      <c r="L92" s="36">
        <f>SUMIFS(СВЦЭМ!$D$33:$D$776,СВЦЭМ!$A$33:$A$776,$A92,СВЦЭМ!$B$33:$B$776,L$83)+'СЕТ СН'!$H$11+СВЦЭМ!$D$10+'СЕТ СН'!$H$5-'СЕТ СН'!$H$21</f>
        <v>3554.9188026100001</v>
      </c>
      <c r="M92" s="36">
        <f>SUMIFS(СВЦЭМ!$D$33:$D$776,СВЦЭМ!$A$33:$A$776,$A92,СВЦЭМ!$B$33:$B$776,M$83)+'СЕТ СН'!$H$11+СВЦЭМ!$D$10+'СЕТ СН'!$H$5-'СЕТ СН'!$H$21</f>
        <v>3565.4266262900001</v>
      </c>
      <c r="N92" s="36">
        <f>SUMIFS(СВЦЭМ!$D$33:$D$776,СВЦЭМ!$A$33:$A$776,$A92,СВЦЭМ!$B$33:$B$776,N$83)+'СЕТ СН'!$H$11+СВЦЭМ!$D$10+'СЕТ СН'!$H$5-'СЕТ СН'!$H$21</f>
        <v>3561.2622712699999</v>
      </c>
      <c r="O92" s="36">
        <f>SUMIFS(СВЦЭМ!$D$33:$D$776,СВЦЭМ!$A$33:$A$776,$A92,СВЦЭМ!$B$33:$B$776,O$83)+'СЕТ СН'!$H$11+СВЦЭМ!$D$10+'СЕТ СН'!$H$5-'СЕТ СН'!$H$21</f>
        <v>3568.1643063299998</v>
      </c>
      <c r="P92" s="36">
        <f>SUMIFS(СВЦЭМ!$D$33:$D$776,СВЦЭМ!$A$33:$A$776,$A92,СВЦЭМ!$B$33:$B$776,P$83)+'СЕТ СН'!$H$11+СВЦЭМ!$D$10+'СЕТ СН'!$H$5-'СЕТ СН'!$H$21</f>
        <v>3556.7486617300001</v>
      </c>
      <c r="Q92" s="36">
        <f>SUMIFS(СВЦЭМ!$D$33:$D$776,СВЦЭМ!$A$33:$A$776,$A92,СВЦЭМ!$B$33:$B$776,Q$83)+'СЕТ СН'!$H$11+СВЦЭМ!$D$10+'СЕТ СН'!$H$5-'СЕТ СН'!$H$21</f>
        <v>3562.6355219100001</v>
      </c>
      <c r="R92" s="36">
        <f>SUMIFS(СВЦЭМ!$D$33:$D$776,СВЦЭМ!$A$33:$A$776,$A92,СВЦЭМ!$B$33:$B$776,R$83)+'СЕТ СН'!$H$11+СВЦЭМ!$D$10+'СЕТ СН'!$H$5-'СЕТ СН'!$H$21</f>
        <v>3574.8821283500001</v>
      </c>
      <c r="S92" s="36">
        <f>SUMIFS(СВЦЭМ!$D$33:$D$776,СВЦЭМ!$A$33:$A$776,$A92,СВЦЭМ!$B$33:$B$776,S$83)+'СЕТ СН'!$H$11+СВЦЭМ!$D$10+'СЕТ СН'!$H$5-'СЕТ СН'!$H$21</f>
        <v>3579.6310797900001</v>
      </c>
      <c r="T92" s="36">
        <f>SUMIFS(СВЦЭМ!$D$33:$D$776,СВЦЭМ!$A$33:$A$776,$A92,СВЦЭМ!$B$33:$B$776,T$83)+'СЕТ СН'!$H$11+СВЦЭМ!$D$10+'СЕТ СН'!$H$5-'СЕТ СН'!$H$21</f>
        <v>3583.5537887199998</v>
      </c>
      <c r="U92" s="36">
        <f>SUMIFS(СВЦЭМ!$D$33:$D$776,СВЦЭМ!$A$33:$A$776,$A92,СВЦЭМ!$B$33:$B$776,U$83)+'СЕТ СН'!$H$11+СВЦЭМ!$D$10+'СЕТ СН'!$H$5-'СЕТ СН'!$H$21</f>
        <v>3581.5456721300002</v>
      </c>
      <c r="V92" s="36">
        <f>SUMIFS(СВЦЭМ!$D$33:$D$776,СВЦЭМ!$A$33:$A$776,$A92,СВЦЭМ!$B$33:$B$776,V$83)+'СЕТ СН'!$H$11+СВЦЭМ!$D$10+'СЕТ СН'!$H$5-'СЕТ СН'!$H$21</f>
        <v>3572.95905902</v>
      </c>
      <c r="W92" s="36">
        <f>SUMIFS(СВЦЭМ!$D$33:$D$776,СВЦЭМ!$A$33:$A$776,$A92,СВЦЭМ!$B$33:$B$776,W$83)+'СЕТ СН'!$H$11+СВЦЭМ!$D$10+'СЕТ СН'!$H$5-'СЕТ СН'!$H$21</f>
        <v>3569.6099414999999</v>
      </c>
      <c r="X92" s="36">
        <f>SUMIFS(СВЦЭМ!$D$33:$D$776,СВЦЭМ!$A$33:$A$776,$A92,СВЦЭМ!$B$33:$B$776,X$83)+'СЕТ СН'!$H$11+СВЦЭМ!$D$10+'СЕТ СН'!$H$5-'СЕТ СН'!$H$21</f>
        <v>3570.0093387000002</v>
      </c>
      <c r="Y92" s="36">
        <f>SUMIFS(СВЦЭМ!$D$33:$D$776,СВЦЭМ!$A$33:$A$776,$A92,СВЦЭМ!$B$33:$B$776,Y$83)+'СЕТ СН'!$H$11+СВЦЭМ!$D$10+'СЕТ СН'!$H$5-'СЕТ СН'!$H$21</f>
        <v>3589.53097187</v>
      </c>
    </row>
    <row r="93" spans="1:27" ht="15.75" x14ac:dyDescent="0.2">
      <c r="A93" s="35">
        <f t="shared" si="2"/>
        <v>44022</v>
      </c>
      <c r="B93" s="36">
        <f>SUMIFS(СВЦЭМ!$D$33:$D$776,СВЦЭМ!$A$33:$A$776,$A93,СВЦЭМ!$B$33:$B$776,B$83)+'СЕТ СН'!$H$11+СВЦЭМ!$D$10+'СЕТ СН'!$H$5-'СЕТ СН'!$H$21</f>
        <v>3686.5701918899999</v>
      </c>
      <c r="C93" s="36">
        <f>SUMIFS(СВЦЭМ!$D$33:$D$776,СВЦЭМ!$A$33:$A$776,$A93,СВЦЭМ!$B$33:$B$776,C$83)+'СЕТ СН'!$H$11+СВЦЭМ!$D$10+'СЕТ СН'!$H$5-'СЕТ СН'!$H$21</f>
        <v>3663.0242358400001</v>
      </c>
      <c r="D93" s="36">
        <f>SUMIFS(СВЦЭМ!$D$33:$D$776,СВЦЭМ!$A$33:$A$776,$A93,СВЦЭМ!$B$33:$B$776,D$83)+'СЕТ СН'!$H$11+СВЦЭМ!$D$10+'СЕТ СН'!$H$5-'СЕТ СН'!$H$21</f>
        <v>3658.03832182</v>
      </c>
      <c r="E93" s="36">
        <f>SUMIFS(СВЦЭМ!$D$33:$D$776,СВЦЭМ!$A$33:$A$776,$A93,СВЦЭМ!$B$33:$B$776,E$83)+'СЕТ СН'!$H$11+СВЦЭМ!$D$10+'СЕТ СН'!$H$5-'СЕТ СН'!$H$21</f>
        <v>3677.37659347</v>
      </c>
      <c r="F93" s="36">
        <f>SUMIFS(СВЦЭМ!$D$33:$D$776,СВЦЭМ!$A$33:$A$776,$A93,СВЦЭМ!$B$33:$B$776,F$83)+'СЕТ СН'!$H$11+СВЦЭМ!$D$10+'СЕТ СН'!$H$5-'СЕТ СН'!$H$21</f>
        <v>3698.7337812800001</v>
      </c>
      <c r="G93" s="36">
        <f>SUMIFS(СВЦЭМ!$D$33:$D$776,СВЦЭМ!$A$33:$A$776,$A93,СВЦЭМ!$B$33:$B$776,G$83)+'СЕТ СН'!$H$11+СВЦЭМ!$D$10+'СЕТ СН'!$H$5-'СЕТ СН'!$H$21</f>
        <v>3738.3251485700002</v>
      </c>
      <c r="H93" s="36">
        <f>SUMIFS(СВЦЭМ!$D$33:$D$776,СВЦЭМ!$A$33:$A$776,$A93,СВЦЭМ!$B$33:$B$776,H$83)+'СЕТ СН'!$H$11+СВЦЭМ!$D$10+'СЕТ СН'!$H$5-'СЕТ СН'!$H$21</f>
        <v>3761.4963794099999</v>
      </c>
      <c r="I93" s="36">
        <f>SUMIFS(СВЦЭМ!$D$33:$D$776,СВЦЭМ!$A$33:$A$776,$A93,СВЦЭМ!$B$33:$B$776,I$83)+'СЕТ СН'!$H$11+СВЦЭМ!$D$10+'СЕТ СН'!$H$5-'СЕТ СН'!$H$21</f>
        <v>3681.84746438</v>
      </c>
      <c r="J93" s="36">
        <f>SUMIFS(СВЦЭМ!$D$33:$D$776,СВЦЭМ!$A$33:$A$776,$A93,СВЦЭМ!$B$33:$B$776,J$83)+'СЕТ СН'!$H$11+СВЦЭМ!$D$10+'СЕТ СН'!$H$5-'СЕТ СН'!$H$21</f>
        <v>3635.6860373</v>
      </c>
      <c r="K93" s="36">
        <f>SUMIFS(СВЦЭМ!$D$33:$D$776,СВЦЭМ!$A$33:$A$776,$A93,СВЦЭМ!$B$33:$B$776,K$83)+'СЕТ СН'!$H$11+СВЦЭМ!$D$10+'СЕТ СН'!$H$5-'СЕТ СН'!$H$21</f>
        <v>3563.3095389300001</v>
      </c>
      <c r="L93" s="36">
        <f>SUMIFS(СВЦЭМ!$D$33:$D$776,СВЦЭМ!$A$33:$A$776,$A93,СВЦЭМ!$B$33:$B$776,L$83)+'СЕТ СН'!$H$11+СВЦЭМ!$D$10+'СЕТ СН'!$H$5-'СЕТ СН'!$H$21</f>
        <v>3556.9389986199999</v>
      </c>
      <c r="M93" s="36">
        <f>SUMIFS(СВЦЭМ!$D$33:$D$776,СВЦЭМ!$A$33:$A$776,$A93,СВЦЭМ!$B$33:$B$776,M$83)+'СЕТ СН'!$H$11+СВЦЭМ!$D$10+'СЕТ СН'!$H$5-'СЕТ СН'!$H$21</f>
        <v>3563.8387870000001</v>
      </c>
      <c r="N93" s="36">
        <f>SUMIFS(СВЦЭМ!$D$33:$D$776,СВЦЭМ!$A$33:$A$776,$A93,СВЦЭМ!$B$33:$B$776,N$83)+'СЕТ СН'!$H$11+СВЦЭМ!$D$10+'СЕТ СН'!$H$5-'СЕТ СН'!$H$21</f>
        <v>3557.0807527300003</v>
      </c>
      <c r="O93" s="36">
        <f>SUMIFS(СВЦЭМ!$D$33:$D$776,СВЦЭМ!$A$33:$A$776,$A93,СВЦЭМ!$B$33:$B$776,O$83)+'СЕТ СН'!$H$11+СВЦЭМ!$D$10+'СЕТ СН'!$H$5-'СЕТ СН'!$H$21</f>
        <v>3559.2414911400001</v>
      </c>
      <c r="P93" s="36">
        <f>SUMIFS(СВЦЭМ!$D$33:$D$776,СВЦЭМ!$A$33:$A$776,$A93,СВЦЭМ!$B$33:$B$776,P$83)+'СЕТ СН'!$H$11+СВЦЭМ!$D$10+'СЕТ СН'!$H$5-'СЕТ СН'!$H$21</f>
        <v>3546.85702902</v>
      </c>
      <c r="Q93" s="36">
        <f>SUMIFS(СВЦЭМ!$D$33:$D$776,СВЦЭМ!$A$33:$A$776,$A93,СВЦЭМ!$B$33:$B$776,Q$83)+'СЕТ СН'!$H$11+СВЦЭМ!$D$10+'СЕТ СН'!$H$5-'СЕТ СН'!$H$21</f>
        <v>3558.1601195900002</v>
      </c>
      <c r="R93" s="36">
        <f>SUMIFS(СВЦЭМ!$D$33:$D$776,СВЦЭМ!$A$33:$A$776,$A93,СВЦЭМ!$B$33:$B$776,R$83)+'СЕТ СН'!$H$11+СВЦЭМ!$D$10+'СЕТ СН'!$H$5-'СЕТ СН'!$H$21</f>
        <v>3576.1911763799999</v>
      </c>
      <c r="S93" s="36">
        <f>SUMIFS(СВЦЭМ!$D$33:$D$776,СВЦЭМ!$A$33:$A$776,$A93,СВЦЭМ!$B$33:$B$776,S$83)+'СЕТ СН'!$H$11+СВЦЭМ!$D$10+'СЕТ СН'!$H$5-'СЕТ СН'!$H$21</f>
        <v>3580.0116428900001</v>
      </c>
      <c r="T93" s="36">
        <f>SUMIFS(СВЦЭМ!$D$33:$D$776,СВЦЭМ!$A$33:$A$776,$A93,СВЦЭМ!$B$33:$B$776,T$83)+'СЕТ СН'!$H$11+СВЦЭМ!$D$10+'СЕТ СН'!$H$5-'СЕТ СН'!$H$21</f>
        <v>3573.24756806</v>
      </c>
      <c r="U93" s="36">
        <f>SUMIFS(СВЦЭМ!$D$33:$D$776,СВЦЭМ!$A$33:$A$776,$A93,СВЦЭМ!$B$33:$B$776,U$83)+'СЕТ СН'!$H$11+СВЦЭМ!$D$10+'СЕТ СН'!$H$5-'СЕТ СН'!$H$21</f>
        <v>3558.7002371200001</v>
      </c>
      <c r="V93" s="36">
        <f>SUMIFS(СВЦЭМ!$D$33:$D$776,СВЦЭМ!$A$33:$A$776,$A93,СВЦЭМ!$B$33:$B$776,V$83)+'СЕТ СН'!$H$11+СВЦЭМ!$D$10+'СЕТ СН'!$H$5-'СЕТ СН'!$H$21</f>
        <v>3536.0239314</v>
      </c>
      <c r="W93" s="36">
        <f>SUMIFS(СВЦЭМ!$D$33:$D$776,СВЦЭМ!$A$33:$A$776,$A93,СВЦЭМ!$B$33:$B$776,W$83)+'СЕТ СН'!$H$11+СВЦЭМ!$D$10+'СЕТ СН'!$H$5-'СЕТ СН'!$H$21</f>
        <v>3550.54503432</v>
      </c>
      <c r="X93" s="36">
        <f>SUMIFS(СВЦЭМ!$D$33:$D$776,СВЦЭМ!$A$33:$A$776,$A93,СВЦЭМ!$B$33:$B$776,X$83)+'СЕТ СН'!$H$11+СВЦЭМ!$D$10+'СЕТ СН'!$H$5-'СЕТ СН'!$H$21</f>
        <v>3539.3971358600002</v>
      </c>
      <c r="Y93" s="36">
        <f>SUMIFS(СВЦЭМ!$D$33:$D$776,СВЦЭМ!$A$33:$A$776,$A93,СВЦЭМ!$B$33:$B$776,Y$83)+'СЕТ СН'!$H$11+СВЦЭМ!$D$10+'СЕТ СН'!$H$5-'СЕТ СН'!$H$21</f>
        <v>3571.8373605300003</v>
      </c>
    </row>
    <row r="94" spans="1:27" ht="15.75" x14ac:dyDescent="0.2">
      <c r="A94" s="35">
        <f t="shared" si="2"/>
        <v>44023</v>
      </c>
      <c r="B94" s="36">
        <f>SUMIFS(СВЦЭМ!$D$33:$D$776,СВЦЭМ!$A$33:$A$776,$A94,СВЦЭМ!$B$33:$B$776,B$83)+'СЕТ СН'!$H$11+СВЦЭМ!$D$10+'СЕТ СН'!$H$5-'СЕТ СН'!$H$21</f>
        <v>3689.7361910200002</v>
      </c>
      <c r="C94" s="36">
        <f>SUMIFS(СВЦЭМ!$D$33:$D$776,СВЦЭМ!$A$33:$A$776,$A94,СВЦЭМ!$B$33:$B$776,C$83)+'СЕТ СН'!$H$11+СВЦЭМ!$D$10+'СЕТ СН'!$H$5-'СЕТ СН'!$H$21</f>
        <v>3663.9525616999999</v>
      </c>
      <c r="D94" s="36">
        <f>SUMIFS(СВЦЭМ!$D$33:$D$776,СВЦЭМ!$A$33:$A$776,$A94,СВЦЭМ!$B$33:$B$776,D$83)+'СЕТ СН'!$H$11+СВЦЭМ!$D$10+'СЕТ СН'!$H$5-'СЕТ СН'!$H$21</f>
        <v>3689.2577822799999</v>
      </c>
      <c r="E94" s="36">
        <f>SUMIFS(СВЦЭМ!$D$33:$D$776,СВЦЭМ!$A$33:$A$776,$A94,СВЦЭМ!$B$33:$B$776,E$83)+'СЕТ СН'!$H$11+СВЦЭМ!$D$10+'СЕТ СН'!$H$5-'СЕТ СН'!$H$21</f>
        <v>3704.8695165300001</v>
      </c>
      <c r="F94" s="36">
        <f>SUMIFS(СВЦЭМ!$D$33:$D$776,СВЦЭМ!$A$33:$A$776,$A94,СВЦЭМ!$B$33:$B$776,F$83)+'СЕТ СН'!$H$11+СВЦЭМ!$D$10+'СЕТ СН'!$H$5-'СЕТ СН'!$H$21</f>
        <v>3695.3158346300002</v>
      </c>
      <c r="G94" s="36">
        <f>SUMIFS(СВЦЭМ!$D$33:$D$776,СВЦЭМ!$A$33:$A$776,$A94,СВЦЭМ!$B$33:$B$776,G$83)+'СЕТ СН'!$H$11+СВЦЭМ!$D$10+'СЕТ СН'!$H$5-'СЕТ СН'!$H$21</f>
        <v>3693.4328607100001</v>
      </c>
      <c r="H94" s="36">
        <f>SUMIFS(СВЦЭМ!$D$33:$D$776,СВЦЭМ!$A$33:$A$776,$A94,СВЦЭМ!$B$33:$B$776,H$83)+'СЕТ СН'!$H$11+СВЦЭМ!$D$10+'СЕТ СН'!$H$5-'СЕТ СН'!$H$21</f>
        <v>3678.7973011300001</v>
      </c>
      <c r="I94" s="36">
        <f>SUMIFS(СВЦЭМ!$D$33:$D$776,СВЦЭМ!$A$33:$A$776,$A94,СВЦЭМ!$B$33:$B$776,I$83)+'СЕТ СН'!$H$11+СВЦЭМ!$D$10+'СЕТ СН'!$H$5-'СЕТ СН'!$H$21</f>
        <v>3679.5093426399999</v>
      </c>
      <c r="J94" s="36">
        <f>SUMIFS(СВЦЭМ!$D$33:$D$776,СВЦЭМ!$A$33:$A$776,$A94,СВЦЭМ!$B$33:$B$776,J$83)+'СЕТ СН'!$H$11+СВЦЭМ!$D$10+'СЕТ СН'!$H$5-'СЕТ СН'!$H$21</f>
        <v>3644.2119029400001</v>
      </c>
      <c r="K94" s="36">
        <f>SUMIFS(СВЦЭМ!$D$33:$D$776,СВЦЭМ!$A$33:$A$776,$A94,СВЦЭМ!$B$33:$B$776,K$83)+'СЕТ СН'!$H$11+СВЦЭМ!$D$10+'СЕТ СН'!$H$5-'СЕТ СН'!$H$21</f>
        <v>3525.23447786</v>
      </c>
      <c r="L94" s="36">
        <f>SUMIFS(СВЦЭМ!$D$33:$D$776,СВЦЭМ!$A$33:$A$776,$A94,СВЦЭМ!$B$33:$B$776,L$83)+'СЕТ СН'!$H$11+СВЦЭМ!$D$10+'СЕТ СН'!$H$5-'СЕТ СН'!$H$21</f>
        <v>3495.5465186000001</v>
      </c>
      <c r="M94" s="36">
        <f>SUMIFS(СВЦЭМ!$D$33:$D$776,СВЦЭМ!$A$33:$A$776,$A94,СВЦЭМ!$B$33:$B$776,M$83)+'СЕТ СН'!$H$11+СВЦЭМ!$D$10+'СЕТ СН'!$H$5-'СЕТ СН'!$H$21</f>
        <v>3488.5286770500002</v>
      </c>
      <c r="N94" s="36">
        <f>SUMIFS(СВЦЭМ!$D$33:$D$776,СВЦЭМ!$A$33:$A$776,$A94,СВЦЭМ!$B$33:$B$776,N$83)+'СЕТ СН'!$H$11+СВЦЭМ!$D$10+'СЕТ СН'!$H$5-'СЕТ СН'!$H$21</f>
        <v>3491.9591438900002</v>
      </c>
      <c r="O94" s="36">
        <f>SUMIFS(СВЦЭМ!$D$33:$D$776,СВЦЭМ!$A$33:$A$776,$A94,СВЦЭМ!$B$33:$B$776,O$83)+'СЕТ СН'!$H$11+СВЦЭМ!$D$10+'СЕТ СН'!$H$5-'СЕТ СН'!$H$21</f>
        <v>3526.0753049200002</v>
      </c>
      <c r="P94" s="36">
        <f>SUMIFS(СВЦЭМ!$D$33:$D$776,СВЦЭМ!$A$33:$A$776,$A94,СВЦЭМ!$B$33:$B$776,P$83)+'СЕТ СН'!$H$11+СВЦЭМ!$D$10+'СЕТ СН'!$H$5-'СЕТ СН'!$H$21</f>
        <v>3529.6950625300001</v>
      </c>
      <c r="Q94" s="36">
        <f>SUMIFS(СВЦЭМ!$D$33:$D$776,СВЦЭМ!$A$33:$A$776,$A94,СВЦЭМ!$B$33:$B$776,Q$83)+'СЕТ СН'!$H$11+СВЦЭМ!$D$10+'СЕТ СН'!$H$5-'СЕТ СН'!$H$21</f>
        <v>3541.8324358499999</v>
      </c>
      <c r="R94" s="36">
        <f>SUMIFS(СВЦЭМ!$D$33:$D$776,СВЦЭМ!$A$33:$A$776,$A94,СВЦЭМ!$B$33:$B$776,R$83)+'СЕТ СН'!$H$11+СВЦЭМ!$D$10+'СЕТ СН'!$H$5-'СЕТ СН'!$H$21</f>
        <v>3560.79970839</v>
      </c>
      <c r="S94" s="36">
        <f>SUMIFS(СВЦЭМ!$D$33:$D$776,СВЦЭМ!$A$33:$A$776,$A94,СВЦЭМ!$B$33:$B$776,S$83)+'СЕТ СН'!$H$11+СВЦЭМ!$D$10+'СЕТ СН'!$H$5-'СЕТ СН'!$H$21</f>
        <v>3562.6319361400001</v>
      </c>
      <c r="T94" s="36">
        <f>SUMIFS(СВЦЭМ!$D$33:$D$776,СВЦЭМ!$A$33:$A$776,$A94,СВЦЭМ!$B$33:$B$776,T$83)+'СЕТ СН'!$H$11+СВЦЭМ!$D$10+'СЕТ СН'!$H$5-'СЕТ СН'!$H$21</f>
        <v>3556.3022814300002</v>
      </c>
      <c r="U94" s="36">
        <f>SUMIFS(СВЦЭМ!$D$33:$D$776,СВЦЭМ!$A$33:$A$776,$A94,СВЦЭМ!$B$33:$B$776,U$83)+'СЕТ СН'!$H$11+СВЦЭМ!$D$10+'СЕТ СН'!$H$5-'СЕТ СН'!$H$21</f>
        <v>3542.7265906399998</v>
      </c>
      <c r="V94" s="36">
        <f>SUMIFS(СВЦЭМ!$D$33:$D$776,СВЦЭМ!$A$33:$A$776,$A94,СВЦЭМ!$B$33:$B$776,V$83)+'СЕТ СН'!$H$11+СВЦЭМ!$D$10+'СЕТ СН'!$H$5-'СЕТ СН'!$H$21</f>
        <v>3525.7374680600001</v>
      </c>
      <c r="W94" s="36">
        <f>SUMIFS(СВЦЭМ!$D$33:$D$776,СВЦЭМ!$A$33:$A$776,$A94,СВЦЭМ!$B$33:$B$776,W$83)+'СЕТ СН'!$H$11+СВЦЭМ!$D$10+'СЕТ СН'!$H$5-'СЕТ СН'!$H$21</f>
        <v>3513.3935266899998</v>
      </c>
      <c r="X94" s="36">
        <f>SUMIFS(СВЦЭМ!$D$33:$D$776,СВЦЭМ!$A$33:$A$776,$A94,СВЦЭМ!$B$33:$B$776,X$83)+'СЕТ СН'!$H$11+СВЦЭМ!$D$10+'СЕТ СН'!$H$5-'СЕТ СН'!$H$21</f>
        <v>3531.71294825</v>
      </c>
      <c r="Y94" s="36">
        <f>SUMIFS(СВЦЭМ!$D$33:$D$776,СВЦЭМ!$A$33:$A$776,$A94,СВЦЭМ!$B$33:$B$776,Y$83)+'СЕТ СН'!$H$11+СВЦЭМ!$D$10+'СЕТ СН'!$H$5-'СЕТ СН'!$H$21</f>
        <v>3542.6026930500002</v>
      </c>
    </row>
    <row r="95" spans="1:27" ht="15.75" x14ac:dyDescent="0.2">
      <c r="A95" s="35">
        <f t="shared" si="2"/>
        <v>44024</v>
      </c>
      <c r="B95" s="36">
        <f>SUMIFS(СВЦЭМ!$D$33:$D$776,СВЦЭМ!$A$33:$A$776,$A95,СВЦЭМ!$B$33:$B$776,B$83)+'СЕТ СН'!$H$11+СВЦЭМ!$D$10+'СЕТ СН'!$H$5-'СЕТ СН'!$H$21</f>
        <v>3662.2605103000001</v>
      </c>
      <c r="C95" s="36">
        <f>SUMIFS(СВЦЭМ!$D$33:$D$776,СВЦЭМ!$A$33:$A$776,$A95,СВЦЭМ!$B$33:$B$776,C$83)+'СЕТ СН'!$H$11+СВЦЭМ!$D$10+'СЕТ СН'!$H$5-'СЕТ СН'!$H$21</f>
        <v>3720.0636367400002</v>
      </c>
      <c r="D95" s="36">
        <f>SUMIFS(СВЦЭМ!$D$33:$D$776,СВЦЭМ!$A$33:$A$776,$A95,СВЦЭМ!$B$33:$B$776,D$83)+'СЕТ СН'!$H$11+СВЦЭМ!$D$10+'СЕТ СН'!$H$5-'СЕТ СН'!$H$21</f>
        <v>3750.5300461699999</v>
      </c>
      <c r="E95" s="36">
        <f>SUMIFS(СВЦЭМ!$D$33:$D$776,СВЦЭМ!$A$33:$A$776,$A95,СВЦЭМ!$B$33:$B$776,E$83)+'СЕТ СН'!$H$11+СВЦЭМ!$D$10+'СЕТ СН'!$H$5-'СЕТ СН'!$H$21</f>
        <v>3771.5856858900001</v>
      </c>
      <c r="F95" s="36">
        <f>SUMIFS(СВЦЭМ!$D$33:$D$776,СВЦЭМ!$A$33:$A$776,$A95,СВЦЭМ!$B$33:$B$776,F$83)+'СЕТ СН'!$H$11+СВЦЭМ!$D$10+'СЕТ СН'!$H$5-'СЕТ СН'!$H$21</f>
        <v>3775.3139703500001</v>
      </c>
      <c r="G95" s="36">
        <f>SUMIFS(СВЦЭМ!$D$33:$D$776,СВЦЭМ!$A$33:$A$776,$A95,СВЦЭМ!$B$33:$B$776,G$83)+'СЕТ СН'!$H$11+СВЦЭМ!$D$10+'СЕТ СН'!$H$5-'СЕТ СН'!$H$21</f>
        <v>3781.62367735</v>
      </c>
      <c r="H95" s="36">
        <f>SUMIFS(СВЦЭМ!$D$33:$D$776,СВЦЭМ!$A$33:$A$776,$A95,СВЦЭМ!$B$33:$B$776,H$83)+'СЕТ СН'!$H$11+СВЦЭМ!$D$10+'СЕТ СН'!$H$5-'СЕТ СН'!$H$21</f>
        <v>3758.64503706</v>
      </c>
      <c r="I95" s="36">
        <f>SUMIFS(СВЦЭМ!$D$33:$D$776,СВЦЭМ!$A$33:$A$776,$A95,СВЦЭМ!$B$33:$B$776,I$83)+'СЕТ СН'!$H$11+СВЦЭМ!$D$10+'СЕТ СН'!$H$5-'СЕТ СН'!$H$21</f>
        <v>3723.1464693100002</v>
      </c>
      <c r="J95" s="36">
        <f>SUMIFS(СВЦЭМ!$D$33:$D$776,СВЦЭМ!$A$33:$A$776,$A95,СВЦЭМ!$B$33:$B$776,J$83)+'СЕТ СН'!$H$11+СВЦЭМ!$D$10+'СЕТ СН'!$H$5-'СЕТ СН'!$H$21</f>
        <v>3634.47618435</v>
      </c>
      <c r="K95" s="36">
        <f>SUMIFS(СВЦЭМ!$D$33:$D$776,СВЦЭМ!$A$33:$A$776,$A95,СВЦЭМ!$B$33:$B$776,K$83)+'СЕТ СН'!$H$11+СВЦЭМ!$D$10+'СЕТ СН'!$H$5-'СЕТ СН'!$H$21</f>
        <v>3492.7907321000002</v>
      </c>
      <c r="L95" s="36">
        <f>SUMIFS(СВЦЭМ!$D$33:$D$776,СВЦЭМ!$A$33:$A$776,$A95,СВЦЭМ!$B$33:$B$776,L$83)+'СЕТ СН'!$H$11+СВЦЭМ!$D$10+'СЕТ СН'!$H$5-'СЕТ СН'!$H$21</f>
        <v>3457.0240128400001</v>
      </c>
      <c r="M95" s="36">
        <f>SUMIFS(СВЦЭМ!$D$33:$D$776,СВЦЭМ!$A$33:$A$776,$A95,СВЦЭМ!$B$33:$B$776,M$83)+'СЕТ СН'!$H$11+СВЦЭМ!$D$10+'СЕТ СН'!$H$5-'СЕТ СН'!$H$21</f>
        <v>3454.4202037499999</v>
      </c>
      <c r="N95" s="36">
        <f>SUMIFS(СВЦЭМ!$D$33:$D$776,СВЦЭМ!$A$33:$A$776,$A95,СВЦЭМ!$B$33:$B$776,N$83)+'СЕТ СН'!$H$11+СВЦЭМ!$D$10+'СЕТ СН'!$H$5-'СЕТ СН'!$H$21</f>
        <v>3460.88029306</v>
      </c>
      <c r="O95" s="36">
        <f>SUMIFS(СВЦЭМ!$D$33:$D$776,СВЦЭМ!$A$33:$A$776,$A95,СВЦЭМ!$B$33:$B$776,O$83)+'СЕТ СН'!$H$11+СВЦЭМ!$D$10+'СЕТ СН'!$H$5-'СЕТ СН'!$H$21</f>
        <v>3463.2645550299999</v>
      </c>
      <c r="P95" s="36">
        <f>SUMIFS(СВЦЭМ!$D$33:$D$776,СВЦЭМ!$A$33:$A$776,$A95,СВЦЭМ!$B$33:$B$776,P$83)+'СЕТ СН'!$H$11+СВЦЭМ!$D$10+'СЕТ СН'!$H$5-'СЕТ СН'!$H$21</f>
        <v>3469.7454027799999</v>
      </c>
      <c r="Q95" s="36">
        <f>SUMIFS(СВЦЭМ!$D$33:$D$776,СВЦЭМ!$A$33:$A$776,$A95,СВЦЭМ!$B$33:$B$776,Q$83)+'СЕТ СН'!$H$11+СВЦЭМ!$D$10+'СЕТ СН'!$H$5-'СЕТ СН'!$H$21</f>
        <v>3487.16691064</v>
      </c>
      <c r="R95" s="36">
        <f>SUMIFS(СВЦЭМ!$D$33:$D$776,СВЦЭМ!$A$33:$A$776,$A95,СВЦЭМ!$B$33:$B$776,R$83)+'СЕТ СН'!$H$11+СВЦЭМ!$D$10+'СЕТ СН'!$H$5-'СЕТ СН'!$H$21</f>
        <v>3486.5094711199999</v>
      </c>
      <c r="S95" s="36">
        <f>SUMIFS(СВЦЭМ!$D$33:$D$776,СВЦЭМ!$A$33:$A$776,$A95,СВЦЭМ!$B$33:$B$776,S$83)+'СЕТ СН'!$H$11+СВЦЭМ!$D$10+'СЕТ СН'!$H$5-'СЕТ СН'!$H$21</f>
        <v>3491.9284910199999</v>
      </c>
      <c r="T95" s="36">
        <f>SUMIFS(СВЦЭМ!$D$33:$D$776,СВЦЭМ!$A$33:$A$776,$A95,СВЦЭМ!$B$33:$B$776,T$83)+'СЕТ СН'!$H$11+СВЦЭМ!$D$10+'СЕТ СН'!$H$5-'СЕТ СН'!$H$21</f>
        <v>3488.50697193</v>
      </c>
      <c r="U95" s="36">
        <f>SUMIFS(СВЦЭМ!$D$33:$D$776,СВЦЭМ!$A$33:$A$776,$A95,СВЦЭМ!$B$33:$B$776,U$83)+'СЕТ СН'!$H$11+СВЦЭМ!$D$10+'СЕТ СН'!$H$5-'СЕТ СН'!$H$21</f>
        <v>3467.0621288500001</v>
      </c>
      <c r="V95" s="36">
        <f>SUMIFS(СВЦЭМ!$D$33:$D$776,СВЦЭМ!$A$33:$A$776,$A95,СВЦЭМ!$B$33:$B$776,V$83)+'СЕТ СН'!$H$11+СВЦЭМ!$D$10+'СЕТ СН'!$H$5-'СЕТ СН'!$H$21</f>
        <v>3468.8427076100002</v>
      </c>
      <c r="W95" s="36">
        <f>SUMIFS(СВЦЭМ!$D$33:$D$776,СВЦЭМ!$A$33:$A$776,$A95,СВЦЭМ!$B$33:$B$776,W$83)+'СЕТ СН'!$H$11+СВЦЭМ!$D$10+'СЕТ СН'!$H$5-'СЕТ СН'!$H$21</f>
        <v>3461.1987465100001</v>
      </c>
      <c r="X95" s="36">
        <f>SUMIFS(СВЦЭМ!$D$33:$D$776,СВЦЭМ!$A$33:$A$776,$A95,СВЦЭМ!$B$33:$B$776,X$83)+'СЕТ СН'!$H$11+СВЦЭМ!$D$10+'СЕТ СН'!$H$5-'СЕТ СН'!$H$21</f>
        <v>3468.5614066400003</v>
      </c>
      <c r="Y95" s="36">
        <f>SUMIFS(СВЦЭМ!$D$33:$D$776,СВЦЭМ!$A$33:$A$776,$A95,СВЦЭМ!$B$33:$B$776,Y$83)+'СЕТ СН'!$H$11+СВЦЭМ!$D$10+'СЕТ СН'!$H$5-'СЕТ СН'!$H$21</f>
        <v>3569.00453788</v>
      </c>
    </row>
    <row r="96" spans="1:27" ht="15.75" x14ac:dyDescent="0.2">
      <c r="A96" s="35">
        <f t="shared" si="2"/>
        <v>44025</v>
      </c>
      <c r="B96" s="36">
        <f>SUMIFS(СВЦЭМ!$D$33:$D$776,СВЦЭМ!$A$33:$A$776,$A96,СВЦЭМ!$B$33:$B$776,B$83)+'СЕТ СН'!$H$11+СВЦЭМ!$D$10+'СЕТ СН'!$H$5-'СЕТ СН'!$H$21</f>
        <v>3658.6160095700002</v>
      </c>
      <c r="C96" s="36">
        <f>SUMIFS(СВЦЭМ!$D$33:$D$776,СВЦЭМ!$A$33:$A$776,$A96,СВЦЭМ!$B$33:$B$776,C$83)+'СЕТ СН'!$H$11+СВЦЭМ!$D$10+'СЕТ СН'!$H$5-'СЕТ СН'!$H$21</f>
        <v>3629.0101599999998</v>
      </c>
      <c r="D96" s="36">
        <f>SUMIFS(СВЦЭМ!$D$33:$D$776,СВЦЭМ!$A$33:$A$776,$A96,СВЦЭМ!$B$33:$B$776,D$83)+'СЕТ СН'!$H$11+СВЦЭМ!$D$10+'СЕТ СН'!$H$5-'СЕТ СН'!$H$21</f>
        <v>3653.9839376700002</v>
      </c>
      <c r="E96" s="36">
        <f>SUMIFS(СВЦЭМ!$D$33:$D$776,СВЦЭМ!$A$33:$A$776,$A96,СВЦЭМ!$B$33:$B$776,E$83)+'СЕТ СН'!$H$11+СВЦЭМ!$D$10+'СЕТ СН'!$H$5-'СЕТ СН'!$H$21</f>
        <v>3669.48368794</v>
      </c>
      <c r="F96" s="36">
        <f>SUMIFS(СВЦЭМ!$D$33:$D$776,СВЦЭМ!$A$33:$A$776,$A96,СВЦЭМ!$B$33:$B$776,F$83)+'СЕТ СН'!$H$11+СВЦЭМ!$D$10+'СЕТ СН'!$H$5-'СЕТ СН'!$H$21</f>
        <v>3660.7390410400003</v>
      </c>
      <c r="G96" s="36">
        <f>SUMIFS(СВЦЭМ!$D$33:$D$776,СВЦЭМ!$A$33:$A$776,$A96,СВЦЭМ!$B$33:$B$776,G$83)+'СЕТ СН'!$H$11+СВЦЭМ!$D$10+'СЕТ СН'!$H$5-'СЕТ СН'!$H$21</f>
        <v>3660.1865306300001</v>
      </c>
      <c r="H96" s="36">
        <f>SUMIFS(СВЦЭМ!$D$33:$D$776,СВЦЭМ!$A$33:$A$776,$A96,СВЦЭМ!$B$33:$B$776,H$83)+'СЕТ СН'!$H$11+СВЦЭМ!$D$10+'СЕТ СН'!$H$5-'СЕТ СН'!$H$21</f>
        <v>3647.4963708700002</v>
      </c>
      <c r="I96" s="36">
        <f>SUMIFS(СВЦЭМ!$D$33:$D$776,СВЦЭМ!$A$33:$A$776,$A96,СВЦЭМ!$B$33:$B$776,I$83)+'СЕТ СН'!$H$11+СВЦЭМ!$D$10+'СЕТ СН'!$H$5-'СЕТ СН'!$H$21</f>
        <v>3668.2484591800003</v>
      </c>
      <c r="J96" s="36">
        <f>SUMIFS(СВЦЭМ!$D$33:$D$776,СВЦЭМ!$A$33:$A$776,$A96,СВЦЭМ!$B$33:$B$776,J$83)+'СЕТ СН'!$H$11+СВЦЭМ!$D$10+'СЕТ СН'!$H$5-'СЕТ СН'!$H$21</f>
        <v>3696.0060640299998</v>
      </c>
      <c r="K96" s="36">
        <f>SUMIFS(СВЦЭМ!$D$33:$D$776,СВЦЭМ!$A$33:$A$776,$A96,СВЦЭМ!$B$33:$B$776,K$83)+'СЕТ СН'!$H$11+СВЦЭМ!$D$10+'СЕТ СН'!$H$5-'СЕТ СН'!$H$21</f>
        <v>3594.7085843700002</v>
      </c>
      <c r="L96" s="36">
        <f>SUMIFS(СВЦЭМ!$D$33:$D$776,СВЦЭМ!$A$33:$A$776,$A96,СВЦЭМ!$B$33:$B$776,L$83)+'СЕТ СН'!$H$11+СВЦЭМ!$D$10+'СЕТ СН'!$H$5-'СЕТ СН'!$H$21</f>
        <v>3560.4624882400003</v>
      </c>
      <c r="M96" s="36">
        <f>SUMIFS(СВЦЭМ!$D$33:$D$776,СВЦЭМ!$A$33:$A$776,$A96,СВЦЭМ!$B$33:$B$776,M$83)+'СЕТ СН'!$H$11+СВЦЭМ!$D$10+'СЕТ СН'!$H$5-'СЕТ СН'!$H$21</f>
        <v>3565.5152553899998</v>
      </c>
      <c r="N96" s="36">
        <f>SUMIFS(СВЦЭМ!$D$33:$D$776,СВЦЭМ!$A$33:$A$776,$A96,СВЦЭМ!$B$33:$B$776,N$83)+'СЕТ СН'!$H$11+СВЦЭМ!$D$10+'СЕТ СН'!$H$5-'СЕТ СН'!$H$21</f>
        <v>3566.9245752000002</v>
      </c>
      <c r="O96" s="36">
        <f>SUMIFS(СВЦЭМ!$D$33:$D$776,СВЦЭМ!$A$33:$A$776,$A96,СВЦЭМ!$B$33:$B$776,O$83)+'СЕТ СН'!$H$11+СВЦЭМ!$D$10+'СЕТ СН'!$H$5-'СЕТ СН'!$H$21</f>
        <v>3567.0951939500001</v>
      </c>
      <c r="P96" s="36">
        <f>SUMIFS(СВЦЭМ!$D$33:$D$776,СВЦЭМ!$A$33:$A$776,$A96,СВЦЭМ!$B$33:$B$776,P$83)+'СЕТ СН'!$H$11+СВЦЭМ!$D$10+'СЕТ СН'!$H$5-'СЕТ СН'!$H$21</f>
        <v>3558.2632826700001</v>
      </c>
      <c r="Q96" s="36">
        <f>SUMIFS(СВЦЭМ!$D$33:$D$776,СВЦЭМ!$A$33:$A$776,$A96,СВЦЭМ!$B$33:$B$776,Q$83)+'СЕТ СН'!$H$11+СВЦЭМ!$D$10+'СЕТ СН'!$H$5-'СЕТ СН'!$H$21</f>
        <v>3544.39321943</v>
      </c>
      <c r="R96" s="36">
        <f>SUMIFS(СВЦЭМ!$D$33:$D$776,СВЦЭМ!$A$33:$A$776,$A96,СВЦЭМ!$B$33:$B$776,R$83)+'СЕТ СН'!$H$11+СВЦЭМ!$D$10+'СЕТ СН'!$H$5-'СЕТ СН'!$H$21</f>
        <v>3573.3922684099998</v>
      </c>
      <c r="S96" s="36">
        <f>SUMIFS(СВЦЭМ!$D$33:$D$776,СВЦЭМ!$A$33:$A$776,$A96,СВЦЭМ!$B$33:$B$776,S$83)+'СЕТ СН'!$H$11+СВЦЭМ!$D$10+'СЕТ СН'!$H$5-'СЕТ СН'!$H$21</f>
        <v>3603.48312287</v>
      </c>
      <c r="T96" s="36">
        <f>SUMIFS(СВЦЭМ!$D$33:$D$776,СВЦЭМ!$A$33:$A$776,$A96,СВЦЭМ!$B$33:$B$776,T$83)+'СЕТ СН'!$H$11+СВЦЭМ!$D$10+'СЕТ СН'!$H$5-'СЕТ СН'!$H$21</f>
        <v>3572.73162052</v>
      </c>
      <c r="U96" s="36">
        <f>SUMIFS(СВЦЭМ!$D$33:$D$776,СВЦЭМ!$A$33:$A$776,$A96,СВЦЭМ!$B$33:$B$776,U$83)+'СЕТ СН'!$H$11+СВЦЭМ!$D$10+'СЕТ СН'!$H$5-'СЕТ СН'!$H$21</f>
        <v>3554.5690113800001</v>
      </c>
      <c r="V96" s="36">
        <f>SUMIFS(СВЦЭМ!$D$33:$D$776,СВЦЭМ!$A$33:$A$776,$A96,СВЦЭМ!$B$33:$B$776,V$83)+'СЕТ СН'!$H$11+СВЦЭМ!$D$10+'СЕТ СН'!$H$5-'СЕТ СН'!$H$21</f>
        <v>3547.4872118200001</v>
      </c>
      <c r="W96" s="36">
        <f>SUMIFS(СВЦЭМ!$D$33:$D$776,СВЦЭМ!$A$33:$A$776,$A96,СВЦЭМ!$B$33:$B$776,W$83)+'СЕТ СН'!$H$11+СВЦЭМ!$D$10+'СЕТ СН'!$H$5-'СЕТ СН'!$H$21</f>
        <v>3524.1572148</v>
      </c>
      <c r="X96" s="36">
        <f>SUMIFS(СВЦЭМ!$D$33:$D$776,СВЦЭМ!$A$33:$A$776,$A96,СВЦЭМ!$B$33:$B$776,X$83)+'СЕТ СН'!$H$11+СВЦЭМ!$D$10+'СЕТ СН'!$H$5-'СЕТ СН'!$H$21</f>
        <v>3504.0359252399999</v>
      </c>
      <c r="Y96" s="36">
        <f>SUMIFS(СВЦЭМ!$D$33:$D$776,СВЦЭМ!$A$33:$A$776,$A96,СВЦЭМ!$B$33:$B$776,Y$83)+'СЕТ СН'!$H$11+СВЦЭМ!$D$10+'СЕТ СН'!$H$5-'СЕТ СН'!$H$21</f>
        <v>3577.4211364900002</v>
      </c>
    </row>
    <row r="97" spans="1:25" ht="15.75" x14ac:dyDescent="0.2">
      <c r="A97" s="35">
        <f t="shared" si="2"/>
        <v>44026</v>
      </c>
      <c r="B97" s="36">
        <f>SUMIFS(СВЦЭМ!$D$33:$D$776,СВЦЭМ!$A$33:$A$776,$A97,СВЦЭМ!$B$33:$B$776,B$83)+'СЕТ СН'!$H$11+СВЦЭМ!$D$10+'СЕТ СН'!$H$5-'СЕТ СН'!$H$21</f>
        <v>3657.1930306899999</v>
      </c>
      <c r="C97" s="36">
        <f>SUMIFS(СВЦЭМ!$D$33:$D$776,СВЦЭМ!$A$33:$A$776,$A97,СВЦЭМ!$B$33:$B$776,C$83)+'СЕТ СН'!$H$11+СВЦЭМ!$D$10+'СЕТ СН'!$H$5-'СЕТ СН'!$H$21</f>
        <v>3628.8970972799998</v>
      </c>
      <c r="D97" s="36">
        <f>SUMIFS(СВЦЭМ!$D$33:$D$776,СВЦЭМ!$A$33:$A$776,$A97,СВЦЭМ!$B$33:$B$776,D$83)+'СЕТ СН'!$H$11+СВЦЭМ!$D$10+'СЕТ СН'!$H$5-'СЕТ СН'!$H$21</f>
        <v>3644.9036389399998</v>
      </c>
      <c r="E97" s="36">
        <f>SUMIFS(СВЦЭМ!$D$33:$D$776,СВЦЭМ!$A$33:$A$776,$A97,СВЦЭМ!$B$33:$B$776,E$83)+'СЕТ СН'!$H$11+СВЦЭМ!$D$10+'СЕТ СН'!$H$5-'СЕТ СН'!$H$21</f>
        <v>3665.8201562600002</v>
      </c>
      <c r="F97" s="36">
        <f>SUMIFS(СВЦЭМ!$D$33:$D$776,СВЦЭМ!$A$33:$A$776,$A97,СВЦЭМ!$B$33:$B$776,F$83)+'СЕТ СН'!$H$11+СВЦЭМ!$D$10+'СЕТ СН'!$H$5-'СЕТ СН'!$H$21</f>
        <v>3665.2717373599999</v>
      </c>
      <c r="G97" s="36">
        <f>SUMIFS(СВЦЭМ!$D$33:$D$776,СВЦЭМ!$A$33:$A$776,$A97,СВЦЭМ!$B$33:$B$776,G$83)+'СЕТ СН'!$H$11+СВЦЭМ!$D$10+'СЕТ СН'!$H$5-'СЕТ СН'!$H$21</f>
        <v>3670.28891054</v>
      </c>
      <c r="H97" s="36">
        <f>SUMIFS(СВЦЭМ!$D$33:$D$776,СВЦЭМ!$A$33:$A$776,$A97,СВЦЭМ!$B$33:$B$776,H$83)+'СЕТ СН'!$H$11+СВЦЭМ!$D$10+'СЕТ СН'!$H$5-'СЕТ СН'!$H$21</f>
        <v>3653.5934212000002</v>
      </c>
      <c r="I97" s="36">
        <f>SUMIFS(СВЦЭМ!$D$33:$D$776,СВЦЭМ!$A$33:$A$776,$A97,СВЦЭМ!$B$33:$B$776,I$83)+'СЕТ СН'!$H$11+СВЦЭМ!$D$10+'СЕТ СН'!$H$5-'СЕТ СН'!$H$21</f>
        <v>3708.46154669</v>
      </c>
      <c r="J97" s="36">
        <f>SUMIFS(СВЦЭМ!$D$33:$D$776,СВЦЭМ!$A$33:$A$776,$A97,СВЦЭМ!$B$33:$B$776,J$83)+'СЕТ СН'!$H$11+СВЦЭМ!$D$10+'СЕТ СН'!$H$5-'СЕТ СН'!$H$21</f>
        <v>3656.7156015700002</v>
      </c>
      <c r="K97" s="36">
        <f>SUMIFS(СВЦЭМ!$D$33:$D$776,СВЦЭМ!$A$33:$A$776,$A97,СВЦЭМ!$B$33:$B$776,K$83)+'СЕТ СН'!$H$11+СВЦЭМ!$D$10+'СЕТ СН'!$H$5-'СЕТ СН'!$H$21</f>
        <v>3574.9633130399998</v>
      </c>
      <c r="L97" s="36">
        <f>SUMIFS(СВЦЭМ!$D$33:$D$776,СВЦЭМ!$A$33:$A$776,$A97,СВЦЭМ!$B$33:$B$776,L$83)+'СЕТ СН'!$H$11+СВЦЭМ!$D$10+'СЕТ СН'!$H$5-'СЕТ СН'!$H$21</f>
        <v>3574.8048313700001</v>
      </c>
      <c r="M97" s="36">
        <f>SUMIFS(СВЦЭМ!$D$33:$D$776,СВЦЭМ!$A$33:$A$776,$A97,СВЦЭМ!$B$33:$B$776,M$83)+'СЕТ СН'!$H$11+СВЦЭМ!$D$10+'СЕТ СН'!$H$5-'СЕТ СН'!$H$21</f>
        <v>3577.2052431699999</v>
      </c>
      <c r="N97" s="36">
        <f>SUMIFS(СВЦЭМ!$D$33:$D$776,СВЦЭМ!$A$33:$A$776,$A97,СВЦЭМ!$B$33:$B$776,N$83)+'СЕТ СН'!$H$11+СВЦЭМ!$D$10+'СЕТ СН'!$H$5-'СЕТ СН'!$H$21</f>
        <v>3575.4489477100001</v>
      </c>
      <c r="O97" s="36">
        <f>SUMIFS(СВЦЭМ!$D$33:$D$776,СВЦЭМ!$A$33:$A$776,$A97,СВЦЭМ!$B$33:$B$776,O$83)+'СЕТ СН'!$H$11+СВЦЭМ!$D$10+'СЕТ СН'!$H$5-'СЕТ СН'!$H$21</f>
        <v>3605.3155895</v>
      </c>
      <c r="P97" s="36">
        <f>SUMIFS(СВЦЭМ!$D$33:$D$776,СВЦЭМ!$A$33:$A$776,$A97,СВЦЭМ!$B$33:$B$776,P$83)+'СЕТ СН'!$H$11+СВЦЭМ!$D$10+'СЕТ СН'!$H$5-'СЕТ СН'!$H$21</f>
        <v>3606.7058925400001</v>
      </c>
      <c r="Q97" s="36">
        <f>SUMIFS(СВЦЭМ!$D$33:$D$776,СВЦЭМ!$A$33:$A$776,$A97,СВЦЭМ!$B$33:$B$776,Q$83)+'СЕТ СН'!$H$11+СВЦЭМ!$D$10+'СЕТ СН'!$H$5-'СЕТ СН'!$H$21</f>
        <v>3607.0768600500001</v>
      </c>
      <c r="R97" s="36">
        <f>SUMIFS(СВЦЭМ!$D$33:$D$776,СВЦЭМ!$A$33:$A$776,$A97,СВЦЭМ!$B$33:$B$776,R$83)+'СЕТ СН'!$H$11+СВЦЭМ!$D$10+'СЕТ СН'!$H$5-'СЕТ СН'!$H$21</f>
        <v>3598.7958683699999</v>
      </c>
      <c r="S97" s="36">
        <f>SUMIFS(СВЦЭМ!$D$33:$D$776,СВЦЭМ!$A$33:$A$776,$A97,СВЦЭМ!$B$33:$B$776,S$83)+'СЕТ СН'!$H$11+СВЦЭМ!$D$10+'СЕТ СН'!$H$5-'СЕТ СН'!$H$21</f>
        <v>3598.4113484499999</v>
      </c>
      <c r="T97" s="36">
        <f>SUMIFS(СВЦЭМ!$D$33:$D$776,СВЦЭМ!$A$33:$A$776,$A97,СВЦЭМ!$B$33:$B$776,T$83)+'СЕТ СН'!$H$11+СВЦЭМ!$D$10+'СЕТ СН'!$H$5-'СЕТ СН'!$H$21</f>
        <v>3596.6151478199999</v>
      </c>
      <c r="U97" s="36">
        <f>SUMIFS(СВЦЭМ!$D$33:$D$776,СВЦЭМ!$A$33:$A$776,$A97,СВЦЭМ!$B$33:$B$776,U$83)+'СЕТ СН'!$H$11+СВЦЭМ!$D$10+'СЕТ СН'!$H$5-'СЕТ СН'!$H$21</f>
        <v>3594.5738910700002</v>
      </c>
      <c r="V97" s="36">
        <f>SUMIFS(СВЦЭМ!$D$33:$D$776,СВЦЭМ!$A$33:$A$776,$A97,СВЦЭМ!$B$33:$B$776,V$83)+'СЕТ СН'!$H$11+СВЦЭМ!$D$10+'СЕТ СН'!$H$5-'СЕТ СН'!$H$21</f>
        <v>3578.6591051099999</v>
      </c>
      <c r="W97" s="36">
        <f>SUMIFS(СВЦЭМ!$D$33:$D$776,СВЦЭМ!$A$33:$A$776,$A97,СВЦЭМ!$B$33:$B$776,W$83)+'СЕТ СН'!$H$11+СВЦЭМ!$D$10+'СЕТ СН'!$H$5-'СЕТ СН'!$H$21</f>
        <v>3576.9859281700001</v>
      </c>
      <c r="X97" s="36">
        <f>SUMIFS(СВЦЭМ!$D$33:$D$776,СВЦЭМ!$A$33:$A$776,$A97,СВЦЭМ!$B$33:$B$776,X$83)+'СЕТ СН'!$H$11+СВЦЭМ!$D$10+'СЕТ СН'!$H$5-'СЕТ СН'!$H$21</f>
        <v>3561.5483520299999</v>
      </c>
      <c r="Y97" s="36">
        <f>SUMIFS(СВЦЭМ!$D$33:$D$776,СВЦЭМ!$A$33:$A$776,$A97,СВЦЭМ!$B$33:$B$776,Y$83)+'СЕТ СН'!$H$11+СВЦЭМ!$D$10+'СЕТ СН'!$H$5-'СЕТ СН'!$H$21</f>
        <v>3562.6452414300002</v>
      </c>
    </row>
    <row r="98" spans="1:25" ht="15.75" x14ac:dyDescent="0.2">
      <c r="A98" s="35">
        <f t="shared" si="2"/>
        <v>44027</v>
      </c>
      <c r="B98" s="36">
        <f>SUMIFS(СВЦЭМ!$D$33:$D$776,СВЦЭМ!$A$33:$A$776,$A98,СВЦЭМ!$B$33:$B$776,B$83)+'СЕТ СН'!$H$11+СВЦЭМ!$D$10+'СЕТ СН'!$H$5-'СЕТ СН'!$H$21</f>
        <v>3758.0800281900001</v>
      </c>
      <c r="C98" s="36">
        <f>SUMIFS(СВЦЭМ!$D$33:$D$776,СВЦЭМ!$A$33:$A$776,$A98,СВЦЭМ!$B$33:$B$776,C$83)+'СЕТ СН'!$H$11+СВЦЭМ!$D$10+'СЕТ СН'!$H$5-'СЕТ СН'!$H$21</f>
        <v>3793.0076168099999</v>
      </c>
      <c r="D98" s="36">
        <f>SUMIFS(СВЦЭМ!$D$33:$D$776,СВЦЭМ!$A$33:$A$776,$A98,СВЦЭМ!$B$33:$B$776,D$83)+'СЕТ СН'!$H$11+СВЦЭМ!$D$10+'СЕТ СН'!$H$5-'СЕТ СН'!$H$21</f>
        <v>3778.4709267100002</v>
      </c>
      <c r="E98" s="36">
        <f>SUMIFS(СВЦЭМ!$D$33:$D$776,СВЦЭМ!$A$33:$A$776,$A98,СВЦЭМ!$B$33:$B$776,E$83)+'СЕТ СН'!$H$11+СВЦЭМ!$D$10+'СЕТ СН'!$H$5-'СЕТ СН'!$H$21</f>
        <v>3789.8239247299998</v>
      </c>
      <c r="F98" s="36">
        <f>SUMIFS(СВЦЭМ!$D$33:$D$776,СВЦЭМ!$A$33:$A$776,$A98,СВЦЭМ!$B$33:$B$776,F$83)+'СЕТ СН'!$H$11+СВЦЭМ!$D$10+'СЕТ СН'!$H$5-'СЕТ СН'!$H$21</f>
        <v>3784.3109193</v>
      </c>
      <c r="G98" s="36">
        <f>SUMIFS(СВЦЭМ!$D$33:$D$776,СВЦЭМ!$A$33:$A$776,$A98,СВЦЭМ!$B$33:$B$776,G$83)+'СЕТ СН'!$H$11+СВЦЭМ!$D$10+'СЕТ СН'!$H$5-'СЕТ СН'!$H$21</f>
        <v>3785.00358405</v>
      </c>
      <c r="H98" s="36">
        <f>SUMIFS(СВЦЭМ!$D$33:$D$776,СВЦЭМ!$A$33:$A$776,$A98,СВЦЭМ!$B$33:$B$776,H$83)+'СЕТ СН'!$H$11+СВЦЭМ!$D$10+'СЕТ СН'!$H$5-'СЕТ СН'!$H$21</f>
        <v>3797.9618199400002</v>
      </c>
      <c r="I98" s="36">
        <f>SUMIFS(СВЦЭМ!$D$33:$D$776,СВЦЭМ!$A$33:$A$776,$A98,СВЦЭМ!$B$33:$B$776,I$83)+'СЕТ СН'!$H$11+СВЦЭМ!$D$10+'СЕТ СН'!$H$5-'СЕТ СН'!$H$21</f>
        <v>3825.6238893</v>
      </c>
      <c r="J98" s="36">
        <f>SUMIFS(СВЦЭМ!$D$33:$D$776,СВЦЭМ!$A$33:$A$776,$A98,СВЦЭМ!$B$33:$B$776,J$83)+'СЕТ СН'!$H$11+СВЦЭМ!$D$10+'СЕТ СН'!$H$5-'СЕТ СН'!$H$21</f>
        <v>3701.2614991</v>
      </c>
      <c r="K98" s="36">
        <f>SUMIFS(СВЦЭМ!$D$33:$D$776,СВЦЭМ!$A$33:$A$776,$A98,СВЦЭМ!$B$33:$B$776,K$83)+'СЕТ СН'!$H$11+СВЦЭМ!$D$10+'СЕТ СН'!$H$5-'СЕТ СН'!$H$21</f>
        <v>3549.39734843</v>
      </c>
      <c r="L98" s="36">
        <f>SUMIFS(СВЦЭМ!$D$33:$D$776,СВЦЭМ!$A$33:$A$776,$A98,СВЦЭМ!$B$33:$B$776,L$83)+'СЕТ СН'!$H$11+СВЦЭМ!$D$10+'СЕТ СН'!$H$5-'СЕТ СН'!$H$21</f>
        <v>3521.6327517600002</v>
      </c>
      <c r="M98" s="36">
        <f>SUMIFS(СВЦЭМ!$D$33:$D$776,СВЦЭМ!$A$33:$A$776,$A98,СВЦЭМ!$B$33:$B$776,M$83)+'СЕТ СН'!$H$11+СВЦЭМ!$D$10+'СЕТ СН'!$H$5-'СЕТ СН'!$H$21</f>
        <v>3527.4286820000002</v>
      </c>
      <c r="N98" s="36">
        <f>SUMIFS(СВЦЭМ!$D$33:$D$776,СВЦЭМ!$A$33:$A$776,$A98,СВЦЭМ!$B$33:$B$776,N$83)+'СЕТ СН'!$H$11+СВЦЭМ!$D$10+'СЕТ СН'!$H$5-'СЕТ СН'!$H$21</f>
        <v>3526.8497363500001</v>
      </c>
      <c r="O98" s="36">
        <f>SUMIFS(СВЦЭМ!$D$33:$D$776,СВЦЭМ!$A$33:$A$776,$A98,СВЦЭМ!$B$33:$B$776,O$83)+'СЕТ СН'!$H$11+СВЦЭМ!$D$10+'СЕТ СН'!$H$5-'СЕТ СН'!$H$21</f>
        <v>3529.8022788100002</v>
      </c>
      <c r="P98" s="36">
        <f>SUMIFS(СВЦЭМ!$D$33:$D$776,СВЦЭМ!$A$33:$A$776,$A98,СВЦЭМ!$B$33:$B$776,P$83)+'СЕТ СН'!$H$11+СВЦЭМ!$D$10+'СЕТ СН'!$H$5-'СЕТ СН'!$H$21</f>
        <v>3528.0866202100001</v>
      </c>
      <c r="Q98" s="36">
        <f>SUMIFS(СВЦЭМ!$D$33:$D$776,СВЦЭМ!$A$33:$A$776,$A98,СВЦЭМ!$B$33:$B$776,Q$83)+'СЕТ СН'!$H$11+СВЦЭМ!$D$10+'СЕТ СН'!$H$5-'СЕТ СН'!$H$21</f>
        <v>3528.8805395099998</v>
      </c>
      <c r="R98" s="36">
        <f>SUMIFS(СВЦЭМ!$D$33:$D$776,СВЦЭМ!$A$33:$A$776,$A98,СВЦЭМ!$B$33:$B$776,R$83)+'СЕТ СН'!$H$11+СВЦЭМ!$D$10+'СЕТ СН'!$H$5-'СЕТ СН'!$H$21</f>
        <v>3523.0050458400001</v>
      </c>
      <c r="S98" s="36">
        <f>SUMIFS(СВЦЭМ!$D$33:$D$776,СВЦЭМ!$A$33:$A$776,$A98,СВЦЭМ!$B$33:$B$776,S$83)+'СЕТ СН'!$H$11+СВЦЭМ!$D$10+'СЕТ СН'!$H$5-'СЕТ СН'!$H$21</f>
        <v>3524.1622673699999</v>
      </c>
      <c r="T98" s="36">
        <f>SUMIFS(СВЦЭМ!$D$33:$D$776,СВЦЭМ!$A$33:$A$776,$A98,СВЦЭМ!$B$33:$B$776,T$83)+'СЕТ СН'!$H$11+СВЦЭМ!$D$10+'СЕТ СН'!$H$5-'СЕТ СН'!$H$21</f>
        <v>3524.6391969800002</v>
      </c>
      <c r="U98" s="36">
        <f>SUMIFS(СВЦЭМ!$D$33:$D$776,СВЦЭМ!$A$33:$A$776,$A98,СВЦЭМ!$B$33:$B$776,U$83)+'СЕТ СН'!$H$11+СВЦЭМ!$D$10+'СЕТ СН'!$H$5-'СЕТ СН'!$H$21</f>
        <v>3510.2012107</v>
      </c>
      <c r="V98" s="36">
        <f>SUMIFS(СВЦЭМ!$D$33:$D$776,СВЦЭМ!$A$33:$A$776,$A98,СВЦЭМ!$B$33:$B$776,V$83)+'СЕТ СН'!$H$11+СВЦЭМ!$D$10+'СЕТ СН'!$H$5-'СЕТ СН'!$H$21</f>
        <v>3501.7126411899999</v>
      </c>
      <c r="W98" s="36">
        <f>SUMIFS(СВЦЭМ!$D$33:$D$776,СВЦЭМ!$A$33:$A$776,$A98,СВЦЭМ!$B$33:$B$776,W$83)+'СЕТ СН'!$H$11+СВЦЭМ!$D$10+'СЕТ СН'!$H$5-'СЕТ СН'!$H$21</f>
        <v>3512.9300777899998</v>
      </c>
      <c r="X98" s="36">
        <f>SUMIFS(СВЦЭМ!$D$33:$D$776,СВЦЭМ!$A$33:$A$776,$A98,СВЦЭМ!$B$33:$B$776,X$83)+'СЕТ СН'!$H$11+СВЦЭМ!$D$10+'СЕТ СН'!$H$5-'СЕТ СН'!$H$21</f>
        <v>3531.1387338599998</v>
      </c>
      <c r="Y98" s="36">
        <f>SUMIFS(СВЦЭМ!$D$33:$D$776,СВЦЭМ!$A$33:$A$776,$A98,СВЦЭМ!$B$33:$B$776,Y$83)+'СЕТ СН'!$H$11+СВЦЭМ!$D$10+'СЕТ СН'!$H$5-'СЕТ СН'!$H$21</f>
        <v>3574.4551588100003</v>
      </c>
    </row>
    <row r="99" spans="1:25" ht="15.75" x14ac:dyDescent="0.2">
      <c r="A99" s="35">
        <f t="shared" si="2"/>
        <v>44028</v>
      </c>
      <c r="B99" s="36">
        <f>SUMIFS(СВЦЭМ!$D$33:$D$776,СВЦЭМ!$A$33:$A$776,$A99,СВЦЭМ!$B$33:$B$776,B$83)+'СЕТ СН'!$H$11+СВЦЭМ!$D$10+'СЕТ СН'!$H$5-'СЕТ СН'!$H$21</f>
        <v>3725.6341556400002</v>
      </c>
      <c r="C99" s="36">
        <f>SUMIFS(СВЦЭМ!$D$33:$D$776,СВЦЭМ!$A$33:$A$776,$A99,СВЦЭМ!$B$33:$B$776,C$83)+'СЕТ СН'!$H$11+СВЦЭМ!$D$10+'СЕТ СН'!$H$5-'СЕТ СН'!$H$21</f>
        <v>3789.95277278</v>
      </c>
      <c r="D99" s="36">
        <f>SUMIFS(СВЦЭМ!$D$33:$D$776,СВЦЭМ!$A$33:$A$776,$A99,СВЦЭМ!$B$33:$B$776,D$83)+'СЕТ СН'!$H$11+СВЦЭМ!$D$10+'СЕТ СН'!$H$5-'СЕТ СН'!$H$21</f>
        <v>3781.68252076</v>
      </c>
      <c r="E99" s="36">
        <f>SUMIFS(СВЦЭМ!$D$33:$D$776,СВЦЭМ!$A$33:$A$776,$A99,СВЦЭМ!$B$33:$B$776,E$83)+'СЕТ СН'!$H$11+СВЦЭМ!$D$10+'СЕТ СН'!$H$5-'СЕТ СН'!$H$21</f>
        <v>3795.4233122400001</v>
      </c>
      <c r="F99" s="36">
        <f>SUMIFS(СВЦЭМ!$D$33:$D$776,СВЦЭМ!$A$33:$A$776,$A99,СВЦЭМ!$B$33:$B$776,F$83)+'СЕТ СН'!$H$11+СВЦЭМ!$D$10+'СЕТ СН'!$H$5-'СЕТ СН'!$H$21</f>
        <v>3789.9532508399998</v>
      </c>
      <c r="G99" s="36">
        <f>SUMIFS(СВЦЭМ!$D$33:$D$776,СВЦЭМ!$A$33:$A$776,$A99,СВЦЭМ!$B$33:$B$776,G$83)+'СЕТ СН'!$H$11+СВЦЭМ!$D$10+'СЕТ СН'!$H$5-'СЕТ СН'!$H$21</f>
        <v>3784.6500920899998</v>
      </c>
      <c r="H99" s="36">
        <f>SUMIFS(СВЦЭМ!$D$33:$D$776,СВЦЭМ!$A$33:$A$776,$A99,СВЦЭМ!$B$33:$B$776,H$83)+'СЕТ СН'!$H$11+СВЦЭМ!$D$10+'СЕТ СН'!$H$5-'СЕТ СН'!$H$21</f>
        <v>3800.55301517</v>
      </c>
      <c r="I99" s="36">
        <f>SUMIFS(СВЦЭМ!$D$33:$D$776,СВЦЭМ!$A$33:$A$776,$A99,СВЦЭМ!$B$33:$B$776,I$83)+'СЕТ СН'!$H$11+СВЦЭМ!$D$10+'СЕТ СН'!$H$5-'СЕТ СН'!$H$21</f>
        <v>3774.4828279000003</v>
      </c>
      <c r="J99" s="36">
        <f>SUMIFS(СВЦЭМ!$D$33:$D$776,СВЦЭМ!$A$33:$A$776,$A99,СВЦЭМ!$B$33:$B$776,J$83)+'СЕТ СН'!$H$11+СВЦЭМ!$D$10+'СЕТ СН'!$H$5-'СЕТ СН'!$H$21</f>
        <v>3731.5733070199999</v>
      </c>
      <c r="K99" s="36">
        <f>SUMIFS(СВЦЭМ!$D$33:$D$776,СВЦЭМ!$A$33:$A$776,$A99,СВЦЭМ!$B$33:$B$776,K$83)+'СЕТ СН'!$H$11+СВЦЭМ!$D$10+'СЕТ СН'!$H$5-'СЕТ СН'!$H$21</f>
        <v>3551.9774212299999</v>
      </c>
      <c r="L99" s="36">
        <f>SUMIFS(СВЦЭМ!$D$33:$D$776,СВЦЭМ!$A$33:$A$776,$A99,СВЦЭМ!$B$33:$B$776,L$83)+'СЕТ СН'!$H$11+СВЦЭМ!$D$10+'СЕТ СН'!$H$5-'СЕТ СН'!$H$21</f>
        <v>3500.8587518599998</v>
      </c>
      <c r="M99" s="36">
        <f>SUMIFS(СВЦЭМ!$D$33:$D$776,СВЦЭМ!$A$33:$A$776,$A99,СВЦЭМ!$B$33:$B$776,M$83)+'СЕТ СН'!$H$11+СВЦЭМ!$D$10+'СЕТ СН'!$H$5-'СЕТ СН'!$H$21</f>
        <v>3484.3858314999998</v>
      </c>
      <c r="N99" s="36">
        <f>SUMIFS(СВЦЭМ!$D$33:$D$776,СВЦЭМ!$A$33:$A$776,$A99,СВЦЭМ!$B$33:$B$776,N$83)+'СЕТ СН'!$H$11+СВЦЭМ!$D$10+'СЕТ СН'!$H$5-'СЕТ СН'!$H$21</f>
        <v>3508.7832628400001</v>
      </c>
      <c r="O99" s="36">
        <f>SUMIFS(СВЦЭМ!$D$33:$D$776,СВЦЭМ!$A$33:$A$776,$A99,СВЦЭМ!$B$33:$B$776,O$83)+'СЕТ СН'!$H$11+СВЦЭМ!$D$10+'СЕТ СН'!$H$5-'СЕТ СН'!$H$21</f>
        <v>3504.6820496400001</v>
      </c>
      <c r="P99" s="36">
        <f>SUMIFS(СВЦЭМ!$D$33:$D$776,СВЦЭМ!$A$33:$A$776,$A99,СВЦЭМ!$B$33:$B$776,P$83)+'СЕТ СН'!$H$11+СВЦЭМ!$D$10+'СЕТ СН'!$H$5-'СЕТ СН'!$H$21</f>
        <v>3506.0680194199999</v>
      </c>
      <c r="Q99" s="36">
        <f>SUMIFS(СВЦЭМ!$D$33:$D$776,СВЦЭМ!$A$33:$A$776,$A99,СВЦЭМ!$B$33:$B$776,Q$83)+'СЕТ СН'!$H$11+СВЦЭМ!$D$10+'СЕТ СН'!$H$5-'СЕТ СН'!$H$21</f>
        <v>3517.8152372300001</v>
      </c>
      <c r="R99" s="36">
        <f>SUMIFS(СВЦЭМ!$D$33:$D$776,СВЦЭМ!$A$33:$A$776,$A99,СВЦЭМ!$B$33:$B$776,R$83)+'СЕТ СН'!$H$11+СВЦЭМ!$D$10+'СЕТ СН'!$H$5-'СЕТ СН'!$H$21</f>
        <v>3514.0780374699998</v>
      </c>
      <c r="S99" s="36">
        <f>SUMIFS(СВЦЭМ!$D$33:$D$776,СВЦЭМ!$A$33:$A$776,$A99,СВЦЭМ!$B$33:$B$776,S$83)+'СЕТ СН'!$H$11+СВЦЭМ!$D$10+'СЕТ СН'!$H$5-'СЕТ СН'!$H$21</f>
        <v>3511.4313720099999</v>
      </c>
      <c r="T99" s="36">
        <f>SUMIFS(СВЦЭМ!$D$33:$D$776,СВЦЭМ!$A$33:$A$776,$A99,СВЦЭМ!$B$33:$B$776,T$83)+'СЕТ СН'!$H$11+СВЦЭМ!$D$10+'СЕТ СН'!$H$5-'СЕТ СН'!$H$21</f>
        <v>3511.15364606</v>
      </c>
      <c r="U99" s="36">
        <f>SUMIFS(СВЦЭМ!$D$33:$D$776,СВЦЭМ!$A$33:$A$776,$A99,СВЦЭМ!$B$33:$B$776,U$83)+'СЕТ СН'!$H$11+СВЦЭМ!$D$10+'СЕТ СН'!$H$5-'СЕТ СН'!$H$21</f>
        <v>3510.2001764900001</v>
      </c>
      <c r="V99" s="36">
        <f>SUMIFS(СВЦЭМ!$D$33:$D$776,СВЦЭМ!$A$33:$A$776,$A99,СВЦЭМ!$B$33:$B$776,V$83)+'СЕТ СН'!$H$11+СВЦЭМ!$D$10+'СЕТ СН'!$H$5-'СЕТ СН'!$H$21</f>
        <v>3503.7371291300001</v>
      </c>
      <c r="W99" s="36">
        <f>SUMIFS(СВЦЭМ!$D$33:$D$776,СВЦЭМ!$A$33:$A$776,$A99,СВЦЭМ!$B$33:$B$776,W$83)+'СЕТ СН'!$H$11+СВЦЭМ!$D$10+'СЕТ СН'!$H$5-'СЕТ СН'!$H$21</f>
        <v>3506.4392812400001</v>
      </c>
      <c r="X99" s="36">
        <f>SUMIFS(СВЦЭМ!$D$33:$D$776,СВЦЭМ!$A$33:$A$776,$A99,СВЦЭМ!$B$33:$B$776,X$83)+'СЕТ СН'!$H$11+СВЦЭМ!$D$10+'СЕТ СН'!$H$5-'СЕТ СН'!$H$21</f>
        <v>3550.5585564500002</v>
      </c>
      <c r="Y99" s="36">
        <f>SUMIFS(СВЦЭМ!$D$33:$D$776,СВЦЭМ!$A$33:$A$776,$A99,СВЦЭМ!$B$33:$B$776,Y$83)+'СЕТ СН'!$H$11+СВЦЭМ!$D$10+'СЕТ СН'!$H$5-'СЕТ СН'!$H$21</f>
        <v>3584.5794815899999</v>
      </c>
    </row>
    <row r="100" spans="1:25" ht="15.75" x14ac:dyDescent="0.2">
      <c r="A100" s="35">
        <f t="shared" si="2"/>
        <v>44029</v>
      </c>
      <c r="B100" s="36">
        <f>SUMIFS(СВЦЭМ!$D$33:$D$776,СВЦЭМ!$A$33:$A$776,$A100,СВЦЭМ!$B$33:$B$776,B$83)+'СЕТ СН'!$H$11+СВЦЭМ!$D$10+'СЕТ СН'!$H$5-'СЕТ СН'!$H$21</f>
        <v>3744.78280915</v>
      </c>
      <c r="C100" s="36">
        <f>SUMIFS(СВЦЭМ!$D$33:$D$776,СВЦЭМ!$A$33:$A$776,$A100,СВЦЭМ!$B$33:$B$776,C$83)+'СЕТ СН'!$H$11+СВЦЭМ!$D$10+'СЕТ СН'!$H$5-'СЕТ СН'!$H$21</f>
        <v>3866.2762202599997</v>
      </c>
      <c r="D100" s="36">
        <f>SUMIFS(СВЦЭМ!$D$33:$D$776,СВЦЭМ!$A$33:$A$776,$A100,СВЦЭМ!$B$33:$B$776,D$83)+'СЕТ СН'!$H$11+СВЦЭМ!$D$10+'СЕТ СН'!$H$5-'СЕТ СН'!$H$21</f>
        <v>3835.4959508000002</v>
      </c>
      <c r="E100" s="36">
        <f>SUMIFS(СВЦЭМ!$D$33:$D$776,СВЦЭМ!$A$33:$A$776,$A100,СВЦЭМ!$B$33:$B$776,E$83)+'СЕТ СН'!$H$11+СВЦЭМ!$D$10+'СЕТ СН'!$H$5-'СЕТ СН'!$H$21</f>
        <v>3813.3249548900003</v>
      </c>
      <c r="F100" s="36">
        <f>SUMIFS(СВЦЭМ!$D$33:$D$776,СВЦЭМ!$A$33:$A$776,$A100,СВЦЭМ!$B$33:$B$776,F$83)+'СЕТ СН'!$H$11+СВЦЭМ!$D$10+'СЕТ СН'!$H$5-'СЕТ СН'!$H$21</f>
        <v>3815.7649298599999</v>
      </c>
      <c r="G100" s="36">
        <f>SUMIFS(СВЦЭМ!$D$33:$D$776,СВЦЭМ!$A$33:$A$776,$A100,СВЦЭМ!$B$33:$B$776,G$83)+'СЕТ СН'!$H$11+СВЦЭМ!$D$10+'СЕТ СН'!$H$5-'СЕТ СН'!$H$21</f>
        <v>3793.9078149400002</v>
      </c>
      <c r="H100" s="36">
        <f>SUMIFS(СВЦЭМ!$D$33:$D$776,СВЦЭМ!$A$33:$A$776,$A100,СВЦЭМ!$B$33:$B$776,H$83)+'СЕТ СН'!$H$11+СВЦЭМ!$D$10+'СЕТ СН'!$H$5-'СЕТ СН'!$H$21</f>
        <v>3772.7260471999998</v>
      </c>
      <c r="I100" s="36">
        <f>SUMIFS(СВЦЭМ!$D$33:$D$776,СВЦЭМ!$A$33:$A$776,$A100,СВЦЭМ!$B$33:$B$776,I$83)+'СЕТ СН'!$H$11+СВЦЭМ!$D$10+'СЕТ СН'!$H$5-'СЕТ СН'!$H$21</f>
        <v>3725.7706073999998</v>
      </c>
      <c r="J100" s="36">
        <f>SUMIFS(СВЦЭМ!$D$33:$D$776,СВЦЭМ!$A$33:$A$776,$A100,СВЦЭМ!$B$33:$B$776,J$83)+'СЕТ СН'!$H$11+СВЦЭМ!$D$10+'СЕТ СН'!$H$5-'СЕТ СН'!$H$21</f>
        <v>3661.14641093</v>
      </c>
      <c r="K100" s="36">
        <f>SUMIFS(СВЦЭМ!$D$33:$D$776,СВЦЭМ!$A$33:$A$776,$A100,СВЦЭМ!$B$33:$B$776,K$83)+'СЕТ СН'!$H$11+СВЦЭМ!$D$10+'СЕТ СН'!$H$5-'СЕТ СН'!$H$21</f>
        <v>3555.6339554800002</v>
      </c>
      <c r="L100" s="36">
        <f>SUMIFS(СВЦЭМ!$D$33:$D$776,СВЦЭМ!$A$33:$A$776,$A100,СВЦЭМ!$B$33:$B$776,L$83)+'СЕТ СН'!$H$11+СВЦЭМ!$D$10+'СЕТ СН'!$H$5-'СЕТ СН'!$H$21</f>
        <v>3465.9352434299999</v>
      </c>
      <c r="M100" s="36">
        <f>SUMIFS(СВЦЭМ!$D$33:$D$776,СВЦЭМ!$A$33:$A$776,$A100,СВЦЭМ!$B$33:$B$776,M$83)+'СЕТ СН'!$H$11+СВЦЭМ!$D$10+'СЕТ СН'!$H$5-'СЕТ СН'!$H$21</f>
        <v>3434.13919923</v>
      </c>
      <c r="N100" s="36">
        <f>SUMIFS(СВЦЭМ!$D$33:$D$776,СВЦЭМ!$A$33:$A$776,$A100,СВЦЭМ!$B$33:$B$776,N$83)+'СЕТ СН'!$H$11+СВЦЭМ!$D$10+'СЕТ СН'!$H$5-'СЕТ СН'!$H$21</f>
        <v>3448.9583780299999</v>
      </c>
      <c r="O100" s="36">
        <f>SUMIFS(СВЦЭМ!$D$33:$D$776,СВЦЭМ!$A$33:$A$776,$A100,СВЦЭМ!$B$33:$B$776,O$83)+'СЕТ СН'!$H$11+СВЦЭМ!$D$10+'СЕТ СН'!$H$5-'СЕТ СН'!$H$21</f>
        <v>3446.0927407200002</v>
      </c>
      <c r="P100" s="36">
        <f>SUMIFS(СВЦЭМ!$D$33:$D$776,СВЦЭМ!$A$33:$A$776,$A100,СВЦЭМ!$B$33:$B$776,P$83)+'СЕТ СН'!$H$11+СВЦЭМ!$D$10+'СЕТ СН'!$H$5-'СЕТ СН'!$H$21</f>
        <v>3450.7634323100001</v>
      </c>
      <c r="Q100" s="36">
        <f>SUMIFS(СВЦЭМ!$D$33:$D$776,СВЦЭМ!$A$33:$A$776,$A100,СВЦЭМ!$B$33:$B$776,Q$83)+'СЕТ СН'!$H$11+СВЦЭМ!$D$10+'СЕТ СН'!$H$5-'СЕТ СН'!$H$21</f>
        <v>3456.3249967800002</v>
      </c>
      <c r="R100" s="36">
        <f>SUMIFS(СВЦЭМ!$D$33:$D$776,СВЦЭМ!$A$33:$A$776,$A100,СВЦЭМ!$B$33:$B$776,R$83)+'СЕТ СН'!$H$11+СВЦЭМ!$D$10+'СЕТ СН'!$H$5-'СЕТ СН'!$H$21</f>
        <v>3479.7261928899998</v>
      </c>
      <c r="S100" s="36">
        <f>SUMIFS(СВЦЭМ!$D$33:$D$776,СВЦЭМ!$A$33:$A$776,$A100,СВЦЭМ!$B$33:$B$776,S$83)+'СЕТ СН'!$H$11+СВЦЭМ!$D$10+'СЕТ СН'!$H$5-'СЕТ СН'!$H$21</f>
        <v>3491.8509572200001</v>
      </c>
      <c r="T100" s="36">
        <f>SUMIFS(СВЦЭМ!$D$33:$D$776,СВЦЭМ!$A$33:$A$776,$A100,СВЦЭМ!$B$33:$B$776,T$83)+'СЕТ СН'!$H$11+СВЦЭМ!$D$10+'СЕТ СН'!$H$5-'СЕТ СН'!$H$21</f>
        <v>3491.3106693700001</v>
      </c>
      <c r="U100" s="36">
        <f>SUMIFS(СВЦЭМ!$D$33:$D$776,СВЦЭМ!$A$33:$A$776,$A100,СВЦЭМ!$B$33:$B$776,U$83)+'СЕТ СН'!$H$11+СВЦЭМ!$D$10+'СЕТ СН'!$H$5-'СЕТ СН'!$H$21</f>
        <v>3484.9431175700001</v>
      </c>
      <c r="V100" s="36">
        <f>SUMIFS(СВЦЭМ!$D$33:$D$776,СВЦЭМ!$A$33:$A$776,$A100,СВЦЭМ!$B$33:$B$776,V$83)+'СЕТ СН'!$H$11+СВЦЭМ!$D$10+'СЕТ СН'!$H$5-'СЕТ СН'!$H$21</f>
        <v>3471.5478188900001</v>
      </c>
      <c r="W100" s="36">
        <f>SUMIFS(СВЦЭМ!$D$33:$D$776,СВЦЭМ!$A$33:$A$776,$A100,СВЦЭМ!$B$33:$B$776,W$83)+'СЕТ СН'!$H$11+СВЦЭМ!$D$10+'СЕТ СН'!$H$5-'СЕТ СН'!$H$21</f>
        <v>3456.1005920500002</v>
      </c>
      <c r="X100" s="36">
        <f>SUMIFS(СВЦЭМ!$D$33:$D$776,СВЦЭМ!$A$33:$A$776,$A100,СВЦЭМ!$B$33:$B$776,X$83)+'СЕТ СН'!$H$11+СВЦЭМ!$D$10+'СЕТ СН'!$H$5-'СЕТ СН'!$H$21</f>
        <v>3525.7266059000003</v>
      </c>
      <c r="Y100" s="36">
        <f>SUMIFS(СВЦЭМ!$D$33:$D$776,СВЦЭМ!$A$33:$A$776,$A100,СВЦЭМ!$B$33:$B$776,Y$83)+'СЕТ СН'!$H$11+СВЦЭМ!$D$10+'СЕТ СН'!$H$5-'СЕТ СН'!$H$21</f>
        <v>3599.0738558500002</v>
      </c>
    </row>
    <row r="101" spans="1:25" ht="15.75" x14ac:dyDescent="0.2">
      <c r="A101" s="35">
        <f t="shared" si="2"/>
        <v>44030</v>
      </c>
      <c r="B101" s="36">
        <f>SUMIFS(СВЦЭМ!$D$33:$D$776,СВЦЭМ!$A$33:$A$776,$A101,СВЦЭМ!$B$33:$B$776,B$83)+'СЕТ СН'!$H$11+СВЦЭМ!$D$10+'СЕТ СН'!$H$5-'СЕТ СН'!$H$21</f>
        <v>3769.11493776</v>
      </c>
      <c r="C101" s="36">
        <f>SUMIFS(СВЦЭМ!$D$33:$D$776,СВЦЭМ!$A$33:$A$776,$A101,СВЦЭМ!$B$33:$B$776,C$83)+'СЕТ СН'!$H$11+СВЦЭМ!$D$10+'СЕТ СН'!$H$5-'СЕТ СН'!$H$21</f>
        <v>3871.4569731800002</v>
      </c>
      <c r="D101" s="36">
        <f>SUMIFS(СВЦЭМ!$D$33:$D$776,СВЦЭМ!$A$33:$A$776,$A101,СВЦЭМ!$B$33:$B$776,D$83)+'СЕТ СН'!$H$11+СВЦЭМ!$D$10+'СЕТ СН'!$H$5-'СЕТ СН'!$H$21</f>
        <v>3879.0170862</v>
      </c>
      <c r="E101" s="36">
        <f>SUMIFS(СВЦЭМ!$D$33:$D$776,СВЦЭМ!$A$33:$A$776,$A101,СВЦЭМ!$B$33:$B$776,E$83)+'СЕТ СН'!$H$11+СВЦЭМ!$D$10+'СЕТ СН'!$H$5-'СЕТ СН'!$H$21</f>
        <v>3872.63346121</v>
      </c>
      <c r="F101" s="36">
        <f>SUMIFS(СВЦЭМ!$D$33:$D$776,СВЦЭМ!$A$33:$A$776,$A101,СВЦЭМ!$B$33:$B$776,F$83)+'СЕТ СН'!$H$11+СВЦЭМ!$D$10+'СЕТ СН'!$H$5-'СЕТ СН'!$H$21</f>
        <v>3862.2010536299999</v>
      </c>
      <c r="G101" s="36">
        <f>SUMIFS(СВЦЭМ!$D$33:$D$776,СВЦЭМ!$A$33:$A$776,$A101,СВЦЭМ!$B$33:$B$776,G$83)+'СЕТ СН'!$H$11+СВЦЭМ!$D$10+'СЕТ СН'!$H$5-'СЕТ СН'!$H$21</f>
        <v>3871.05692649</v>
      </c>
      <c r="H101" s="36">
        <f>SUMIFS(СВЦЭМ!$D$33:$D$776,СВЦЭМ!$A$33:$A$776,$A101,СВЦЭМ!$B$33:$B$776,H$83)+'СЕТ СН'!$H$11+СВЦЭМ!$D$10+'СЕТ СН'!$H$5-'СЕТ СН'!$H$21</f>
        <v>3872.2389332399998</v>
      </c>
      <c r="I101" s="36">
        <f>SUMIFS(СВЦЭМ!$D$33:$D$776,СВЦЭМ!$A$33:$A$776,$A101,СВЦЭМ!$B$33:$B$776,I$83)+'СЕТ СН'!$H$11+СВЦЭМ!$D$10+'СЕТ СН'!$H$5-'СЕТ СН'!$H$21</f>
        <v>3857.8640056499999</v>
      </c>
      <c r="J101" s="36">
        <f>SUMIFS(СВЦЭМ!$D$33:$D$776,СВЦЭМ!$A$33:$A$776,$A101,СВЦЭМ!$B$33:$B$776,J$83)+'СЕТ СН'!$H$11+СВЦЭМ!$D$10+'СЕТ СН'!$H$5-'СЕТ СН'!$H$21</f>
        <v>3784.5259074999999</v>
      </c>
      <c r="K101" s="36">
        <f>SUMIFS(СВЦЭМ!$D$33:$D$776,СВЦЭМ!$A$33:$A$776,$A101,СВЦЭМ!$B$33:$B$776,K$83)+'СЕТ СН'!$H$11+СВЦЭМ!$D$10+'СЕТ СН'!$H$5-'СЕТ СН'!$H$21</f>
        <v>3601.2558696999999</v>
      </c>
      <c r="L101" s="36">
        <f>SUMIFS(СВЦЭМ!$D$33:$D$776,СВЦЭМ!$A$33:$A$776,$A101,СВЦЭМ!$B$33:$B$776,L$83)+'СЕТ СН'!$H$11+СВЦЭМ!$D$10+'СЕТ СН'!$H$5-'СЕТ СН'!$H$21</f>
        <v>3453.5922451800002</v>
      </c>
      <c r="M101" s="36">
        <f>SUMIFS(СВЦЭМ!$D$33:$D$776,СВЦЭМ!$A$33:$A$776,$A101,СВЦЭМ!$B$33:$B$776,M$83)+'СЕТ СН'!$H$11+СВЦЭМ!$D$10+'СЕТ СН'!$H$5-'СЕТ СН'!$H$21</f>
        <v>3435.3064007600001</v>
      </c>
      <c r="N101" s="36">
        <f>SUMIFS(СВЦЭМ!$D$33:$D$776,СВЦЭМ!$A$33:$A$776,$A101,СВЦЭМ!$B$33:$B$776,N$83)+'СЕТ СН'!$H$11+СВЦЭМ!$D$10+'СЕТ СН'!$H$5-'СЕТ СН'!$H$21</f>
        <v>3451.82969473</v>
      </c>
      <c r="O101" s="36">
        <f>SUMIFS(СВЦЭМ!$D$33:$D$776,СВЦЭМ!$A$33:$A$776,$A101,СВЦЭМ!$B$33:$B$776,O$83)+'СЕТ СН'!$H$11+СВЦЭМ!$D$10+'СЕТ СН'!$H$5-'СЕТ СН'!$H$21</f>
        <v>3450.6333086899999</v>
      </c>
      <c r="P101" s="36">
        <f>SUMIFS(СВЦЭМ!$D$33:$D$776,СВЦЭМ!$A$33:$A$776,$A101,СВЦЭМ!$B$33:$B$776,P$83)+'СЕТ СН'!$H$11+СВЦЭМ!$D$10+'СЕТ СН'!$H$5-'СЕТ СН'!$H$21</f>
        <v>3454.7286509999999</v>
      </c>
      <c r="Q101" s="36">
        <f>SUMIFS(СВЦЭМ!$D$33:$D$776,СВЦЭМ!$A$33:$A$776,$A101,СВЦЭМ!$B$33:$B$776,Q$83)+'СЕТ СН'!$H$11+СВЦЭМ!$D$10+'СЕТ СН'!$H$5-'СЕТ СН'!$H$21</f>
        <v>3456.3709316300001</v>
      </c>
      <c r="R101" s="36">
        <f>SUMIFS(СВЦЭМ!$D$33:$D$776,СВЦЭМ!$A$33:$A$776,$A101,СВЦЭМ!$B$33:$B$776,R$83)+'СЕТ СН'!$H$11+СВЦЭМ!$D$10+'СЕТ СН'!$H$5-'СЕТ СН'!$H$21</f>
        <v>3451.3267020600001</v>
      </c>
      <c r="S101" s="36">
        <f>SUMIFS(СВЦЭМ!$D$33:$D$776,СВЦЭМ!$A$33:$A$776,$A101,СВЦЭМ!$B$33:$B$776,S$83)+'СЕТ СН'!$H$11+СВЦЭМ!$D$10+'СЕТ СН'!$H$5-'СЕТ СН'!$H$21</f>
        <v>3459.6666608800001</v>
      </c>
      <c r="T101" s="36">
        <f>SUMIFS(СВЦЭМ!$D$33:$D$776,СВЦЭМ!$A$33:$A$776,$A101,СВЦЭМ!$B$33:$B$776,T$83)+'СЕТ СН'!$H$11+СВЦЭМ!$D$10+'СЕТ СН'!$H$5-'СЕТ СН'!$H$21</f>
        <v>3486.57652078</v>
      </c>
      <c r="U101" s="36">
        <f>SUMIFS(СВЦЭМ!$D$33:$D$776,СВЦЭМ!$A$33:$A$776,$A101,СВЦЭМ!$B$33:$B$776,U$83)+'СЕТ СН'!$H$11+СВЦЭМ!$D$10+'СЕТ СН'!$H$5-'СЕТ СН'!$H$21</f>
        <v>3482.2833030299998</v>
      </c>
      <c r="V101" s="36">
        <f>SUMIFS(СВЦЭМ!$D$33:$D$776,СВЦЭМ!$A$33:$A$776,$A101,СВЦЭМ!$B$33:$B$776,V$83)+'СЕТ СН'!$H$11+СВЦЭМ!$D$10+'СЕТ СН'!$H$5-'СЕТ СН'!$H$21</f>
        <v>3474.8676129099999</v>
      </c>
      <c r="W101" s="36">
        <f>SUMIFS(СВЦЭМ!$D$33:$D$776,СВЦЭМ!$A$33:$A$776,$A101,СВЦЭМ!$B$33:$B$776,W$83)+'СЕТ СН'!$H$11+СВЦЭМ!$D$10+'СЕТ СН'!$H$5-'СЕТ СН'!$H$21</f>
        <v>3447.2674126800002</v>
      </c>
      <c r="X101" s="36">
        <f>SUMIFS(СВЦЭМ!$D$33:$D$776,СВЦЭМ!$A$33:$A$776,$A101,СВЦЭМ!$B$33:$B$776,X$83)+'СЕТ СН'!$H$11+СВЦЭМ!$D$10+'СЕТ СН'!$H$5-'СЕТ СН'!$H$21</f>
        <v>3515.31775823</v>
      </c>
      <c r="Y101" s="36">
        <f>SUMIFS(СВЦЭМ!$D$33:$D$776,СВЦЭМ!$A$33:$A$776,$A101,СВЦЭМ!$B$33:$B$776,Y$83)+'СЕТ СН'!$H$11+СВЦЭМ!$D$10+'СЕТ СН'!$H$5-'СЕТ СН'!$H$21</f>
        <v>3652.8026132800001</v>
      </c>
    </row>
    <row r="102" spans="1:25" ht="15.75" x14ac:dyDescent="0.2">
      <c r="A102" s="35">
        <f t="shared" si="2"/>
        <v>44031</v>
      </c>
      <c r="B102" s="36">
        <f>SUMIFS(СВЦЭМ!$D$33:$D$776,СВЦЭМ!$A$33:$A$776,$A102,СВЦЭМ!$B$33:$B$776,B$83)+'СЕТ СН'!$H$11+СВЦЭМ!$D$10+'СЕТ СН'!$H$5-'СЕТ СН'!$H$21</f>
        <v>3710.2769366800003</v>
      </c>
      <c r="C102" s="36">
        <f>SUMIFS(СВЦЭМ!$D$33:$D$776,СВЦЭМ!$A$33:$A$776,$A102,СВЦЭМ!$B$33:$B$776,C$83)+'СЕТ СН'!$H$11+СВЦЭМ!$D$10+'СЕТ СН'!$H$5-'СЕТ СН'!$H$21</f>
        <v>3755.38498334</v>
      </c>
      <c r="D102" s="36">
        <f>SUMIFS(СВЦЭМ!$D$33:$D$776,СВЦЭМ!$A$33:$A$776,$A102,СВЦЭМ!$B$33:$B$776,D$83)+'СЕТ СН'!$H$11+СВЦЭМ!$D$10+'СЕТ СН'!$H$5-'СЕТ СН'!$H$21</f>
        <v>3745.5944374199998</v>
      </c>
      <c r="E102" s="36">
        <f>SUMIFS(СВЦЭМ!$D$33:$D$776,СВЦЭМ!$A$33:$A$776,$A102,СВЦЭМ!$B$33:$B$776,E$83)+'СЕТ СН'!$H$11+СВЦЭМ!$D$10+'СЕТ СН'!$H$5-'СЕТ СН'!$H$21</f>
        <v>3731.6206256099999</v>
      </c>
      <c r="F102" s="36">
        <f>SUMIFS(СВЦЭМ!$D$33:$D$776,СВЦЭМ!$A$33:$A$776,$A102,СВЦЭМ!$B$33:$B$776,F$83)+'СЕТ СН'!$H$11+СВЦЭМ!$D$10+'СЕТ СН'!$H$5-'СЕТ СН'!$H$21</f>
        <v>3719.1787554299999</v>
      </c>
      <c r="G102" s="36">
        <f>SUMIFS(СВЦЭМ!$D$33:$D$776,СВЦЭМ!$A$33:$A$776,$A102,СВЦЭМ!$B$33:$B$776,G$83)+'СЕТ СН'!$H$11+СВЦЭМ!$D$10+'СЕТ СН'!$H$5-'СЕТ СН'!$H$21</f>
        <v>3733.29447394</v>
      </c>
      <c r="H102" s="36">
        <f>SUMIFS(СВЦЭМ!$D$33:$D$776,СВЦЭМ!$A$33:$A$776,$A102,СВЦЭМ!$B$33:$B$776,H$83)+'СЕТ СН'!$H$11+СВЦЭМ!$D$10+'СЕТ СН'!$H$5-'СЕТ СН'!$H$21</f>
        <v>3755.3081675799999</v>
      </c>
      <c r="I102" s="36">
        <f>SUMIFS(СВЦЭМ!$D$33:$D$776,СВЦЭМ!$A$33:$A$776,$A102,СВЦЭМ!$B$33:$B$776,I$83)+'СЕТ СН'!$H$11+СВЦЭМ!$D$10+'СЕТ СН'!$H$5-'СЕТ СН'!$H$21</f>
        <v>3790.11877796</v>
      </c>
      <c r="J102" s="36">
        <f>SUMIFS(СВЦЭМ!$D$33:$D$776,СВЦЭМ!$A$33:$A$776,$A102,СВЦЭМ!$B$33:$B$776,J$83)+'СЕТ СН'!$H$11+СВЦЭМ!$D$10+'СЕТ СН'!$H$5-'СЕТ СН'!$H$21</f>
        <v>3782.1018347200002</v>
      </c>
      <c r="K102" s="36">
        <f>SUMIFS(СВЦЭМ!$D$33:$D$776,СВЦЭМ!$A$33:$A$776,$A102,СВЦЭМ!$B$33:$B$776,K$83)+'СЕТ СН'!$H$11+СВЦЭМ!$D$10+'СЕТ СН'!$H$5-'СЕТ СН'!$H$21</f>
        <v>3616.3000921100002</v>
      </c>
      <c r="L102" s="36">
        <f>SUMIFS(СВЦЭМ!$D$33:$D$776,СВЦЭМ!$A$33:$A$776,$A102,СВЦЭМ!$B$33:$B$776,L$83)+'СЕТ СН'!$H$11+СВЦЭМ!$D$10+'СЕТ СН'!$H$5-'СЕТ СН'!$H$21</f>
        <v>3533.7091750700001</v>
      </c>
      <c r="M102" s="36">
        <f>SUMIFS(СВЦЭМ!$D$33:$D$776,СВЦЭМ!$A$33:$A$776,$A102,СВЦЭМ!$B$33:$B$776,M$83)+'СЕТ СН'!$H$11+СВЦЭМ!$D$10+'СЕТ СН'!$H$5-'СЕТ СН'!$H$21</f>
        <v>3484.7960058200001</v>
      </c>
      <c r="N102" s="36">
        <f>SUMIFS(СВЦЭМ!$D$33:$D$776,СВЦЭМ!$A$33:$A$776,$A102,СВЦЭМ!$B$33:$B$776,N$83)+'СЕТ СН'!$H$11+СВЦЭМ!$D$10+'СЕТ СН'!$H$5-'СЕТ СН'!$H$21</f>
        <v>3489.29526171</v>
      </c>
      <c r="O102" s="36">
        <f>SUMIFS(СВЦЭМ!$D$33:$D$776,СВЦЭМ!$A$33:$A$776,$A102,СВЦЭМ!$B$33:$B$776,O$83)+'СЕТ СН'!$H$11+СВЦЭМ!$D$10+'СЕТ СН'!$H$5-'СЕТ СН'!$H$21</f>
        <v>3490.6812759899999</v>
      </c>
      <c r="P102" s="36">
        <f>SUMIFS(СВЦЭМ!$D$33:$D$776,СВЦЭМ!$A$33:$A$776,$A102,СВЦЭМ!$B$33:$B$776,P$83)+'СЕТ СН'!$H$11+СВЦЭМ!$D$10+'СЕТ СН'!$H$5-'СЕТ СН'!$H$21</f>
        <v>3489.8497670199999</v>
      </c>
      <c r="Q102" s="36">
        <f>SUMIFS(СВЦЭМ!$D$33:$D$776,СВЦЭМ!$A$33:$A$776,$A102,СВЦЭМ!$B$33:$B$776,Q$83)+'СЕТ СН'!$H$11+СВЦЭМ!$D$10+'СЕТ СН'!$H$5-'СЕТ СН'!$H$21</f>
        <v>3489.5789930000001</v>
      </c>
      <c r="R102" s="36">
        <f>SUMIFS(СВЦЭМ!$D$33:$D$776,СВЦЭМ!$A$33:$A$776,$A102,СВЦЭМ!$B$33:$B$776,R$83)+'СЕТ СН'!$H$11+СВЦЭМ!$D$10+'СЕТ СН'!$H$5-'СЕТ СН'!$H$21</f>
        <v>3501.9586661799999</v>
      </c>
      <c r="S102" s="36">
        <f>SUMIFS(СВЦЭМ!$D$33:$D$776,СВЦЭМ!$A$33:$A$776,$A102,СВЦЭМ!$B$33:$B$776,S$83)+'СЕТ СН'!$H$11+СВЦЭМ!$D$10+'СЕТ СН'!$H$5-'СЕТ СН'!$H$21</f>
        <v>3511.45263062</v>
      </c>
      <c r="T102" s="36">
        <f>SUMIFS(СВЦЭМ!$D$33:$D$776,СВЦЭМ!$A$33:$A$776,$A102,СВЦЭМ!$B$33:$B$776,T$83)+'СЕТ СН'!$H$11+СВЦЭМ!$D$10+'СЕТ СН'!$H$5-'СЕТ СН'!$H$21</f>
        <v>3509.6906219000002</v>
      </c>
      <c r="U102" s="36">
        <f>SUMIFS(СВЦЭМ!$D$33:$D$776,СВЦЭМ!$A$33:$A$776,$A102,СВЦЭМ!$B$33:$B$776,U$83)+'СЕТ СН'!$H$11+СВЦЭМ!$D$10+'СЕТ СН'!$H$5-'СЕТ СН'!$H$21</f>
        <v>3508.6794228899998</v>
      </c>
      <c r="V102" s="36">
        <f>SUMIFS(СВЦЭМ!$D$33:$D$776,СВЦЭМ!$A$33:$A$776,$A102,СВЦЭМ!$B$33:$B$776,V$83)+'СЕТ СН'!$H$11+СВЦЭМ!$D$10+'СЕТ СН'!$H$5-'СЕТ СН'!$H$21</f>
        <v>3502.1980023300002</v>
      </c>
      <c r="W102" s="36">
        <f>SUMIFS(СВЦЭМ!$D$33:$D$776,СВЦЭМ!$A$33:$A$776,$A102,СВЦЭМ!$B$33:$B$776,W$83)+'СЕТ СН'!$H$11+СВЦЭМ!$D$10+'СЕТ СН'!$H$5-'СЕТ СН'!$H$21</f>
        <v>3451.0099184400001</v>
      </c>
      <c r="X102" s="36">
        <f>SUMIFS(СВЦЭМ!$D$33:$D$776,СВЦЭМ!$A$33:$A$776,$A102,СВЦЭМ!$B$33:$B$776,X$83)+'СЕТ СН'!$H$11+СВЦЭМ!$D$10+'СЕТ СН'!$H$5-'СЕТ СН'!$H$21</f>
        <v>3521.41818663</v>
      </c>
      <c r="Y102" s="36">
        <f>SUMIFS(СВЦЭМ!$D$33:$D$776,СВЦЭМ!$A$33:$A$776,$A102,СВЦЭМ!$B$33:$B$776,Y$83)+'СЕТ СН'!$H$11+СВЦЭМ!$D$10+'СЕТ СН'!$H$5-'СЕТ СН'!$H$21</f>
        <v>3714.0163806</v>
      </c>
    </row>
    <row r="103" spans="1:25" ht="15.75" x14ac:dyDescent="0.2">
      <c r="A103" s="35">
        <f t="shared" si="2"/>
        <v>44032</v>
      </c>
      <c r="B103" s="36">
        <f>SUMIFS(СВЦЭМ!$D$33:$D$776,СВЦЭМ!$A$33:$A$776,$A103,СВЦЭМ!$B$33:$B$776,B$83)+'СЕТ СН'!$H$11+СВЦЭМ!$D$10+'СЕТ СН'!$H$5-'СЕТ СН'!$H$21</f>
        <v>3687.1710227200001</v>
      </c>
      <c r="C103" s="36">
        <f>SUMIFS(СВЦЭМ!$D$33:$D$776,СВЦЭМ!$A$33:$A$776,$A103,СВЦЭМ!$B$33:$B$776,C$83)+'СЕТ СН'!$H$11+СВЦЭМ!$D$10+'СЕТ СН'!$H$5-'СЕТ СН'!$H$21</f>
        <v>3657.1117159599999</v>
      </c>
      <c r="D103" s="36">
        <f>SUMIFS(СВЦЭМ!$D$33:$D$776,СВЦЭМ!$A$33:$A$776,$A103,СВЦЭМ!$B$33:$B$776,D$83)+'СЕТ СН'!$H$11+СВЦЭМ!$D$10+'СЕТ СН'!$H$5-'СЕТ СН'!$H$21</f>
        <v>3786.2355919800002</v>
      </c>
      <c r="E103" s="36">
        <f>SUMIFS(СВЦЭМ!$D$33:$D$776,СВЦЭМ!$A$33:$A$776,$A103,СВЦЭМ!$B$33:$B$776,E$83)+'СЕТ СН'!$H$11+СВЦЭМ!$D$10+'СЕТ СН'!$H$5-'СЕТ СН'!$H$21</f>
        <v>3768.5590697100001</v>
      </c>
      <c r="F103" s="36">
        <f>SUMIFS(СВЦЭМ!$D$33:$D$776,СВЦЭМ!$A$33:$A$776,$A103,СВЦЭМ!$B$33:$B$776,F$83)+'СЕТ СН'!$H$11+СВЦЭМ!$D$10+'СЕТ СН'!$H$5-'СЕТ СН'!$H$21</f>
        <v>3766.3352648199998</v>
      </c>
      <c r="G103" s="36">
        <f>SUMIFS(СВЦЭМ!$D$33:$D$776,СВЦЭМ!$A$33:$A$776,$A103,СВЦЭМ!$B$33:$B$776,G$83)+'СЕТ СН'!$H$11+СВЦЭМ!$D$10+'СЕТ СН'!$H$5-'СЕТ СН'!$H$21</f>
        <v>3766.9860454600002</v>
      </c>
      <c r="H103" s="36">
        <f>SUMIFS(СВЦЭМ!$D$33:$D$776,СВЦЭМ!$A$33:$A$776,$A103,СВЦЭМ!$B$33:$B$776,H$83)+'СЕТ СН'!$H$11+СВЦЭМ!$D$10+'СЕТ СН'!$H$5-'СЕТ СН'!$H$21</f>
        <v>3803.0052888600003</v>
      </c>
      <c r="I103" s="36">
        <f>SUMIFS(СВЦЭМ!$D$33:$D$776,СВЦЭМ!$A$33:$A$776,$A103,СВЦЭМ!$B$33:$B$776,I$83)+'СЕТ СН'!$H$11+СВЦЭМ!$D$10+'СЕТ СН'!$H$5-'СЕТ СН'!$H$21</f>
        <v>3696.21981792</v>
      </c>
      <c r="J103" s="36">
        <f>SUMIFS(СВЦЭМ!$D$33:$D$776,СВЦЭМ!$A$33:$A$776,$A103,СВЦЭМ!$B$33:$B$776,J$83)+'СЕТ СН'!$H$11+СВЦЭМ!$D$10+'СЕТ СН'!$H$5-'СЕТ СН'!$H$21</f>
        <v>3749.3593942400003</v>
      </c>
      <c r="K103" s="36">
        <f>SUMIFS(СВЦЭМ!$D$33:$D$776,СВЦЭМ!$A$33:$A$776,$A103,СВЦЭМ!$B$33:$B$776,K$83)+'СЕТ СН'!$H$11+СВЦЭМ!$D$10+'СЕТ СН'!$H$5-'СЕТ СН'!$H$21</f>
        <v>3690.0027074999998</v>
      </c>
      <c r="L103" s="36">
        <f>SUMIFS(СВЦЭМ!$D$33:$D$776,СВЦЭМ!$A$33:$A$776,$A103,СВЦЭМ!$B$33:$B$776,L$83)+'СЕТ СН'!$H$11+СВЦЭМ!$D$10+'СЕТ СН'!$H$5-'СЕТ СН'!$H$21</f>
        <v>3546.9648080699999</v>
      </c>
      <c r="M103" s="36">
        <f>SUMIFS(СВЦЭМ!$D$33:$D$776,СВЦЭМ!$A$33:$A$776,$A103,СВЦЭМ!$B$33:$B$776,M$83)+'СЕТ СН'!$H$11+СВЦЭМ!$D$10+'СЕТ СН'!$H$5-'СЕТ СН'!$H$21</f>
        <v>3530.4465078600001</v>
      </c>
      <c r="N103" s="36">
        <f>SUMIFS(СВЦЭМ!$D$33:$D$776,СВЦЭМ!$A$33:$A$776,$A103,СВЦЭМ!$B$33:$B$776,N$83)+'СЕТ СН'!$H$11+СВЦЭМ!$D$10+'СЕТ СН'!$H$5-'СЕТ СН'!$H$21</f>
        <v>3535.5492930800001</v>
      </c>
      <c r="O103" s="36">
        <f>SUMIFS(СВЦЭМ!$D$33:$D$776,СВЦЭМ!$A$33:$A$776,$A103,СВЦЭМ!$B$33:$B$776,O$83)+'СЕТ СН'!$H$11+СВЦЭМ!$D$10+'СЕТ СН'!$H$5-'СЕТ СН'!$H$21</f>
        <v>3533.21467889</v>
      </c>
      <c r="P103" s="36">
        <f>SUMIFS(СВЦЭМ!$D$33:$D$776,СВЦЭМ!$A$33:$A$776,$A103,СВЦЭМ!$B$33:$B$776,P$83)+'СЕТ СН'!$H$11+СВЦЭМ!$D$10+'СЕТ СН'!$H$5-'СЕТ СН'!$H$21</f>
        <v>3521.1155264500003</v>
      </c>
      <c r="Q103" s="36">
        <f>SUMIFS(СВЦЭМ!$D$33:$D$776,СВЦЭМ!$A$33:$A$776,$A103,СВЦЭМ!$B$33:$B$776,Q$83)+'СЕТ СН'!$H$11+СВЦЭМ!$D$10+'СЕТ СН'!$H$5-'СЕТ СН'!$H$21</f>
        <v>3521.4506223600001</v>
      </c>
      <c r="R103" s="36">
        <f>SUMIFS(СВЦЭМ!$D$33:$D$776,СВЦЭМ!$A$33:$A$776,$A103,СВЦЭМ!$B$33:$B$776,R$83)+'СЕТ СН'!$H$11+СВЦЭМ!$D$10+'СЕТ СН'!$H$5-'СЕТ СН'!$H$21</f>
        <v>3521.99049014</v>
      </c>
      <c r="S103" s="36">
        <f>SUMIFS(СВЦЭМ!$D$33:$D$776,СВЦЭМ!$A$33:$A$776,$A103,СВЦЭМ!$B$33:$B$776,S$83)+'СЕТ СН'!$H$11+СВЦЭМ!$D$10+'СЕТ СН'!$H$5-'СЕТ СН'!$H$21</f>
        <v>3522.7933664900002</v>
      </c>
      <c r="T103" s="36">
        <f>SUMIFS(СВЦЭМ!$D$33:$D$776,СВЦЭМ!$A$33:$A$776,$A103,СВЦЭМ!$B$33:$B$776,T$83)+'СЕТ СН'!$H$11+СВЦЭМ!$D$10+'СЕТ СН'!$H$5-'СЕТ СН'!$H$21</f>
        <v>3519.0994688800001</v>
      </c>
      <c r="U103" s="36">
        <f>SUMIFS(СВЦЭМ!$D$33:$D$776,СВЦЭМ!$A$33:$A$776,$A103,СВЦЭМ!$B$33:$B$776,U$83)+'СЕТ СН'!$H$11+СВЦЭМ!$D$10+'СЕТ СН'!$H$5-'СЕТ СН'!$H$21</f>
        <v>3514.88347479</v>
      </c>
      <c r="V103" s="36">
        <f>SUMIFS(СВЦЭМ!$D$33:$D$776,СВЦЭМ!$A$33:$A$776,$A103,СВЦЭМ!$B$33:$B$776,V$83)+'СЕТ СН'!$H$11+СВЦЭМ!$D$10+'СЕТ СН'!$H$5-'СЕТ СН'!$H$21</f>
        <v>3519.10897049</v>
      </c>
      <c r="W103" s="36">
        <f>SUMIFS(СВЦЭМ!$D$33:$D$776,СВЦЭМ!$A$33:$A$776,$A103,СВЦЭМ!$B$33:$B$776,W$83)+'СЕТ СН'!$H$11+СВЦЭМ!$D$10+'СЕТ СН'!$H$5-'СЕТ СН'!$H$21</f>
        <v>3517.1633426600001</v>
      </c>
      <c r="X103" s="36">
        <f>SUMIFS(СВЦЭМ!$D$33:$D$776,СВЦЭМ!$A$33:$A$776,$A103,СВЦЭМ!$B$33:$B$776,X$83)+'СЕТ СН'!$H$11+СВЦЭМ!$D$10+'СЕТ СН'!$H$5-'СЕТ СН'!$H$21</f>
        <v>3548.0878658199999</v>
      </c>
      <c r="Y103" s="36">
        <f>SUMIFS(СВЦЭМ!$D$33:$D$776,СВЦЭМ!$A$33:$A$776,$A103,СВЦЭМ!$B$33:$B$776,Y$83)+'СЕТ СН'!$H$11+СВЦЭМ!$D$10+'СЕТ СН'!$H$5-'СЕТ СН'!$H$21</f>
        <v>3701.36462424</v>
      </c>
    </row>
    <row r="104" spans="1:25" ht="15.75" x14ac:dyDescent="0.2">
      <c r="A104" s="35">
        <f t="shared" si="2"/>
        <v>44033</v>
      </c>
      <c r="B104" s="36">
        <f>SUMIFS(СВЦЭМ!$D$33:$D$776,СВЦЭМ!$A$33:$A$776,$A104,СВЦЭМ!$B$33:$B$776,B$83)+'СЕТ СН'!$H$11+СВЦЭМ!$D$10+'СЕТ СН'!$H$5-'СЕТ СН'!$H$21</f>
        <v>3731.95983626</v>
      </c>
      <c r="C104" s="36">
        <f>SUMIFS(СВЦЭМ!$D$33:$D$776,СВЦЭМ!$A$33:$A$776,$A104,СВЦЭМ!$B$33:$B$776,C$83)+'СЕТ СН'!$H$11+СВЦЭМ!$D$10+'СЕТ СН'!$H$5-'СЕТ СН'!$H$21</f>
        <v>3690.1040629700001</v>
      </c>
      <c r="D104" s="36">
        <f>SUMIFS(СВЦЭМ!$D$33:$D$776,СВЦЭМ!$A$33:$A$776,$A104,СВЦЭМ!$B$33:$B$776,D$83)+'СЕТ СН'!$H$11+СВЦЭМ!$D$10+'СЕТ СН'!$H$5-'СЕТ СН'!$H$21</f>
        <v>3669.7951365200001</v>
      </c>
      <c r="E104" s="36">
        <f>SUMIFS(СВЦЭМ!$D$33:$D$776,СВЦЭМ!$A$33:$A$776,$A104,СВЦЭМ!$B$33:$B$776,E$83)+'СЕТ СН'!$H$11+СВЦЭМ!$D$10+'СЕТ СН'!$H$5-'СЕТ СН'!$H$21</f>
        <v>3668.2385949499999</v>
      </c>
      <c r="F104" s="36">
        <f>SUMIFS(СВЦЭМ!$D$33:$D$776,СВЦЭМ!$A$33:$A$776,$A104,СВЦЭМ!$B$33:$B$776,F$83)+'СЕТ СН'!$H$11+СВЦЭМ!$D$10+'СЕТ СН'!$H$5-'СЕТ СН'!$H$21</f>
        <v>3659.5434060500002</v>
      </c>
      <c r="G104" s="36">
        <f>SUMIFS(СВЦЭМ!$D$33:$D$776,СВЦЭМ!$A$33:$A$776,$A104,СВЦЭМ!$B$33:$B$776,G$83)+'СЕТ СН'!$H$11+СВЦЭМ!$D$10+'СЕТ СН'!$H$5-'СЕТ СН'!$H$21</f>
        <v>3650.6936052599999</v>
      </c>
      <c r="H104" s="36">
        <f>SUMIFS(СВЦЭМ!$D$33:$D$776,СВЦЭМ!$A$33:$A$776,$A104,СВЦЭМ!$B$33:$B$776,H$83)+'СЕТ СН'!$H$11+СВЦЭМ!$D$10+'СЕТ СН'!$H$5-'СЕТ СН'!$H$21</f>
        <v>3676.4768692299999</v>
      </c>
      <c r="I104" s="36">
        <f>SUMIFS(СВЦЭМ!$D$33:$D$776,СВЦЭМ!$A$33:$A$776,$A104,СВЦЭМ!$B$33:$B$776,I$83)+'СЕТ СН'!$H$11+СВЦЭМ!$D$10+'СЕТ СН'!$H$5-'СЕТ СН'!$H$21</f>
        <v>3725.61189844</v>
      </c>
      <c r="J104" s="36">
        <f>SUMIFS(СВЦЭМ!$D$33:$D$776,СВЦЭМ!$A$33:$A$776,$A104,СВЦЭМ!$B$33:$B$776,J$83)+'СЕТ СН'!$H$11+СВЦЭМ!$D$10+'СЕТ СН'!$H$5-'СЕТ СН'!$H$21</f>
        <v>3751.39244882</v>
      </c>
      <c r="K104" s="36">
        <f>SUMIFS(СВЦЭМ!$D$33:$D$776,СВЦЭМ!$A$33:$A$776,$A104,СВЦЭМ!$B$33:$B$776,K$83)+'СЕТ СН'!$H$11+СВЦЭМ!$D$10+'СЕТ СН'!$H$5-'СЕТ СН'!$H$21</f>
        <v>3651.0025205800002</v>
      </c>
      <c r="L104" s="36">
        <f>SUMIFS(СВЦЭМ!$D$33:$D$776,СВЦЭМ!$A$33:$A$776,$A104,СВЦЭМ!$B$33:$B$776,L$83)+'СЕТ СН'!$H$11+СВЦЭМ!$D$10+'СЕТ СН'!$H$5-'СЕТ СН'!$H$21</f>
        <v>3549.8225788899999</v>
      </c>
      <c r="M104" s="36">
        <f>SUMIFS(СВЦЭМ!$D$33:$D$776,СВЦЭМ!$A$33:$A$776,$A104,СВЦЭМ!$B$33:$B$776,M$83)+'СЕТ СН'!$H$11+СВЦЭМ!$D$10+'СЕТ СН'!$H$5-'СЕТ СН'!$H$21</f>
        <v>3547.0075547699998</v>
      </c>
      <c r="N104" s="36">
        <f>SUMIFS(СВЦЭМ!$D$33:$D$776,СВЦЭМ!$A$33:$A$776,$A104,СВЦЭМ!$B$33:$B$776,N$83)+'СЕТ СН'!$H$11+СВЦЭМ!$D$10+'СЕТ СН'!$H$5-'СЕТ СН'!$H$21</f>
        <v>3548.39553875</v>
      </c>
      <c r="O104" s="36">
        <f>SUMIFS(СВЦЭМ!$D$33:$D$776,СВЦЭМ!$A$33:$A$776,$A104,СВЦЭМ!$B$33:$B$776,O$83)+'СЕТ СН'!$H$11+СВЦЭМ!$D$10+'СЕТ СН'!$H$5-'СЕТ СН'!$H$21</f>
        <v>3554.7541805199999</v>
      </c>
      <c r="P104" s="36">
        <f>SUMIFS(СВЦЭМ!$D$33:$D$776,СВЦЭМ!$A$33:$A$776,$A104,СВЦЭМ!$B$33:$B$776,P$83)+'СЕТ СН'!$H$11+СВЦЭМ!$D$10+'СЕТ СН'!$H$5-'СЕТ СН'!$H$21</f>
        <v>3556.18781485</v>
      </c>
      <c r="Q104" s="36">
        <f>SUMIFS(СВЦЭМ!$D$33:$D$776,СВЦЭМ!$A$33:$A$776,$A104,СВЦЭМ!$B$33:$B$776,Q$83)+'СЕТ СН'!$H$11+СВЦЭМ!$D$10+'СЕТ СН'!$H$5-'СЕТ СН'!$H$21</f>
        <v>3561.6039169000001</v>
      </c>
      <c r="R104" s="36">
        <f>SUMIFS(СВЦЭМ!$D$33:$D$776,СВЦЭМ!$A$33:$A$776,$A104,СВЦЭМ!$B$33:$B$776,R$83)+'СЕТ СН'!$H$11+СВЦЭМ!$D$10+'СЕТ СН'!$H$5-'СЕТ СН'!$H$21</f>
        <v>3552.2991088600002</v>
      </c>
      <c r="S104" s="36">
        <f>SUMIFS(СВЦЭМ!$D$33:$D$776,СВЦЭМ!$A$33:$A$776,$A104,СВЦЭМ!$B$33:$B$776,S$83)+'СЕТ СН'!$H$11+СВЦЭМ!$D$10+'СЕТ СН'!$H$5-'СЕТ СН'!$H$21</f>
        <v>3553.41309262</v>
      </c>
      <c r="T104" s="36">
        <f>SUMIFS(СВЦЭМ!$D$33:$D$776,СВЦЭМ!$A$33:$A$776,$A104,СВЦЭМ!$B$33:$B$776,T$83)+'СЕТ СН'!$H$11+СВЦЭМ!$D$10+'СЕТ СН'!$H$5-'СЕТ СН'!$H$21</f>
        <v>3546.9574185500001</v>
      </c>
      <c r="U104" s="36">
        <f>SUMIFS(СВЦЭМ!$D$33:$D$776,СВЦЭМ!$A$33:$A$776,$A104,СВЦЭМ!$B$33:$B$776,U$83)+'СЕТ СН'!$H$11+СВЦЭМ!$D$10+'СЕТ СН'!$H$5-'СЕТ СН'!$H$21</f>
        <v>3547.2775467500001</v>
      </c>
      <c r="V104" s="36">
        <f>SUMIFS(СВЦЭМ!$D$33:$D$776,СВЦЭМ!$A$33:$A$776,$A104,СВЦЭМ!$B$33:$B$776,V$83)+'СЕТ СН'!$H$11+СВЦЭМ!$D$10+'СЕТ СН'!$H$5-'СЕТ СН'!$H$21</f>
        <v>3545.3807556400002</v>
      </c>
      <c r="W104" s="36">
        <f>SUMIFS(СВЦЭМ!$D$33:$D$776,СВЦЭМ!$A$33:$A$776,$A104,СВЦЭМ!$B$33:$B$776,W$83)+'СЕТ СН'!$H$11+СВЦЭМ!$D$10+'СЕТ СН'!$H$5-'СЕТ СН'!$H$21</f>
        <v>3553.3281045799999</v>
      </c>
      <c r="X104" s="36">
        <f>SUMIFS(СВЦЭМ!$D$33:$D$776,СВЦЭМ!$A$33:$A$776,$A104,СВЦЭМ!$B$33:$B$776,X$83)+'СЕТ СН'!$H$11+СВЦЭМ!$D$10+'СЕТ СН'!$H$5-'СЕТ СН'!$H$21</f>
        <v>3598.3068910100001</v>
      </c>
      <c r="Y104" s="36">
        <f>SUMIFS(СВЦЭМ!$D$33:$D$776,СВЦЭМ!$A$33:$A$776,$A104,СВЦЭМ!$B$33:$B$776,Y$83)+'СЕТ СН'!$H$11+СВЦЭМ!$D$10+'СЕТ СН'!$H$5-'СЕТ СН'!$H$21</f>
        <v>3728.1868196300002</v>
      </c>
    </row>
    <row r="105" spans="1:25" ht="15.75" x14ac:dyDescent="0.2">
      <c r="A105" s="35">
        <f t="shared" si="2"/>
        <v>44034</v>
      </c>
      <c r="B105" s="36">
        <f>SUMIFS(СВЦЭМ!$D$33:$D$776,СВЦЭМ!$A$33:$A$776,$A105,СВЦЭМ!$B$33:$B$776,B$83)+'СЕТ СН'!$H$11+СВЦЭМ!$D$10+'СЕТ СН'!$H$5-'СЕТ СН'!$H$21</f>
        <v>3727.7157562100001</v>
      </c>
      <c r="C105" s="36">
        <f>SUMIFS(СВЦЭМ!$D$33:$D$776,СВЦЭМ!$A$33:$A$776,$A105,СВЦЭМ!$B$33:$B$776,C$83)+'СЕТ СН'!$H$11+СВЦЭМ!$D$10+'СЕТ СН'!$H$5-'СЕТ СН'!$H$21</f>
        <v>3700.1784462400001</v>
      </c>
      <c r="D105" s="36">
        <f>SUMIFS(СВЦЭМ!$D$33:$D$776,СВЦЭМ!$A$33:$A$776,$A105,СВЦЭМ!$B$33:$B$776,D$83)+'СЕТ СН'!$H$11+СВЦЭМ!$D$10+'СЕТ СН'!$H$5-'СЕТ СН'!$H$21</f>
        <v>3690.8736981100001</v>
      </c>
      <c r="E105" s="36">
        <f>SUMIFS(СВЦЭМ!$D$33:$D$776,СВЦЭМ!$A$33:$A$776,$A105,СВЦЭМ!$B$33:$B$776,E$83)+'СЕТ СН'!$H$11+СВЦЭМ!$D$10+'СЕТ СН'!$H$5-'СЕТ СН'!$H$21</f>
        <v>3711.3500493700003</v>
      </c>
      <c r="F105" s="36">
        <f>SUMIFS(СВЦЭМ!$D$33:$D$776,СВЦЭМ!$A$33:$A$776,$A105,СВЦЭМ!$B$33:$B$776,F$83)+'СЕТ СН'!$H$11+СВЦЭМ!$D$10+'СЕТ СН'!$H$5-'СЕТ СН'!$H$21</f>
        <v>3717.71160186</v>
      </c>
      <c r="G105" s="36">
        <f>SUMIFS(СВЦЭМ!$D$33:$D$776,СВЦЭМ!$A$33:$A$776,$A105,СВЦЭМ!$B$33:$B$776,G$83)+'СЕТ СН'!$H$11+СВЦЭМ!$D$10+'СЕТ СН'!$H$5-'СЕТ СН'!$H$21</f>
        <v>3718.5584622699998</v>
      </c>
      <c r="H105" s="36">
        <f>SUMIFS(СВЦЭМ!$D$33:$D$776,СВЦЭМ!$A$33:$A$776,$A105,СВЦЭМ!$B$33:$B$776,H$83)+'СЕТ СН'!$H$11+СВЦЭМ!$D$10+'СЕТ СН'!$H$5-'СЕТ СН'!$H$21</f>
        <v>3700.7324087699999</v>
      </c>
      <c r="I105" s="36">
        <f>SUMIFS(СВЦЭМ!$D$33:$D$776,СВЦЭМ!$A$33:$A$776,$A105,СВЦЭМ!$B$33:$B$776,I$83)+'СЕТ СН'!$H$11+СВЦЭМ!$D$10+'СЕТ СН'!$H$5-'СЕТ СН'!$H$21</f>
        <v>3754.57285942</v>
      </c>
      <c r="J105" s="36">
        <f>SUMIFS(СВЦЭМ!$D$33:$D$776,СВЦЭМ!$A$33:$A$776,$A105,СВЦЭМ!$B$33:$B$776,J$83)+'СЕТ СН'!$H$11+СВЦЭМ!$D$10+'СЕТ СН'!$H$5-'СЕТ СН'!$H$21</f>
        <v>3770.4825639300002</v>
      </c>
      <c r="K105" s="36">
        <f>SUMIFS(СВЦЭМ!$D$33:$D$776,СВЦЭМ!$A$33:$A$776,$A105,СВЦЭМ!$B$33:$B$776,K$83)+'СЕТ СН'!$H$11+СВЦЭМ!$D$10+'СЕТ СН'!$H$5-'СЕТ СН'!$H$21</f>
        <v>3649.9254706299998</v>
      </c>
      <c r="L105" s="36">
        <f>SUMIFS(СВЦЭМ!$D$33:$D$776,СВЦЭМ!$A$33:$A$776,$A105,СВЦЭМ!$B$33:$B$776,L$83)+'СЕТ СН'!$H$11+СВЦЭМ!$D$10+'СЕТ СН'!$H$5-'СЕТ СН'!$H$21</f>
        <v>3511.2364696700001</v>
      </c>
      <c r="M105" s="36">
        <f>SUMIFS(СВЦЭМ!$D$33:$D$776,СВЦЭМ!$A$33:$A$776,$A105,СВЦЭМ!$B$33:$B$776,M$83)+'СЕТ СН'!$H$11+СВЦЭМ!$D$10+'СЕТ СН'!$H$5-'СЕТ СН'!$H$21</f>
        <v>3490.76891892</v>
      </c>
      <c r="N105" s="36">
        <f>SUMIFS(СВЦЭМ!$D$33:$D$776,СВЦЭМ!$A$33:$A$776,$A105,СВЦЭМ!$B$33:$B$776,N$83)+'СЕТ СН'!$H$11+СВЦЭМ!$D$10+'СЕТ СН'!$H$5-'СЕТ СН'!$H$21</f>
        <v>3524.4771209300002</v>
      </c>
      <c r="O105" s="36">
        <f>SUMIFS(СВЦЭМ!$D$33:$D$776,СВЦЭМ!$A$33:$A$776,$A105,СВЦЭМ!$B$33:$B$776,O$83)+'СЕТ СН'!$H$11+СВЦЭМ!$D$10+'СЕТ СН'!$H$5-'СЕТ СН'!$H$21</f>
        <v>3524.7140315000001</v>
      </c>
      <c r="P105" s="36">
        <f>SUMIFS(СВЦЭМ!$D$33:$D$776,СВЦЭМ!$A$33:$A$776,$A105,СВЦЭМ!$B$33:$B$776,P$83)+'СЕТ СН'!$H$11+СВЦЭМ!$D$10+'СЕТ СН'!$H$5-'СЕТ СН'!$H$21</f>
        <v>3538.5665753200001</v>
      </c>
      <c r="Q105" s="36">
        <f>SUMIFS(СВЦЭМ!$D$33:$D$776,СВЦЭМ!$A$33:$A$776,$A105,СВЦЭМ!$B$33:$B$776,Q$83)+'СЕТ СН'!$H$11+СВЦЭМ!$D$10+'СЕТ СН'!$H$5-'СЕТ СН'!$H$21</f>
        <v>3549.6304070699998</v>
      </c>
      <c r="R105" s="36">
        <f>SUMIFS(СВЦЭМ!$D$33:$D$776,СВЦЭМ!$A$33:$A$776,$A105,СВЦЭМ!$B$33:$B$776,R$83)+'СЕТ СН'!$H$11+СВЦЭМ!$D$10+'СЕТ СН'!$H$5-'СЕТ СН'!$H$21</f>
        <v>3526.1482267000001</v>
      </c>
      <c r="S105" s="36">
        <f>SUMIFS(СВЦЭМ!$D$33:$D$776,СВЦЭМ!$A$33:$A$776,$A105,СВЦЭМ!$B$33:$B$776,S$83)+'СЕТ СН'!$H$11+СВЦЭМ!$D$10+'СЕТ СН'!$H$5-'СЕТ СН'!$H$21</f>
        <v>3529.4517794600001</v>
      </c>
      <c r="T105" s="36">
        <f>SUMIFS(СВЦЭМ!$D$33:$D$776,СВЦЭМ!$A$33:$A$776,$A105,СВЦЭМ!$B$33:$B$776,T$83)+'СЕТ СН'!$H$11+СВЦЭМ!$D$10+'СЕТ СН'!$H$5-'СЕТ СН'!$H$21</f>
        <v>3561.8731312999998</v>
      </c>
      <c r="U105" s="36">
        <f>SUMIFS(СВЦЭМ!$D$33:$D$776,СВЦЭМ!$A$33:$A$776,$A105,СВЦЭМ!$B$33:$B$776,U$83)+'СЕТ СН'!$H$11+СВЦЭМ!$D$10+'СЕТ СН'!$H$5-'СЕТ СН'!$H$21</f>
        <v>3580.0136679500001</v>
      </c>
      <c r="V105" s="36">
        <f>SUMIFS(СВЦЭМ!$D$33:$D$776,СВЦЭМ!$A$33:$A$776,$A105,СВЦЭМ!$B$33:$B$776,V$83)+'СЕТ СН'!$H$11+СВЦЭМ!$D$10+'СЕТ СН'!$H$5-'СЕТ СН'!$H$21</f>
        <v>3589.4165271500001</v>
      </c>
      <c r="W105" s="36">
        <f>SUMIFS(СВЦЭМ!$D$33:$D$776,СВЦЭМ!$A$33:$A$776,$A105,СВЦЭМ!$B$33:$B$776,W$83)+'СЕТ СН'!$H$11+СВЦЭМ!$D$10+'СЕТ СН'!$H$5-'СЕТ СН'!$H$21</f>
        <v>3552.7326162300001</v>
      </c>
      <c r="X105" s="36">
        <f>SUMIFS(СВЦЭМ!$D$33:$D$776,СВЦЭМ!$A$33:$A$776,$A105,СВЦЭМ!$B$33:$B$776,X$83)+'СЕТ СН'!$H$11+СВЦЭМ!$D$10+'СЕТ СН'!$H$5-'СЕТ СН'!$H$21</f>
        <v>3617.1017136300002</v>
      </c>
      <c r="Y105" s="36">
        <f>SUMIFS(СВЦЭМ!$D$33:$D$776,СВЦЭМ!$A$33:$A$776,$A105,СВЦЭМ!$B$33:$B$776,Y$83)+'СЕТ СН'!$H$11+СВЦЭМ!$D$10+'СЕТ СН'!$H$5-'СЕТ СН'!$H$21</f>
        <v>3703.3496764299998</v>
      </c>
    </row>
    <row r="106" spans="1:25" ht="15.75" x14ac:dyDescent="0.2">
      <c r="A106" s="35">
        <f t="shared" si="2"/>
        <v>44035</v>
      </c>
      <c r="B106" s="36">
        <f>SUMIFS(СВЦЭМ!$D$33:$D$776,СВЦЭМ!$A$33:$A$776,$A106,СВЦЭМ!$B$33:$B$776,B$83)+'СЕТ СН'!$H$11+СВЦЭМ!$D$10+'СЕТ СН'!$H$5-'СЕТ СН'!$H$21</f>
        <v>3670.8517036399999</v>
      </c>
      <c r="C106" s="36">
        <f>SUMIFS(СВЦЭМ!$D$33:$D$776,СВЦЭМ!$A$33:$A$776,$A106,СВЦЭМ!$B$33:$B$776,C$83)+'СЕТ СН'!$H$11+СВЦЭМ!$D$10+'СЕТ СН'!$H$5-'СЕТ СН'!$H$21</f>
        <v>3676.6657015300002</v>
      </c>
      <c r="D106" s="36">
        <f>SUMIFS(СВЦЭМ!$D$33:$D$776,СВЦЭМ!$A$33:$A$776,$A106,СВЦЭМ!$B$33:$B$776,D$83)+'СЕТ СН'!$H$11+СВЦЭМ!$D$10+'СЕТ СН'!$H$5-'СЕТ СН'!$H$21</f>
        <v>3699.5948442099998</v>
      </c>
      <c r="E106" s="36">
        <f>SUMIFS(СВЦЭМ!$D$33:$D$776,СВЦЭМ!$A$33:$A$776,$A106,СВЦЭМ!$B$33:$B$776,E$83)+'СЕТ СН'!$H$11+СВЦЭМ!$D$10+'СЕТ СН'!$H$5-'СЕТ СН'!$H$21</f>
        <v>3733.4477845599999</v>
      </c>
      <c r="F106" s="36">
        <f>SUMIFS(СВЦЭМ!$D$33:$D$776,СВЦЭМ!$A$33:$A$776,$A106,СВЦЭМ!$B$33:$B$776,F$83)+'СЕТ СН'!$H$11+СВЦЭМ!$D$10+'СЕТ СН'!$H$5-'СЕТ СН'!$H$21</f>
        <v>3720.7948960499998</v>
      </c>
      <c r="G106" s="36">
        <f>SUMIFS(СВЦЭМ!$D$33:$D$776,СВЦЭМ!$A$33:$A$776,$A106,СВЦЭМ!$B$33:$B$776,G$83)+'СЕТ СН'!$H$11+СВЦЭМ!$D$10+'СЕТ СН'!$H$5-'СЕТ СН'!$H$21</f>
        <v>3712.1076975400001</v>
      </c>
      <c r="H106" s="36">
        <f>SUMIFS(СВЦЭМ!$D$33:$D$776,СВЦЭМ!$A$33:$A$776,$A106,СВЦЭМ!$B$33:$B$776,H$83)+'СЕТ СН'!$H$11+СВЦЭМ!$D$10+'СЕТ СН'!$H$5-'СЕТ СН'!$H$21</f>
        <v>3670.1734497799998</v>
      </c>
      <c r="I106" s="36">
        <f>SUMIFS(СВЦЭМ!$D$33:$D$776,СВЦЭМ!$A$33:$A$776,$A106,СВЦЭМ!$B$33:$B$776,I$83)+'СЕТ СН'!$H$11+СВЦЭМ!$D$10+'СЕТ СН'!$H$5-'СЕТ СН'!$H$21</f>
        <v>3602.4211249099999</v>
      </c>
      <c r="J106" s="36">
        <f>SUMIFS(СВЦЭМ!$D$33:$D$776,СВЦЭМ!$A$33:$A$776,$A106,СВЦЭМ!$B$33:$B$776,J$83)+'СЕТ СН'!$H$11+СВЦЭМ!$D$10+'СЕТ СН'!$H$5-'СЕТ СН'!$H$21</f>
        <v>3628.84610518</v>
      </c>
      <c r="K106" s="36">
        <f>SUMIFS(СВЦЭМ!$D$33:$D$776,СВЦЭМ!$A$33:$A$776,$A106,СВЦЭМ!$B$33:$B$776,K$83)+'СЕТ СН'!$H$11+СВЦЭМ!$D$10+'СЕТ СН'!$H$5-'СЕТ СН'!$H$21</f>
        <v>3656.76527287</v>
      </c>
      <c r="L106" s="36">
        <f>SUMIFS(СВЦЭМ!$D$33:$D$776,СВЦЭМ!$A$33:$A$776,$A106,СВЦЭМ!$B$33:$B$776,L$83)+'СЕТ СН'!$H$11+СВЦЭМ!$D$10+'СЕТ СН'!$H$5-'СЕТ СН'!$H$21</f>
        <v>3562.7763227</v>
      </c>
      <c r="M106" s="36">
        <f>SUMIFS(СВЦЭМ!$D$33:$D$776,СВЦЭМ!$A$33:$A$776,$A106,СВЦЭМ!$B$33:$B$776,M$83)+'СЕТ СН'!$H$11+СВЦЭМ!$D$10+'СЕТ СН'!$H$5-'СЕТ СН'!$H$21</f>
        <v>3544.1725365500001</v>
      </c>
      <c r="N106" s="36">
        <f>SUMIFS(СВЦЭМ!$D$33:$D$776,СВЦЭМ!$A$33:$A$776,$A106,СВЦЭМ!$B$33:$B$776,N$83)+'СЕТ СН'!$H$11+СВЦЭМ!$D$10+'СЕТ СН'!$H$5-'СЕТ СН'!$H$21</f>
        <v>3561.6260829600001</v>
      </c>
      <c r="O106" s="36">
        <f>SUMIFS(СВЦЭМ!$D$33:$D$776,СВЦЭМ!$A$33:$A$776,$A106,СВЦЭМ!$B$33:$B$776,O$83)+'СЕТ СН'!$H$11+СВЦЭМ!$D$10+'СЕТ СН'!$H$5-'СЕТ СН'!$H$21</f>
        <v>3572.9743835600002</v>
      </c>
      <c r="P106" s="36">
        <f>SUMIFS(СВЦЭМ!$D$33:$D$776,СВЦЭМ!$A$33:$A$776,$A106,СВЦЭМ!$B$33:$B$776,P$83)+'СЕТ СН'!$H$11+СВЦЭМ!$D$10+'СЕТ СН'!$H$5-'СЕТ СН'!$H$21</f>
        <v>3588.98511624</v>
      </c>
      <c r="Q106" s="36">
        <f>SUMIFS(СВЦЭМ!$D$33:$D$776,СВЦЭМ!$A$33:$A$776,$A106,СВЦЭМ!$B$33:$B$776,Q$83)+'СЕТ СН'!$H$11+СВЦЭМ!$D$10+'СЕТ СН'!$H$5-'СЕТ СН'!$H$21</f>
        <v>3608.0024712499999</v>
      </c>
      <c r="R106" s="36">
        <f>SUMIFS(СВЦЭМ!$D$33:$D$776,СВЦЭМ!$A$33:$A$776,$A106,СВЦЭМ!$B$33:$B$776,R$83)+'СЕТ СН'!$H$11+СВЦЭМ!$D$10+'СЕТ СН'!$H$5-'СЕТ СН'!$H$21</f>
        <v>3604.91043666</v>
      </c>
      <c r="S106" s="36">
        <f>SUMIFS(СВЦЭМ!$D$33:$D$776,СВЦЭМ!$A$33:$A$776,$A106,СВЦЭМ!$B$33:$B$776,S$83)+'СЕТ СН'!$H$11+СВЦЭМ!$D$10+'СЕТ СН'!$H$5-'СЕТ СН'!$H$21</f>
        <v>3611.8777624100003</v>
      </c>
      <c r="T106" s="36">
        <f>SUMIFS(СВЦЭМ!$D$33:$D$776,СВЦЭМ!$A$33:$A$776,$A106,СВЦЭМ!$B$33:$B$776,T$83)+'СЕТ СН'!$H$11+СВЦЭМ!$D$10+'СЕТ СН'!$H$5-'СЕТ СН'!$H$21</f>
        <v>3630.1104654999999</v>
      </c>
      <c r="U106" s="36">
        <f>SUMIFS(СВЦЭМ!$D$33:$D$776,СВЦЭМ!$A$33:$A$776,$A106,СВЦЭМ!$B$33:$B$776,U$83)+'СЕТ СН'!$H$11+СВЦЭМ!$D$10+'СЕТ СН'!$H$5-'СЕТ СН'!$H$21</f>
        <v>3621.0570922900001</v>
      </c>
      <c r="V106" s="36">
        <f>SUMIFS(СВЦЭМ!$D$33:$D$776,СВЦЭМ!$A$33:$A$776,$A106,СВЦЭМ!$B$33:$B$776,V$83)+'СЕТ СН'!$H$11+СВЦЭМ!$D$10+'СЕТ СН'!$H$5-'СЕТ СН'!$H$21</f>
        <v>3607.4108636000001</v>
      </c>
      <c r="W106" s="36">
        <f>SUMIFS(СВЦЭМ!$D$33:$D$776,СВЦЭМ!$A$33:$A$776,$A106,СВЦЭМ!$B$33:$B$776,W$83)+'СЕТ СН'!$H$11+СВЦЭМ!$D$10+'СЕТ СН'!$H$5-'СЕТ СН'!$H$21</f>
        <v>3568.4459130499999</v>
      </c>
      <c r="X106" s="36">
        <f>SUMIFS(СВЦЭМ!$D$33:$D$776,СВЦЭМ!$A$33:$A$776,$A106,СВЦЭМ!$B$33:$B$776,X$83)+'СЕТ СН'!$H$11+СВЦЭМ!$D$10+'СЕТ СН'!$H$5-'СЕТ СН'!$H$21</f>
        <v>3571.3226900099999</v>
      </c>
      <c r="Y106" s="36">
        <f>SUMIFS(СВЦЭМ!$D$33:$D$776,СВЦЭМ!$A$33:$A$776,$A106,СВЦЭМ!$B$33:$B$776,Y$83)+'СЕТ СН'!$H$11+СВЦЭМ!$D$10+'СЕТ СН'!$H$5-'СЕТ СН'!$H$21</f>
        <v>3699.4175049099999</v>
      </c>
    </row>
    <row r="107" spans="1:25" ht="15.75" x14ac:dyDescent="0.2">
      <c r="A107" s="35">
        <f t="shared" si="2"/>
        <v>44036</v>
      </c>
      <c r="B107" s="36">
        <f>SUMIFS(СВЦЭМ!$D$33:$D$776,СВЦЭМ!$A$33:$A$776,$A107,СВЦЭМ!$B$33:$B$776,B$83)+'СЕТ СН'!$H$11+СВЦЭМ!$D$10+'СЕТ СН'!$H$5-'СЕТ СН'!$H$21</f>
        <v>3665.5659593700002</v>
      </c>
      <c r="C107" s="36">
        <f>SUMIFS(СВЦЭМ!$D$33:$D$776,СВЦЭМ!$A$33:$A$776,$A107,СВЦЭМ!$B$33:$B$776,C$83)+'СЕТ СН'!$H$11+СВЦЭМ!$D$10+'СЕТ СН'!$H$5-'СЕТ СН'!$H$21</f>
        <v>3640.7879632600002</v>
      </c>
      <c r="D107" s="36">
        <f>SUMIFS(СВЦЭМ!$D$33:$D$776,СВЦЭМ!$A$33:$A$776,$A107,СВЦЭМ!$B$33:$B$776,D$83)+'СЕТ СН'!$H$11+СВЦЭМ!$D$10+'СЕТ СН'!$H$5-'СЕТ СН'!$H$21</f>
        <v>3643.83741719</v>
      </c>
      <c r="E107" s="36">
        <f>SUMIFS(СВЦЭМ!$D$33:$D$776,СВЦЭМ!$A$33:$A$776,$A107,СВЦЭМ!$B$33:$B$776,E$83)+'СЕТ СН'!$H$11+СВЦЭМ!$D$10+'СЕТ СН'!$H$5-'СЕТ СН'!$H$21</f>
        <v>3676.2550130600002</v>
      </c>
      <c r="F107" s="36">
        <f>SUMIFS(СВЦЭМ!$D$33:$D$776,СВЦЭМ!$A$33:$A$776,$A107,СВЦЭМ!$B$33:$B$776,F$83)+'СЕТ СН'!$H$11+СВЦЭМ!$D$10+'СЕТ СН'!$H$5-'СЕТ СН'!$H$21</f>
        <v>3679.2807756100001</v>
      </c>
      <c r="G107" s="36">
        <f>SUMIFS(СВЦЭМ!$D$33:$D$776,СВЦЭМ!$A$33:$A$776,$A107,СВЦЭМ!$B$33:$B$776,G$83)+'СЕТ СН'!$H$11+СВЦЭМ!$D$10+'СЕТ СН'!$H$5-'СЕТ СН'!$H$21</f>
        <v>3666.8865318200001</v>
      </c>
      <c r="H107" s="36">
        <f>SUMIFS(СВЦЭМ!$D$33:$D$776,СВЦЭМ!$A$33:$A$776,$A107,СВЦЭМ!$B$33:$B$776,H$83)+'СЕТ СН'!$H$11+СВЦЭМ!$D$10+'СЕТ СН'!$H$5-'СЕТ СН'!$H$21</f>
        <v>3618.90950183</v>
      </c>
      <c r="I107" s="36">
        <f>SUMIFS(СВЦЭМ!$D$33:$D$776,СВЦЭМ!$A$33:$A$776,$A107,СВЦЭМ!$B$33:$B$776,I$83)+'СЕТ СН'!$H$11+СВЦЭМ!$D$10+'СЕТ СН'!$H$5-'СЕТ СН'!$H$21</f>
        <v>3595.4729469499998</v>
      </c>
      <c r="J107" s="36">
        <f>SUMIFS(СВЦЭМ!$D$33:$D$776,СВЦЭМ!$A$33:$A$776,$A107,СВЦЭМ!$B$33:$B$776,J$83)+'СЕТ СН'!$H$11+СВЦЭМ!$D$10+'СЕТ СН'!$H$5-'СЕТ СН'!$H$21</f>
        <v>3630.2653056500003</v>
      </c>
      <c r="K107" s="36">
        <f>SUMIFS(СВЦЭМ!$D$33:$D$776,СВЦЭМ!$A$33:$A$776,$A107,СВЦЭМ!$B$33:$B$776,K$83)+'СЕТ СН'!$H$11+СВЦЭМ!$D$10+'СЕТ СН'!$H$5-'СЕТ СН'!$H$21</f>
        <v>3647.7249030000003</v>
      </c>
      <c r="L107" s="36">
        <f>SUMIFS(СВЦЭМ!$D$33:$D$776,СВЦЭМ!$A$33:$A$776,$A107,СВЦЭМ!$B$33:$B$776,L$83)+'СЕТ СН'!$H$11+СВЦЭМ!$D$10+'СЕТ СН'!$H$5-'СЕТ СН'!$H$21</f>
        <v>3572.7297388100001</v>
      </c>
      <c r="M107" s="36">
        <f>SUMIFS(СВЦЭМ!$D$33:$D$776,СВЦЭМ!$A$33:$A$776,$A107,СВЦЭМ!$B$33:$B$776,M$83)+'СЕТ СН'!$H$11+СВЦЭМ!$D$10+'СЕТ СН'!$H$5-'СЕТ СН'!$H$21</f>
        <v>3566.8051088100001</v>
      </c>
      <c r="N107" s="36">
        <f>SUMIFS(СВЦЭМ!$D$33:$D$776,СВЦЭМ!$A$33:$A$776,$A107,СВЦЭМ!$B$33:$B$776,N$83)+'СЕТ СН'!$H$11+СВЦЭМ!$D$10+'СЕТ СН'!$H$5-'СЕТ СН'!$H$21</f>
        <v>3581.2374458200002</v>
      </c>
      <c r="O107" s="36">
        <f>SUMIFS(СВЦЭМ!$D$33:$D$776,СВЦЭМ!$A$33:$A$776,$A107,СВЦЭМ!$B$33:$B$776,O$83)+'СЕТ СН'!$H$11+СВЦЭМ!$D$10+'СЕТ СН'!$H$5-'СЕТ СН'!$H$21</f>
        <v>3586.26085754</v>
      </c>
      <c r="P107" s="36">
        <f>SUMIFS(СВЦЭМ!$D$33:$D$776,СВЦЭМ!$A$33:$A$776,$A107,СВЦЭМ!$B$33:$B$776,P$83)+'СЕТ СН'!$H$11+СВЦЭМ!$D$10+'СЕТ СН'!$H$5-'СЕТ СН'!$H$21</f>
        <v>3588.2149577600003</v>
      </c>
      <c r="Q107" s="36">
        <f>SUMIFS(СВЦЭМ!$D$33:$D$776,СВЦЭМ!$A$33:$A$776,$A107,СВЦЭМ!$B$33:$B$776,Q$83)+'СЕТ СН'!$H$11+СВЦЭМ!$D$10+'СЕТ СН'!$H$5-'СЕТ СН'!$H$21</f>
        <v>3591.7047747900001</v>
      </c>
      <c r="R107" s="36">
        <f>SUMIFS(СВЦЭМ!$D$33:$D$776,СВЦЭМ!$A$33:$A$776,$A107,СВЦЭМ!$B$33:$B$776,R$83)+'СЕТ СН'!$H$11+СВЦЭМ!$D$10+'СЕТ СН'!$H$5-'СЕТ СН'!$H$21</f>
        <v>3594.4417315700002</v>
      </c>
      <c r="S107" s="36">
        <f>SUMIFS(СВЦЭМ!$D$33:$D$776,СВЦЭМ!$A$33:$A$776,$A107,СВЦЭМ!$B$33:$B$776,S$83)+'СЕТ СН'!$H$11+СВЦЭМ!$D$10+'СЕТ СН'!$H$5-'СЕТ СН'!$H$21</f>
        <v>3599.6309900400001</v>
      </c>
      <c r="T107" s="36">
        <f>SUMIFS(СВЦЭМ!$D$33:$D$776,СВЦЭМ!$A$33:$A$776,$A107,СВЦЭМ!$B$33:$B$776,T$83)+'СЕТ СН'!$H$11+СВЦЭМ!$D$10+'СЕТ СН'!$H$5-'СЕТ СН'!$H$21</f>
        <v>3599.4083577199999</v>
      </c>
      <c r="U107" s="36">
        <f>SUMIFS(СВЦЭМ!$D$33:$D$776,СВЦЭМ!$A$33:$A$776,$A107,СВЦЭМ!$B$33:$B$776,U$83)+'СЕТ СН'!$H$11+СВЦЭМ!$D$10+'СЕТ СН'!$H$5-'СЕТ СН'!$H$21</f>
        <v>3589.0936351300002</v>
      </c>
      <c r="V107" s="36">
        <f>SUMIFS(СВЦЭМ!$D$33:$D$776,СВЦЭМ!$A$33:$A$776,$A107,СВЦЭМ!$B$33:$B$776,V$83)+'СЕТ СН'!$H$11+СВЦЭМ!$D$10+'СЕТ СН'!$H$5-'СЕТ СН'!$H$21</f>
        <v>3574.3751095600001</v>
      </c>
      <c r="W107" s="36">
        <f>SUMIFS(СВЦЭМ!$D$33:$D$776,СВЦЭМ!$A$33:$A$776,$A107,СВЦЭМ!$B$33:$B$776,W$83)+'СЕТ СН'!$H$11+СВЦЭМ!$D$10+'СЕТ СН'!$H$5-'СЕТ СН'!$H$21</f>
        <v>3549.9489690400001</v>
      </c>
      <c r="X107" s="36">
        <f>SUMIFS(СВЦЭМ!$D$33:$D$776,СВЦЭМ!$A$33:$A$776,$A107,СВЦЭМ!$B$33:$B$776,X$83)+'СЕТ СН'!$H$11+СВЦЭМ!$D$10+'СЕТ СН'!$H$5-'СЕТ СН'!$H$21</f>
        <v>3614.5564787000003</v>
      </c>
      <c r="Y107" s="36">
        <f>SUMIFS(СВЦЭМ!$D$33:$D$776,СВЦЭМ!$A$33:$A$776,$A107,СВЦЭМ!$B$33:$B$776,Y$83)+'СЕТ СН'!$H$11+СВЦЭМ!$D$10+'СЕТ СН'!$H$5-'СЕТ СН'!$H$21</f>
        <v>3714.3948908100001</v>
      </c>
    </row>
    <row r="108" spans="1:25" ht="15.75" x14ac:dyDescent="0.2">
      <c r="A108" s="35">
        <f t="shared" si="2"/>
        <v>44037</v>
      </c>
      <c r="B108" s="36">
        <f>SUMIFS(СВЦЭМ!$D$33:$D$776,СВЦЭМ!$A$33:$A$776,$A108,СВЦЭМ!$B$33:$B$776,B$83)+'СЕТ СН'!$H$11+СВЦЭМ!$D$10+'СЕТ СН'!$H$5-'СЕТ СН'!$H$21</f>
        <v>3696.1276291499998</v>
      </c>
      <c r="C108" s="36">
        <f>SUMIFS(СВЦЭМ!$D$33:$D$776,СВЦЭМ!$A$33:$A$776,$A108,СВЦЭМ!$B$33:$B$776,C$83)+'СЕТ СН'!$H$11+СВЦЭМ!$D$10+'СЕТ СН'!$H$5-'СЕТ СН'!$H$21</f>
        <v>3755.97681053</v>
      </c>
      <c r="D108" s="36">
        <f>SUMIFS(СВЦЭМ!$D$33:$D$776,СВЦЭМ!$A$33:$A$776,$A108,СВЦЭМ!$B$33:$B$776,D$83)+'СЕТ СН'!$H$11+СВЦЭМ!$D$10+'СЕТ СН'!$H$5-'СЕТ СН'!$H$21</f>
        <v>3792.3661897500001</v>
      </c>
      <c r="E108" s="36">
        <f>SUMIFS(СВЦЭМ!$D$33:$D$776,СВЦЭМ!$A$33:$A$776,$A108,СВЦЭМ!$B$33:$B$776,E$83)+'СЕТ СН'!$H$11+СВЦЭМ!$D$10+'СЕТ СН'!$H$5-'СЕТ СН'!$H$21</f>
        <v>3814.3038502600002</v>
      </c>
      <c r="F108" s="36">
        <f>SUMIFS(СВЦЭМ!$D$33:$D$776,СВЦЭМ!$A$33:$A$776,$A108,СВЦЭМ!$B$33:$B$776,F$83)+'СЕТ СН'!$H$11+СВЦЭМ!$D$10+'СЕТ СН'!$H$5-'СЕТ СН'!$H$21</f>
        <v>3813.4325930800001</v>
      </c>
      <c r="G108" s="36">
        <f>SUMIFS(СВЦЭМ!$D$33:$D$776,СВЦЭМ!$A$33:$A$776,$A108,СВЦЭМ!$B$33:$B$776,G$83)+'СЕТ СН'!$H$11+СВЦЭМ!$D$10+'СЕТ СН'!$H$5-'СЕТ СН'!$H$21</f>
        <v>3809.52353262</v>
      </c>
      <c r="H108" s="36">
        <f>SUMIFS(СВЦЭМ!$D$33:$D$776,СВЦЭМ!$A$33:$A$776,$A108,СВЦЭМ!$B$33:$B$776,H$83)+'СЕТ СН'!$H$11+СВЦЭМ!$D$10+'СЕТ СН'!$H$5-'СЕТ СН'!$H$21</f>
        <v>3810.2935222000001</v>
      </c>
      <c r="I108" s="36">
        <f>SUMIFS(СВЦЭМ!$D$33:$D$776,СВЦЭМ!$A$33:$A$776,$A108,СВЦЭМ!$B$33:$B$776,I$83)+'СЕТ СН'!$H$11+СВЦЭМ!$D$10+'СЕТ СН'!$H$5-'СЕТ СН'!$H$21</f>
        <v>3832.3621391699999</v>
      </c>
      <c r="J108" s="36">
        <f>SUMIFS(СВЦЭМ!$D$33:$D$776,СВЦЭМ!$A$33:$A$776,$A108,СВЦЭМ!$B$33:$B$776,J$83)+'СЕТ СН'!$H$11+СВЦЭМ!$D$10+'СЕТ СН'!$H$5-'СЕТ СН'!$H$21</f>
        <v>3781.04381027</v>
      </c>
      <c r="K108" s="36">
        <f>SUMIFS(СВЦЭМ!$D$33:$D$776,СВЦЭМ!$A$33:$A$776,$A108,СВЦЭМ!$B$33:$B$776,K$83)+'СЕТ СН'!$H$11+СВЦЭМ!$D$10+'СЕТ СН'!$H$5-'СЕТ СН'!$H$21</f>
        <v>3629.5508792199998</v>
      </c>
      <c r="L108" s="36">
        <f>SUMIFS(СВЦЭМ!$D$33:$D$776,СВЦЭМ!$A$33:$A$776,$A108,СВЦЭМ!$B$33:$B$776,L$83)+'СЕТ СН'!$H$11+СВЦЭМ!$D$10+'СЕТ СН'!$H$5-'СЕТ СН'!$H$21</f>
        <v>3522.44076821</v>
      </c>
      <c r="M108" s="36">
        <f>SUMIFS(СВЦЭМ!$D$33:$D$776,СВЦЭМ!$A$33:$A$776,$A108,СВЦЭМ!$B$33:$B$776,M$83)+'СЕТ СН'!$H$11+СВЦЭМ!$D$10+'СЕТ СН'!$H$5-'СЕТ СН'!$H$21</f>
        <v>3499.5708990799999</v>
      </c>
      <c r="N108" s="36">
        <f>SUMIFS(СВЦЭМ!$D$33:$D$776,СВЦЭМ!$A$33:$A$776,$A108,СВЦЭМ!$B$33:$B$776,N$83)+'СЕТ СН'!$H$11+СВЦЭМ!$D$10+'СЕТ СН'!$H$5-'СЕТ СН'!$H$21</f>
        <v>3480.89565034</v>
      </c>
      <c r="O108" s="36">
        <f>SUMIFS(СВЦЭМ!$D$33:$D$776,СВЦЭМ!$A$33:$A$776,$A108,СВЦЭМ!$B$33:$B$776,O$83)+'СЕТ СН'!$H$11+СВЦЭМ!$D$10+'СЕТ СН'!$H$5-'СЕТ СН'!$H$21</f>
        <v>3476.8074060500003</v>
      </c>
      <c r="P108" s="36">
        <f>SUMIFS(СВЦЭМ!$D$33:$D$776,СВЦЭМ!$A$33:$A$776,$A108,СВЦЭМ!$B$33:$B$776,P$83)+'СЕТ СН'!$H$11+СВЦЭМ!$D$10+'СЕТ СН'!$H$5-'СЕТ СН'!$H$21</f>
        <v>3486.1644747099999</v>
      </c>
      <c r="Q108" s="36">
        <f>SUMIFS(СВЦЭМ!$D$33:$D$776,СВЦЭМ!$A$33:$A$776,$A108,СВЦЭМ!$B$33:$B$776,Q$83)+'СЕТ СН'!$H$11+СВЦЭМ!$D$10+'СЕТ СН'!$H$5-'СЕТ СН'!$H$21</f>
        <v>3492.1398293900002</v>
      </c>
      <c r="R108" s="36">
        <f>SUMIFS(СВЦЭМ!$D$33:$D$776,СВЦЭМ!$A$33:$A$776,$A108,СВЦЭМ!$B$33:$B$776,R$83)+'СЕТ СН'!$H$11+СВЦЭМ!$D$10+'СЕТ СН'!$H$5-'СЕТ СН'!$H$21</f>
        <v>3499.06833074</v>
      </c>
      <c r="S108" s="36">
        <f>SUMIFS(СВЦЭМ!$D$33:$D$776,СВЦЭМ!$A$33:$A$776,$A108,СВЦЭМ!$B$33:$B$776,S$83)+'СЕТ СН'!$H$11+СВЦЭМ!$D$10+'СЕТ СН'!$H$5-'СЕТ СН'!$H$21</f>
        <v>3499.4974013700003</v>
      </c>
      <c r="T108" s="36">
        <f>SUMIFS(СВЦЭМ!$D$33:$D$776,СВЦЭМ!$A$33:$A$776,$A108,СВЦЭМ!$B$33:$B$776,T$83)+'СЕТ СН'!$H$11+СВЦЭМ!$D$10+'СЕТ СН'!$H$5-'СЕТ СН'!$H$21</f>
        <v>3513.3570852399998</v>
      </c>
      <c r="U108" s="36">
        <f>SUMIFS(СВЦЭМ!$D$33:$D$776,СВЦЭМ!$A$33:$A$776,$A108,СВЦЭМ!$B$33:$B$776,U$83)+'СЕТ СН'!$H$11+СВЦЭМ!$D$10+'СЕТ СН'!$H$5-'СЕТ СН'!$H$21</f>
        <v>3503.4405255500001</v>
      </c>
      <c r="V108" s="36">
        <f>SUMIFS(СВЦЭМ!$D$33:$D$776,СВЦЭМ!$A$33:$A$776,$A108,СВЦЭМ!$B$33:$B$776,V$83)+'СЕТ СН'!$H$11+СВЦЭМ!$D$10+'СЕТ СН'!$H$5-'СЕТ СН'!$H$21</f>
        <v>3490.3225638100002</v>
      </c>
      <c r="W108" s="36">
        <f>SUMIFS(СВЦЭМ!$D$33:$D$776,СВЦЭМ!$A$33:$A$776,$A108,СВЦЭМ!$B$33:$B$776,W$83)+'СЕТ СН'!$H$11+СВЦЭМ!$D$10+'СЕТ СН'!$H$5-'СЕТ СН'!$H$21</f>
        <v>3464.9208154299999</v>
      </c>
      <c r="X108" s="36">
        <f>SUMIFS(СВЦЭМ!$D$33:$D$776,СВЦЭМ!$A$33:$A$776,$A108,СВЦЭМ!$B$33:$B$776,X$83)+'СЕТ СН'!$H$11+СВЦЭМ!$D$10+'СЕТ СН'!$H$5-'СЕТ СН'!$H$21</f>
        <v>3514.2364453499999</v>
      </c>
      <c r="Y108" s="36">
        <f>SUMIFS(СВЦЭМ!$D$33:$D$776,СВЦЭМ!$A$33:$A$776,$A108,СВЦЭМ!$B$33:$B$776,Y$83)+'СЕТ СН'!$H$11+СВЦЭМ!$D$10+'СЕТ СН'!$H$5-'СЕТ СН'!$H$21</f>
        <v>3659.4629064800001</v>
      </c>
    </row>
    <row r="109" spans="1:25" ht="15.75" x14ac:dyDescent="0.2">
      <c r="A109" s="35">
        <f t="shared" si="2"/>
        <v>44038</v>
      </c>
      <c r="B109" s="36">
        <f>SUMIFS(СВЦЭМ!$D$33:$D$776,СВЦЭМ!$A$33:$A$776,$A109,СВЦЭМ!$B$33:$B$776,B$83)+'СЕТ СН'!$H$11+СВЦЭМ!$D$10+'СЕТ СН'!$H$5-'СЕТ СН'!$H$21</f>
        <v>3619.2024134000003</v>
      </c>
      <c r="C109" s="36">
        <f>SUMIFS(СВЦЭМ!$D$33:$D$776,СВЦЭМ!$A$33:$A$776,$A109,СВЦЭМ!$B$33:$B$776,C$83)+'СЕТ СН'!$H$11+СВЦЭМ!$D$10+'СЕТ СН'!$H$5-'СЕТ СН'!$H$21</f>
        <v>3642.5612427300002</v>
      </c>
      <c r="D109" s="36">
        <f>SUMIFS(СВЦЭМ!$D$33:$D$776,СВЦЭМ!$A$33:$A$776,$A109,СВЦЭМ!$B$33:$B$776,D$83)+'СЕТ СН'!$H$11+СВЦЭМ!$D$10+'СЕТ СН'!$H$5-'СЕТ СН'!$H$21</f>
        <v>3642.7145758900001</v>
      </c>
      <c r="E109" s="36">
        <f>SUMIFS(СВЦЭМ!$D$33:$D$776,СВЦЭМ!$A$33:$A$776,$A109,СВЦЭМ!$B$33:$B$776,E$83)+'СЕТ СН'!$H$11+СВЦЭМ!$D$10+'СЕТ СН'!$H$5-'СЕТ СН'!$H$21</f>
        <v>3655.0362216900003</v>
      </c>
      <c r="F109" s="36">
        <f>SUMIFS(СВЦЭМ!$D$33:$D$776,СВЦЭМ!$A$33:$A$776,$A109,СВЦЭМ!$B$33:$B$776,F$83)+'СЕТ СН'!$H$11+СВЦЭМ!$D$10+'СЕТ СН'!$H$5-'СЕТ СН'!$H$21</f>
        <v>3667.0228183500003</v>
      </c>
      <c r="G109" s="36">
        <f>SUMIFS(СВЦЭМ!$D$33:$D$776,СВЦЭМ!$A$33:$A$776,$A109,СВЦЭМ!$B$33:$B$776,G$83)+'СЕТ СН'!$H$11+СВЦЭМ!$D$10+'СЕТ СН'!$H$5-'СЕТ СН'!$H$21</f>
        <v>3674.3441300599998</v>
      </c>
      <c r="H109" s="36">
        <f>SUMIFS(СВЦЭМ!$D$33:$D$776,СВЦЭМ!$A$33:$A$776,$A109,СВЦЭМ!$B$33:$B$776,H$83)+'СЕТ СН'!$H$11+СВЦЭМ!$D$10+'СЕТ СН'!$H$5-'СЕТ СН'!$H$21</f>
        <v>3689.0211020199999</v>
      </c>
      <c r="I109" s="36">
        <f>SUMIFS(СВЦЭМ!$D$33:$D$776,СВЦЭМ!$A$33:$A$776,$A109,СВЦЭМ!$B$33:$B$776,I$83)+'СЕТ СН'!$H$11+СВЦЭМ!$D$10+'СЕТ СН'!$H$5-'СЕТ СН'!$H$21</f>
        <v>3703.25385259</v>
      </c>
      <c r="J109" s="36">
        <f>SUMIFS(СВЦЭМ!$D$33:$D$776,СВЦЭМ!$A$33:$A$776,$A109,СВЦЭМ!$B$33:$B$776,J$83)+'СЕТ СН'!$H$11+СВЦЭМ!$D$10+'СЕТ СН'!$H$5-'СЕТ СН'!$H$21</f>
        <v>3642.7577621400001</v>
      </c>
      <c r="K109" s="36">
        <f>SUMIFS(СВЦЭМ!$D$33:$D$776,СВЦЭМ!$A$33:$A$776,$A109,СВЦЭМ!$B$33:$B$776,K$83)+'СЕТ СН'!$H$11+СВЦЭМ!$D$10+'СЕТ СН'!$H$5-'СЕТ СН'!$H$21</f>
        <v>3554.9062836399999</v>
      </c>
      <c r="L109" s="36">
        <f>SUMIFS(СВЦЭМ!$D$33:$D$776,СВЦЭМ!$A$33:$A$776,$A109,СВЦЭМ!$B$33:$B$776,L$83)+'СЕТ СН'!$H$11+СВЦЭМ!$D$10+'СЕТ СН'!$H$5-'СЕТ СН'!$H$21</f>
        <v>3449.99772932</v>
      </c>
      <c r="M109" s="36">
        <f>SUMIFS(СВЦЭМ!$D$33:$D$776,СВЦЭМ!$A$33:$A$776,$A109,СВЦЭМ!$B$33:$B$776,M$83)+'СЕТ СН'!$H$11+СВЦЭМ!$D$10+'СЕТ СН'!$H$5-'СЕТ СН'!$H$21</f>
        <v>3418.3770921999999</v>
      </c>
      <c r="N109" s="36">
        <f>SUMIFS(СВЦЭМ!$D$33:$D$776,СВЦЭМ!$A$33:$A$776,$A109,СВЦЭМ!$B$33:$B$776,N$83)+'СЕТ СН'!$H$11+СВЦЭМ!$D$10+'СЕТ СН'!$H$5-'СЕТ СН'!$H$21</f>
        <v>3398.8969821999999</v>
      </c>
      <c r="O109" s="36">
        <f>SUMIFS(СВЦЭМ!$D$33:$D$776,СВЦЭМ!$A$33:$A$776,$A109,СВЦЭМ!$B$33:$B$776,O$83)+'СЕТ СН'!$H$11+СВЦЭМ!$D$10+'СЕТ СН'!$H$5-'СЕТ СН'!$H$21</f>
        <v>3409.6412317599998</v>
      </c>
      <c r="P109" s="36">
        <f>SUMIFS(СВЦЭМ!$D$33:$D$776,СВЦЭМ!$A$33:$A$776,$A109,СВЦЭМ!$B$33:$B$776,P$83)+'СЕТ СН'!$H$11+СВЦЭМ!$D$10+'СЕТ СН'!$H$5-'СЕТ СН'!$H$21</f>
        <v>3414.3356026900001</v>
      </c>
      <c r="Q109" s="36">
        <f>SUMIFS(СВЦЭМ!$D$33:$D$776,СВЦЭМ!$A$33:$A$776,$A109,СВЦЭМ!$B$33:$B$776,Q$83)+'СЕТ СН'!$H$11+СВЦЭМ!$D$10+'СЕТ СН'!$H$5-'СЕТ СН'!$H$21</f>
        <v>3423.8689880299999</v>
      </c>
      <c r="R109" s="36">
        <f>SUMIFS(СВЦЭМ!$D$33:$D$776,СВЦЭМ!$A$33:$A$776,$A109,СВЦЭМ!$B$33:$B$776,R$83)+'СЕТ СН'!$H$11+СВЦЭМ!$D$10+'СЕТ СН'!$H$5-'СЕТ СН'!$H$21</f>
        <v>3435.5080074100001</v>
      </c>
      <c r="S109" s="36">
        <f>SUMIFS(СВЦЭМ!$D$33:$D$776,СВЦЭМ!$A$33:$A$776,$A109,СВЦЭМ!$B$33:$B$776,S$83)+'СЕТ СН'!$H$11+СВЦЭМ!$D$10+'СЕТ СН'!$H$5-'СЕТ СН'!$H$21</f>
        <v>3439.4186864499998</v>
      </c>
      <c r="T109" s="36">
        <f>SUMIFS(СВЦЭМ!$D$33:$D$776,СВЦЭМ!$A$33:$A$776,$A109,СВЦЭМ!$B$33:$B$776,T$83)+'СЕТ СН'!$H$11+СВЦЭМ!$D$10+'СЕТ СН'!$H$5-'СЕТ СН'!$H$21</f>
        <v>3446.1979559800002</v>
      </c>
      <c r="U109" s="36">
        <f>SUMIFS(СВЦЭМ!$D$33:$D$776,СВЦЭМ!$A$33:$A$776,$A109,СВЦЭМ!$B$33:$B$776,U$83)+'СЕТ СН'!$H$11+СВЦЭМ!$D$10+'СЕТ СН'!$H$5-'СЕТ СН'!$H$21</f>
        <v>3429.4725868999999</v>
      </c>
      <c r="V109" s="36">
        <f>SUMIFS(СВЦЭМ!$D$33:$D$776,СВЦЭМ!$A$33:$A$776,$A109,СВЦЭМ!$B$33:$B$776,V$83)+'СЕТ СН'!$H$11+СВЦЭМ!$D$10+'СЕТ СН'!$H$5-'СЕТ СН'!$H$21</f>
        <v>3415.2407421899998</v>
      </c>
      <c r="W109" s="36">
        <f>SUMIFS(СВЦЭМ!$D$33:$D$776,СВЦЭМ!$A$33:$A$776,$A109,СВЦЭМ!$B$33:$B$776,W$83)+'СЕТ СН'!$H$11+СВЦЭМ!$D$10+'СЕТ СН'!$H$5-'СЕТ СН'!$H$21</f>
        <v>3399.05296447</v>
      </c>
      <c r="X109" s="36">
        <f>SUMIFS(СВЦЭМ!$D$33:$D$776,СВЦЭМ!$A$33:$A$776,$A109,СВЦЭМ!$B$33:$B$776,X$83)+'СЕТ СН'!$H$11+СВЦЭМ!$D$10+'СЕТ СН'!$H$5-'СЕТ СН'!$H$21</f>
        <v>3436.2563916999998</v>
      </c>
      <c r="Y109" s="36">
        <f>SUMIFS(СВЦЭМ!$D$33:$D$776,СВЦЭМ!$A$33:$A$776,$A109,СВЦЭМ!$B$33:$B$776,Y$83)+'СЕТ СН'!$H$11+СВЦЭМ!$D$10+'СЕТ СН'!$H$5-'СЕТ СН'!$H$21</f>
        <v>3572.1975960099999</v>
      </c>
    </row>
    <row r="110" spans="1:25" ht="15.75" x14ac:dyDescent="0.2">
      <c r="A110" s="35">
        <f t="shared" si="2"/>
        <v>44039</v>
      </c>
      <c r="B110" s="36">
        <f>SUMIFS(СВЦЭМ!$D$33:$D$776,СВЦЭМ!$A$33:$A$776,$A110,СВЦЭМ!$B$33:$B$776,B$83)+'СЕТ СН'!$H$11+СВЦЭМ!$D$10+'СЕТ СН'!$H$5-'СЕТ СН'!$H$21</f>
        <v>3660.1311702500002</v>
      </c>
      <c r="C110" s="36">
        <f>SUMIFS(СВЦЭМ!$D$33:$D$776,СВЦЭМ!$A$33:$A$776,$A110,СВЦЭМ!$B$33:$B$776,C$83)+'СЕТ СН'!$H$11+СВЦЭМ!$D$10+'СЕТ СН'!$H$5-'СЕТ СН'!$H$21</f>
        <v>3638.9522259400001</v>
      </c>
      <c r="D110" s="36">
        <f>SUMIFS(СВЦЭМ!$D$33:$D$776,СВЦЭМ!$A$33:$A$776,$A110,СВЦЭМ!$B$33:$B$776,D$83)+'СЕТ СН'!$H$11+СВЦЭМ!$D$10+'СЕТ СН'!$H$5-'СЕТ СН'!$H$21</f>
        <v>3639.4231048199999</v>
      </c>
      <c r="E110" s="36">
        <f>SUMIFS(СВЦЭМ!$D$33:$D$776,СВЦЭМ!$A$33:$A$776,$A110,СВЦЭМ!$B$33:$B$776,E$83)+'СЕТ СН'!$H$11+СВЦЭМ!$D$10+'СЕТ СН'!$H$5-'СЕТ СН'!$H$21</f>
        <v>3648.9943353399999</v>
      </c>
      <c r="F110" s="36">
        <f>SUMIFS(СВЦЭМ!$D$33:$D$776,СВЦЭМ!$A$33:$A$776,$A110,СВЦЭМ!$B$33:$B$776,F$83)+'СЕТ СН'!$H$11+СВЦЭМ!$D$10+'СЕТ СН'!$H$5-'СЕТ СН'!$H$21</f>
        <v>3647.13496347</v>
      </c>
      <c r="G110" s="36">
        <f>SUMIFS(СВЦЭМ!$D$33:$D$776,СВЦЭМ!$A$33:$A$776,$A110,СВЦЭМ!$B$33:$B$776,G$83)+'СЕТ СН'!$H$11+СВЦЭМ!$D$10+'СЕТ СН'!$H$5-'СЕТ СН'!$H$21</f>
        <v>3639.9901126099999</v>
      </c>
      <c r="H110" s="36">
        <f>SUMIFS(СВЦЭМ!$D$33:$D$776,СВЦЭМ!$A$33:$A$776,$A110,СВЦЭМ!$B$33:$B$776,H$83)+'СЕТ СН'!$H$11+СВЦЭМ!$D$10+'СЕТ СН'!$H$5-'СЕТ СН'!$H$21</f>
        <v>3630.7194720299999</v>
      </c>
      <c r="I110" s="36">
        <f>SUMIFS(СВЦЭМ!$D$33:$D$776,СВЦЭМ!$A$33:$A$776,$A110,СВЦЭМ!$B$33:$B$776,I$83)+'СЕТ СН'!$H$11+СВЦЭМ!$D$10+'СЕТ СН'!$H$5-'СЕТ СН'!$H$21</f>
        <v>3665.4015492099998</v>
      </c>
      <c r="J110" s="36">
        <f>SUMIFS(СВЦЭМ!$D$33:$D$776,СВЦЭМ!$A$33:$A$776,$A110,СВЦЭМ!$B$33:$B$776,J$83)+'СЕТ СН'!$H$11+СВЦЭМ!$D$10+'СЕТ СН'!$H$5-'СЕТ СН'!$H$21</f>
        <v>3623.87108997</v>
      </c>
      <c r="K110" s="36">
        <f>SUMIFS(СВЦЭМ!$D$33:$D$776,СВЦЭМ!$A$33:$A$776,$A110,СВЦЭМ!$B$33:$B$776,K$83)+'СЕТ СН'!$H$11+СВЦЭМ!$D$10+'СЕТ СН'!$H$5-'СЕТ СН'!$H$21</f>
        <v>3505.3915878100001</v>
      </c>
      <c r="L110" s="36">
        <f>SUMIFS(СВЦЭМ!$D$33:$D$776,СВЦЭМ!$A$33:$A$776,$A110,СВЦЭМ!$B$33:$B$776,L$83)+'СЕТ СН'!$H$11+СВЦЭМ!$D$10+'СЕТ СН'!$H$5-'СЕТ СН'!$H$21</f>
        <v>3415.1628224400001</v>
      </c>
      <c r="M110" s="36">
        <f>SUMIFS(СВЦЭМ!$D$33:$D$776,СВЦЭМ!$A$33:$A$776,$A110,СВЦЭМ!$B$33:$B$776,M$83)+'СЕТ СН'!$H$11+СВЦЭМ!$D$10+'СЕТ СН'!$H$5-'СЕТ СН'!$H$21</f>
        <v>3390.8263606800001</v>
      </c>
      <c r="N110" s="36">
        <f>SUMIFS(СВЦЭМ!$D$33:$D$776,СВЦЭМ!$A$33:$A$776,$A110,СВЦЭМ!$B$33:$B$776,N$83)+'СЕТ СН'!$H$11+СВЦЭМ!$D$10+'СЕТ СН'!$H$5-'СЕТ СН'!$H$21</f>
        <v>3367.0460374700001</v>
      </c>
      <c r="O110" s="36">
        <f>SUMIFS(СВЦЭМ!$D$33:$D$776,СВЦЭМ!$A$33:$A$776,$A110,СВЦЭМ!$B$33:$B$776,O$83)+'СЕТ СН'!$H$11+СВЦЭМ!$D$10+'СЕТ СН'!$H$5-'СЕТ СН'!$H$21</f>
        <v>3373.5587251100001</v>
      </c>
      <c r="P110" s="36">
        <f>SUMIFS(СВЦЭМ!$D$33:$D$776,СВЦЭМ!$A$33:$A$776,$A110,СВЦЭМ!$B$33:$B$776,P$83)+'СЕТ СН'!$H$11+СВЦЭМ!$D$10+'СЕТ СН'!$H$5-'СЕТ СН'!$H$21</f>
        <v>3385.02414864</v>
      </c>
      <c r="Q110" s="36">
        <f>SUMIFS(СВЦЭМ!$D$33:$D$776,СВЦЭМ!$A$33:$A$776,$A110,СВЦЭМ!$B$33:$B$776,Q$83)+'СЕТ СН'!$H$11+СВЦЭМ!$D$10+'СЕТ СН'!$H$5-'СЕТ СН'!$H$21</f>
        <v>3400.6649372299999</v>
      </c>
      <c r="R110" s="36">
        <f>SUMIFS(СВЦЭМ!$D$33:$D$776,СВЦЭМ!$A$33:$A$776,$A110,СВЦЭМ!$B$33:$B$776,R$83)+'СЕТ СН'!$H$11+СВЦЭМ!$D$10+'СЕТ СН'!$H$5-'СЕТ СН'!$H$21</f>
        <v>3402.4706736400003</v>
      </c>
      <c r="S110" s="36">
        <f>SUMIFS(СВЦЭМ!$D$33:$D$776,СВЦЭМ!$A$33:$A$776,$A110,СВЦЭМ!$B$33:$B$776,S$83)+'СЕТ СН'!$H$11+СВЦЭМ!$D$10+'СЕТ СН'!$H$5-'СЕТ СН'!$H$21</f>
        <v>3413.76430347</v>
      </c>
      <c r="T110" s="36">
        <f>SUMIFS(СВЦЭМ!$D$33:$D$776,СВЦЭМ!$A$33:$A$776,$A110,СВЦЭМ!$B$33:$B$776,T$83)+'СЕТ СН'!$H$11+СВЦЭМ!$D$10+'СЕТ СН'!$H$5-'СЕТ СН'!$H$21</f>
        <v>3429.5964625699999</v>
      </c>
      <c r="U110" s="36">
        <f>SUMIFS(СВЦЭМ!$D$33:$D$776,СВЦЭМ!$A$33:$A$776,$A110,СВЦЭМ!$B$33:$B$776,U$83)+'СЕТ СН'!$H$11+СВЦЭМ!$D$10+'СЕТ СН'!$H$5-'СЕТ СН'!$H$21</f>
        <v>3416.3569055400003</v>
      </c>
      <c r="V110" s="36">
        <f>SUMIFS(СВЦЭМ!$D$33:$D$776,СВЦЭМ!$A$33:$A$776,$A110,СВЦЭМ!$B$33:$B$776,V$83)+'СЕТ СН'!$H$11+СВЦЭМ!$D$10+'СЕТ СН'!$H$5-'СЕТ СН'!$H$21</f>
        <v>3410.6872786200001</v>
      </c>
      <c r="W110" s="36">
        <f>SUMIFS(СВЦЭМ!$D$33:$D$776,СВЦЭМ!$A$33:$A$776,$A110,СВЦЭМ!$B$33:$B$776,W$83)+'СЕТ СН'!$H$11+СВЦЭМ!$D$10+'СЕТ СН'!$H$5-'СЕТ СН'!$H$21</f>
        <v>3401.4798687299999</v>
      </c>
      <c r="X110" s="36">
        <f>SUMIFS(СВЦЭМ!$D$33:$D$776,СВЦЭМ!$A$33:$A$776,$A110,СВЦЭМ!$B$33:$B$776,X$83)+'СЕТ СН'!$H$11+СВЦЭМ!$D$10+'СЕТ СН'!$H$5-'СЕТ СН'!$H$21</f>
        <v>3467.7094814800002</v>
      </c>
      <c r="Y110" s="36">
        <f>SUMIFS(СВЦЭМ!$D$33:$D$776,СВЦЭМ!$A$33:$A$776,$A110,СВЦЭМ!$B$33:$B$776,Y$83)+'СЕТ СН'!$H$11+СВЦЭМ!$D$10+'СЕТ СН'!$H$5-'СЕТ СН'!$H$21</f>
        <v>3584.2985323399998</v>
      </c>
    </row>
    <row r="111" spans="1:25" ht="15.75" x14ac:dyDescent="0.2">
      <c r="A111" s="35">
        <f t="shared" si="2"/>
        <v>44040</v>
      </c>
      <c r="B111" s="36">
        <f>SUMIFS(СВЦЭМ!$D$33:$D$776,СВЦЭМ!$A$33:$A$776,$A111,СВЦЭМ!$B$33:$B$776,B$83)+'СЕТ СН'!$H$11+СВЦЭМ!$D$10+'СЕТ СН'!$H$5-'СЕТ СН'!$H$21</f>
        <v>3580.7271690299999</v>
      </c>
      <c r="C111" s="36">
        <f>SUMIFS(СВЦЭМ!$D$33:$D$776,СВЦЭМ!$A$33:$A$776,$A111,СВЦЭМ!$B$33:$B$776,C$83)+'СЕТ СН'!$H$11+СВЦЭМ!$D$10+'СЕТ СН'!$H$5-'СЕТ СН'!$H$21</f>
        <v>3642.0213236700001</v>
      </c>
      <c r="D111" s="36">
        <f>SUMIFS(СВЦЭМ!$D$33:$D$776,СВЦЭМ!$A$33:$A$776,$A111,СВЦЭМ!$B$33:$B$776,D$83)+'СЕТ СН'!$H$11+СВЦЭМ!$D$10+'СЕТ СН'!$H$5-'СЕТ СН'!$H$21</f>
        <v>3652.1501688399999</v>
      </c>
      <c r="E111" s="36">
        <f>SUMIFS(СВЦЭМ!$D$33:$D$776,СВЦЭМ!$A$33:$A$776,$A111,СВЦЭМ!$B$33:$B$776,E$83)+'СЕТ СН'!$H$11+СВЦЭМ!$D$10+'СЕТ СН'!$H$5-'СЕТ СН'!$H$21</f>
        <v>3665.9721685300001</v>
      </c>
      <c r="F111" s="36">
        <f>SUMIFS(СВЦЭМ!$D$33:$D$776,СВЦЭМ!$A$33:$A$776,$A111,СВЦЭМ!$B$33:$B$776,F$83)+'СЕТ СН'!$H$11+СВЦЭМ!$D$10+'СЕТ СН'!$H$5-'СЕТ СН'!$H$21</f>
        <v>3654.52082311</v>
      </c>
      <c r="G111" s="36">
        <f>SUMIFS(СВЦЭМ!$D$33:$D$776,СВЦЭМ!$A$33:$A$776,$A111,СВЦЭМ!$B$33:$B$776,G$83)+'СЕТ СН'!$H$11+СВЦЭМ!$D$10+'СЕТ СН'!$H$5-'СЕТ СН'!$H$21</f>
        <v>3670.5376255000001</v>
      </c>
      <c r="H111" s="36">
        <f>SUMIFS(СВЦЭМ!$D$33:$D$776,СВЦЭМ!$A$33:$A$776,$A111,СВЦЭМ!$B$33:$B$776,H$83)+'СЕТ СН'!$H$11+СВЦЭМ!$D$10+'СЕТ СН'!$H$5-'СЕТ СН'!$H$21</f>
        <v>3672.7373690599998</v>
      </c>
      <c r="I111" s="36">
        <f>SUMIFS(СВЦЭМ!$D$33:$D$776,СВЦЭМ!$A$33:$A$776,$A111,СВЦЭМ!$B$33:$B$776,I$83)+'СЕТ СН'!$H$11+СВЦЭМ!$D$10+'СЕТ СН'!$H$5-'СЕТ СН'!$H$21</f>
        <v>3684.6121518600003</v>
      </c>
      <c r="J111" s="36">
        <f>SUMIFS(СВЦЭМ!$D$33:$D$776,СВЦЭМ!$A$33:$A$776,$A111,СВЦЭМ!$B$33:$B$776,J$83)+'СЕТ СН'!$H$11+СВЦЭМ!$D$10+'СЕТ СН'!$H$5-'СЕТ СН'!$H$21</f>
        <v>3665.4250888699999</v>
      </c>
      <c r="K111" s="36">
        <f>SUMIFS(СВЦЭМ!$D$33:$D$776,СВЦЭМ!$A$33:$A$776,$A111,СВЦЭМ!$B$33:$B$776,K$83)+'СЕТ СН'!$H$11+СВЦЭМ!$D$10+'СЕТ СН'!$H$5-'СЕТ СН'!$H$21</f>
        <v>3544.4865641699998</v>
      </c>
      <c r="L111" s="36">
        <f>SUMIFS(СВЦЭМ!$D$33:$D$776,СВЦЭМ!$A$33:$A$776,$A111,СВЦЭМ!$B$33:$B$776,L$83)+'СЕТ СН'!$H$11+СВЦЭМ!$D$10+'СЕТ СН'!$H$5-'СЕТ СН'!$H$21</f>
        <v>3429.2735252299999</v>
      </c>
      <c r="M111" s="36">
        <f>SUMIFS(СВЦЭМ!$D$33:$D$776,СВЦЭМ!$A$33:$A$776,$A111,СВЦЭМ!$B$33:$B$776,M$83)+'СЕТ СН'!$H$11+СВЦЭМ!$D$10+'СЕТ СН'!$H$5-'СЕТ СН'!$H$21</f>
        <v>3408.5260349999999</v>
      </c>
      <c r="N111" s="36">
        <f>SUMIFS(СВЦЭМ!$D$33:$D$776,СВЦЭМ!$A$33:$A$776,$A111,СВЦЭМ!$B$33:$B$776,N$83)+'СЕТ СН'!$H$11+СВЦЭМ!$D$10+'СЕТ СН'!$H$5-'СЕТ СН'!$H$21</f>
        <v>3405.7399655300001</v>
      </c>
      <c r="O111" s="36">
        <f>SUMIFS(СВЦЭМ!$D$33:$D$776,СВЦЭМ!$A$33:$A$776,$A111,СВЦЭМ!$B$33:$B$776,O$83)+'СЕТ СН'!$H$11+СВЦЭМ!$D$10+'СЕТ СН'!$H$5-'СЕТ СН'!$H$21</f>
        <v>3417.1409325100003</v>
      </c>
      <c r="P111" s="36">
        <f>SUMIFS(СВЦЭМ!$D$33:$D$776,СВЦЭМ!$A$33:$A$776,$A111,СВЦЭМ!$B$33:$B$776,P$83)+'СЕТ СН'!$H$11+СВЦЭМ!$D$10+'СЕТ СН'!$H$5-'СЕТ СН'!$H$21</f>
        <v>3419.0118846700002</v>
      </c>
      <c r="Q111" s="36">
        <f>SUMIFS(СВЦЭМ!$D$33:$D$776,СВЦЭМ!$A$33:$A$776,$A111,СВЦЭМ!$B$33:$B$776,Q$83)+'СЕТ СН'!$H$11+СВЦЭМ!$D$10+'СЕТ СН'!$H$5-'СЕТ СН'!$H$21</f>
        <v>3429.0088017600001</v>
      </c>
      <c r="R111" s="36">
        <f>SUMIFS(СВЦЭМ!$D$33:$D$776,СВЦЭМ!$A$33:$A$776,$A111,СВЦЭМ!$B$33:$B$776,R$83)+'СЕТ СН'!$H$11+СВЦЭМ!$D$10+'СЕТ СН'!$H$5-'СЕТ СН'!$H$21</f>
        <v>3430.60490867</v>
      </c>
      <c r="S111" s="36">
        <f>SUMIFS(СВЦЭМ!$D$33:$D$776,СВЦЭМ!$A$33:$A$776,$A111,СВЦЭМ!$B$33:$B$776,S$83)+'СЕТ СН'!$H$11+СВЦЭМ!$D$10+'СЕТ СН'!$H$5-'СЕТ СН'!$H$21</f>
        <v>3435.9325684999999</v>
      </c>
      <c r="T111" s="36">
        <f>SUMIFS(СВЦЭМ!$D$33:$D$776,СВЦЭМ!$A$33:$A$776,$A111,СВЦЭМ!$B$33:$B$776,T$83)+'СЕТ СН'!$H$11+СВЦЭМ!$D$10+'СЕТ СН'!$H$5-'СЕТ СН'!$H$21</f>
        <v>3439.2093477500002</v>
      </c>
      <c r="U111" s="36">
        <f>SUMIFS(СВЦЭМ!$D$33:$D$776,СВЦЭМ!$A$33:$A$776,$A111,СВЦЭМ!$B$33:$B$776,U$83)+'СЕТ СН'!$H$11+СВЦЭМ!$D$10+'СЕТ СН'!$H$5-'СЕТ СН'!$H$21</f>
        <v>3423.8371467799998</v>
      </c>
      <c r="V111" s="36">
        <f>SUMIFS(СВЦЭМ!$D$33:$D$776,СВЦЭМ!$A$33:$A$776,$A111,СВЦЭМ!$B$33:$B$776,V$83)+'СЕТ СН'!$H$11+СВЦЭМ!$D$10+'СЕТ СН'!$H$5-'СЕТ СН'!$H$21</f>
        <v>3435.68013862</v>
      </c>
      <c r="W111" s="36">
        <f>SUMIFS(СВЦЭМ!$D$33:$D$776,СВЦЭМ!$A$33:$A$776,$A111,СВЦЭМ!$B$33:$B$776,W$83)+'СЕТ СН'!$H$11+СВЦЭМ!$D$10+'СЕТ СН'!$H$5-'СЕТ СН'!$H$21</f>
        <v>3437.7576459500001</v>
      </c>
      <c r="X111" s="36">
        <f>SUMIFS(СВЦЭМ!$D$33:$D$776,СВЦЭМ!$A$33:$A$776,$A111,СВЦЭМ!$B$33:$B$776,X$83)+'СЕТ СН'!$H$11+СВЦЭМ!$D$10+'СЕТ СН'!$H$5-'СЕТ СН'!$H$21</f>
        <v>3481.5423398500002</v>
      </c>
      <c r="Y111" s="36">
        <f>SUMIFS(СВЦЭМ!$D$33:$D$776,СВЦЭМ!$A$33:$A$776,$A111,СВЦЭМ!$B$33:$B$776,Y$83)+'СЕТ СН'!$H$11+СВЦЭМ!$D$10+'СЕТ СН'!$H$5-'СЕТ СН'!$H$21</f>
        <v>3597.1028103799999</v>
      </c>
    </row>
    <row r="112" spans="1:25" ht="15.75" x14ac:dyDescent="0.2">
      <c r="A112" s="35">
        <f t="shared" si="2"/>
        <v>44041</v>
      </c>
      <c r="B112" s="36">
        <f>SUMIFS(СВЦЭМ!$D$33:$D$776,СВЦЭМ!$A$33:$A$776,$A112,СВЦЭМ!$B$33:$B$776,B$83)+'СЕТ СН'!$H$11+СВЦЭМ!$D$10+'СЕТ СН'!$H$5-'СЕТ СН'!$H$21</f>
        <v>3703.07189002</v>
      </c>
      <c r="C112" s="36">
        <f>SUMIFS(СВЦЭМ!$D$33:$D$776,СВЦЭМ!$A$33:$A$776,$A112,СВЦЭМ!$B$33:$B$776,C$83)+'СЕТ СН'!$H$11+СВЦЭМ!$D$10+'СЕТ СН'!$H$5-'СЕТ СН'!$H$21</f>
        <v>3747.5791078699999</v>
      </c>
      <c r="D112" s="36">
        <f>SUMIFS(СВЦЭМ!$D$33:$D$776,СВЦЭМ!$A$33:$A$776,$A112,СВЦЭМ!$B$33:$B$776,D$83)+'СЕТ СН'!$H$11+СВЦЭМ!$D$10+'СЕТ СН'!$H$5-'СЕТ СН'!$H$21</f>
        <v>3781.90514218</v>
      </c>
      <c r="E112" s="36">
        <f>SUMIFS(СВЦЭМ!$D$33:$D$776,СВЦЭМ!$A$33:$A$776,$A112,СВЦЭМ!$B$33:$B$776,E$83)+'СЕТ СН'!$H$11+СВЦЭМ!$D$10+'СЕТ СН'!$H$5-'СЕТ СН'!$H$21</f>
        <v>3806.4840142500002</v>
      </c>
      <c r="F112" s="36">
        <f>SUMIFS(СВЦЭМ!$D$33:$D$776,СВЦЭМ!$A$33:$A$776,$A112,СВЦЭМ!$B$33:$B$776,F$83)+'СЕТ СН'!$H$11+СВЦЭМ!$D$10+'СЕТ СН'!$H$5-'СЕТ СН'!$H$21</f>
        <v>3768.7404667999999</v>
      </c>
      <c r="G112" s="36">
        <f>SUMIFS(СВЦЭМ!$D$33:$D$776,СВЦЭМ!$A$33:$A$776,$A112,СВЦЭМ!$B$33:$B$776,G$83)+'СЕТ СН'!$H$11+СВЦЭМ!$D$10+'СЕТ СН'!$H$5-'СЕТ СН'!$H$21</f>
        <v>3767.0307596800003</v>
      </c>
      <c r="H112" s="36">
        <f>SUMIFS(СВЦЭМ!$D$33:$D$776,СВЦЭМ!$A$33:$A$776,$A112,СВЦЭМ!$B$33:$B$776,H$83)+'СЕТ СН'!$H$11+СВЦЭМ!$D$10+'СЕТ СН'!$H$5-'СЕТ СН'!$H$21</f>
        <v>3738.6296204600003</v>
      </c>
      <c r="I112" s="36">
        <f>SUMIFS(СВЦЭМ!$D$33:$D$776,СВЦЭМ!$A$33:$A$776,$A112,СВЦЭМ!$B$33:$B$776,I$83)+'СЕТ СН'!$H$11+СВЦЭМ!$D$10+'СЕТ СН'!$H$5-'СЕТ СН'!$H$21</f>
        <v>3719.64603042</v>
      </c>
      <c r="J112" s="36">
        <f>SUMIFS(СВЦЭМ!$D$33:$D$776,СВЦЭМ!$A$33:$A$776,$A112,СВЦЭМ!$B$33:$B$776,J$83)+'СЕТ СН'!$H$11+СВЦЭМ!$D$10+'СЕТ СН'!$H$5-'СЕТ СН'!$H$21</f>
        <v>3641.94006734</v>
      </c>
      <c r="K112" s="36">
        <f>SUMIFS(СВЦЭМ!$D$33:$D$776,СВЦЭМ!$A$33:$A$776,$A112,СВЦЭМ!$B$33:$B$776,K$83)+'СЕТ СН'!$H$11+СВЦЭМ!$D$10+'СЕТ СН'!$H$5-'СЕТ СН'!$H$21</f>
        <v>3486.0646049100001</v>
      </c>
      <c r="L112" s="36">
        <f>SUMIFS(СВЦЭМ!$D$33:$D$776,СВЦЭМ!$A$33:$A$776,$A112,СВЦЭМ!$B$33:$B$776,L$83)+'СЕТ СН'!$H$11+СВЦЭМ!$D$10+'СЕТ СН'!$H$5-'СЕТ СН'!$H$21</f>
        <v>3427.0413886000001</v>
      </c>
      <c r="M112" s="36">
        <f>SUMIFS(СВЦЭМ!$D$33:$D$776,СВЦЭМ!$A$33:$A$776,$A112,СВЦЭМ!$B$33:$B$776,M$83)+'СЕТ СН'!$H$11+СВЦЭМ!$D$10+'СЕТ СН'!$H$5-'СЕТ СН'!$H$21</f>
        <v>3407.1736919099999</v>
      </c>
      <c r="N112" s="36">
        <f>SUMIFS(СВЦЭМ!$D$33:$D$776,СВЦЭМ!$A$33:$A$776,$A112,СВЦЭМ!$B$33:$B$776,N$83)+'СЕТ СН'!$H$11+СВЦЭМ!$D$10+'СЕТ СН'!$H$5-'СЕТ СН'!$H$21</f>
        <v>3379.3264395300002</v>
      </c>
      <c r="O112" s="36">
        <f>SUMIFS(СВЦЭМ!$D$33:$D$776,СВЦЭМ!$A$33:$A$776,$A112,СВЦЭМ!$B$33:$B$776,O$83)+'СЕТ СН'!$H$11+СВЦЭМ!$D$10+'СЕТ СН'!$H$5-'СЕТ СН'!$H$21</f>
        <v>3373.8156479500003</v>
      </c>
      <c r="P112" s="36">
        <f>SUMIFS(СВЦЭМ!$D$33:$D$776,СВЦЭМ!$A$33:$A$776,$A112,СВЦЭМ!$B$33:$B$776,P$83)+'СЕТ СН'!$H$11+СВЦЭМ!$D$10+'СЕТ СН'!$H$5-'СЕТ СН'!$H$21</f>
        <v>3374.6135238000002</v>
      </c>
      <c r="Q112" s="36">
        <f>SUMIFS(СВЦЭМ!$D$33:$D$776,СВЦЭМ!$A$33:$A$776,$A112,СВЦЭМ!$B$33:$B$776,Q$83)+'СЕТ СН'!$H$11+СВЦЭМ!$D$10+'СЕТ СН'!$H$5-'СЕТ СН'!$H$21</f>
        <v>3385.2513207299999</v>
      </c>
      <c r="R112" s="36">
        <f>SUMIFS(СВЦЭМ!$D$33:$D$776,СВЦЭМ!$A$33:$A$776,$A112,СВЦЭМ!$B$33:$B$776,R$83)+'СЕТ СН'!$H$11+СВЦЭМ!$D$10+'СЕТ СН'!$H$5-'СЕТ СН'!$H$21</f>
        <v>3392.0147084199998</v>
      </c>
      <c r="S112" s="36">
        <f>SUMIFS(СВЦЭМ!$D$33:$D$776,СВЦЭМ!$A$33:$A$776,$A112,СВЦЭМ!$B$33:$B$776,S$83)+'СЕТ СН'!$H$11+СВЦЭМ!$D$10+'СЕТ СН'!$H$5-'СЕТ СН'!$H$21</f>
        <v>3395.4370622599999</v>
      </c>
      <c r="T112" s="36">
        <f>SUMIFS(СВЦЭМ!$D$33:$D$776,СВЦЭМ!$A$33:$A$776,$A112,СВЦЭМ!$B$33:$B$776,T$83)+'СЕТ СН'!$H$11+СВЦЭМ!$D$10+'СЕТ СН'!$H$5-'СЕТ СН'!$H$21</f>
        <v>3423.0914027099998</v>
      </c>
      <c r="U112" s="36">
        <f>SUMIFS(СВЦЭМ!$D$33:$D$776,СВЦЭМ!$A$33:$A$776,$A112,СВЦЭМ!$B$33:$B$776,U$83)+'СЕТ СН'!$H$11+СВЦЭМ!$D$10+'СЕТ СН'!$H$5-'СЕТ СН'!$H$21</f>
        <v>3417.39226143</v>
      </c>
      <c r="V112" s="36">
        <f>SUMIFS(СВЦЭМ!$D$33:$D$776,СВЦЭМ!$A$33:$A$776,$A112,СВЦЭМ!$B$33:$B$776,V$83)+'СЕТ СН'!$H$11+СВЦЭМ!$D$10+'СЕТ СН'!$H$5-'СЕТ СН'!$H$21</f>
        <v>3407.6189124399998</v>
      </c>
      <c r="W112" s="36">
        <f>SUMIFS(СВЦЭМ!$D$33:$D$776,СВЦЭМ!$A$33:$A$776,$A112,СВЦЭМ!$B$33:$B$776,W$83)+'СЕТ СН'!$H$11+СВЦЭМ!$D$10+'СЕТ СН'!$H$5-'СЕТ СН'!$H$21</f>
        <v>3383.9402577999999</v>
      </c>
      <c r="X112" s="36">
        <f>SUMIFS(СВЦЭМ!$D$33:$D$776,СВЦЭМ!$A$33:$A$776,$A112,СВЦЭМ!$B$33:$B$776,X$83)+'СЕТ СН'!$H$11+СВЦЭМ!$D$10+'СЕТ СН'!$H$5-'СЕТ СН'!$H$21</f>
        <v>3440.5308946300001</v>
      </c>
      <c r="Y112" s="36">
        <f>SUMIFS(СВЦЭМ!$D$33:$D$776,СВЦЭМ!$A$33:$A$776,$A112,СВЦЭМ!$B$33:$B$776,Y$83)+'СЕТ СН'!$H$11+СВЦЭМ!$D$10+'СЕТ СН'!$H$5-'СЕТ СН'!$H$21</f>
        <v>3552.8460471200001</v>
      </c>
    </row>
    <row r="113" spans="1:27" ht="15.75" x14ac:dyDescent="0.2">
      <c r="A113" s="35">
        <f t="shared" si="2"/>
        <v>44042</v>
      </c>
      <c r="B113" s="36">
        <f>SUMIFS(СВЦЭМ!$D$33:$D$776,СВЦЭМ!$A$33:$A$776,$A113,СВЦЭМ!$B$33:$B$776,B$83)+'СЕТ СН'!$H$11+СВЦЭМ!$D$10+'СЕТ СН'!$H$5-'СЕТ СН'!$H$21</f>
        <v>3586.9921795600003</v>
      </c>
      <c r="C113" s="36">
        <f>SUMIFS(СВЦЭМ!$D$33:$D$776,СВЦЭМ!$A$33:$A$776,$A113,СВЦЭМ!$B$33:$B$776,C$83)+'СЕТ СН'!$H$11+СВЦЭМ!$D$10+'СЕТ СН'!$H$5-'СЕТ СН'!$H$21</f>
        <v>3635.1333142100002</v>
      </c>
      <c r="D113" s="36">
        <f>SUMIFS(СВЦЭМ!$D$33:$D$776,СВЦЭМ!$A$33:$A$776,$A113,СВЦЭМ!$B$33:$B$776,D$83)+'СЕТ СН'!$H$11+СВЦЭМ!$D$10+'СЕТ СН'!$H$5-'СЕТ СН'!$H$21</f>
        <v>3652.1866211699999</v>
      </c>
      <c r="E113" s="36">
        <f>SUMIFS(СВЦЭМ!$D$33:$D$776,СВЦЭМ!$A$33:$A$776,$A113,СВЦЭМ!$B$33:$B$776,E$83)+'СЕТ СН'!$H$11+СВЦЭМ!$D$10+'СЕТ СН'!$H$5-'СЕТ СН'!$H$21</f>
        <v>3659.4343725600002</v>
      </c>
      <c r="F113" s="36">
        <f>SUMIFS(СВЦЭМ!$D$33:$D$776,СВЦЭМ!$A$33:$A$776,$A113,СВЦЭМ!$B$33:$B$776,F$83)+'СЕТ СН'!$H$11+СВЦЭМ!$D$10+'СЕТ СН'!$H$5-'СЕТ СН'!$H$21</f>
        <v>3653.8659722000002</v>
      </c>
      <c r="G113" s="36">
        <f>SUMIFS(СВЦЭМ!$D$33:$D$776,СВЦЭМ!$A$33:$A$776,$A113,СВЦЭМ!$B$33:$B$776,G$83)+'СЕТ СН'!$H$11+СВЦЭМ!$D$10+'СЕТ СН'!$H$5-'СЕТ СН'!$H$21</f>
        <v>3659.7381429500001</v>
      </c>
      <c r="H113" s="36">
        <f>SUMIFS(СВЦЭМ!$D$33:$D$776,СВЦЭМ!$A$33:$A$776,$A113,СВЦЭМ!$B$33:$B$776,H$83)+'СЕТ СН'!$H$11+СВЦЭМ!$D$10+'СЕТ СН'!$H$5-'СЕТ СН'!$H$21</f>
        <v>3641.8798304000002</v>
      </c>
      <c r="I113" s="36">
        <f>SUMIFS(СВЦЭМ!$D$33:$D$776,СВЦЭМ!$A$33:$A$776,$A113,СВЦЭМ!$B$33:$B$776,I$83)+'СЕТ СН'!$H$11+СВЦЭМ!$D$10+'СЕТ СН'!$H$5-'СЕТ СН'!$H$21</f>
        <v>3602.98686997</v>
      </c>
      <c r="J113" s="36">
        <f>SUMIFS(СВЦЭМ!$D$33:$D$776,СВЦЭМ!$A$33:$A$776,$A113,СВЦЭМ!$B$33:$B$776,J$83)+'СЕТ СН'!$H$11+СВЦЭМ!$D$10+'СЕТ СН'!$H$5-'СЕТ СН'!$H$21</f>
        <v>3518.0054594499998</v>
      </c>
      <c r="K113" s="36">
        <f>SUMIFS(СВЦЭМ!$D$33:$D$776,СВЦЭМ!$A$33:$A$776,$A113,СВЦЭМ!$B$33:$B$776,K$83)+'СЕТ СН'!$H$11+СВЦЭМ!$D$10+'СЕТ СН'!$H$5-'СЕТ СН'!$H$21</f>
        <v>3459.7694577100001</v>
      </c>
      <c r="L113" s="36">
        <f>SUMIFS(СВЦЭМ!$D$33:$D$776,СВЦЭМ!$A$33:$A$776,$A113,СВЦЭМ!$B$33:$B$776,L$83)+'СЕТ СН'!$H$11+СВЦЭМ!$D$10+'СЕТ СН'!$H$5-'СЕТ СН'!$H$21</f>
        <v>3480.85802156</v>
      </c>
      <c r="M113" s="36">
        <f>SUMIFS(СВЦЭМ!$D$33:$D$776,СВЦЭМ!$A$33:$A$776,$A113,СВЦЭМ!$B$33:$B$776,M$83)+'СЕТ СН'!$H$11+СВЦЭМ!$D$10+'СЕТ СН'!$H$5-'СЕТ СН'!$H$21</f>
        <v>3475.5894393799999</v>
      </c>
      <c r="N113" s="36">
        <f>SUMIFS(СВЦЭМ!$D$33:$D$776,СВЦЭМ!$A$33:$A$776,$A113,СВЦЭМ!$B$33:$B$776,N$83)+'СЕТ СН'!$H$11+СВЦЭМ!$D$10+'СЕТ СН'!$H$5-'СЕТ СН'!$H$21</f>
        <v>3463.7214722399999</v>
      </c>
      <c r="O113" s="36">
        <f>SUMIFS(СВЦЭМ!$D$33:$D$776,СВЦЭМ!$A$33:$A$776,$A113,СВЦЭМ!$B$33:$B$776,O$83)+'СЕТ СН'!$H$11+СВЦЭМ!$D$10+'СЕТ СН'!$H$5-'СЕТ СН'!$H$21</f>
        <v>3464.30398956</v>
      </c>
      <c r="P113" s="36">
        <f>SUMIFS(СВЦЭМ!$D$33:$D$776,СВЦЭМ!$A$33:$A$776,$A113,СВЦЭМ!$B$33:$B$776,P$83)+'СЕТ СН'!$H$11+СВЦЭМ!$D$10+'СЕТ СН'!$H$5-'СЕТ СН'!$H$21</f>
        <v>3465.5902252200003</v>
      </c>
      <c r="Q113" s="36">
        <f>SUMIFS(СВЦЭМ!$D$33:$D$776,СВЦЭМ!$A$33:$A$776,$A113,СВЦЭМ!$B$33:$B$776,Q$83)+'СЕТ СН'!$H$11+СВЦЭМ!$D$10+'СЕТ СН'!$H$5-'СЕТ СН'!$H$21</f>
        <v>3469.2221319</v>
      </c>
      <c r="R113" s="36">
        <f>SUMIFS(СВЦЭМ!$D$33:$D$776,СВЦЭМ!$A$33:$A$776,$A113,СВЦЭМ!$B$33:$B$776,R$83)+'СЕТ СН'!$H$11+СВЦЭМ!$D$10+'СЕТ СН'!$H$5-'СЕТ СН'!$H$21</f>
        <v>3464.7201527000002</v>
      </c>
      <c r="S113" s="36">
        <f>SUMIFS(СВЦЭМ!$D$33:$D$776,СВЦЭМ!$A$33:$A$776,$A113,СВЦЭМ!$B$33:$B$776,S$83)+'СЕТ СН'!$H$11+СВЦЭМ!$D$10+'СЕТ СН'!$H$5-'СЕТ СН'!$H$21</f>
        <v>3465.8821891600001</v>
      </c>
      <c r="T113" s="36">
        <f>SUMIFS(СВЦЭМ!$D$33:$D$776,СВЦЭМ!$A$33:$A$776,$A113,СВЦЭМ!$B$33:$B$776,T$83)+'СЕТ СН'!$H$11+СВЦЭМ!$D$10+'СЕТ СН'!$H$5-'СЕТ СН'!$H$21</f>
        <v>3474.4710028499999</v>
      </c>
      <c r="U113" s="36">
        <f>SUMIFS(СВЦЭМ!$D$33:$D$776,СВЦЭМ!$A$33:$A$776,$A113,СВЦЭМ!$B$33:$B$776,U$83)+'СЕТ СН'!$H$11+СВЦЭМ!$D$10+'СЕТ СН'!$H$5-'СЕТ СН'!$H$21</f>
        <v>3469.32611069</v>
      </c>
      <c r="V113" s="36">
        <f>SUMIFS(СВЦЭМ!$D$33:$D$776,СВЦЭМ!$A$33:$A$776,$A113,СВЦЭМ!$B$33:$B$776,V$83)+'СЕТ СН'!$H$11+СВЦЭМ!$D$10+'СЕТ СН'!$H$5-'СЕТ СН'!$H$21</f>
        <v>3461.3980070699999</v>
      </c>
      <c r="W113" s="36">
        <f>SUMIFS(СВЦЭМ!$D$33:$D$776,СВЦЭМ!$A$33:$A$776,$A113,СВЦЭМ!$B$33:$B$776,W$83)+'СЕТ СН'!$H$11+СВЦЭМ!$D$10+'СЕТ СН'!$H$5-'СЕТ СН'!$H$21</f>
        <v>3489.6359238</v>
      </c>
      <c r="X113" s="36">
        <f>SUMIFS(СВЦЭМ!$D$33:$D$776,СВЦЭМ!$A$33:$A$776,$A113,СВЦЭМ!$B$33:$B$776,X$83)+'СЕТ СН'!$H$11+СВЦЭМ!$D$10+'СЕТ СН'!$H$5-'СЕТ СН'!$H$21</f>
        <v>3586.1181915500001</v>
      </c>
      <c r="Y113" s="36">
        <f>SUMIFS(СВЦЭМ!$D$33:$D$776,СВЦЭМ!$A$33:$A$776,$A113,СВЦЭМ!$B$33:$B$776,Y$83)+'СЕТ СН'!$H$11+СВЦЭМ!$D$10+'СЕТ СН'!$H$5-'СЕТ СН'!$H$21</f>
        <v>3548.0098816899999</v>
      </c>
    </row>
    <row r="114" spans="1:27" ht="15.75" x14ac:dyDescent="0.2">
      <c r="A114" s="35">
        <f t="shared" si="2"/>
        <v>44043</v>
      </c>
      <c r="B114" s="36">
        <f>SUMIFS(СВЦЭМ!$D$33:$D$776,СВЦЭМ!$A$33:$A$776,$A114,СВЦЭМ!$B$33:$B$776,B$83)+'СЕТ СН'!$H$11+СВЦЭМ!$D$10+'СЕТ СН'!$H$5-'СЕТ СН'!$H$21</f>
        <v>3593.6266796600003</v>
      </c>
      <c r="C114" s="36">
        <f>SUMIFS(СВЦЭМ!$D$33:$D$776,СВЦЭМ!$A$33:$A$776,$A114,СВЦЭМ!$B$33:$B$776,C$83)+'СЕТ СН'!$H$11+СВЦЭМ!$D$10+'СЕТ СН'!$H$5-'СЕТ СН'!$H$21</f>
        <v>3704.9464493300002</v>
      </c>
      <c r="D114" s="36">
        <f>SUMIFS(СВЦЭМ!$D$33:$D$776,СВЦЭМ!$A$33:$A$776,$A114,СВЦЭМ!$B$33:$B$776,D$83)+'СЕТ СН'!$H$11+СВЦЭМ!$D$10+'СЕТ СН'!$H$5-'СЕТ СН'!$H$21</f>
        <v>3714.1740452600002</v>
      </c>
      <c r="E114" s="36">
        <f>SUMIFS(СВЦЭМ!$D$33:$D$776,СВЦЭМ!$A$33:$A$776,$A114,СВЦЭМ!$B$33:$B$776,E$83)+'СЕТ СН'!$H$11+СВЦЭМ!$D$10+'СЕТ СН'!$H$5-'СЕТ СН'!$H$21</f>
        <v>3717.3147104999998</v>
      </c>
      <c r="F114" s="36">
        <f>SUMIFS(СВЦЭМ!$D$33:$D$776,СВЦЭМ!$A$33:$A$776,$A114,СВЦЭМ!$B$33:$B$776,F$83)+'СЕТ СН'!$H$11+СВЦЭМ!$D$10+'СЕТ СН'!$H$5-'СЕТ СН'!$H$21</f>
        <v>3711.7170495999999</v>
      </c>
      <c r="G114" s="36">
        <f>SUMIFS(СВЦЭМ!$D$33:$D$776,СВЦЭМ!$A$33:$A$776,$A114,СВЦЭМ!$B$33:$B$776,G$83)+'СЕТ СН'!$H$11+СВЦЭМ!$D$10+'СЕТ СН'!$H$5-'СЕТ СН'!$H$21</f>
        <v>3744.1016668500001</v>
      </c>
      <c r="H114" s="36">
        <f>SUMIFS(СВЦЭМ!$D$33:$D$776,СВЦЭМ!$A$33:$A$776,$A114,СВЦЭМ!$B$33:$B$776,H$83)+'СЕТ СН'!$H$11+СВЦЭМ!$D$10+'СЕТ СН'!$H$5-'СЕТ СН'!$H$21</f>
        <v>3691.2187122599998</v>
      </c>
      <c r="I114" s="36">
        <f>SUMIFS(СВЦЭМ!$D$33:$D$776,СВЦЭМ!$A$33:$A$776,$A114,СВЦЭМ!$B$33:$B$776,I$83)+'СЕТ СН'!$H$11+СВЦЭМ!$D$10+'СЕТ СН'!$H$5-'СЕТ СН'!$H$21</f>
        <v>3666.7763959600002</v>
      </c>
      <c r="J114" s="36">
        <f>SUMIFS(СВЦЭМ!$D$33:$D$776,СВЦЭМ!$A$33:$A$776,$A114,СВЦЭМ!$B$33:$B$776,J$83)+'СЕТ СН'!$H$11+СВЦЭМ!$D$10+'СЕТ СН'!$H$5-'СЕТ СН'!$H$21</f>
        <v>3636.0226983699999</v>
      </c>
      <c r="K114" s="36">
        <f>SUMIFS(СВЦЭМ!$D$33:$D$776,СВЦЭМ!$A$33:$A$776,$A114,СВЦЭМ!$B$33:$B$776,K$83)+'СЕТ СН'!$H$11+СВЦЭМ!$D$10+'СЕТ СН'!$H$5-'СЕТ СН'!$H$21</f>
        <v>3554.0311915500001</v>
      </c>
      <c r="L114" s="36">
        <f>SUMIFS(СВЦЭМ!$D$33:$D$776,СВЦЭМ!$A$33:$A$776,$A114,СВЦЭМ!$B$33:$B$776,L$83)+'СЕТ СН'!$H$11+СВЦЭМ!$D$10+'СЕТ СН'!$H$5-'СЕТ СН'!$H$21</f>
        <v>3425.6800718200002</v>
      </c>
      <c r="M114" s="36">
        <f>SUMIFS(СВЦЭМ!$D$33:$D$776,СВЦЭМ!$A$33:$A$776,$A114,СВЦЭМ!$B$33:$B$776,M$83)+'СЕТ СН'!$H$11+СВЦЭМ!$D$10+'СЕТ СН'!$H$5-'СЕТ СН'!$H$21</f>
        <v>3406.13194914</v>
      </c>
      <c r="N114" s="36">
        <f>SUMIFS(СВЦЭМ!$D$33:$D$776,СВЦЭМ!$A$33:$A$776,$A114,СВЦЭМ!$B$33:$B$776,N$83)+'СЕТ СН'!$H$11+СВЦЭМ!$D$10+'СЕТ СН'!$H$5-'СЕТ СН'!$H$21</f>
        <v>3412.2049520599999</v>
      </c>
      <c r="O114" s="36">
        <f>SUMIFS(СВЦЭМ!$D$33:$D$776,СВЦЭМ!$A$33:$A$776,$A114,СВЦЭМ!$B$33:$B$776,O$83)+'СЕТ СН'!$H$11+СВЦЭМ!$D$10+'СЕТ СН'!$H$5-'СЕТ СН'!$H$21</f>
        <v>3418.5015191299999</v>
      </c>
      <c r="P114" s="36">
        <f>SUMIFS(СВЦЭМ!$D$33:$D$776,СВЦЭМ!$A$33:$A$776,$A114,СВЦЭМ!$B$33:$B$776,P$83)+'СЕТ СН'!$H$11+СВЦЭМ!$D$10+'СЕТ СН'!$H$5-'СЕТ СН'!$H$21</f>
        <v>3422.2652866100002</v>
      </c>
      <c r="Q114" s="36">
        <f>SUMIFS(СВЦЭМ!$D$33:$D$776,СВЦЭМ!$A$33:$A$776,$A114,СВЦЭМ!$B$33:$B$776,Q$83)+'СЕТ СН'!$H$11+СВЦЭМ!$D$10+'СЕТ СН'!$H$5-'СЕТ СН'!$H$21</f>
        <v>3421.5068972399999</v>
      </c>
      <c r="R114" s="36">
        <f>SUMIFS(СВЦЭМ!$D$33:$D$776,СВЦЭМ!$A$33:$A$776,$A114,СВЦЭМ!$B$33:$B$776,R$83)+'СЕТ СН'!$H$11+СВЦЭМ!$D$10+'СЕТ СН'!$H$5-'СЕТ СН'!$H$21</f>
        <v>3413.9077121700002</v>
      </c>
      <c r="S114" s="36">
        <f>SUMIFS(СВЦЭМ!$D$33:$D$776,СВЦЭМ!$A$33:$A$776,$A114,СВЦЭМ!$B$33:$B$776,S$83)+'СЕТ СН'!$H$11+СВЦЭМ!$D$10+'СЕТ СН'!$H$5-'СЕТ СН'!$H$21</f>
        <v>3426.6959704199999</v>
      </c>
      <c r="T114" s="36">
        <f>SUMIFS(СВЦЭМ!$D$33:$D$776,СВЦЭМ!$A$33:$A$776,$A114,СВЦЭМ!$B$33:$B$776,T$83)+'СЕТ СН'!$H$11+СВЦЭМ!$D$10+'СЕТ СН'!$H$5-'СЕТ СН'!$H$21</f>
        <v>3432.03989852</v>
      </c>
      <c r="U114" s="36">
        <f>SUMIFS(СВЦЭМ!$D$33:$D$776,СВЦЭМ!$A$33:$A$776,$A114,СВЦЭМ!$B$33:$B$776,U$83)+'СЕТ СН'!$H$11+СВЦЭМ!$D$10+'СЕТ СН'!$H$5-'СЕТ СН'!$H$21</f>
        <v>3442.1865190399999</v>
      </c>
      <c r="V114" s="36">
        <f>SUMIFS(СВЦЭМ!$D$33:$D$776,СВЦЭМ!$A$33:$A$776,$A114,СВЦЭМ!$B$33:$B$776,V$83)+'СЕТ СН'!$H$11+СВЦЭМ!$D$10+'СЕТ СН'!$H$5-'СЕТ СН'!$H$21</f>
        <v>3438.75320607</v>
      </c>
      <c r="W114" s="36">
        <f>SUMIFS(СВЦЭМ!$D$33:$D$776,СВЦЭМ!$A$33:$A$776,$A114,СВЦЭМ!$B$33:$B$776,W$83)+'СЕТ СН'!$H$11+СВЦЭМ!$D$10+'СЕТ СН'!$H$5-'СЕТ СН'!$H$21</f>
        <v>3421.1477518400002</v>
      </c>
      <c r="X114" s="36">
        <f>SUMIFS(СВЦЭМ!$D$33:$D$776,СВЦЭМ!$A$33:$A$776,$A114,СВЦЭМ!$B$33:$B$776,X$83)+'СЕТ СН'!$H$11+СВЦЭМ!$D$10+'СЕТ СН'!$H$5-'СЕТ СН'!$H$21</f>
        <v>3423.4442079800001</v>
      </c>
      <c r="Y114" s="36">
        <f>SUMIFS(СВЦЭМ!$D$33:$D$776,СВЦЭМ!$A$33:$A$776,$A114,СВЦЭМ!$B$33:$B$776,Y$83)+'СЕТ СН'!$H$11+СВЦЭМ!$D$10+'СЕТ СН'!$H$5-'СЕТ СН'!$H$21</f>
        <v>3483.0854281699999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СН'!$I$11+СВЦЭМ!$D$10+'СЕТ СН'!$I$5-'СЕТ СН'!$I$21</f>
        <v>3775.0713830499999</v>
      </c>
      <c r="C120" s="36">
        <f>SUMIFS(СВЦЭМ!$D$33:$D$776,СВЦЭМ!$A$33:$A$776,$A120,СВЦЭМ!$B$33:$B$776,C$119)+'СЕТ СН'!$I$11+СВЦЭМ!$D$10+'СЕТ СН'!$I$5-'СЕТ СН'!$I$21</f>
        <v>3783.2466718400001</v>
      </c>
      <c r="D120" s="36">
        <f>SUMIFS(СВЦЭМ!$D$33:$D$776,СВЦЭМ!$A$33:$A$776,$A120,СВЦЭМ!$B$33:$B$776,D$119)+'СЕТ СН'!$I$11+СВЦЭМ!$D$10+'СЕТ СН'!$I$5-'СЕТ СН'!$I$21</f>
        <v>3759.9569687000003</v>
      </c>
      <c r="E120" s="36">
        <f>SUMIFS(СВЦЭМ!$D$33:$D$776,СВЦЭМ!$A$33:$A$776,$A120,СВЦЭМ!$B$33:$B$776,E$119)+'СЕТ СН'!$I$11+СВЦЭМ!$D$10+'СЕТ СН'!$I$5-'СЕТ СН'!$I$21</f>
        <v>3741.6519913500001</v>
      </c>
      <c r="F120" s="36">
        <f>SUMIFS(СВЦЭМ!$D$33:$D$776,СВЦЭМ!$A$33:$A$776,$A120,СВЦЭМ!$B$33:$B$776,F$119)+'СЕТ СН'!$I$11+СВЦЭМ!$D$10+'СЕТ СН'!$I$5-'СЕТ СН'!$I$21</f>
        <v>3728.0959229499999</v>
      </c>
      <c r="G120" s="36">
        <f>SUMIFS(СВЦЭМ!$D$33:$D$776,СВЦЭМ!$A$33:$A$776,$A120,СВЦЭМ!$B$33:$B$776,G$119)+'СЕТ СН'!$I$11+СВЦЭМ!$D$10+'СЕТ СН'!$I$5-'СЕТ СН'!$I$21</f>
        <v>3732.7211286900001</v>
      </c>
      <c r="H120" s="36">
        <f>SUMIFS(СВЦЭМ!$D$33:$D$776,СВЦЭМ!$A$33:$A$776,$A120,СВЦЭМ!$B$33:$B$776,H$119)+'СЕТ СН'!$I$11+СВЦЭМ!$D$10+'СЕТ СН'!$I$5-'СЕТ СН'!$I$21</f>
        <v>3755.1672292900003</v>
      </c>
      <c r="I120" s="36">
        <f>SUMIFS(СВЦЭМ!$D$33:$D$776,СВЦЭМ!$A$33:$A$776,$A120,СВЦЭМ!$B$33:$B$776,I$119)+'СЕТ СН'!$I$11+СВЦЭМ!$D$10+'СЕТ СН'!$I$5-'СЕТ СН'!$I$21</f>
        <v>3739.4268998699999</v>
      </c>
      <c r="J120" s="36">
        <f>SUMIFS(СВЦЭМ!$D$33:$D$776,СВЦЭМ!$A$33:$A$776,$A120,СВЦЭМ!$B$33:$B$776,J$119)+'СЕТ СН'!$I$11+СВЦЭМ!$D$10+'СЕТ СН'!$I$5-'СЕТ СН'!$I$21</f>
        <v>3696.5187969399999</v>
      </c>
      <c r="K120" s="36">
        <f>SUMIFS(СВЦЭМ!$D$33:$D$776,СВЦЭМ!$A$33:$A$776,$A120,СВЦЭМ!$B$33:$B$776,K$119)+'СЕТ СН'!$I$11+СВЦЭМ!$D$10+'СЕТ СН'!$I$5-'СЕТ СН'!$I$21</f>
        <v>3593.91334676</v>
      </c>
      <c r="L120" s="36">
        <f>SUMIFS(СВЦЭМ!$D$33:$D$776,СВЦЭМ!$A$33:$A$776,$A120,СВЦЭМ!$B$33:$B$776,L$119)+'СЕТ СН'!$I$11+СВЦЭМ!$D$10+'СЕТ СН'!$I$5-'СЕТ СН'!$I$21</f>
        <v>3497.6346281400001</v>
      </c>
      <c r="M120" s="36">
        <f>SUMIFS(СВЦЭМ!$D$33:$D$776,СВЦЭМ!$A$33:$A$776,$A120,СВЦЭМ!$B$33:$B$776,M$119)+'СЕТ СН'!$I$11+СВЦЭМ!$D$10+'СЕТ СН'!$I$5-'СЕТ СН'!$I$21</f>
        <v>3488.9254433800002</v>
      </c>
      <c r="N120" s="36">
        <f>SUMIFS(СВЦЭМ!$D$33:$D$776,СВЦЭМ!$A$33:$A$776,$A120,СВЦЭМ!$B$33:$B$776,N$119)+'СЕТ СН'!$I$11+СВЦЭМ!$D$10+'СЕТ СН'!$I$5-'СЕТ СН'!$I$21</f>
        <v>3541.3729738500001</v>
      </c>
      <c r="O120" s="36">
        <f>SUMIFS(СВЦЭМ!$D$33:$D$776,СВЦЭМ!$A$33:$A$776,$A120,СВЦЭМ!$B$33:$B$776,O$119)+'СЕТ СН'!$I$11+СВЦЭМ!$D$10+'СЕТ СН'!$I$5-'СЕТ СН'!$I$21</f>
        <v>3523.4423486400001</v>
      </c>
      <c r="P120" s="36">
        <f>SUMIFS(СВЦЭМ!$D$33:$D$776,СВЦЭМ!$A$33:$A$776,$A120,СВЦЭМ!$B$33:$B$776,P$119)+'СЕТ СН'!$I$11+СВЦЭМ!$D$10+'СЕТ СН'!$I$5-'СЕТ СН'!$I$21</f>
        <v>3447.6329024199999</v>
      </c>
      <c r="Q120" s="36">
        <f>SUMIFS(СВЦЭМ!$D$33:$D$776,СВЦЭМ!$A$33:$A$776,$A120,СВЦЭМ!$B$33:$B$776,Q$119)+'СЕТ СН'!$I$11+СВЦЭМ!$D$10+'СЕТ СН'!$I$5-'СЕТ СН'!$I$21</f>
        <v>3450.9055880699998</v>
      </c>
      <c r="R120" s="36">
        <f>SUMIFS(СВЦЭМ!$D$33:$D$776,СВЦЭМ!$A$33:$A$776,$A120,СВЦЭМ!$B$33:$B$776,R$119)+'СЕТ СН'!$I$11+СВЦЭМ!$D$10+'СЕТ СН'!$I$5-'СЕТ СН'!$I$21</f>
        <v>3463.6507866100001</v>
      </c>
      <c r="S120" s="36">
        <f>SUMIFS(СВЦЭМ!$D$33:$D$776,СВЦЭМ!$A$33:$A$776,$A120,СВЦЭМ!$B$33:$B$776,S$119)+'СЕТ СН'!$I$11+СВЦЭМ!$D$10+'СЕТ СН'!$I$5-'СЕТ СН'!$I$21</f>
        <v>3468.4917725</v>
      </c>
      <c r="T120" s="36">
        <f>SUMIFS(СВЦЭМ!$D$33:$D$776,СВЦЭМ!$A$33:$A$776,$A120,СВЦЭМ!$B$33:$B$776,T$119)+'СЕТ СН'!$I$11+СВЦЭМ!$D$10+'СЕТ СН'!$I$5-'СЕТ СН'!$I$21</f>
        <v>3460.9897721000002</v>
      </c>
      <c r="U120" s="36">
        <f>SUMIFS(СВЦЭМ!$D$33:$D$776,СВЦЭМ!$A$33:$A$776,$A120,СВЦЭМ!$B$33:$B$776,U$119)+'СЕТ СН'!$I$11+СВЦЭМ!$D$10+'СЕТ СН'!$I$5-'СЕТ СН'!$I$21</f>
        <v>3454.34256301</v>
      </c>
      <c r="V120" s="36">
        <f>SUMIFS(СВЦЭМ!$D$33:$D$776,СВЦЭМ!$A$33:$A$776,$A120,СВЦЭМ!$B$33:$B$776,V$119)+'СЕТ СН'!$I$11+СВЦЭМ!$D$10+'СЕТ СН'!$I$5-'СЕТ СН'!$I$21</f>
        <v>3451.8836397200002</v>
      </c>
      <c r="W120" s="36">
        <f>SUMIFS(СВЦЭМ!$D$33:$D$776,СВЦЭМ!$A$33:$A$776,$A120,СВЦЭМ!$B$33:$B$776,W$119)+'СЕТ СН'!$I$11+СВЦЭМ!$D$10+'СЕТ СН'!$I$5-'СЕТ СН'!$I$21</f>
        <v>3428.9463342500003</v>
      </c>
      <c r="X120" s="36">
        <f>SUMIFS(СВЦЭМ!$D$33:$D$776,СВЦЭМ!$A$33:$A$776,$A120,СВЦЭМ!$B$33:$B$776,X$119)+'СЕТ СН'!$I$11+СВЦЭМ!$D$10+'СЕТ СН'!$I$5-'СЕТ СН'!$I$21</f>
        <v>3475.9897256200002</v>
      </c>
      <c r="Y120" s="36">
        <f>SUMIFS(СВЦЭМ!$D$33:$D$776,СВЦЭМ!$A$33:$A$776,$A120,СВЦЭМ!$B$33:$B$776,Y$119)+'СЕТ СН'!$I$11+СВЦЭМ!$D$10+'СЕТ СН'!$I$5-'СЕТ СН'!$I$21</f>
        <v>3636.5735564300003</v>
      </c>
      <c r="AA120" s="45"/>
    </row>
    <row r="121" spans="1:27" ht="15.75" x14ac:dyDescent="0.2">
      <c r="A121" s="35">
        <f>A120+1</f>
        <v>44014</v>
      </c>
      <c r="B121" s="36">
        <f>SUMIFS(СВЦЭМ!$D$33:$D$776,СВЦЭМ!$A$33:$A$776,$A121,СВЦЭМ!$B$33:$B$776,B$119)+'СЕТ СН'!$I$11+СВЦЭМ!$D$10+'СЕТ СН'!$I$5-'СЕТ СН'!$I$21</f>
        <v>3725.3000634199998</v>
      </c>
      <c r="C121" s="36">
        <f>SUMIFS(СВЦЭМ!$D$33:$D$776,СВЦЭМ!$A$33:$A$776,$A121,СВЦЭМ!$B$33:$B$776,C$119)+'СЕТ СН'!$I$11+СВЦЭМ!$D$10+'СЕТ СН'!$I$5-'СЕТ СН'!$I$21</f>
        <v>3701.1668242800001</v>
      </c>
      <c r="D121" s="36">
        <f>SUMIFS(СВЦЭМ!$D$33:$D$776,СВЦЭМ!$A$33:$A$776,$A121,СВЦЭМ!$B$33:$B$776,D$119)+'СЕТ СН'!$I$11+СВЦЭМ!$D$10+'СЕТ СН'!$I$5-'СЕТ СН'!$I$21</f>
        <v>3672.8391244300001</v>
      </c>
      <c r="E121" s="36">
        <f>SUMIFS(СВЦЭМ!$D$33:$D$776,СВЦЭМ!$A$33:$A$776,$A121,СВЦЭМ!$B$33:$B$776,E$119)+'СЕТ СН'!$I$11+СВЦЭМ!$D$10+'СЕТ СН'!$I$5-'СЕТ СН'!$I$21</f>
        <v>3666.2731494</v>
      </c>
      <c r="F121" s="36">
        <f>SUMIFS(СВЦЭМ!$D$33:$D$776,СВЦЭМ!$A$33:$A$776,$A121,СВЦЭМ!$B$33:$B$776,F$119)+'СЕТ СН'!$I$11+СВЦЭМ!$D$10+'СЕТ СН'!$I$5-'СЕТ СН'!$I$21</f>
        <v>3652.0879191100003</v>
      </c>
      <c r="G121" s="36">
        <f>SUMIFS(СВЦЭМ!$D$33:$D$776,СВЦЭМ!$A$33:$A$776,$A121,СВЦЭМ!$B$33:$B$776,G$119)+'СЕТ СН'!$I$11+СВЦЭМ!$D$10+'СЕТ СН'!$I$5-'СЕТ СН'!$I$21</f>
        <v>3667.0051170400002</v>
      </c>
      <c r="H121" s="36">
        <f>SUMIFS(СВЦЭМ!$D$33:$D$776,СВЦЭМ!$A$33:$A$776,$A121,СВЦЭМ!$B$33:$B$776,H$119)+'СЕТ СН'!$I$11+СВЦЭМ!$D$10+'СЕТ СН'!$I$5-'СЕТ СН'!$I$21</f>
        <v>3698.84060138</v>
      </c>
      <c r="I121" s="36">
        <f>SUMIFS(СВЦЭМ!$D$33:$D$776,СВЦЭМ!$A$33:$A$776,$A121,СВЦЭМ!$B$33:$B$776,I$119)+'СЕТ СН'!$I$11+СВЦЭМ!$D$10+'СЕТ СН'!$I$5-'СЕТ СН'!$I$21</f>
        <v>3711.0458306199998</v>
      </c>
      <c r="J121" s="36">
        <f>SUMIFS(СВЦЭМ!$D$33:$D$776,СВЦЭМ!$A$33:$A$776,$A121,СВЦЭМ!$B$33:$B$776,J$119)+'СЕТ СН'!$I$11+СВЦЭМ!$D$10+'СЕТ СН'!$I$5-'СЕТ СН'!$I$21</f>
        <v>3702.37333906</v>
      </c>
      <c r="K121" s="36">
        <f>SUMIFS(СВЦЭМ!$D$33:$D$776,СВЦЭМ!$A$33:$A$776,$A121,СВЦЭМ!$B$33:$B$776,K$119)+'СЕТ СН'!$I$11+СВЦЭМ!$D$10+'СЕТ СН'!$I$5-'СЕТ СН'!$I$21</f>
        <v>3597.0958011000002</v>
      </c>
      <c r="L121" s="36">
        <f>SUMIFS(СВЦЭМ!$D$33:$D$776,СВЦЭМ!$A$33:$A$776,$A121,СВЦЭМ!$B$33:$B$776,L$119)+'СЕТ СН'!$I$11+СВЦЭМ!$D$10+'СЕТ СН'!$I$5-'СЕТ СН'!$I$21</f>
        <v>3499.0781154800002</v>
      </c>
      <c r="M121" s="36">
        <f>SUMIFS(СВЦЭМ!$D$33:$D$776,СВЦЭМ!$A$33:$A$776,$A121,СВЦЭМ!$B$33:$B$776,M$119)+'СЕТ СН'!$I$11+СВЦЭМ!$D$10+'СЕТ СН'!$I$5-'СЕТ СН'!$I$21</f>
        <v>3484.07310508</v>
      </c>
      <c r="N121" s="36">
        <f>SUMIFS(СВЦЭМ!$D$33:$D$776,СВЦЭМ!$A$33:$A$776,$A121,СВЦЭМ!$B$33:$B$776,N$119)+'СЕТ СН'!$I$11+СВЦЭМ!$D$10+'СЕТ СН'!$I$5-'СЕТ СН'!$I$21</f>
        <v>3508.6793994600002</v>
      </c>
      <c r="O121" s="36">
        <f>SUMIFS(СВЦЭМ!$D$33:$D$776,СВЦЭМ!$A$33:$A$776,$A121,СВЦЭМ!$B$33:$B$776,O$119)+'СЕТ СН'!$I$11+СВЦЭМ!$D$10+'СЕТ СН'!$I$5-'СЕТ СН'!$I$21</f>
        <v>3517.3532175800001</v>
      </c>
      <c r="P121" s="36">
        <f>SUMIFS(СВЦЭМ!$D$33:$D$776,СВЦЭМ!$A$33:$A$776,$A121,СВЦЭМ!$B$33:$B$776,P$119)+'СЕТ СН'!$I$11+СВЦЭМ!$D$10+'СЕТ СН'!$I$5-'СЕТ СН'!$I$21</f>
        <v>3496.2170264599999</v>
      </c>
      <c r="Q121" s="36">
        <f>SUMIFS(СВЦЭМ!$D$33:$D$776,СВЦЭМ!$A$33:$A$776,$A121,СВЦЭМ!$B$33:$B$776,Q$119)+'СЕТ СН'!$I$11+СВЦЭМ!$D$10+'СЕТ СН'!$I$5-'СЕТ СН'!$I$21</f>
        <v>3510.15960404</v>
      </c>
      <c r="R121" s="36">
        <f>SUMIFS(СВЦЭМ!$D$33:$D$776,СВЦЭМ!$A$33:$A$776,$A121,СВЦЭМ!$B$33:$B$776,R$119)+'СЕТ СН'!$I$11+СВЦЭМ!$D$10+'СЕТ СН'!$I$5-'СЕТ СН'!$I$21</f>
        <v>3530.9444500300001</v>
      </c>
      <c r="S121" s="36">
        <f>SUMIFS(СВЦЭМ!$D$33:$D$776,СВЦЭМ!$A$33:$A$776,$A121,СВЦЭМ!$B$33:$B$776,S$119)+'СЕТ СН'!$I$11+СВЦЭМ!$D$10+'СЕТ СН'!$I$5-'СЕТ СН'!$I$21</f>
        <v>3533.9217120799999</v>
      </c>
      <c r="T121" s="36">
        <f>SUMIFS(СВЦЭМ!$D$33:$D$776,СВЦЭМ!$A$33:$A$776,$A121,СВЦЭМ!$B$33:$B$776,T$119)+'СЕТ СН'!$I$11+СВЦЭМ!$D$10+'СЕТ СН'!$I$5-'СЕТ СН'!$I$21</f>
        <v>3525.2935104200001</v>
      </c>
      <c r="U121" s="36">
        <f>SUMIFS(СВЦЭМ!$D$33:$D$776,СВЦЭМ!$A$33:$A$776,$A121,СВЦЭМ!$B$33:$B$776,U$119)+'СЕТ СН'!$I$11+СВЦЭМ!$D$10+'СЕТ СН'!$I$5-'СЕТ СН'!$I$21</f>
        <v>3513.9545585599999</v>
      </c>
      <c r="V121" s="36">
        <f>SUMIFS(СВЦЭМ!$D$33:$D$776,СВЦЭМ!$A$33:$A$776,$A121,СВЦЭМ!$B$33:$B$776,V$119)+'СЕТ СН'!$I$11+СВЦЭМ!$D$10+'СЕТ СН'!$I$5-'СЕТ СН'!$I$21</f>
        <v>3494.7868267900003</v>
      </c>
      <c r="W121" s="36">
        <f>SUMIFS(СВЦЭМ!$D$33:$D$776,СВЦЭМ!$A$33:$A$776,$A121,СВЦЭМ!$B$33:$B$776,W$119)+'СЕТ СН'!$I$11+СВЦЭМ!$D$10+'СЕТ СН'!$I$5-'СЕТ СН'!$I$21</f>
        <v>3459.5471907599999</v>
      </c>
      <c r="X121" s="36">
        <f>SUMIFS(СВЦЭМ!$D$33:$D$776,СВЦЭМ!$A$33:$A$776,$A121,СВЦЭМ!$B$33:$B$776,X$119)+'СЕТ СН'!$I$11+СВЦЭМ!$D$10+'СЕТ СН'!$I$5-'СЕТ СН'!$I$21</f>
        <v>3511.3463544699998</v>
      </c>
      <c r="Y121" s="36">
        <f>SUMIFS(СВЦЭМ!$D$33:$D$776,СВЦЭМ!$A$33:$A$776,$A121,СВЦЭМ!$B$33:$B$776,Y$119)+'СЕТ СН'!$I$11+СВЦЭМ!$D$10+'СЕТ СН'!$I$5-'СЕТ СН'!$I$21</f>
        <v>3652.2304616900001</v>
      </c>
    </row>
    <row r="122" spans="1:27" ht="15.75" x14ac:dyDescent="0.2">
      <c r="A122" s="35">
        <f t="shared" ref="A122:A150" si="3">A121+1</f>
        <v>44015</v>
      </c>
      <c r="B122" s="36">
        <f>SUMIFS(СВЦЭМ!$D$33:$D$776,СВЦЭМ!$A$33:$A$776,$A122,СВЦЭМ!$B$33:$B$776,B$119)+'СЕТ СН'!$I$11+СВЦЭМ!$D$10+'СЕТ СН'!$I$5-'СЕТ СН'!$I$21</f>
        <v>3759.78721292</v>
      </c>
      <c r="C122" s="36">
        <f>SUMIFS(СВЦЭМ!$D$33:$D$776,СВЦЭМ!$A$33:$A$776,$A122,СВЦЭМ!$B$33:$B$776,C$119)+'СЕТ СН'!$I$11+СВЦЭМ!$D$10+'СЕТ СН'!$I$5-'СЕТ СН'!$I$21</f>
        <v>3742.7655324699999</v>
      </c>
      <c r="D122" s="36">
        <f>SUMIFS(СВЦЭМ!$D$33:$D$776,СВЦЭМ!$A$33:$A$776,$A122,СВЦЭМ!$B$33:$B$776,D$119)+'СЕТ СН'!$I$11+СВЦЭМ!$D$10+'СЕТ СН'!$I$5-'СЕТ СН'!$I$21</f>
        <v>3714.2013230100001</v>
      </c>
      <c r="E122" s="36">
        <f>SUMIFS(СВЦЭМ!$D$33:$D$776,СВЦЭМ!$A$33:$A$776,$A122,СВЦЭМ!$B$33:$B$776,E$119)+'СЕТ СН'!$I$11+СВЦЭМ!$D$10+'СЕТ СН'!$I$5-'СЕТ СН'!$I$21</f>
        <v>3695.8714584700001</v>
      </c>
      <c r="F122" s="36">
        <f>SUMIFS(СВЦЭМ!$D$33:$D$776,СВЦЭМ!$A$33:$A$776,$A122,СВЦЭМ!$B$33:$B$776,F$119)+'СЕТ СН'!$I$11+СВЦЭМ!$D$10+'СЕТ СН'!$I$5-'СЕТ СН'!$I$21</f>
        <v>3681.89788082</v>
      </c>
      <c r="G122" s="36">
        <f>SUMIFS(СВЦЭМ!$D$33:$D$776,СВЦЭМ!$A$33:$A$776,$A122,СВЦЭМ!$B$33:$B$776,G$119)+'СЕТ СН'!$I$11+СВЦЭМ!$D$10+'СЕТ СН'!$I$5-'СЕТ СН'!$I$21</f>
        <v>3696.1122255</v>
      </c>
      <c r="H122" s="36">
        <f>SUMIFS(СВЦЭМ!$D$33:$D$776,СВЦЭМ!$A$33:$A$776,$A122,СВЦЭМ!$B$33:$B$776,H$119)+'СЕТ СН'!$I$11+СВЦЭМ!$D$10+'СЕТ СН'!$I$5-'СЕТ СН'!$I$21</f>
        <v>3732.55021081</v>
      </c>
      <c r="I122" s="36">
        <f>SUMIFS(СВЦЭМ!$D$33:$D$776,СВЦЭМ!$A$33:$A$776,$A122,СВЦЭМ!$B$33:$B$776,I$119)+'СЕТ СН'!$I$11+СВЦЭМ!$D$10+'СЕТ СН'!$I$5-'СЕТ СН'!$I$21</f>
        <v>3749.0010013900001</v>
      </c>
      <c r="J122" s="36">
        <f>SUMIFS(СВЦЭМ!$D$33:$D$776,СВЦЭМ!$A$33:$A$776,$A122,СВЦЭМ!$B$33:$B$776,J$119)+'СЕТ СН'!$I$11+СВЦЭМ!$D$10+'СЕТ СН'!$I$5-'СЕТ СН'!$I$21</f>
        <v>3675.2438063499999</v>
      </c>
      <c r="K122" s="36">
        <f>SUMIFS(СВЦЭМ!$D$33:$D$776,СВЦЭМ!$A$33:$A$776,$A122,СВЦЭМ!$B$33:$B$776,K$119)+'СЕТ СН'!$I$11+СВЦЭМ!$D$10+'СЕТ СН'!$I$5-'СЕТ СН'!$I$21</f>
        <v>3542.1386651299999</v>
      </c>
      <c r="L122" s="36">
        <f>SUMIFS(СВЦЭМ!$D$33:$D$776,СВЦЭМ!$A$33:$A$776,$A122,СВЦЭМ!$B$33:$B$776,L$119)+'СЕТ СН'!$I$11+СВЦЭМ!$D$10+'СЕТ СН'!$I$5-'СЕТ СН'!$I$21</f>
        <v>3442.6548934000002</v>
      </c>
      <c r="M122" s="36">
        <f>SUMIFS(СВЦЭМ!$D$33:$D$776,СВЦЭМ!$A$33:$A$776,$A122,СВЦЭМ!$B$33:$B$776,M$119)+'СЕТ СН'!$I$11+СВЦЭМ!$D$10+'СЕТ СН'!$I$5-'СЕТ СН'!$I$21</f>
        <v>3428.9320352300001</v>
      </c>
      <c r="N122" s="36">
        <f>SUMIFS(СВЦЭМ!$D$33:$D$776,СВЦЭМ!$A$33:$A$776,$A122,СВЦЭМ!$B$33:$B$776,N$119)+'СЕТ СН'!$I$11+СВЦЭМ!$D$10+'СЕТ СН'!$I$5-'СЕТ СН'!$I$21</f>
        <v>3464.3030627799999</v>
      </c>
      <c r="O122" s="36">
        <f>SUMIFS(СВЦЭМ!$D$33:$D$776,СВЦЭМ!$A$33:$A$776,$A122,СВЦЭМ!$B$33:$B$776,O$119)+'СЕТ СН'!$I$11+СВЦЭМ!$D$10+'СЕТ СН'!$I$5-'СЕТ СН'!$I$21</f>
        <v>3427.3801063000001</v>
      </c>
      <c r="P122" s="36">
        <f>SUMIFS(СВЦЭМ!$D$33:$D$776,СВЦЭМ!$A$33:$A$776,$A122,СВЦЭМ!$B$33:$B$776,P$119)+'СЕТ СН'!$I$11+СВЦЭМ!$D$10+'СЕТ СН'!$I$5-'СЕТ СН'!$I$21</f>
        <v>3453.4516248499999</v>
      </c>
      <c r="Q122" s="36">
        <f>SUMIFS(СВЦЭМ!$D$33:$D$776,СВЦЭМ!$A$33:$A$776,$A122,СВЦЭМ!$B$33:$B$776,Q$119)+'СЕТ СН'!$I$11+СВЦЭМ!$D$10+'СЕТ СН'!$I$5-'СЕТ СН'!$I$21</f>
        <v>3459.1680195600002</v>
      </c>
      <c r="R122" s="36">
        <f>SUMIFS(СВЦЭМ!$D$33:$D$776,СВЦЭМ!$A$33:$A$776,$A122,СВЦЭМ!$B$33:$B$776,R$119)+'СЕТ СН'!$I$11+СВЦЭМ!$D$10+'СЕТ СН'!$I$5-'СЕТ СН'!$I$21</f>
        <v>3453.04989759</v>
      </c>
      <c r="S122" s="36">
        <f>SUMIFS(СВЦЭМ!$D$33:$D$776,СВЦЭМ!$A$33:$A$776,$A122,СВЦЭМ!$B$33:$B$776,S$119)+'СЕТ СН'!$I$11+СВЦЭМ!$D$10+'СЕТ СН'!$I$5-'СЕТ СН'!$I$21</f>
        <v>3460.43988399</v>
      </c>
      <c r="T122" s="36">
        <f>SUMIFS(СВЦЭМ!$D$33:$D$776,СВЦЭМ!$A$33:$A$776,$A122,СВЦЭМ!$B$33:$B$776,T$119)+'СЕТ СН'!$I$11+СВЦЭМ!$D$10+'СЕТ СН'!$I$5-'СЕТ СН'!$I$21</f>
        <v>3455.0525152199998</v>
      </c>
      <c r="U122" s="36">
        <f>SUMIFS(СВЦЭМ!$D$33:$D$776,СВЦЭМ!$A$33:$A$776,$A122,СВЦЭМ!$B$33:$B$776,U$119)+'СЕТ СН'!$I$11+СВЦЭМ!$D$10+'СЕТ СН'!$I$5-'СЕТ СН'!$I$21</f>
        <v>3447.44175163</v>
      </c>
      <c r="V122" s="36">
        <f>SUMIFS(СВЦЭМ!$D$33:$D$776,СВЦЭМ!$A$33:$A$776,$A122,СВЦЭМ!$B$33:$B$776,V$119)+'СЕТ СН'!$I$11+СВЦЭМ!$D$10+'СЕТ СН'!$I$5-'СЕТ СН'!$I$21</f>
        <v>3417.8397834299999</v>
      </c>
      <c r="W122" s="36">
        <f>SUMIFS(СВЦЭМ!$D$33:$D$776,СВЦЭМ!$A$33:$A$776,$A122,СВЦЭМ!$B$33:$B$776,W$119)+'СЕТ СН'!$I$11+СВЦЭМ!$D$10+'СЕТ СН'!$I$5-'СЕТ СН'!$I$21</f>
        <v>3387.85189403</v>
      </c>
      <c r="X122" s="36">
        <f>SUMIFS(СВЦЭМ!$D$33:$D$776,СВЦЭМ!$A$33:$A$776,$A122,СВЦЭМ!$B$33:$B$776,X$119)+'СЕТ СН'!$I$11+СВЦЭМ!$D$10+'СЕТ СН'!$I$5-'СЕТ СН'!$I$21</f>
        <v>3450.9725442099998</v>
      </c>
      <c r="Y122" s="36">
        <f>SUMIFS(СВЦЭМ!$D$33:$D$776,СВЦЭМ!$A$33:$A$776,$A122,СВЦЭМ!$B$33:$B$776,Y$119)+'СЕТ СН'!$I$11+СВЦЭМ!$D$10+'СЕТ СН'!$I$5-'СЕТ СН'!$I$21</f>
        <v>3564.5500592600001</v>
      </c>
    </row>
    <row r="123" spans="1:27" ht="15.75" x14ac:dyDescent="0.2">
      <c r="A123" s="35">
        <f t="shared" si="3"/>
        <v>44016</v>
      </c>
      <c r="B123" s="36">
        <f>SUMIFS(СВЦЭМ!$D$33:$D$776,СВЦЭМ!$A$33:$A$776,$A123,СВЦЭМ!$B$33:$B$776,B$119)+'СЕТ СН'!$I$11+СВЦЭМ!$D$10+'СЕТ СН'!$I$5-'СЕТ СН'!$I$21</f>
        <v>3759.2552957600001</v>
      </c>
      <c r="C123" s="36">
        <f>SUMIFS(СВЦЭМ!$D$33:$D$776,СВЦЭМ!$A$33:$A$776,$A123,СВЦЭМ!$B$33:$B$776,C$119)+'СЕТ СН'!$I$11+СВЦЭМ!$D$10+'СЕТ СН'!$I$5-'СЕТ СН'!$I$21</f>
        <v>3767.06732448</v>
      </c>
      <c r="D123" s="36">
        <f>SUMIFS(СВЦЭМ!$D$33:$D$776,СВЦЭМ!$A$33:$A$776,$A123,СВЦЭМ!$B$33:$B$776,D$119)+'СЕТ СН'!$I$11+СВЦЭМ!$D$10+'СЕТ СН'!$I$5-'СЕТ СН'!$I$21</f>
        <v>3782.7322861100001</v>
      </c>
      <c r="E123" s="36">
        <f>SUMIFS(СВЦЭМ!$D$33:$D$776,СВЦЭМ!$A$33:$A$776,$A123,СВЦЭМ!$B$33:$B$776,E$119)+'СЕТ СН'!$I$11+СВЦЭМ!$D$10+'СЕТ СН'!$I$5-'СЕТ СН'!$I$21</f>
        <v>3784.1052213399998</v>
      </c>
      <c r="F123" s="36">
        <f>SUMIFS(СВЦЭМ!$D$33:$D$776,СВЦЭМ!$A$33:$A$776,$A123,СВЦЭМ!$B$33:$B$776,F$119)+'СЕТ СН'!$I$11+СВЦЭМ!$D$10+'СЕТ СН'!$I$5-'СЕТ СН'!$I$21</f>
        <v>3786.4466184100002</v>
      </c>
      <c r="G123" s="36">
        <f>SUMIFS(СВЦЭМ!$D$33:$D$776,СВЦЭМ!$A$33:$A$776,$A123,СВЦЭМ!$B$33:$B$776,G$119)+'СЕТ СН'!$I$11+СВЦЭМ!$D$10+'СЕТ СН'!$I$5-'СЕТ СН'!$I$21</f>
        <v>3772.91438814</v>
      </c>
      <c r="H123" s="36">
        <f>SUMIFS(СВЦЭМ!$D$33:$D$776,СВЦЭМ!$A$33:$A$776,$A123,СВЦЭМ!$B$33:$B$776,H$119)+'СЕТ СН'!$I$11+СВЦЭМ!$D$10+'СЕТ СН'!$I$5-'СЕТ СН'!$I$21</f>
        <v>3750.0005722800001</v>
      </c>
      <c r="I123" s="36">
        <f>SUMIFS(СВЦЭМ!$D$33:$D$776,СВЦЭМ!$A$33:$A$776,$A123,СВЦЭМ!$B$33:$B$776,I$119)+'СЕТ СН'!$I$11+СВЦЭМ!$D$10+'СЕТ СН'!$I$5-'СЕТ СН'!$I$21</f>
        <v>3762.50151048</v>
      </c>
      <c r="J123" s="36">
        <f>SUMIFS(СВЦЭМ!$D$33:$D$776,СВЦЭМ!$A$33:$A$776,$A123,СВЦЭМ!$B$33:$B$776,J$119)+'СЕТ СН'!$I$11+СВЦЭМ!$D$10+'СЕТ СН'!$I$5-'СЕТ СН'!$I$21</f>
        <v>3655.39234038</v>
      </c>
      <c r="K123" s="36">
        <f>SUMIFS(СВЦЭМ!$D$33:$D$776,СВЦЭМ!$A$33:$A$776,$A123,СВЦЭМ!$B$33:$B$776,K$119)+'СЕТ СН'!$I$11+СВЦЭМ!$D$10+'СЕТ СН'!$I$5-'СЕТ СН'!$I$21</f>
        <v>3524.5948206100002</v>
      </c>
      <c r="L123" s="36">
        <f>SUMIFS(СВЦЭМ!$D$33:$D$776,СВЦЭМ!$A$33:$A$776,$A123,СВЦЭМ!$B$33:$B$776,L$119)+'СЕТ СН'!$I$11+СВЦЭМ!$D$10+'СЕТ СН'!$I$5-'СЕТ СН'!$I$21</f>
        <v>3445.8087823400001</v>
      </c>
      <c r="M123" s="36">
        <f>SUMIFS(СВЦЭМ!$D$33:$D$776,СВЦЭМ!$A$33:$A$776,$A123,СВЦЭМ!$B$33:$B$776,M$119)+'СЕТ СН'!$I$11+СВЦЭМ!$D$10+'СЕТ СН'!$I$5-'СЕТ СН'!$I$21</f>
        <v>3427.68484463</v>
      </c>
      <c r="N123" s="36">
        <f>SUMIFS(СВЦЭМ!$D$33:$D$776,СВЦЭМ!$A$33:$A$776,$A123,СВЦЭМ!$B$33:$B$776,N$119)+'СЕТ СН'!$I$11+СВЦЭМ!$D$10+'СЕТ СН'!$I$5-'СЕТ СН'!$I$21</f>
        <v>3435.4286721500002</v>
      </c>
      <c r="O123" s="36">
        <f>SUMIFS(СВЦЭМ!$D$33:$D$776,СВЦЭМ!$A$33:$A$776,$A123,СВЦЭМ!$B$33:$B$776,O$119)+'СЕТ СН'!$I$11+СВЦЭМ!$D$10+'СЕТ СН'!$I$5-'СЕТ СН'!$I$21</f>
        <v>3428.24370718</v>
      </c>
      <c r="P123" s="36">
        <f>SUMIFS(СВЦЭМ!$D$33:$D$776,СВЦЭМ!$A$33:$A$776,$A123,СВЦЭМ!$B$33:$B$776,P$119)+'СЕТ СН'!$I$11+СВЦЭМ!$D$10+'СЕТ СН'!$I$5-'СЕТ СН'!$I$21</f>
        <v>3425.9244254300002</v>
      </c>
      <c r="Q123" s="36">
        <f>SUMIFS(СВЦЭМ!$D$33:$D$776,СВЦЭМ!$A$33:$A$776,$A123,СВЦЭМ!$B$33:$B$776,Q$119)+'СЕТ СН'!$I$11+СВЦЭМ!$D$10+'СЕТ СН'!$I$5-'СЕТ СН'!$I$21</f>
        <v>3429.8366927500001</v>
      </c>
      <c r="R123" s="36">
        <f>SUMIFS(СВЦЭМ!$D$33:$D$776,СВЦЭМ!$A$33:$A$776,$A123,СВЦЭМ!$B$33:$B$776,R$119)+'СЕТ СН'!$I$11+СВЦЭМ!$D$10+'СЕТ СН'!$I$5-'СЕТ СН'!$I$21</f>
        <v>3395.9425182700002</v>
      </c>
      <c r="S123" s="36">
        <f>SUMIFS(СВЦЭМ!$D$33:$D$776,СВЦЭМ!$A$33:$A$776,$A123,СВЦЭМ!$B$33:$B$776,S$119)+'СЕТ СН'!$I$11+СВЦЭМ!$D$10+'СЕТ СН'!$I$5-'СЕТ СН'!$I$21</f>
        <v>3399.2840908799999</v>
      </c>
      <c r="T123" s="36">
        <f>SUMIFS(СВЦЭМ!$D$33:$D$776,СВЦЭМ!$A$33:$A$776,$A123,СВЦЭМ!$B$33:$B$776,T$119)+'СЕТ СН'!$I$11+СВЦЭМ!$D$10+'СЕТ СН'!$I$5-'СЕТ СН'!$I$21</f>
        <v>3426.0574479100001</v>
      </c>
      <c r="U123" s="36">
        <f>SUMIFS(СВЦЭМ!$D$33:$D$776,СВЦЭМ!$A$33:$A$776,$A123,СВЦЭМ!$B$33:$B$776,U$119)+'СЕТ СН'!$I$11+СВЦЭМ!$D$10+'СЕТ СН'!$I$5-'СЕТ СН'!$I$21</f>
        <v>3435.4300173000001</v>
      </c>
      <c r="V123" s="36">
        <f>SUMIFS(СВЦЭМ!$D$33:$D$776,СВЦЭМ!$A$33:$A$776,$A123,СВЦЭМ!$B$33:$B$776,V$119)+'СЕТ СН'!$I$11+СВЦЭМ!$D$10+'СЕТ СН'!$I$5-'СЕТ СН'!$I$21</f>
        <v>3424.0555073</v>
      </c>
      <c r="W123" s="36">
        <f>SUMIFS(СВЦЭМ!$D$33:$D$776,СВЦЭМ!$A$33:$A$776,$A123,СВЦЭМ!$B$33:$B$776,W$119)+'СЕТ СН'!$I$11+СВЦЭМ!$D$10+'СЕТ СН'!$I$5-'СЕТ СН'!$I$21</f>
        <v>3427.51070708</v>
      </c>
      <c r="X123" s="36">
        <f>SUMIFS(СВЦЭМ!$D$33:$D$776,СВЦЭМ!$A$33:$A$776,$A123,СВЦЭМ!$B$33:$B$776,X$119)+'СЕТ СН'!$I$11+СВЦЭМ!$D$10+'СЕТ СН'!$I$5-'СЕТ СН'!$I$21</f>
        <v>3462.72524595</v>
      </c>
      <c r="Y123" s="36">
        <f>SUMIFS(СВЦЭМ!$D$33:$D$776,СВЦЭМ!$A$33:$A$776,$A123,СВЦЭМ!$B$33:$B$776,Y$119)+'СЕТ СН'!$I$11+СВЦЭМ!$D$10+'СЕТ СН'!$I$5-'СЕТ СН'!$I$21</f>
        <v>3569.3386130899999</v>
      </c>
    </row>
    <row r="124" spans="1:27" ht="15.75" x14ac:dyDescent="0.2">
      <c r="A124" s="35">
        <f t="shared" si="3"/>
        <v>44017</v>
      </c>
      <c r="B124" s="36">
        <f>SUMIFS(СВЦЭМ!$D$33:$D$776,СВЦЭМ!$A$33:$A$776,$A124,СВЦЭМ!$B$33:$B$776,B$119)+'СЕТ СН'!$I$11+СВЦЭМ!$D$10+'СЕТ СН'!$I$5-'СЕТ СН'!$I$21</f>
        <v>3651.30239256</v>
      </c>
      <c r="C124" s="36">
        <f>SUMIFS(СВЦЭМ!$D$33:$D$776,СВЦЭМ!$A$33:$A$776,$A124,СВЦЭМ!$B$33:$B$776,C$119)+'СЕТ СН'!$I$11+СВЦЭМ!$D$10+'СЕТ СН'!$I$5-'СЕТ СН'!$I$21</f>
        <v>3688.8373016599999</v>
      </c>
      <c r="D124" s="36">
        <f>SUMIFS(СВЦЭМ!$D$33:$D$776,СВЦЭМ!$A$33:$A$776,$A124,СВЦЭМ!$B$33:$B$776,D$119)+'СЕТ СН'!$I$11+СВЦЭМ!$D$10+'СЕТ СН'!$I$5-'СЕТ СН'!$I$21</f>
        <v>3739.5882792299999</v>
      </c>
      <c r="E124" s="36">
        <f>SUMIFS(СВЦЭМ!$D$33:$D$776,СВЦЭМ!$A$33:$A$776,$A124,СВЦЭМ!$B$33:$B$776,E$119)+'СЕТ СН'!$I$11+СВЦЭМ!$D$10+'СЕТ СН'!$I$5-'СЕТ СН'!$I$21</f>
        <v>3712.9796864700002</v>
      </c>
      <c r="F124" s="36">
        <f>SUMIFS(СВЦЭМ!$D$33:$D$776,СВЦЭМ!$A$33:$A$776,$A124,СВЦЭМ!$B$33:$B$776,F$119)+'СЕТ СН'!$I$11+СВЦЭМ!$D$10+'СЕТ СН'!$I$5-'СЕТ СН'!$I$21</f>
        <v>3681.6245638700002</v>
      </c>
      <c r="G124" s="36">
        <f>SUMIFS(СВЦЭМ!$D$33:$D$776,СВЦЭМ!$A$33:$A$776,$A124,СВЦЭМ!$B$33:$B$776,G$119)+'СЕТ СН'!$I$11+СВЦЭМ!$D$10+'СЕТ СН'!$I$5-'СЕТ СН'!$I$21</f>
        <v>3667.56414636</v>
      </c>
      <c r="H124" s="36">
        <f>SUMIFS(СВЦЭМ!$D$33:$D$776,СВЦЭМ!$A$33:$A$776,$A124,СВЦЭМ!$B$33:$B$776,H$119)+'СЕТ СН'!$I$11+СВЦЭМ!$D$10+'СЕТ СН'!$I$5-'СЕТ СН'!$I$21</f>
        <v>3649.0521664299999</v>
      </c>
      <c r="I124" s="36">
        <f>SUMIFS(СВЦЭМ!$D$33:$D$776,СВЦЭМ!$A$33:$A$776,$A124,СВЦЭМ!$B$33:$B$776,I$119)+'СЕТ СН'!$I$11+СВЦЭМ!$D$10+'СЕТ СН'!$I$5-'СЕТ СН'!$I$21</f>
        <v>3662.2005992599998</v>
      </c>
      <c r="J124" s="36">
        <f>SUMIFS(СВЦЭМ!$D$33:$D$776,СВЦЭМ!$A$33:$A$776,$A124,СВЦЭМ!$B$33:$B$776,J$119)+'СЕТ СН'!$I$11+СВЦЭМ!$D$10+'СЕТ СН'!$I$5-'СЕТ СН'!$I$21</f>
        <v>3581.5739224099998</v>
      </c>
      <c r="K124" s="36">
        <f>SUMIFS(СВЦЭМ!$D$33:$D$776,СВЦЭМ!$A$33:$A$776,$A124,СВЦЭМ!$B$33:$B$776,K$119)+'СЕТ СН'!$I$11+СВЦЭМ!$D$10+'СЕТ СН'!$I$5-'СЕТ СН'!$I$21</f>
        <v>3472.2974155699999</v>
      </c>
      <c r="L124" s="36">
        <f>SUMIFS(СВЦЭМ!$D$33:$D$776,СВЦЭМ!$A$33:$A$776,$A124,СВЦЭМ!$B$33:$B$776,L$119)+'СЕТ СН'!$I$11+СВЦЭМ!$D$10+'СЕТ СН'!$I$5-'СЕТ СН'!$I$21</f>
        <v>3408.17688946</v>
      </c>
      <c r="M124" s="36">
        <f>SUMIFS(СВЦЭМ!$D$33:$D$776,СВЦЭМ!$A$33:$A$776,$A124,СВЦЭМ!$B$33:$B$776,M$119)+'СЕТ СН'!$I$11+СВЦЭМ!$D$10+'СЕТ СН'!$I$5-'СЕТ СН'!$I$21</f>
        <v>3362.10987333</v>
      </c>
      <c r="N124" s="36">
        <f>SUMIFS(СВЦЭМ!$D$33:$D$776,СВЦЭМ!$A$33:$A$776,$A124,СВЦЭМ!$B$33:$B$776,N$119)+'СЕТ СН'!$I$11+СВЦЭМ!$D$10+'СЕТ СН'!$I$5-'СЕТ СН'!$I$21</f>
        <v>3380.2120631600001</v>
      </c>
      <c r="O124" s="36">
        <f>SUMIFS(СВЦЭМ!$D$33:$D$776,СВЦЭМ!$A$33:$A$776,$A124,СВЦЭМ!$B$33:$B$776,O$119)+'СЕТ СН'!$I$11+СВЦЭМ!$D$10+'СЕТ СН'!$I$5-'СЕТ СН'!$I$21</f>
        <v>3391.2967167699999</v>
      </c>
      <c r="P124" s="36">
        <f>SUMIFS(СВЦЭМ!$D$33:$D$776,СВЦЭМ!$A$33:$A$776,$A124,СВЦЭМ!$B$33:$B$776,P$119)+'СЕТ СН'!$I$11+СВЦЭМ!$D$10+'СЕТ СН'!$I$5-'СЕТ СН'!$I$21</f>
        <v>3378.0174256199998</v>
      </c>
      <c r="Q124" s="36">
        <f>SUMIFS(СВЦЭМ!$D$33:$D$776,СВЦЭМ!$A$33:$A$776,$A124,СВЦЭМ!$B$33:$B$776,Q$119)+'СЕТ СН'!$I$11+СВЦЭМ!$D$10+'СЕТ СН'!$I$5-'СЕТ СН'!$I$21</f>
        <v>3383.5807974099998</v>
      </c>
      <c r="R124" s="36">
        <f>SUMIFS(СВЦЭМ!$D$33:$D$776,СВЦЭМ!$A$33:$A$776,$A124,СВЦЭМ!$B$33:$B$776,R$119)+'СЕТ СН'!$I$11+СВЦЭМ!$D$10+'СЕТ СН'!$I$5-'СЕТ СН'!$I$21</f>
        <v>3404.2375375700003</v>
      </c>
      <c r="S124" s="36">
        <f>SUMIFS(СВЦЭМ!$D$33:$D$776,СВЦЭМ!$A$33:$A$776,$A124,СВЦЭМ!$B$33:$B$776,S$119)+'СЕТ СН'!$I$11+СВЦЭМ!$D$10+'СЕТ СН'!$I$5-'СЕТ СН'!$I$21</f>
        <v>3414.3862126900003</v>
      </c>
      <c r="T124" s="36">
        <f>SUMIFS(СВЦЭМ!$D$33:$D$776,СВЦЭМ!$A$33:$A$776,$A124,СВЦЭМ!$B$33:$B$776,T$119)+'СЕТ СН'!$I$11+СВЦЭМ!$D$10+'СЕТ СН'!$I$5-'СЕТ СН'!$I$21</f>
        <v>3408.5892107899999</v>
      </c>
      <c r="U124" s="36">
        <f>SUMIFS(СВЦЭМ!$D$33:$D$776,СВЦЭМ!$A$33:$A$776,$A124,СВЦЭМ!$B$33:$B$776,U$119)+'СЕТ СН'!$I$11+СВЦЭМ!$D$10+'СЕТ СН'!$I$5-'СЕТ СН'!$I$21</f>
        <v>3400.2808264200003</v>
      </c>
      <c r="V124" s="36">
        <f>SUMIFS(СВЦЭМ!$D$33:$D$776,СВЦЭМ!$A$33:$A$776,$A124,СВЦЭМ!$B$33:$B$776,V$119)+'СЕТ СН'!$I$11+СВЦЭМ!$D$10+'СЕТ СН'!$I$5-'СЕТ СН'!$I$21</f>
        <v>3382.67250767</v>
      </c>
      <c r="W124" s="36">
        <f>SUMIFS(СВЦЭМ!$D$33:$D$776,СВЦЭМ!$A$33:$A$776,$A124,СВЦЭМ!$B$33:$B$776,W$119)+'СЕТ СН'!$I$11+СВЦЭМ!$D$10+'СЕТ СН'!$I$5-'СЕТ СН'!$I$21</f>
        <v>3372.4265631899998</v>
      </c>
      <c r="X124" s="36">
        <f>SUMIFS(СВЦЭМ!$D$33:$D$776,СВЦЭМ!$A$33:$A$776,$A124,СВЦЭМ!$B$33:$B$776,X$119)+'СЕТ СН'!$I$11+СВЦЭМ!$D$10+'СЕТ СН'!$I$5-'СЕТ СН'!$I$21</f>
        <v>3420.4806601300002</v>
      </c>
      <c r="Y124" s="36">
        <f>SUMIFS(СВЦЭМ!$D$33:$D$776,СВЦЭМ!$A$33:$A$776,$A124,СВЦЭМ!$B$33:$B$776,Y$119)+'СЕТ СН'!$I$11+СВЦЭМ!$D$10+'СЕТ СН'!$I$5-'СЕТ СН'!$I$21</f>
        <v>3565.91159836</v>
      </c>
    </row>
    <row r="125" spans="1:27" ht="15.75" x14ac:dyDescent="0.2">
      <c r="A125" s="35">
        <f t="shared" si="3"/>
        <v>44018</v>
      </c>
      <c r="B125" s="36">
        <f>SUMIFS(СВЦЭМ!$D$33:$D$776,СВЦЭМ!$A$33:$A$776,$A125,СВЦЭМ!$B$33:$B$776,B$119)+'СЕТ СН'!$I$11+СВЦЭМ!$D$10+'СЕТ СН'!$I$5-'СЕТ СН'!$I$21</f>
        <v>3618.16620629</v>
      </c>
      <c r="C125" s="36">
        <f>SUMIFS(СВЦЭМ!$D$33:$D$776,СВЦЭМ!$A$33:$A$776,$A125,СВЦЭМ!$B$33:$B$776,C$119)+'СЕТ СН'!$I$11+СВЦЭМ!$D$10+'СЕТ СН'!$I$5-'СЕТ СН'!$I$21</f>
        <v>3718.5305453199999</v>
      </c>
      <c r="D125" s="36">
        <f>SUMIFS(СВЦЭМ!$D$33:$D$776,СВЦЭМ!$A$33:$A$776,$A125,СВЦЭМ!$B$33:$B$776,D$119)+'СЕТ СН'!$I$11+СВЦЭМ!$D$10+'СЕТ СН'!$I$5-'СЕТ СН'!$I$21</f>
        <v>3749.69921527</v>
      </c>
      <c r="E125" s="36">
        <f>SUMIFS(СВЦЭМ!$D$33:$D$776,СВЦЭМ!$A$33:$A$776,$A125,СВЦЭМ!$B$33:$B$776,E$119)+'СЕТ СН'!$I$11+СВЦЭМ!$D$10+'СЕТ СН'!$I$5-'СЕТ СН'!$I$21</f>
        <v>3805.9623701700002</v>
      </c>
      <c r="F125" s="36">
        <f>SUMIFS(СВЦЭМ!$D$33:$D$776,СВЦЭМ!$A$33:$A$776,$A125,СВЦЭМ!$B$33:$B$776,F$119)+'СЕТ СН'!$I$11+СВЦЭМ!$D$10+'СЕТ СН'!$I$5-'СЕТ СН'!$I$21</f>
        <v>3797.9666819399999</v>
      </c>
      <c r="G125" s="36">
        <f>SUMIFS(СВЦЭМ!$D$33:$D$776,СВЦЭМ!$A$33:$A$776,$A125,СВЦЭМ!$B$33:$B$776,G$119)+'СЕТ СН'!$I$11+СВЦЭМ!$D$10+'СЕТ СН'!$I$5-'СЕТ СН'!$I$21</f>
        <v>3789.3851581600002</v>
      </c>
      <c r="H125" s="36">
        <f>SUMIFS(СВЦЭМ!$D$33:$D$776,СВЦЭМ!$A$33:$A$776,$A125,СВЦЭМ!$B$33:$B$776,H$119)+'СЕТ СН'!$I$11+СВЦЭМ!$D$10+'СЕТ СН'!$I$5-'СЕТ СН'!$I$21</f>
        <v>3696.3394918499998</v>
      </c>
      <c r="I125" s="36">
        <f>SUMIFS(СВЦЭМ!$D$33:$D$776,СВЦЭМ!$A$33:$A$776,$A125,СВЦЭМ!$B$33:$B$776,I$119)+'СЕТ СН'!$I$11+СВЦЭМ!$D$10+'СЕТ СН'!$I$5-'СЕТ СН'!$I$21</f>
        <v>3718.1698915699999</v>
      </c>
      <c r="J125" s="36">
        <f>SUMIFS(СВЦЭМ!$D$33:$D$776,СВЦЭМ!$A$33:$A$776,$A125,СВЦЭМ!$B$33:$B$776,J$119)+'СЕТ СН'!$I$11+СВЦЭМ!$D$10+'СЕТ СН'!$I$5-'СЕТ СН'!$I$21</f>
        <v>3680.0457503600001</v>
      </c>
      <c r="K125" s="36">
        <f>SUMIFS(СВЦЭМ!$D$33:$D$776,СВЦЭМ!$A$33:$A$776,$A125,СВЦЭМ!$B$33:$B$776,K$119)+'СЕТ СН'!$I$11+СВЦЭМ!$D$10+'СЕТ СН'!$I$5-'СЕТ СН'!$I$21</f>
        <v>3548.4084336800001</v>
      </c>
      <c r="L125" s="36">
        <f>SUMIFS(СВЦЭМ!$D$33:$D$776,СВЦЭМ!$A$33:$A$776,$A125,СВЦЭМ!$B$33:$B$776,L$119)+'СЕТ СН'!$I$11+СВЦЭМ!$D$10+'СЕТ СН'!$I$5-'СЕТ СН'!$I$21</f>
        <v>3463.9376723300002</v>
      </c>
      <c r="M125" s="36">
        <f>SUMIFS(СВЦЭМ!$D$33:$D$776,СВЦЭМ!$A$33:$A$776,$A125,СВЦЭМ!$B$33:$B$776,M$119)+'СЕТ СН'!$I$11+СВЦЭМ!$D$10+'СЕТ СН'!$I$5-'СЕТ СН'!$I$21</f>
        <v>3428.3954750000003</v>
      </c>
      <c r="N125" s="36">
        <f>SUMIFS(СВЦЭМ!$D$33:$D$776,СВЦЭМ!$A$33:$A$776,$A125,СВЦЭМ!$B$33:$B$776,N$119)+'СЕТ СН'!$I$11+СВЦЭМ!$D$10+'СЕТ СН'!$I$5-'СЕТ СН'!$I$21</f>
        <v>3447.9279884500002</v>
      </c>
      <c r="O125" s="36">
        <f>SUMIFS(СВЦЭМ!$D$33:$D$776,СВЦЭМ!$A$33:$A$776,$A125,СВЦЭМ!$B$33:$B$776,O$119)+'СЕТ СН'!$I$11+СВЦЭМ!$D$10+'СЕТ СН'!$I$5-'СЕТ СН'!$I$21</f>
        <v>3498.7443264200001</v>
      </c>
      <c r="P125" s="36">
        <f>SUMIFS(СВЦЭМ!$D$33:$D$776,СВЦЭМ!$A$33:$A$776,$A125,СВЦЭМ!$B$33:$B$776,P$119)+'СЕТ СН'!$I$11+СВЦЭМ!$D$10+'СЕТ СН'!$I$5-'СЕТ СН'!$I$21</f>
        <v>3474.9043157199999</v>
      </c>
      <c r="Q125" s="36">
        <f>SUMIFS(СВЦЭМ!$D$33:$D$776,СВЦЭМ!$A$33:$A$776,$A125,СВЦЭМ!$B$33:$B$776,Q$119)+'СЕТ СН'!$I$11+СВЦЭМ!$D$10+'СЕТ СН'!$I$5-'СЕТ СН'!$I$21</f>
        <v>3477.6385134299999</v>
      </c>
      <c r="R125" s="36">
        <f>SUMIFS(СВЦЭМ!$D$33:$D$776,СВЦЭМ!$A$33:$A$776,$A125,СВЦЭМ!$B$33:$B$776,R$119)+'СЕТ СН'!$I$11+СВЦЭМ!$D$10+'СЕТ СН'!$I$5-'СЕТ СН'!$I$21</f>
        <v>3510.2900339500002</v>
      </c>
      <c r="S125" s="36">
        <f>SUMIFS(СВЦЭМ!$D$33:$D$776,СВЦЭМ!$A$33:$A$776,$A125,СВЦЭМ!$B$33:$B$776,S$119)+'СЕТ СН'!$I$11+СВЦЭМ!$D$10+'СЕТ СН'!$I$5-'СЕТ СН'!$I$21</f>
        <v>3514.2386316000002</v>
      </c>
      <c r="T125" s="36">
        <f>SUMIFS(СВЦЭМ!$D$33:$D$776,СВЦЭМ!$A$33:$A$776,$A125,СВЦЭМ!$B$33:$B$776,T$119)+'СЕТ СН'!$I$11+СВЦЭМ!$D$10+'СЕТ СН'!$I$5-'СЕТ СН'!$I$21</f>
        <v>3509.6369505399998</v>
      </c>
      <c r="U125" s="36">
        <f>SUMIFS(СВЦЭМ!$D$33:$D$776,СВЦЭМ!$A$33:$A$776,$A125,СВЦЭМ!$B$33:$B$776,U$119)+'СЕТ СН'!$I$11+СВЦЭМ!$D$10+'СЕТ СН'!$I$5-'СЕТ СН'!$I$21</f>
        <v>3498.5932995900002</v>
      </c>
      <c r="V125" s="36">
        <f>SUMIFS(СВЦЭМ!$D$33:$D$776,СВЦЭМ!$A$33:$A$776,$A125,СВЦЭМ!$B$33:$B$776,V$119)+'СЕТ СН'!$I$11+СВЦЭМ!$D$10+'СЕТ СН'!$I$5-'СЕТ СН'!$I$21</f>
        <v>3491.1312042999998</v>
      </c>
      <c r="W125" s="36">
        <f>SUMIFS(СВЦЭМ!$D$33:$D$776,СВЦЭМ!$A$33:$A$776,$A125,СВЦЭМ!$B$33:$B$776,W$119)+'СЕТ СН'!$I$11+СВЦЭМ!$D$10+'СЕТ СН'!$I$5-'СЕТ СН'!$I$21</f>
        <v>3451.2949157100002</v>
      </c>
      <c r="X125" s="36">
        <f>SUMIFS(СВЦЭМ!$D$33:$D$776,СВЦЭМ!$A$33:$A$776,$A125,СВЦЭМ!$B$33:$B$776,X$119)+'СЕТ СН'!$I$11+СВЦЭМ!$D$10+'СЕТ СН'!$I$5-'СЕТ СН'!$I$21</f>
        <v>3479.4575341999998</v>
      </c>
      <c r="Y125" s="36">
        <f>SUMIFS(СВЦЭМ!$D$33:$D$776,СВЦЭМ!$A$33:$A$776,$A125,СВЦЭМ!$B$33:$B$776,Y$119)+'СЕТ СН'!$I$11+СВЦЭМ!$D$10+'СЕТ СН'!$I$5-'СЕТ СН'!$I$21</f>
        <v>3621.1459580700002</v>
      </c>
    </row>
    <row r="126" spans="1:27" ht="15.75" x14ac:dyDescent="0.2">
      <c r="A126" s="35">
        <f t="shared" si="3"/>
        <v>44019</v>
      </c>
      <c r="B126" s="36">
        <f>SUMIFS(СВЦЭМ!$D$33:$D$776,СВЦЭМ!$A$33:$A$776,$A126,СВЦЭМ!$B$33:$B$776,B$119)+'СЕТ СН'!$I$11+СВЦЭМ!$D$10+'СЕТ СН'!$I$5-'СЕТ СН'!$I$21</f>
        <v>3653.43995498</v>
      </c>
      <c r="C126" s="36">
        <f>SUMIFS(СВЦЭМ!$D$33:$D$776,СВЦЭМ!$A$33:$A$776,$A126,СВЦЭМ!$B$33:$B$776,C$119)+'СЕТ СН'!$I$11+СВЦЭМ!$D$10+'СЕТ СН'!$I$5-'СЕТ СН'!$I$21</f>
        <v>3662.5580192500001</v>
      </c>
      <c r="D126" s="36">
        <f>SUMIFS(СВЦЭМ!$D$33:$D$776,СВЦЭМ!$A$33:$A$776,$A126,СВЦЭМ!$B$33:$B$776,D$119)+'СЕТ СН'!$I$11+СВЦЭМ!$D$10+'СЕТ СН'!$I$5-'СЕТ СН'!$I$21</f>
        <v>3666.86548111</v>
      </c>
      <c r="E126" s="36">
        <f>SUMIFS(СВЦЭМ!$D$33:$D$776,СВЦЭМ!$A$33:$A$776,$A126,СВЦЭМ!$B$33:$B$776,E$119)+'СЕТ СН'!$I$11+СВЦЭМ!$D$10+'СЕТ СН'!$I$5-'СЕТ СН'!$I$21</f>
        <v>3674.1259826200003</v>
      </c>
      <c r="F126" s="36">
        <f>SUMIFS(СВЦЭМ!$D$33:$D$776,СВЦЭМ!$A$33:$A$776,$A126,СВЦЭМ!$B$33:$B$776,F$119)+'СЕТ СН'!$I$11+СВЦЭМ!$D$10+'СЕТ СН'!$I$5-'СЕТ СН'!$I$21</f>
        <v>3675.0874819199998</v>
      </c>
      <c r="G126" s="36">
        <f>SUMIFS(СВЦЭМ!$D$33:$D$776,СВЦЭМ!$A$33:$A$776,$A126,СВЦЭМ!$B$33:$B$776,G$119)+'СЕТ СН'!$I$11+СВЦЭМ!$D$10+'СЕТ СН'!$I$5-'СЕТ СН'!$I$21</f>
        <v>3677.6396074700001</v>
      </c>
      <c r="H126" s="36">
        <f>SUMIFS(СВЦЭМ!$D$33:$D$776,СВЦЭМ!$A$33:$A$776,$A126,СВЦЭМ!$B$33:$B$776,H$119)+'СЕТ СН'!$I$11+СВЦЭМ!$D$10+'СЕТ СН'!$I$5-'СЕТ СН'!$I$21</f>
        <v>3671.5524687799998</v>
      </c>
      <c r="I126" s="36">
        <f>SUMIFS(СВЦЭМ!$D$33:$D$776,СВЦЭМ!$A$33:$A$776,$A126,СВЦЭМ!$B$33:$B$776,I$119)+'СЕТ СН'!$I$11+СВЦЭМ!$D$10+'СЕТ СН'!$I$5-'СЕТ СН'!$I$21</f>
        <v>3640.4685500999999</v>
      </c>
      <c r="J126" s="36">
        <f>SUMIFS(СВЦЭМ!$D$33:$D$776,СВЦЭМ!$A$33:$A$776,$A126,СВЦЭМ!$B$33:$B$776,J$119)+'СЕТ СН'!$I$11+СВЦЭМ!$D$10+'СЕТ СН'!$I$5-'СЕТ СН'!$I$21</f>
        <v>3669.7905126200003</v>
      </c>
      <c r="K126" s="36">
        <f>SUMIFS(СВЦЭМ!$D$33:$D$776,СВЦЭМ!$A$33:$A$776,$A126,СВЦЭМ!$B$33:$B$776,K$119)+'СЕТ СН'!$I$11+СВЦЭМ!$D$10+'СЕТ СН'!$I$5-'СЕТ СН'!$I$21</f>
        <v>3592.2914682400001</v>
      </c>
      <c r="L126" s="36">
        <f>SUMIFS(СВЦЭМ!$D$33:$D$776,СВЦЭМ!$A$33:$A$776,$A126,СВЦЭМ!$B$33:$B$776,L$119)+'СЕТ СН'!$I$11+СВЦЭМ!$D$10+'СЕТ СН'!$I$5-'СЕТ СН'!$I$21</f>
        <v>3558.68275064</v>
      </c>
      <c r="M126" s="36">
        <f>SUMIFS(СВЦЭМ!$D$33:$D$776,СВЦЭМ!$A$33:$A$776,$A126,СВЦЭМ!$B$33:$B$776,M$119)+'СЕТ СН'!$I$11+СВЦЭМ!$D$10+'СЕТ СН'!$I$5-'СЕТ СН'!$I$21</f>
        <v>3539.7865308400001</v>
      </c>
      <c r="N126" s="36">
        <f>SUMIFS(СВЦЭМ!$D$33:$D$776,СВЦЭМ!$A$33:$A$776,$A126,СВЦЭМ!$B$33:$B$776,N$119)+'СЕТ СН'!$I$11+СВЦЭМ!$D$10+'СЕТ СН'!$I$5-'СЕТ СН'!$I$21</f>
        <v>3541.1753917599999</v>
      </c>
      <c r="O126" s="36">
        <f>SUMIFS(СВЦЭМ!$D$33:$D$776,СВЦЭМ!$A$33:$A$776,$A126,СВЦЭМ!$B$33:$B$776,O$119)+'СЕТ СН'!$I$11+СВЦЭМ!$D$10+'СЕТ СН'!$I$5-'СЕТ СН'!$I$21</f>
        <v>3546.83040024</v>
      </c>
      <c r="P126" s="36">
        <f>SUMIFS(СВЦЭМ!$D$33:$D$776,СВЦЭМ!$A$33:$A$776,$A126,СВЦЭМ!$B$33:$B$776,P$119)+'СЕТ СН'!$I$11+СВЦЭМ!$D$10+'СЕТ СН'!$I$5-'СЕТ СН'!$I$21</f>
        <v>3541.8570354499998</v>
      </c>
      <c r="Q126" s="36">
        <f>SUMIFS(СВЦЭМ!$D$33:$D$776,СВЦЭМ!$A$33:$A$776,$A126,СВЦЭМ!$B$33:$B$776,Q$119)+'СЕТ СН'!$I$11+СВЦЭМ!$D$10+'СЕТ СН'!$I$5-'СЕТ СН'!$I$21</f>
        <v>3548.53082219</v>
      </c>
      <c r="R126" s="36">
        <f>SUMIFS(СВЦЭМ!$D$33:$D$776,СВЦЭМ!$A$33:$A$776,$A126,СВЦЭМ!$B$33:$B$776,R$119)+'СЕТ СН'!$I$11+СВЦЭМ!$D$10+'СЕТ СН'!$I$5-'СЕТ СН'!$I$21</f>
        <v>3551.9822466000001</v>
      </c>
      <c r="S126" s="36">
        <f>SUMIFS(СВЦЭМ!$D$33:$D$776,СВЦЭМ!$A$33:$A$776,$A126,СВЦЭМ!$B$33:$B$776,S$119)+'СЕТ СН'!$I$11+СВЦЭМ!$D$10+'СЕТ СН'!$I$5-'СЕТ СН'!$I$21</f>
        <v>3557.7816882799998</v>
      </c>
      <c r="T126" s="36">
        <f>SUMIFS(СВЦЭМ!$D$33:$D$776,СВЦЭМ!$A$33:$A$776,$A126,СВЦЭМ!$B$33:$B$776,T$119)+'СЕТ СН'!$I$11+СВЦЭМ!$D$10+'СЕТ СН'!$I$5-'СЕТ СН'!$I$21</f>
        <v>3560.8076413500003</v>
      </c>
      <c r="U126" s="36">
        <f>SUMIFS(СВЦЭМ!$D$33:$D$776,СВЦЭМ!$A$33:$A$776,$A126,СВЦЭМ!$B$33:$B$776,U$119)+'СЕТ СН'!$I$11+СВЦЭМ!$D$10+'СЕТ СН'!$I$5-'СЕТ СН'!$I$21</f>
        <v>3554.67247288</v>
      </c>
      <c r="V126" s="36">
        <f>SUMIFS(СВЦЭМ!$D$33:$D$776,СВЦЭМ!$A$33:$A$776,$A126,СВЦЭМ!$B$33:$B$776,V$119)+'СЕТ СН'!$I$11+СВЦЭМ!$D$10+'СЕТ СН'!$I$5-'СЕТ СН'!$I$21</f>
        <v>3554.8269561799998</v>
      </c>
      <c r="W126" s="36">
        <f>SUMIFS(СВЦЭМ!$D$33:$D$776,СВЦЭМ!$A$33:$A$776,$A126,СВЦЭМ!$B$33:$B$776,W$119)+'СЕТ СН'!$I$11+СВЦЭМ!$D$10+'СЕТ СН'!$I$5-'СЕТ СН'!$I$21</f>
        <v>3545.3888329299998</v>
      </c>
      <c r="X126" s="36">
        <f>SUMIFS(СВЦЭМ!$D$33:$D$776,СВЦЭМ!$A$33:$A$776,$A126,СВЦЭМ!$B$33:$B$776,X$119)+'СЕТ СН'!$I$11+СВЦЭМ!$D$10+'СЕТ СН'!$I$5-'СЕТ СН'!$I$21</f>
        <v>3576.8508095799998</v>
      </c>
      <c r="Y126" s="36">
        <f>SUMIFS(СВЦЭМ!$D$33:$D$776,СВЦЭМ!$A$33:$A$776,$A126,СВЦЭМ!$B$33:$B$776,Y$119)+'СЕТ СН'!$I$11+СВЦЭМ!$D$10+'СЕТ СН'!$I$5-'СЕТ СН'!$I$21</f>
        <v>3665.9584172099999</v>
      </c>
    </row>
    <row r="127" spans="1:27" ht="15.75" x14ac:dyDescent="0.2">
      <c r="A127" s="35">
        <f t="shared" si="3"/>
        <v>44020</v>
      </c>
      <c r="B127" s="36">
        <f>SUMIFS(СВЦЭМ!$D$33:$D$776,СВЦЭМ!$A$33:$A$776,$A127,СВЦЭМ!$B$33:$B$776,B$119)+'СЕТ СН'!$I$11+СВЦЭМ!$D$10+'СЕТ СН'!$I$5-'СЕТ СН'!$I$21</f>
        <v>3620.0069960800001</v>
      </c>
      <c r="C127" s="36">
        <f>SUMIFS(СВЦЭМ!$D$33:$D$776,СВЦЭМ!$A$33:$A$776,$A127,СВЦЭМ!$B$33:$B$776,C$119)+'СЕТ СН'!$I$11+СВЦЭМ!$D$10+'СЕТ СН'!$I$5-'СЕТ СН'!$I$21</f>
        <v>3631.6807788599999</v>
      </c>
      <c r="D127" s="36">
        <f>SUMIFS(СВЦЭМ!$D$33:$D$776,СВЦЭМ!$A$33:$A$776,$A127,СВЦЭМ!$B$33:$B$776,D$119)+'СЕТ СН'!$I$11+СВЦЭМ!$D$10+'СЕТ СН'!$I$5-'СЕТ СН'!$I$21</f>
        <v>3659.4299967000002</v>
      </c>
      <c r="E127" s="36">
        <f>SUMIFS(СВЦЭМ!$D$33:$D$776,СВЦЭМ!$A$33:$A$776,$A127,СВЦЭМ!$B$33:$B$776,E$119)+'СЕТ СН'!$I$11+СВЦЭМ!$D$10+'СЕТ СН'!$I$5-'СЕТ СН'!$I$21</f>
        <v>3683.9792503600002</v>
      </c>
      <c r="F127" s="36">
        <f>SUMIFS(СВЦЭМ!$D$33:$D$776,СВЦЭМ!$A$33:$A$776,$A127,СВЦЭМ!$B$33:$B$776,F$119)+'СЕТ СН'!$I$11+СВЦЭМ!$D$10+'СЕТ СН'!$I$5-'СЕТ СН'!$I$21</f>
        <v>3693.6078508700002</v>
      </c>
      <c r="G127" s="36">
        <f>SUMIFS(СВЦЭМ!$D$33:$D$776,СВЦЭМ!$A$33:$A$776,$A127,СВЦЭМ!$B$33:$B$776,G$119)+'СЕТ СН'!$I$11+СВЦЭМ!$D$10+'СЕТ СН'!$I$5-'СЕТ СН'!$I$21</f>
        <v>3701.1298161200002</v>
      </c>
      <c r="H127" s="36">
        <f>SUMIFS(СВЦЭМ!$D$33:$D$776,СВЦЭМ!$A$33:$A$776,$A127,СВЦЭМ!$B$33:$B$776,H$119)+'СЕТ СН'!$I$11+СВЦЭМ!$D$10+'СЕТ СН'!$I$5-'СЕТ СН'!$I$21</f>
        <v>3654.3216777400003</v>
      </c>
      <c r="I127" s="36">
        <f>SUMIFS(СВЦЭМ!$D$33:$D$776,СВЦЭМ!$A$33:$A$776,$A127,СВЦЭМ!$B$33:$B$776,I$119)+'СЕТ СН'!$I$11+СВЦЭМ!$D$10+'СЕТ СН'!$I$5-'СЕТ СН'!$I$21</f>
        <v>3588.8196735000001</v>
      </c>
      <c r="J127" s="36">
        <f>SUMIFS(СВЦЭМ!$D$33:$D$776,СВЦЭМ!$A$33:$A$776,$A127,СВЦЭМ!$B$33:$B$776,J$119)+'СЕТ СН'!$I$11+СВЦЭМ!$D$10+'СЕТ СН'!$I$5-'СЕТ СН'!$I$21</f>
        <v>3542.64186943</v>
      </c>
      <c r="K127" s="36">
        <f>SUMIFS(СВЦЭМ!$D$33:$D$776,СВЦЭМ!$A$33:$A$776,$A127,СВЦЭМ!$B$33:$B$776,K$119)+'СЕТ СН'!$I$11+СВЦЭМ!$D$10+'СЕТ СН'!$I$5-'СЕТ СН'!$I$21</f>
        <v>3558.4049489600002</v>
      </c>
      <c r="L127" s="36">
        <f>SUMIFS(СВЦЭМ!$D$33:$D$776,СВЦЭМ!$A$33:$A$776,$A127,СВЦЭМ!$B$33:$B$776,L$119)+'СЕТ СН'!$I$11+СВЦЭМ!$D$10+'СЕТ СН'!$I$5-'СЕТ СН'!$I$21</f>
        <v>3550.5929089800002</v>
      </c>
      <c r="M127" s="36">
        <f>SUMIFS(СВЦЭМ!$D$33:$D$776,СВЦЭМ!$A$33:$A$776,$A127,СВЦЭМ!$B$33:$B$776,M$119)+'СЕТ СН'!$I$11+СВЦЭМ!$D$10+'СЕТ СН'!$I$5-'СЕТ СН'!$I$21</f>
        <v>3536.4389990700001</v>
      </c>
      <c r="N127" s="36">
        <f>SUMIFS(СВЦЭМ!$D$33:$D$776,СВЦЭМ!$A$33:$A$776,$A127,СВЦЭМ!$B$33:$B$776,N$119)+'СЕТ СН'!$I$11+СВЦЭМ!$D$10+'СЕТ СН'!$I$5-'СЕТ СН'!$I$21</f>
        <v>3544.0203828499998</v>
      </c>
      <c r="O127" s="36">
        <f>SUMIFS(СВЦЭМ!$D$33:$D$776,СВЦЭМ!$A$33:$A$776,$A127,СВЦЭМ!$B$33:$B$776,O$119)+'СЕТ СН'!$I$11+СВЦЭМ!$D$10+'СЕТ СН'!$I$5-'СЕТ СН'!$I$21</f>
        <v>3552.0260632600002</v>
      </c>
      <c r="P127" s="36">
        <f>SUMIFS(СВЦЭМ!$D$33:$D$776,СВЦЭМ!$A$33:$A$776,$A127,СВЦЭМ!$B$33:$B$776,P$119)+'СЕТ СН'!$I$11+СВЦЭМ!$D$10+'СЕТ СН'!$I$5-'СЕТ СН'!$I$21</f>
        <v>3542.9094402800001</v>
      </c>
      <c r="Q127" s="36">
        <f>SUMIFS(СВЦЭМ!$D$33:$D$776,СВЦЭМ!$A$33:$A$776,$A127,СВЦЭМ!$B$33:$B$776,Q$119)+'СЕТ СН'!$I$11+СВЦЭМ!$D$10+'СЕТ СН'!$I$5-'СЕТ СН'!$I$21</f>
        <v>3547.0654379799998</v>
      </c>
      <c r="R127" s="36">
        <f>SUMIFS(СВЦЭМ!$D$33:$D$776,СВЦЭМ!$A$33:$A$776,$A127,СВЦЭМ!$B$33:$B$776,R$119)+'СЕТ СН'!$I$11+СВЦЭМ!$D$10+'СЕТ СН'!$I$5-'СЕТ СН'!$I$21</f>
        <v>3552.6925749699999</v>
      </c>
      <c r="S127" s="36">
        <f>SUMIFS(СВЦЭМ!$D$33:$D$776,СВЦЭМ!$A$33:$A$776,$A127,СВЦЭМ!$B$33:$B$776,S$119)+'СЕТ СН'!$I$11+СВЦЭМ!$D$10+'СЕТ СН'!$I$5-'СЕТ СН'!$I$21</f>
        <v>3557.6247109300002</v>
      </c>
      <c r="T127" s="36">
        <f>SUMIFS(СВЦЭМ!$D$33:$D$776,СВЦЭМ!$A$33:$A$776,$A127,СВЦЭМ!$B$33:$B$776,T$119)+'СЕТ СН'!$I$11+СВЦЭМ!$D$10+'СЕТ СН'!$I$5-'СЕТ СН'!$I$21</f>
        <v>3558.5410370499999</v>
      </c>
      <c r="U127" s="36">
        <f>SUMIFS(СВЦЭМ!$D$33:$D$776,СВЦЭМ!$A$33:$A$776,$A127,СВЦЭМ!$B$33:$B$776,U$119)+'СЕТ СН'!$I$11+СВЦЭМ!$D$10+'СЕТ СН'!$I$5-'СЕТ СН'!$I$21</f>
        <v>3552.2206139800001</v>
      </c>
      <c r="V127" s="36">
        <f>SUMIFS(СВЦЭМ!$D$33:$D$776,СВЦЭМ!$A$33:$A$776,$A127,СВЦЭМ!$B$33:$B$776,V$119)+'СЕТ СН'!$I$11+СВЦЭМ!$D$10+'СЕТ СН'!$I$5-'СЕТ СН'!$I$21</f>
        <v>3540.3930750999998</v>
      </c>
      <c r="W127" s="36">
        <f>SUMIFS(СВЦЭМ!$D$33:$D$776,СВЦЭМ!$A$33:$A$776,$A127,СВЦЭМ!$B$33:$B$776,W$119)+'СЕТ СН'!$I$11+СВЦЭМ!$D$10+'СЕТ СН'!$I$5-'СЕТ СН'!$I$21</f>
        <v>3550.1374829599999</v>
      </c>
      <c r="X127" s="36">
        <f>SUMIFS(СВЦЭМ!$D$33:$D$776,СВЦЭМ!$A$33:$A$776,$A127,СВЦЭМ!$B$33:$B$776,X$119)+'СЕТ СН'!$I$11+СВЦЭМ!$D$10+'СЕТ СН'!$I$5-'СЕТ СН'!$I$21</f>
        <v>3531.6348594000001</v>
      </c>
      <c r="Y127" s="36">
        <f>SUMIFS(СВЦЭМ!$D$33:$D$776,СВЦЭМ!$A$33:$A$776,$A127,СВЦЭМ!$B$33:$B$776,Y$119)+'СЕТ СН'!$I$11+СВЦЭМ!$D$10+'СЕТ СН'!$I$5-'СЕТ СН'!$I$21</f>
        <v>3591.69556827</v>
      </c>
    </row>
    <row r="128" spans="1:27" ht="15.75" x14ac:dyDescent="0.2">
      <c r="A128" s="35">
        <f t="shared" si="3"/>
        <v>44021</v>
      </c>
      <c r="B128" s="36">
        <f>SUMIFS(СВЦЭМ!$D$33:$D$776,СВЦЭМ!$A$33:$A$776,$A128,СВЦЭМ!$B$33:$B$776,B$119)+'СЕТ СН'!$I$11+СВЦЭМ!$D$10+'СЕТ СН'!$I$5-'СЕТ СН'!$I$21</f>
        <v>3666.4937926000002</v>
      </c>
      <c r="C128" s="36">
        <f>SUMIFS(СВЦЭМ!$D$33:$D$776,СВЦЭМ!$A$33:$A$776,$A128,СВЦЭМ!$B$33:$B$776,C$119)+'СЕТ СН'!$I$11+СВЦЭМ!$D$10+'СЕТ СН'!$I$5-'СЕТ СН'!$I$21</f>
        <v>3685.9907014700002</v>
      </c>
      <c r="D128" s="36">
        <f>SUMIFS(СВЦЭМ!$D$33:$D$776,СВЦЭМ!$A$33:$A$776,$A128,СВЦЭМ!$B$33:$B$776,D$119)+'СЕТ СН'!$I$11+СВЦЭМ!$D$10+'СЕТ СН'!$I$5-'СЕТ СН'!$I$21</f>
        <v>3680.90465404</v>
      </c>
      <c r="E128" s="36">
        <f>SUMIFS(СВЦЭМ!$D$33:$D$776,СВЦЭМ!$A$33:$A$776,$A128,СВЦЭМ!$B$33:$B$776,E$119)+'СЕТ СН'!$I$11+СВЦЭМ!$D$10+'СЕТ СН'!$I$5-'СЕТ СН'!$I$21</f>
        <v>3690.7478270000001</v>
      </c>
      <c r="F128" s="36">
        <f>SUMIFS(СВЦЭМ!$D$33:$D$776,СВЦЭМ!$A$33:$A$776,$A128,СВЦЭМ!$B$33:$B$776,F$119)+'СЕТ СН'!$I$11+СВЦЭМ!$D$10+'СЕТ СН'!$I$5-'СЕТ СН'!$I$21</f>
        <v>3678.6700555299999</v>
      </c>
      <c r="G128" s="36">
        <f>SUMIFS(СВЦЭМ!$D$33:$D$776,СВЦЭМ!$A$33:$A$776,$A128,СВЦЭМ!$B$33:$B$776,G$119)+'СЕТ СН'!$I$11+СВЦЭМ!$D$10+'СЕТ СН'!$I$5-'СЕТ СН'!$I$21</f>
        <v>3686.0042963800001</v>
      </c>
      <c r="H128" s="36">
        <f>SUMIFS(СВЦЭМ!$D$33:$D$776,СВЦЭМ!$A$33:$A$776,$A128,СВЦЭМ!$B$33:$B$776,H$119)+'СЕТ СН'!$I$11+СВЦЭМ!$D$10+'СЕТ СН'!$I$5-'СЕТ СН'!$I$21</f>
        <v>3687.1794117899999</v>
      </c>
      <c r="I128" s="36">
        <f>SUMIFS(СВЦЭМ!$D$33:$D$776,СВЦЭМ!$A$33:$A$776,$A128,СВЦЭМ!$B$33:$B$776,I$119)+'СЕТ СН'!$I$11+СВЦЭМ!$D$10+'СЕТ СН'!$I$5-'СЕТ СН'!$I$21</f>
        <v>3606.5351564299999</v>
      </c>
      <c r="J128" s="36">
        <f>SUMIFS(СВЦЭМ!$D$33:$D$776,СВЦЭМ!$A$33:$A$776,$A128,СВЦЭМ!$B$33:$B$776,J$119)+'СЕТ СН'!$I$11+СВЦЭМ!$D$10+'СЕТ СН'!$I$5-'СЕТ СН'!$I$21</f>
        <v>3591.2189768799999</v>
      </c>
      <c r="K128" s="36">
        <f>SUMIFS(СВЦЭМ!$D$33:$D$776,СВЦЭМ!$A$33:$A$776,$A128,СВЦЭМ!$B$33:$B$776,K$119)+'СЕТ СН'!$I$11+СВЦЭМ!$D$10+'СЕТ СН'!$I$5-'СЕТ СН'!$I$21</f>
        <v>3578.59216922</v>
      </c>
      <c r="L128" s="36">
        <f>SUMIFS(СВЦЭМ!$D$33:$D$776,СВЦЭМ!$A$33:$A$776,$A128,СВЦЭМ!$B$33:$B$776,L$119)+'СЕТ СН'!$I$11+СВЦЭМ!$D$10+'СЕТ СН'!$I$5-'СЕТ СН'!$I$21</f>
        <v>3554.9188026100001</v>
      </c>
      <c r="M128" s="36">
        <f>SUMIFS(СВЦЭМ!$D$33:$D$776,СВЦЭМ!$A$33:$A$776,$A128,СВЦЭМ!$B$33:$B$776,M$119)+'СЕТ СН'!$I$11+СВЦЭМ!$D$10+'СЕТ СН'!$I$5-'СЕТ СН'!$I$21</f>
        <v>3565.4266262900001</v>
      </c>
      <c r="N128" s="36">
        <f>SUMIFS(СВЦЭМ!$D$33:$D$776,СВЦЭМ!$A$33:$A$776,$A128,СВЦЭМ!$B$33:$B$776,N$119)+'СЕТ СН'!$I$11+СВЦЭМ!$D$10+'СЕТ СН'!$I$5-'СЕТ СН'!$I$21</f>
        <v>3561.2622712699999</v>
      </c>
      <c r="O128" s="36">
        <f>SUMIFS(СВЦЭМ!$D$33:$D$776,СВЦЭМ!$A$33:$A$776,$A128,СВЦЭМ!$B$33:$B$776,O$119)+'СЕТ СН'!$I$11+СВЦЭМ!$D$10+'СЕТ СН'!$I$5-'СЕТ СН'!$I$21</f>
        <v>3568.1643063299998</v>
      </c>
      <c r="P128" s="36">
        <f>SUMIFS(СВЦЭМ!$D$33:$D$776,СВЦЭМ!$A$33:$A$776,$A128,СВЦЭМ!$B$33:$B$776,P$119)+'СЕТ СН'!$I$11+СВЦЭМ!$D$10+'СЕТ СН'!$I$5-'СЕТ СН'!$I$21</f>
        <v>3556.7486617300001</v>
      </c>
      <c r="Q128" s="36">
        <f>SUMIFS(СВЦЭМ!$D$33:$D$776,СВЦЭМ!$A$33:$A$776,$A128,СВЦЭМ!$B$33:$B$776,Q$119)+'СЕТ СН'!$I$11+СВЦЭМ!$D$10+'СЕТ СН'!$I$5-'СЕТ СН'!$I$21</f>
        <v>3562.6355219100001</v>
      </c>
      <c r="R128" s="36">
        <f>SUMIFS(СВЦЭМ!$D$33:$D$776,СВЦЭМ!$A$33:$A$776,$A128,СВЦЭМ!$B$33:$B$776,R$119)+'СЕТ СН'!$I$11+СВЦЭМ!$D$10+'СЕТ СН'!$I$5-'СЕТ СН'!$I$21</f>
        <v>3574.8821283500001</v>
      </c>
      <c r="S128" s="36">
        <f>SUMIFS(СВЦЭМ!$D$33:$D$776,СВЦЭМ!$A$33:$A$776,$A128,СВЦЭМ!$B$33:$B$776,S$119)+'СЕТ СН'!$I$11+СВЦЭМ!$D$10+'СЕТ СН'!$I$5-'СЕТ СН'!$I$21</f>
        <v>3579.6310797900001</v>
      </c>
      <c r="T128" s="36">
        <f>SUMIFS(СВЦЭМ!$D$33:$D$776,СВЦЭМ!$A$33:$A$776,$A128,СВЦЭМ!$B$33:$B$776,T$119)+'СЕТ СН'!$I$11+СВЦЭМ!$D$10+'СЕТ СН'!$I$5-'СЕТ СН'!$I$21</f>
        <v>3583.5537887199998</v>
      </c>
      <c r="U128" s="36">
        <f>SUMIFS(СВЦЭМ!$D$33:$D$776,СВЦЭМ!$A$33:$A$776,$A128,СВЦЭМ!$B$33:$B$776,U$119)+'СЕТ СН'!$I$11+СВЦЭМ!$D$10+'СЕТ СН'!$I$5-'СЕТ СН'!$I$21</f>
        <v>3581.5456721300002</v>
      </c>
      <c r="V128" s="36">
        <f>SUMIFS(СВЦЭМ!$D$33:$D$776,СВЦЭМ!$A$33:$A$776,$A128,СВЦЭМ!$B$33:$B$776,V$119)+'СЕТ СН'!$I$11+СВЦЭМ!$D$10+'СЕТ СН'!$I$5-'СЕТ СН'!$I$21</f>
        <v>3572.95905902</v>
      </c>
      <c r="W128" s="36">
        <f>SUMIFS(СВЦЭМ!$D$33:$D$776,СВЦЭМ!$A$33:$A$776,$A128,СВЦЭМ!$B$33:$B$776,W$119)+'СЕТ СН'!$I$11+СВЦЭМ!$D$10+'СЕТ СН'!$I$5-'СЕТ СН'!$I$21</f>
        <v>3569.6099414999999</v>
      </c>
      <c r="X128" s="36">
        <f>SUMIFS(СВЦЭМ!$D$33:$D$776,СВЦЭМ!$A$33:$A$776,$A128,СВЦЭМ!$B$33:$B$776,X$119)+'СЕТ СН'!$I$11+СВЦЭМ!$D$10+'СЕТ СН'!$I$5-'СЕТ СН'!$I$21</f>
        <v>3570.0093387000002</v>
      </c>
      <c r="Y128" s="36">
        <f>SUMIFS(СВЦЭМ!$D$33:$D$776,СВЦЭМ!$A$33:$A$776,$A128,СВЦЭМ!$B$33:$B$776,Y$119)+'СЕТ СН'!$I$11+СВЦЭМ!$D$10+'СЕТ СН'!$I$5-'СЕТ СН'!$I$21</f>
        <v>3589.53097187</v>
      </c>
    </row>
    <row r="129" spans="1:25" ht="15.75" x14ac:dyDescent="0.2">
      <c r="A129" s="35">
        <f t="shared" si="3"/>
        <v>44022</v>
      </c>
      <c r="B129" s="36">
        <f>SUMIFS(СВЦЭМ!$D$33:$D$776,СВЦЭМ!$A$33:$A$776,$A129,СВЦЭМ!$B$33:$B$776,B$119)+'СЕТ СН'!$I$11+СВЦЭМ!$D$10+'СЕТ СН'!$I$5-'СЕТ СН'!$I$21</f>
        <v>3686.5701918899999</v>
      </c>
      <c r="C129" s="36">
        <f>SUMIFS(СВЦЭМ!$D$33:$D$776,СВЦЭМ!$A$33:$A$776,$A129,СВЦЭМ!$B$33:$B$776,C$119)+'СЕТ СН'!$I$11+СВЦЭМ!$D$10+'СЕТ СН'!$I$5-'СЕТ СН'!$I$21</f>
        <v>3663.0242358400001</v>
      </c>
      <c r="D129" s="36">
        <f>SUMIFS(СВЦЭМ!$D$33:$D$776,СВЦЭМ!$A$33:$A$776,$A129,СВЦЭМ!$B$33:$B$776,D$119)+'СЕТ СН'!$I$11+СВЦЭМ!$D$10+'СЕТ СН'!$I$5-'СЕТ СН'!$I$21</f>
        <v>3658.03832182</v>
      </c>
      <c r="E129" s="36">
        <f>SUMIFS(СВЦЭМ!$D$33:$D$776,СВЦЭМ!$A$33:$A$776,$A129,СВЦЭМ!$B$33:$B$776,E$119)+'СЕТ СН'!$I$11+СВЦЭМ!$D$10+'СЕТ СН'!$I$5-'СЕТ СН'!$I$21</f>
        <v>3677.37659347</v>
      </c>
      <c r="F129" s="36">
        <f>SUMIFS(СВЦЭМ!$D$33:$D$776,СВЦЭМ!$A$33:$A$776,$A129,СВЦЭМ!$B$33:$B$776,F$119)+'СЕТ СН'!$I$11+СВЦЭМ!$D$10+'СЕТ СН'!$I$5-'СЕТ СН'!$I$21</f>
        <v>3698.7337812800001</v>
      </c>
      <c r="G129" s="36">
        <f>SUMIFS(СВЦЭМ!$D$33:$D$776,СВЦЭМ!$A$33:$A$776,$A129,СВЦЭМ!$B$33:$B$776,G$119)+'СЕТ СН'!$I$11+СВЦЭМ!$D$10+'СЕТ СН'!$I$5-'СЕТ СН'!$I$21</f>
        <v>3738.3251485700002</v>
      </c>
      <c r="H129" s="36">
        <f>SUMIFS(СВЦЭМ!$D$33:$D$776,СВЦЭМ!$A$33:$A$776,$A129,СВЦЭМ!$B$33:$B$776,H$119)+'СЕТ СН'!$I$11+СВЦЭМ!$D$10+'СЕТ СН'!$I$5-'СЕТ СН'!$I$21</f>
        <v>3761.4963794099999</v>
      </c>
      <c r="I129" s="36">
        <f>SUMIFS(СВЦЭМ!$D$33:$D$776,СВЦЭМ!$A$33:$A$776,$A129,СВЦЭМ!$B$33:$B$776,I$119)+'СЕТ СН'!$I$11+СВЦЭМ!$D$10+'СЕТ СН'!$I$5-'СЕТ СН'!$I$21</f>
        <v>3681.84746438</v>
      </c>
      <c r="J129" s="36">
        <f>SUMIFS(СВЦЭМ!$D$33:$D$776,СВЦЭМ!$A$33:$A$776,$A129,СВЦЭМ!$B$33:$B$776,J$119)+'СЕТ СН'!$I$11+СВЦЭМ!$D$10+'СЕТ СН'!$I$5-'СЕТ СН'!$I$21</f>
        <v>3635.6860373</v>
      </c>
      <c r="K129" s="36">
        <f>SUMIFS(СВЦЭМ!$D$33:$D$776,СВЦЭМ!$A$33:$A$776,$A129,СВЦЭМ!$B$33:$B$776,K$119)+'СЕТ СН'!$I$11+СВЦЭМ!$D$10+'СЕТ СН'!$I$5-'СЕТ СН'!$I$21</f>
        <v>3563.3095389300001</v>
      </c>
      <c r="L129" s="36">
        <f>SUMIFS(СВЦЭМ!$D$33:$D$776,СВЦЭМ!$A$33:$A$776,$A129,СВЦЭМ!$B$33:$B$776,L$119)+'СЕТ СН'!$I$11+СВЦЭМ!$D$10+'СЕТ СН'!$I$5-'СЕТ СН'!$I$21</f>
        <v>3556.9389986199999</v>
      </c>
      <c r="M129" s="36">
        <f>SUMIFS(СВЦЭМ!$D$33:$D$776,СВЦЭМ!$A$33:$A$776,$A129,СВЦЭМ!$B$33:$B$776,M$119)+'СЕТ СН'!$I$11+СВЦЭМ!$D$10+'СЕТ СН'!$I$5-'СЕТ СН'!$I$21</f>
        <v>3563.8387870000001</v>
      </c>
      <c r="N129" s="36">
        <f>SUMIFS(СВЦЭМ!$D$33:$D$776,СВЦЭМ!$A$33:$A$776,$A129,СВЦЭМ!$B$33:$B$776,N$119)+'СЕТ СН'!$I$11+СВЦЭМ!$D$10+'СЕТ СН'!$I$5-'СЕТ СН'!$I$21</f>
        <v>3557.0807527300003</v>
      </c>
      <c r="O129" s="36">
        <f>SUMIFS(СВЦЭМ!$D$33:$D$776,СВЦЭМ!$A$33:$A$776,$A129,СВЦЭМ!$B$33:$B$776,O$119)+'СЕТ СН'!$I$11+СВЦЭМ!$D$10+'СЕТ СН'!$I$5-'СЕТ СН'!$I$21</f>
        <v>3559.2414911400001</v>
      </c>
      <c r="P129" s="36">
        <f>SUMIFS(СВЦЭМ!$D$33:$D$776,СВЦЭМ!$A$33:$A$776,$A129,СВЦЭМ!$B$33:$B$776,P$119)+'СЕТ СН'!$I$11+СВЦЭМ!$D$10+'СЕТ СН'!$I$5-'СЕТ СН'!$I$21</f>
        <v>3546.85702902</v>
      </c>
      <c r="Q129" s="36">
        <f>SUMIFS(СВЦЭМ!$D$33:$D$776,СВЦЭМ!$A$33:$A$776,$A129,СВЦЭМ!$B$33:$B$776,Q$119)+'СЕТ СН'!$I$11+СВЦЭМ!$D$10+'СЕТ СН'!$I$5-'СЕТ СН'!$I$21</f>
        <v>3558.1601195900002</v>
      </c>
      <c r="R129" s="36">
        <f>SUMIFS(СВЦЭМ!$D$33:$D$776,СВЦЭМ!$A$33:$A$776,$A129,СВЦЭМ!$B$33:$B$776,R$119)+'СЕТ СН'!$I$11+СВЦЭМ!$D$10+'СЕТ СН'!$I$5-'СЕТ СН'!$I$21</f>
        <v>3576.1911763799999</v>
      </c>
      <c r="S129" s="36">
        <f>SUMIFS(СВЦЭМ!$D$33:$D$776,СВЦЭМ!$A$33:$A$776,$A129,СВЦЭМ!$B$33:$B$776,S$119)+'СЕТ СН'!$I$11+СВЦЭМ!$D$10+'СЕТ СН'!$I$5-'СЕТ СН'!$I$21</f>
        <v>3580.0116428900001</v>
      </c>
      <c r="T129" s="36">
        <f>SUMIFS(СВЦЭМ!$D$33:$D$776,СВЦЭМ!$A$33:$A$776,$A129,СВЦЭМ!$B$33:$B$776,T$119)+'СЕТ СН'!$I$11+СВЦЭМ!$D$10+'СЕТ СН'!$I$5-'СЕТ СН'!$I$21</f>
        <v>3573.24756806</v>
      </c>
      <c r="U129" s="36">
        <f>SUMIFS(СВЦЭМ!$D$33:$D$776,СВЦЭМ!$A$33:$A$776,$A129,СВЦЭМ!$B$33:$B$776,U$119)+'СЕТ СН'!$I$11+СВЦЭМ!$D$10+'СЕТ СН'!$I$5-'СЕТ СН'!$I$21</f>
        <v>3558.7002371200001</v>
      </c>
      <c r="V129" s="36">
        <f>SUMIFS(СВЦЭМ!$D$33:$D$776,СВЦЭМ!$A$33:$A$776,$A129,СВЦЭМ!$B$33:$B$776,V$119)+'СЕТ СН'!$I$11+СВЦЭМ!$D$10+'СЕТ СН'!$I$5-'СЕТ СН'!$I$21</f>
        <v>3536.0239314</v>
      </c>
      <c r="W129" s="36">
        <f>SUMIFS(СВЦЭМ!$D$33:$D$776,СВЦЭМ!$A$33:$A$776,$A129,СВЦЭМ!$B$33:$B$776,W$119)+'СЕТ СН'!$I$11+СВЦЭМ!$D$10+'СЕТ СН'!$I$5-'СЕТ СН'!$I$21</f>
        <v>3550.54503432</v>
      </c>
      <c r="X129" s="36">
        <f>SUMIFS(СВЦЭМ!$D$33:$D$776,СВЦЭМ!$A$33:$A$776,$A129,СВЦЭМ!$B$33:$B$776,X$119)+'СЕТ СН'!$I$11+СВЦЭМ!$D$10+'СЕТ СН'!$I$5-'СЕТ СН'!$I$21</f>
        <v>3539.3971358600002</v>
      </c>
      <c r="Y129" s="36">
        <f>SUMIFS(СВЦЭМ!$D$33:$D$776,СВЦЭМ!$A$33:$A$776,$A129,СВЦЭМ!$B$33:$B$776,Y$119)+'СЕТ СН'!$I$11+СВЦЭМ!$D$10+'СЕТ СН'!$I$5-'СЕТ СН'!$I$21</f>
        <v>3571.8373605300003</v>
      </c>
    </row>
    <row r="130" spans="1:25" ht="15.75" x14ac:dyDescent="0.2">
      <c r="A130" s="35">
        <f t="shared" si="3"/>
        <v>44023</v>
      </c>
      <c r="B130" s="36">
        <f>SUMIFS(СВЦЭМ!$D$33:$D$776,СВЦЭМ!$A$33:$A$776,$A130,СВЦЭМ!$B$33:$B$776,B$119)+'СЕТ СН'!$I$11+СВЦЭМ!$D$10+'СЕТ СН'!$I$5-'СЕТ СН'!$I$21</f>
        <v>3689.7361910200002</v>
      </c>
      <c r="C130" s="36">
        <f>SUMIFS(СВЦЭМ!$D$33:$D$776,СВЦЭМ!$A$33:$A$776,$A130,СВЦЭМ!$B$33:$B$776,C$119)+'СЕТ СН'!$I$11+СВЦЭМ!$D$10+'СЕТ СН'!$I$5-'СЕТ СН'!$I$21</f>
        <v>3663.9525616999999</v>
      </c>
      <c r="D130" s="36">
        <f>SUMIFS(СВЦЭМ!$D$33:$D$776,СВЦЭМ!$A$33:$A$776,$A130,СВЦЭМ!$B$33:$B$776,D$119)+'СЕТ СН'!$I$11+СВЦЭМ!$D$10+'СЕТ СН'!$I$5-'СЕТ СН'!$I$21</f>
        <v>3689.2577822799999</v>
      </c>
      <c r="E130" s="36">
        <f>SUMIFS(СВЦЭМ!$D$33:$D$776,СВЦЭМ!$A$33:$A$776,$A130,СВЦЭМ!$B$33:$B$776,E$119)+'СЕТ СН'!$I$11+СВЦЭМ!$D$10+'СЕТ СН'!$I$5-'СЕТ СН'!$I$21</f>
        <v>3704.8695165300001</v>
      </c>
      <c r="F130" s="36">
        <f>SUMIFS(СВЦЭМ!$D$33:$D$776,СВЦЭМ!$A$33:$A$776,$A130,СВЦЭМ!$B$33:$B$776,F$119)+'СЕТ СН'!$I$11+СВЦЭМ!$D$10+'СЕТ СН'!$I$5-'СЕТ СН'!$I$21</f>
        <v>3695.3158346300002</v>
      </c>
      <c r="G130" s="36">
        <f>SUMIFS(СВЦЭМ!$D$33:$D$776,СВЦЭМ!$A$33:$A$776,$A130,СВЦЭМ!$B$33:$B$776,G$119)+'СЕТ СН'!$I$11+СВЦЭМ!$D$10+'СЕТ СН'!$I$5-'СЕТ СН'!$I$21</f>
        <v>3693.4328607100001</v>
      </c>
      <c r="H130" s="36">
        <f>SUMIFS(СВЦЭМ!$D$33:$D$776,СВЦЭМ!$A$33:$A$776,$A130,СВЦЭМ!$B$33:$B$776,H$119)+'СЕТ СН'!$I$11+СВЦЭМ!$D$10+'СЕТ СН'!$I$5-'СЕТ СН'!$I$21</f>
        <v>3678.7973011300001</v>
      </c>
      <c r="I130" s="36">
        <f>SUMIFS(СВЦЭМ!$D$33:$D$776,СВЦЭМ!$A$33:$A$776,$A130,СВЦЭМ!$B$33:$B$776,I$119)+'СЕТ СН'!$I$11+СВЦЭМ!$D$10+'СЕТ СН'!$I$5-'СЕТ СН'!$I$21</f>
        <v>3679.5093426399999</v>
      </c>
      <c r="J130" s="36">
        <f>SUMIFS(СВЦЭМ!$D$33:$D$776,СВЦЭМ!$A$33:$A$776,$A130,СВЦЭМ!$B$33:$B$776,J$119)+'СЕТ СН'!$I$11+СВЦЭМ!$D$10+'СЕТ СН'!$I$5-'СЕТ СН'!$I$21</f>
        <v>3644.2119029400001</v>
      </c>
      <c r="K130" s="36">
        <f>SUMIFS(СВЦЭМ!$D$33:$D$776,СВЦЭМ!$A$33:$A$776,$A130,СВЦЭМ!$B$33:$B$776,K$119)+'СЕТ СН'!$I$11+СВЦЭМ!$D$10+'СЕТ СН'!$I$5-'СЕТ СН'!$I$21</f>
        <v>3525.23447786</v>
      </c>
      <c r="L130" s="36">
        <f>SUMIFS(СВЦЭМ!$D$33:$D$776,СВЦЭМ!$A$33:$A$776,$A130,СВЦЭМ!$B$33:$B$776,L$119)+'СЕТ СН'!$I$11+СВЦЭМ!$D$10+'СЕТ СН'!$I$5-'СЕТ СН'!$I$21</f>
        <v>3495.5465186000001</v>
      </c>
      <c r="M130" s="36">
        <f>SUMIFS(СВЦЭМ!$D$33:$D$776,СВЦЭМ!$A$33:$A$776,$A130,СВЦЭМ!$B$33:$B$776,M$119)+'СЕТ СН'!$I$11+СВЦЭМ!$D$10+'СЕТ СН'!$I$5-'СЕТ СН'!$I$21</f>
        <v>3488.5286770500002</v>
      </c>
      <c r="N130" s="36">
        <f>SUMIFS(СВЦЭМ!$D$33:$D$776,СВЦЭМ!$A$33:$A$776,$A130,СВЦЭМ!$B$33:$B$776,N$119)+'СЕТ СН'!$I$11+СВЦЭМ!$D$10+'СЕТ СН'!$I$5-'СЕТ СН'!$I$21</f>
        <v>3491.9591438900002</v>
      </c>
      <c r="O130" s="36">
        <f>SUMIFS(СВЦЭМ!$D$33:$D$776,СВЦЭМ!$A$33:$A$776,$A130,СВЦЭМ!$B$33:$B$776,O$119)+'СЕТ СН'!$I$11+СВЦЭМ!$D$10+'СЕТ СН'!$I$5-'СЕТ СН'!$I$21</f>
        <v>3526.0753049200002</v>
      </c>
      <c r="P130" s="36">
        <f>SUMIFS(СВЦЭМ!$D$33:$D$776,СВЦЭМ!$A$33:$A$776,$A130,СВЦЭМ!$B$33:$B$776,P$119)+'СЕТ СН'!$I$11+СВЦЭМ!$D$10+'СЕТ СН'!$I$5-'СЕТ СН'!$I$21</f>
        <v>3529.6950625300001</v>
      </c>
      <c r="Q130" s="36">
        <f>SUMIFS(СВЦЭМ!$D$33:$D$776,СВЦЭМ!$A$33:$A$776,$A130,СВЦЭМ!$B$33:$B$776,Q$119)+'СЕТ СН'!$I$11+СВЦЭМ!$D$10+'СЕТ СН'!$I$5-'СЕТ СН'!$I$21</f>
        <v>3541.8324358499999</v>
      </c>
      <c r="R130" s="36">
        <f>SUMIFS(СВЦЭМ!$D$33:$D$776,СВЦЭМ!$A$33:$A$776,$A130,СВЦЭМ!$B$33:$B$776,R$119)+'СЕТ СН'!$I$11+СВЦЭМ!$D$10+'СЕТ СН'!$I$5-'СЕТ СН'!$I$21</f>
        <v>3560.79970839</v>
      </c>
      <c r="S130" s="36">
        <f>SUMIFS(СВЦЭМ!$D$33:$D$776,СВЦЭМ!$A$33:$A$776,$A130,СВЦЭМ!$B$33:$B$776,S$119)+'СЕТ СН'!$I$11+СВЦЭМ!$D$10+'СЕТ СН'!$I$5-'СЕТ СН'!$I$21</f>
        <v>3562.6319361400001</v>
      </c>
      <c r="T130" s="36">
        <f>SUMIFS(СВЦЭМ!$D$33:$D$776,СВЦЭМ!$A$33:$A$776,$A130,СВЦЭМ!$B$33:$B$776,T$119)+'СЕТ СН'!$I$11+СВЦЭМ!$D$10+'СЕТ СН'!$I$5-'СЕТ СН'!$I$21</f>
        <v>3556.3022814300002</v>
      </c>
      <c r="U130" s="36">
        <f>SUMIFS(СВЦЭМ!$D$33:$D$776,СВЦЭМ!$A$33:$A$776,$A130,СВЦЭМ!$B$33:$B$776,U$119)+'СЕТ СН'!$I$11+СВЦЭМ!$D$10+'СЕТ СН'!$I$5-'СЕТ СН'!$I$21</f>
        <v>3542.7265906399998</v>
      </c>
      <c r="V130" s="36">
        <f>SUMIFS(СВЦЭМ!$D$33:$D$776,СВЦЭМ!$A$33:$A$776,$A130,СВЦЭМ!$B$33:$B$776,V$119)+'СЕТ СН'!$I$11+СВЦЭМ!$D$10+'СЕТ СН'!$I$5-'СЕТ СН'!$I$21</f>
        <v>3525.7374680600001</v>
      </c>
      <c r="W130" s="36">
        <f>SUMIFS(СВЦЭМ!$D$33:$D$776,СВЦЭМ!$A$33:$A$776,$A130,СВЦЭМ!$B$33:$B$776,W$119)+'СЕТ СН'!$I$11+СВЦЭМ!$D$10+'СЕТ СН'!$I$5-'СЕТ СН'!$I$21</f>
        <v>3513.3935266899998</v>
      </c>
      <c r="X130" s="36">
        <f>SUMIFS(СВЦЭМ!$D$33:$D$776,СВЦЭМ!$A$33:$A$776,$A130,СВЦЭМ!$B$33:$B$776,X$119)+'СЕТ СН'!$I$11+СВЦЭМ!$D$10+'СЕТ СН'!$I$5-'СЕТ СН'!$I$21</f>
        <v>3531.71294825</v>
      </c>
      <c r="Y130" s="36">
        <f>SUMIFS(СВЦЭМ!$D$33:$D$776,СВЦЭМ!$A$33:$A$776,$A130,СВЦЭМ!$B$33:$B$776,Y$119)+'СЕТ СН'!$I$11+СВЦЭМ!$D$10+'СЕТ СН'!$I$5-'СЕТ СН'!$I$21</f>
        <v>3542.6026930500002</v>
      </c>
    </row>
    <row r="131" spans="1:25" ht="15.75" x14ac:dyDescent="0.2">
      <c r="A131" s="35">
        <f t="shared" si="3"/>
        <v>44024</v>
      </c>
      <c r="B131" s="36">
        <f>SUMIFS(СВЦЭМ!$D$33:$D$776,СВЦЭМ!$A$33:$A$776,$A131,СВЦЭМ!$B$33:$B$776,B$119)+'СЕТ СН'!$I$11+СВЦЭМ!$D$10+'СЕТ СН'!$I$5-'СЕТ СН'!$I$21</f>
        <v>3662.2605103000001</v>
      </c>
      <c r="C131" s="36">
        <f>SUMIFS(СВЦЭМ!$D$33:$D$776,СВЦЭМ!$A$33:$A$776,$A131,СВЦЭМ!$B$33:$B$776,C$119)+'СЕТ СН'!$I$11+СВЦЭМ!$D$10+'СЕТ СН'!$I$5-'СЕТ СН'!$I$21</f>
        <v>3720.0636367400002</v>
      </c>
      <c r="D131" s="36">
        <f>SUMIFS(СВЦЭМ!$D$33:$D$776,СВЦЭМ!$A$33:$A$776,$A131,СВЦЭМ!$B$33:$B$776,D$119)+'СЕТ СН'!$I$11+СВЦЭМ!$D$10+'СЕТ СН'!$I$5-'СЕТ СН'!$I$21</f>
        <v>3750.5300461699999</v>
      </c>
      <c r="E131" s="36">
        <f>SUMIFS(СВЦЭМ!$D$33:$D$776,СВЦЭМ!$A$33:$A$776,$A131,СВЦЭМ!$B$33:$B$776,E$119)+'СЕТ СН'!$I$11+СВЦЭМ!$D$10+'СЕТ СН'!$I$5-'СЕТ СН'!$I$21</f>
        <v>3771.5856858900001</v>
      </c>
      <c r="F131" s="36">
        <f>SUMIFS(СВЦЭМ!$D$33:$D$776,СВЦЭМ!$A$33:$A$776,$A131,СВЦЭМ!$B$33:$B$776,F$119)+'СЕТ СН'!$I$11+СВЦЭМ!$D$10+'СЕТ СН'!$I$5-'СЕТ СН'!$I$21</f>
        <v>3775.3139703500001</v>
      </c>
      <c r="G131" s="36">
        <f>SUMIFS(СВЦЭМ!$D$33:$D$776,СВЦЭМ!$A$33:$A$776,$A131,СВЦЭМ!$B$33:$B$776,G$119)+'СЕТ СН'!$I$11+СВЦЭМ!$D$10+'СЕТ СН'!$I$5-'СЕТ СН'!$I$21</f>
        <v>3781.62367735</v>
      </c>
      <c r="H131" s="36">
        <f>SUMIFS(СВЦЭМ!$D$33:$D$776,СВЦЭМ!$A$33:$A$776,$A131,СВЦЭМ!$B$33:$B$776,H$119)+'СЕТ СН'!$I$11+СВЦЭМ!$D$10+'СЕТ СН'!$I$5-'СЕТ СН'!$I$21</f>
        <v>3758.64503706</v>
      </c>
      <c r="I131" s="36">
        <f>SUMIFS(СВЦЭМ!$D$33:$D$776,СВЦЭМ!$A$33:$A$776,$A131,СВЦЭМ!$B$33:$B$776,I$119)+'СЕТ СН'!$I$11+СВЦЭМ!$D$10+'СЕТ СН'!$I$5-'СЕТ СН'!$I$21</f>
        <v>3723.1464693100002</v>
      </c>
      <c r="J131" s="36">
        <f>SUMIFS(СВЦЭМ!$D$33:$D$776,СВЦЭМ!$A$33:$A$776,$A131,СВЦЭМ!$B$33:$B$776,J$119)+'СЕТ СН'!$I$11+СВЦЭМ!$D$10+'СЕТ СН'!$I$5-'СЕТ СН'!$I$21</f>
        <v>3634.47618435</v>
      </c>
      <c r="K131" s="36">
        <f>SUMIFS(СВЦЭМ!$D$33:$D$776,СВЦЭМ!$A$33:$A$776,$A131,СВЦЭМ!$B$33:$B$776,K$119)+'СЕТ СН'!$I$11+СВЦЭМ!$D$10+'СЕТ СН'!$I$5-'СЕТ СН'!$I$21</f>
        <v>3492.7907321000002</v>
      </c>
      <c r="L131" s="36">
        <f>SUMIFS(СВЦЭМ!$D$33:$D$776,СВЦЭМ!$A$33:$A$776,$A131,СВЦЭМ!$B$33:$B$776,L$119)+'СЕТ СН'!$I$11+СВЦЭМ!$D$10+'СЕТ СН'!$I$5-'СЕТ СН'!$I$21</f>
        <v>3457.0240128400001</v>
      </c>
      <c r="M131" s="36">
        <f>SUMIFS(СВЦЭМ!$D$33:$D$776,СВЦЭМ!$A$33:$A$776,$A131,СВЦЭМ!$B$33:$B$776,M$119)+'СЕТ СН'!$I$11+СВЦЭМ!$D$10+'СЕТ СН'!$I$5-'СЕТ СН'!$I$21</f>
        <v>3454.4202037499999</v>
      </c>
      <c r="N131" s="36">
        <f>SUMIFS(СВЦЭМ!$D$33:$D$776,СВЦЭМ!$A$33:$A$776,$A131,СВЦЭМ!$B$33:$B$776,N$119)+'СЕТ СН'!$I$11+СВЦЭМ!$D$10+'СЕТ СН'!$I$5-'СЕТ СН'!$I$21</f>
        <v>3460.88029306</v>
      </c>
      <c r="O131" s="36">
        <f>SUMIFS(СВЦЭМ!$D$33:$D$776,СВЦЭМ!$A$33:$A$776,$A131,СВЦЭМ!$B$33:$B$776,O$119)+'СЕТ СН'!$I$11+СВЦЭМ!$D$10+'СЕТ СН'!$I$5-'СЕТ СН'!$I$21</f>
        <v>3463.2645550299999</v>
      </c>
      <c r="P131" s="36">
        <f>SUMIFS(СВЦЭМ!$D$33:$D$776,СВЦЭМ!$A$33:$A$776,$A131,СВЦЭМ!$B$33:$B$776,P$119)+'СЕТ СН'!$I$11+СВЦЭМ!$D$10+'СЕТ СН'!$I$5-'СЕТ СН'!$I$21</f>
        <v>3469.7454027799999</v>
      </c>
      <c r="Q131" s="36">
        <f>SUMIFS(СВЦЭМ!$D$33:$D$776,СВЦЭМ!$A$33:$A$776,$A131,СВЦЭМ!$B$33:$B$776,Q$119)+'СЕТ СН'!$I$11+СВЦЭМ!$D$10+'СЕТ СН'!$I$5-'СЕТ СН'!$I$21</f>
        <v>3487.16691064</v>
      </c>
      <c r="R131" s="36">
        <f>SUMIFS(СВЦЭМ!$D$33:$D$776,СВЦЭМ!$A$33:$A$776,$A131,СВЦЭМ!$B$33:$B$776,R$119)+'СЕТ СН'!$I$11+СВЦЭМ!$D$10+'СЕТ СН'!$I$5-'СЕТ СН'!$I$21</f>
        <v>3486.5094711199999</v>
      </c>
      <c r="S131" s="36">
        <f>SUMIFS(СВЦЭМ!$D$33:$D$776,СВЦЭМ!$A$33:$A$776,$A131,СВЦЭМ!$B$33:$B$776,S$119)+'СЕТ СН'!$I$11+СВЦЭМ!$D$10+'СЕТ СН'!$I$5-'СЕТ СН'!$I$21</f>
        <v>3491.9284910199999</v>
      </c>
      <c r="T131" s="36">
        <f>SUMIFS(СВЦЭМ!$D$33:$D$776,СВЦЭМ!$A$33:$A$776,$A131,СВЦЭМ!$B$33:$B$776,T$119)+'СЕТ СН'!$I$11+СВЦЭМ!$D$10+'СЕТ СН'!$I$5-'СЕТ СН'!$I$21</f>
        <v>3488.50697193</v>
      </c>
      <c r="U131" s="36">
        <f>SUMIFS(СВЦЭМ!$D$33:$D$776,СВЦЭМ!$A$33:$A$776,$A131,СВЦЭМ!$B$33:$B$776,U$119)+'СЕТ СН'!$I$11+СВЦЭМ!$D$10+'СЕТ СН'!$I$5-'СЕТ СН'!$I$21</f>
        <v>3467.0621288500001</v>
      </c>
      <c r="V131" s="36">
        <f>SUMIFS(СВЦЭМ!$D$33:$D$776,СВЦЭМ!$A$33:$A$776,$A131,СВЦЭМ!$B$33:$B$776,V$119)+'СЕТ СН'!$I$11+СВЦЭМ!$D$10+'СЕТ СН'!$I$5-'СЕТ СН'!$I$21</f>
        <v>3468.8427076100002</v>
      </c>
      <c r="W131" s="36">
        <f>SUMIFS(СВЦЭМ!$D$33:$D$776,СВЦЭМ!$A$33:$A$776,$A131,СВЦЭМ!$B$33:$B$776,W$119)+'СЕТ СН'!$I$11+СВЦЭМ!$D$10+'СЕТ СН'!$I$5-'СЕТ СН'!$I$21</f>
        <v>3461.1987465100001</v>
      </c>
      <c r="X131" s="36">
        <f>SUMIFS(СВЦЭМ!$D$33:$D$776,СВЦЭМ!$A$33:$A$776,$A131,СВЦЭМ!$B$33:$B$776,X$119)+'СЕТ СН'!$I$11+СВЦЭМ!$D$10+'СЕТ СН'!$I$5-'СЕТ СН'!$I$21</f>
        <v>3468.5614066400003</v>
      </c>
      <c r="Y131" s="36">
        <f>SUMIFS(СВЦЭМ!$D$33:$D$776,СВЦЭМ!$A$33:$A$776,$A131,СВЦЭМ!$B$33:$B$776,Y$119)+'СЕТ СН'!$I$11+СВЦЭМ!$D$10+'СЕТ СН'!$I$5-'СЕТ СН'!$I$21</f>
        <v>3569.00453788</v>
      </c>
    </row>
    <row r="132" spans="1:25" ht="15.75" x14ac:dyDescent="0.2">
      <c r="A132" s="35">
        <f t="shared" si="3"/>
        <v>44025</v>
      </c>
      <c r="B132" s="36">
        <f>SUMIFS(СВЦЭМ!$D$33:$D$776,СВЦЭМ!$A$33:$A$776,$A132,СВЦЭМ!$B$33:$B$776,B$119)+'СЕТ СН'!$I$11+СВЦЭМ!$D$10+'СЕТ СН'!$I$5-'СЕТ СН'!$I$21</f>
        <v>3658.6160095700002</v>
      </c>
      <c r="C132" s="36">
        <f>SUMIFS(СВЦЭМ!$D$33:$D$776,СВЦЭМ!$A$33:$A$776,$A132,СВЦЭМ!$B$33:$B$776,C$119)+'СЕТ СН'!$I$11+СВЦЭМ!$D$10+'СЕТ СН'!$I$5-'СЕТ СН'!$I$21</f>
        <v>3629.0101599999998</v>
      </c>
      <c r="D132" s="36">
        <f>SUMIFS(СВЦЭМ!$D$33:$D$776,СВЦЭМ!$A$33:$A$776,$A132,СВЦЭМ!$B$33:$B$776,D$119)+'СЕТ СН'!$I$11+СВЦЭМ!$D$10+'СЕТ СН'!$I$5-'СЕТ СН'!$I$21</f>
        <v>3653.9839376700002</v>
      </c>
      <c r="E132" s="36">
        <f>SUMIFS(СВЦЭМ!$D$33:$D$776,СВЦЭМ!$A$33:$A$776,$A132,СВЦЭМ!$B$33:$B$776,E$119)+'СЕТ СН'!$I$11+СВЦЭМ!$D$10+'СЕТ СН'!$I$5-'СЕТ СН'!$I$21</f>
        <v>3669.48368794</v>
      </c>
      <c r="F132" s="36">
        <f>SUMIFS(СВЦЭМ!$D$33:$D$776,СВЦЭМ!$A$33:$A$776,$A132,СВЦЭМ!$B$33:$B$776,F$119)+'СЕТ СН'!$I$11+СВЦЭМ!$D$10+'СЕТ СН'!$I$5-'СЕТ СН'!$I$21</f>
        <v>3660.7390410400003</v>
      </c>
      <c r="G132" s="36">
        <f>SUMIFS(СВЦЭМ!$D$33:$D$776,СВЦЭМ!$A$33:$A$776,$A132,СВЦЭМ!$B$33:$B$776,G$119)+'СЕТ СН'!$I$11+СВЦЭМ!$D$10+'СЕТ СН'!$I$5-'СЕТ СН'!$I$21</f>
        <v>3660.1865306300001</v>
      </c>
      <c r="H132" s="36">
        <f>SUMIFS(СВЦЭМ!$D$33:$D$776,СВЦЭМ!$A$33:$A$776,$A132,СВЦЭМ!$B$33:$B$776,H$119)+'СЕТ СН'!$I$11+СВЦЭМ!$D$10+'СЕТ СН'!$I$5-'СЕТ СН'!$I$21</f>
        <v>3647.4963708700002</v>
      </c>
      <c r="I132" s="36">
        <f>SUMIFS(СВЦЭМ!$D$33:$D$776,СВЦЭМ!$A$33:$A$776,$A132,СВЦЭМ!$B$33:$B$776,I$119)+'СЕТ СН'!$I$11+СВЦЭМ!$D$10+'СЕТ СН'!$I$5-'СЕТ СН'!$I$21</f>
        <v>3668.2484591800003</v>
      </c>
      <c r="J132" s="36">
        <f>SUMIFS(СВЦЭМ!$D$33:$D$776,СВЦЭМ!$A$33:$A$776,$A132,СВЦЭМ!$B$33:$B$776,J$119)+'СЕТ СН'!$I$11+СВЦЭМ!$D$10+'СЕТ СН'!$I$5-'СЕТ СН'!$I$21</f>
        <v>3696.0060640299998</v>
      </c>
      <c r="K132" s="36">
        <f>SUMIFS(СВЦЭМ!$D$33:$D$776,СВЦЭМ!$A$33:$A$776,$A132,СВЦЭМ!$B$33:$B$776,K$119)+'СЕТ СН'!$I$11+СВЦЭМ!$D$10+'СЕТ СН'!$I$5-'СЕТ СН'!$I$21</f>
        <v>3594.7085843700002</v>
      </c>
      <c r="L132" s="36">
        <f>SUMIFS(СВЦЭМ!$D$33:$D$776,СВЦЭМ!$A$33:$A$776,$A132,СВЦЭМ!$B$33:$B$776,L$119)+'СЕТ СН'!$I$11+СВЦЭМ!$D$10+'СЕТ СН'!$I$5-'СЕТ СН'!$I$21</f>
        <v>3560.4624882400003</v>
      </c>
      <c r="M132" s="36">
        <f>SUMIFS(СВЦЭМ!$D$33:$D$776,СВЦЭМ!$A$33:$A$776,$A132,СВЦЭМ!$B$33:$B$776,M$119)+'СЕТ СН'!$I$11+СВЦЭМ!$D$10+'СЕТ СН'!$I$5-'СЕТ СН'!$I$21</f>
        <v>3565.5152553899998</v>
      </c>
      <c r="N132" s="36">
        <f>SUMIFS(СВЦЭМ!$D$33:$D$776,СВЦЭМ!$A$33:$A$776,$A132,СВЦЭМ!$B$33:$B$776,N$119)+'СЕТ СН'!$I$11+СВЦЭМ!$D$10+'СЕТ СН'!$I$5-'СЕТ СН'!$I$21</f>
        <v>3566.9245752000002</v>
      </c>
      <c r="O132" s="36">
        <f>SUMIFS(СВЦЭМ!$D$33:$D$776,СВЦЭМ!$A$33:$A$776,$A132,СВЦЭМ!$B$33:$B$776,O$119)+'СЕТ СН'!$I$11+СВЦЭМ!$D$10+'СЕТ СН'!$I$5-'СЕТ СН'!$I$21</f>
        <v>3567.0951939500001</v>
      </c>
      <c r="P132" s="36">
        <f>SUMIFS(СВЦЭМ!$D$33:$D$776,СВЦЭМ!$A$33:$A$776,$A132,СВЦЭМ!$B$33:$B$776,P$119)+'СЕТ СН'!$I$11+СВЦЭМ!$D$10+'СЕТ СН'!$I$5-'СЕТ СН'!$I$21</f>
        <v>3558.2632826700001</v>
      </c>
      <c r="Q132" s="36">
        <f>SUMIFS(СВЦЭМ!$D$33:$D$776,СВЦЭМ!$A$33:$A$776,$A132,СВЦЭМ!$B$33:$B$776,Q$119)+'СЕТ СН'!$I$11+СВЦЭМ!$D$10+'СЕТ СН'!$I$5-'СЕТ СН'!$I$21</f>
        <v>3544.39321943</v>
      </c>
      <c r="R132" s="36">
        <f>SUMIFS(СВЦЭМ!$D$33:$D$776,СВЦЭМ!$A$33:$A$776,$A132,СВЦЭМ!$B$33:$B$776,R$119)+'СЕТ СН'!$I$11+СВЦЭМ!$D$10+'СЕТ СН'!$I$5-'СЕТ СН'!$I$21</f>
        <v>3573.3922684099998</v>
      </c>
      <c r="S132" s="36">
        <f>SUMIFS(СВЦЭМ!$D$33:$D$776,СВЦЭМ!$A$33:$A$776,$A132,СВЦЭМ!$B$33:$B$776,S$119)+'СЕТ СН'!$I$11+СВЦЭМ!$D$10+'СЕТ СН'!$I$5-'СЕТ СН'!$I$21</f>
        <v>3603.48312287</v>
      </c>
      <c r="T132" s="36">
        <f>SUMIFS(СВЦЭМ!$D$33:$D$776,СВЦЭМ!$A$33:$A$776,$A132,СВЦЭМ!$B$33:$B$776,T$119)+'СЕТ СН'!$I$11+СВЦЭМ!$D$10+'СЕТ СН'!$I$5-'СЕТ СН'!$I$21</f>
        <v>3572.73162052</v>
      </c>
      <c r="U132" s="36">
        <f>SUMIFS(СВЦЭМ!$D$33:$D$776,СВЦЭМ!$A$33:$A$776,$A132,СВЦЭМ!$B$33:$B$776,U$119)+'СЕТ СН'!$I$11+СВЦЭМ!$D$10+'СЕТ СН'!$I$5-'СЕТ СН'!$I$21</f>
        <v>3554.5690113800001</v>
      </c>
      <c r="V132" s="36">
        <f>SUMIFS(СВЦЭМ!$D$33:$D$776,СВЦЭМ!$A$33:$A$776,$A132,СВЦЭМ!$B$33:$B$776,V$119)+'СЕТ СН'!$I$11+СВЦЭМ!$D$10+'СЕТ СН'!$I$5-'СЕТ СН'!$I$21</f>
        <v>3547.4872118200001</v>
      </c>
      <c r="W132" s="36">
        <f>SUMIFS(СВЦЭМ!$D$33:$D$776,СВЦЭМ!$A$33:$A$776,$A132,СВЦЭМ!$B$33:$B$776,W$119)+'СЕТ СН'!$I$11+СВЦЭМ!$D$10+'СЕТ СН'!$I$5-'СЕТ СН'!$I$21</f>
        <v>3524.1572148</v>
      </c>
      <c r="X132" s="36">
        <f>SUMIFS(СВЦЭМ!$D$33:$D$776,СВЦЭМ!$A$33:$A$776,$A132,СВЦЭМ!$B$33:$B$776,X$119)+'СЕТ СН'!$I$11+СВЦЭМ!$D$10+'СЕТ СН'!$I$5-'СЕТ СН'!$I$21</f>
        <v>3504.0359252399999</v>
      </c>
      <c r="Y132" s="36">
        <f>SUMIFS(СВЦЭМ!$D$33:$D$776,СВЦЭМ!$A$33:$A$776,$A132,СВЦЭМ!$B$33:$B$776,Y$119)+'СЕТ СН'!$I$11+СВЦЭМ!$D$10+'СЕТ СН'!$I$5-'СЕТ СН'!$I$21</f>
        <v>3577.4211364900002</v>
      </c>
    </row>
    <row r="133" spans="1:25" ht="15.75" x14ac:dyDescent="0.2">
      <c r="A133" s="35">
        <f t="shared" si="3"/>
        <v>44026</v>
      </c>
      <c r="B133" s="36">
        <f>SUMIFS(СВЦЭМ!$D$33:$D$776,СВЦЭМ!$A$33:$A$776,$A133,СВЦЭМ!$B$33:$B$776,B$119)+'СЕТ СН'!$I$11+СВЦЭМ!$D$10+'СЕТ СН'!$I$5-'СЕТ СН'!$I$21</f>
        <v>3657.1930306899999</v>
      </c>
      <c r="C133" s="36">
        <f>SUMIFS(СВЦЭМ!$D$33:$D$776,СВЦЭМ!$A$33:$A$776,$A133,СВЦЭМ!$B$33:$B$776,C$119)+'СЕТ СН'!$I$11+СВЦЭМ!$D$10+'СЕТ СН'!$I$5-'СЕТ СН'!$I$21</f>
        <v>3628.8970972799998</v>
      </c>
      <c r="D133" s="36">
        <f>SUMIFS(СВЦЭМ!$D$33:$D$776,СВЦЭМ!$A$33:$A$776,$A133,СВЦЭМ!$B$33:$B$776,D$119)+'СЕТ СН'!$I$11+СВЦЭМ!$D$10+'СЕТ СН'!$I$5-'СЕТ СН'!$I$21</f>
        <v>3644.9036389399998</v>
      </c>
      <c r="E133" s="36">
        <f>SUMIFS(СВЦЭМ!$D$33:$D$776,СВЦЭМ!$A$33:$A$776,$A133,СВЦЭМ!$B$33:$B$776,E$119)+'СЕТ СН'!$I$11+СВЦЭМ!$D$10+'СЕТ СН'!$I$5-'СЕТ СН'!$I$21</f>
        <v>3665.8201562600002</v>
      </c>
      <c r="F133" s="36">
        <f>SUMIFS(СВЦЭМ!$D$33:$D$776,СВЦЭМ!$A$33:$A$776,$A133,СВЦЭМ!$B$33:$B$776,F$119)+'СЕТ СН'!$I$11+СВЦЭМ!$D$10+'СЕТ СН'!$I$5-'СЕТ СН'!$I$21</f>
        <v>3665.2717373599999</v>
      </c>
      <c r="G133" s="36">
        <f>SUMIFS(СВЦЭМ!$D$33:$D$776,СВЦЭМ!$A$33:$A$776,$A133,СВЦЭМ!$B$33:$B$776,G$119)+'СЕТ СН'!$I$11+СВЦЭМ!$D$10+'СЕТ СН'!$I$5-'СЕТ СН'!$I$21</f>
        <v>3670.28891054</v>
      </c>
      <c r="H133" s="36">
        <f>SUMIFS(СВЦЭМ!$D$33:$D$776,СВЦЭМ!$A$33:$A$776,$A133,СВЦЭМ!$B$33:$B$776,H$119)+'СЕТ СН'!$I$11+СВЦЭМ!$D$10+'СЕТ СН'!$I$5-'СЕТ СН'!$I$21</f>
        <v>3653.5934212000002</v>
      </c>
      <c r="I133" s="36">
        <f>SUMIFS(СВЦЭМ!$D$33:$D$776,СВЦЭМ!$A$33:$A$776,$A133,СВЦЭМ!$B$33:$B$776,I$119)+'СЕТ СН'!$I$11+СВЦЭМ!$D$10+'СЕТ СН'!$I$5-'СЕТ СН'!$I$21</f>
        <v>3708.46154669</v>
      </c>
      <c r="J133" s="36">
        <f>SUMIFS(СВЦЭМ!$D$33:$D$776,СВЦЭМ!$A$33:$A$776,$A133,СВЦЭМ!$B$33:$B$776,J$119)+'СЕТ СН'!$I$11+СВЦЭМ!$D$10+'СЕТ СН'!$I$5-'СЕТ СН'!$I$21</f>
        <v>3656.7156015700002</v>
      </c>
      <c r="K133" s="36">
        <f>SUMIFS(СВЦЭМ!$D$33:$D$776,СВЦЭМ!$A$33:$A$776,$A133,СВЦЭМ!$B$33:$B$776,K$119)+'СЕТ СН'!$I$11+СВЦЭМ!$D$10+'СЕТ СН'!$I$5-'СЕТ СН'!$I$21</f>
        <v>3574.9633130399998</v>
      </c>
      <c r="L133" s="36">
        <f>SUMIFS(СВЦЭМ!$D$33:$D$776,СВЦЭМ!$A$33:$A$776,$A133,СВЦЭМ!$B$33:$B$776,L$119)+'СЕТ СН'!$I$11+СВЦЭМ!$D$10+'СЕТ СН'!$I$5-'СЕТ СН'!$I$21</f>
        <v>3574.8048313700001</v>
      </c>
      <c r="M133" s="36">
        <f>SUMIFS(СВЦЭМ!$D$33:$D$776,СВЦЭМ!$A$33:$A$776,$A133,СВЦЭМ!$B$33:$B$776,M$119)+'СЕТ СН'!$I$11+СВЦЭМ!$D$10+'СЕТ СН'!$I$5-'СЕТ СН'!$I$21</f>
        <v>3577.2052431699999</v>
      </c>
      <c r="N133" s="36">
        <f>SUMIFS(СВЦЭМ!$D$33:$D$776,СВЦЭМ!$A$33:$A$776,$A133,СВЦЭМ!$B$33:$B$776,N$119)+'СЕТ СН'!$I$11+СВЦЭМ!$D$10+'СЕТ СН'!$I$5-'СЕТ СН'!$I$21</f>
        <v>3575.4489477100001</v>
      </c>
      <c r="O133" s="36">
        <f>SUMIFS(СВЦЭМ!$D$33:$D$776,СВЦЭМ!$A$33:$A$776,$A133,СВЦЭМ!$B$33:$B$776,O$119)+'СЕТ СН'!$I$11+СВЦЭМ!$D$10+'СЕТ СН'!$I$5-'СЕТ СН'!$I$21</f>
        <v>3605.3155895</v>
      </c>
      <c r="P133" s="36">
        <f>SUMIFS(СВЦЭМ!$D$33:$D$776,СВЦЭМ!$A$33:$A$776,$A133,СВЦЭМ!$B$33:$B$776,P$119)+'СЕТ СН'!$I$11+СВЦЭМ!$D$10+'СЕТ СН'!$I$5-'СЕТ СН'!$I$21</f>
        <v>3606.7058925400001</v>
      </c>
      <c r="Q133" s="36">
        <f>SUMIFS(СВЦЭМ!$D$33:$D$776,СВЦЭМ!$A$33:$A$776,$A133,СВЦЭМ!$B$33:$B$776,Q$119)+'СЕТ СН'!$I$11+СВЦЭМ!$D$10+'СЕТ СН'!$I$5-'СЕТ СН'!$I$21</f>
        <v>3607.0768600500001</v>
      </c>
      <c r="R133" s="36">
        <f>SUMIFS(СВЦЭМ!$D$33:$D$776,СВЦЭМ!$A$33:$A$776,$A133,СВЦЭМ!$B$33:$B$776,R$119)+'СЕТ СН'!$I$11+СВЦЭМ!$D$10+'СЕТ СН'!$I$5-'СЕТ СН'!$I$21</f>
        <v>3598.7958683699999</v>
      </c>
      <c r="S133" s="36">
        <f>SUMIFS(СВЦЭМ!$D$33:$D$776,СВЦЭМ!$A$33:$A$776,$A133,СВЦЭМ!$B$33:$B$776,S$119)+'СЕТ СН'!$I$11+СВЦЭМ!$D$10+'СЕТ СН'!$I$5-'СЕТ СН'!$I$21</f>
        <v>3598.4113484499999</v>
      </c>
      <c r="T133" s="36">
        <f>SUMIFS(СВЦЭМ!$D$33:$D$776,СВЦЭМ!$A$33:$A$776,$A133,СВЦЭМ!$B$33:$B$776,T$119)+'СЕТ СН'!$I$11+СВЦЭМ!$D$10+'СЕТ СН'!$I$5-'СЕТ СН'!$I$21</f>
        <v>3596.6151478199999</v>
      </c>
      <c r="U133" s="36">
        <f>SUMIFS(СВЦЭМ!$D$33:$D$776,СВЦЭМ!$A$33:$A$776,$A133,СВЦЭМ!$B$33:$B$776,U$119)+'СЕТ СН'!$I$11+СВЦЭМ!$D$10+'СЕТ СН'!$I$5-'СЕТ СН'!$I$21</f>
        <v>3594.5738910700002</v>
      </c>
      <c r="V133" s="36">
        <f>SUMIFS(СВЦЭМ!$D$33:$D$776,СВЦЭМ!$A$33:$A$776,$A133,СВЦЭМ!$B$33:$B$776,V$119)+'СЕТ СН'!$I$11+СВЦЭМ!$D$10+'СЕТ СН'!$I$5-'СЕТ СН'!$I$21</f>
        <v>3578.6591051099999</v>
      </c>
      <c r="W133" s="36">
        <f>SUMIFS(СВЦЭМ!$D$33:$D$776,СВЦЭМ!$A$33:$A$776,$A133,СВЦЭМ!$B$33:$B$776,W$119)+'СЕТ СН'!$I$11+СВЦЭМ!$D$10+'СЕТ СН'!$I$5-'СЕТ СН'!$I$21</f>
        <v>3576.9859281700001</v>
      </c>
      <c r="X133" s="36">
        <f>SUMIFS(СВЦЭМ!$D$33:$D$776,СВЦЭМ!$A$33:$A$776,$A133,СВЦЭМ!$B$33:$B$776,X$119)+'СЕТ СН'!$I$11+СВЦЭМ!$D$10+'СЕТ СН'!$I$5-'СЕТ СН'!$I$21</f>
        <v>3561.5483520299999</v>
      </c>
      <c r="Y133" s="36">
        <f>SUMIFS(СВЦЭМ!$D$33:$D$776,СВЦЭМ!$A$33:$A$776,$A133,СВЦЭМ!$B$33:$B$776,Y$119)+'СЕТ СН'!$I$11+СВЦЭМ!$D$10+'СЕТ СН'!$I$5-'СЕТ СН'!$I$21</f>
        <v>3562.6452414300002</v>
      </c>
    </row>
    <row r="134" spans="1:25" ht="15.75" x14ac:dyDescent="0.2">
      <c r="A134" s="35">
        <f t="shared" si="3"/>
        <v>44027</v>
      </c>
      <c r="B134" s="36">
        <f>SUMIFS(СВЦЭМ!$D$33:$D$776,СВЦЭМ!$A$33:$A$776,$A134,СВЦЭМ!$B$33:$B$776,B$119)+'СЕТ СН'!$I$11+СВЦЭМ!$D$10+'СЕТ СН'!$I$5-'СЕТ СН'!$I$21</f>
        <v>3758.0800281900001</v>
      </c>
      <c r="C134" s="36">
        <f>SUMIFS(СВЦЭМ!$D$33:$D$776,СВЦЭМ!$A$33:$A$776,$A134,СВЦЭМ!$B$33:$B$776,C$119)+'СЕТ СН'!$I$11+СВЦЭМ!$D$10+'СЕТ СН'!$I$5-'СЕТ СН'!$I$21</f>
        <v>3793.0076168099999</v>
      </c>
      <c r="D134" s="36">
        <f>SUMIFS(СВЦЭМ!$D$33:$D$776,СВЦЭМ!$A$33:$A$776,$A134,СВЦЭМ!$B$33:$B$776,D$119)+'СЕТ СН'!$I$11+СВЦЭМ!$D$10+'СЕТ СН'!$I$5-'СЕТ СН'!$I$21</f>
        <v>3778.4709267100002</v>
      </c>
      <c r="E134" s="36">
        <f>SUMIFS(СВЦЭМ!$D$33:$D$776,СВЦЭМ!$A$33:$A$776,$A134,СВЦЭМ!$B$33:$B$776,E$119)+'СЕТ СН'!$I$11+СВЦЭМ!$D$10+'СЕТ СН'!$I$5-'СЕТ СН'!$I$21</f>
        <v>3789.8239247299998</v>
      </c>
      <c r="F134" s="36">
        <f>SUMIFS(СВЦЭМ!$D$33:$D$776,СВЦЭМ!$A$33:$A$776,$A134,СВЦЭМ!$B$33:$B$776,F$119)+'СЕТ СН'!$I$11+СВЦЭМ!$D$10+'СЕТ СН'!$I$5-'СЕТ СН'!$I$21</f>
        <v>3784.3109193</v>
      </c>
      <c r="G134" s="36">
        <f>SUMIFS(СВЦЭМ!$D$33:$D$776,СВЦЭМ!$A$33:$A$776,$A134,СВЦЭМ!$B$33:$B$776,G$119)+'СЕТ СН'!$I$11+СВЦЭМ!$D$10+'СЕТ СН'!$I$5-'СЕТ СН'!$I$21</f>
        <v>3785.00358405</v>
      </c>
      <c r="H134" s="36">
        <f>SUMIFS(СВЦЭМ!$D$33:$D$776,СВЦЭМ!$A$33:$A$776,$A134,СВЦЭМ!$B$33:$B$776,H$119)+'СЕТ СН'!$I$11+СВЦЭМ!$D$10+'СЕТ СН'!$I$5-'СЕТ СН'!$I$21</f>
        <v>3797.9618199400002</v>
      </c>
      <c r="I134" s="36">
        <f>SUMIFS(СВЦЭМ!$D$33:$D$776,СВЦЭМ!$A$33:$A$776,$A134,СВЦЭМ!$B$33:$B$776,I$119)+'СЕТ СН'!$I$11+СВЦЭМ!$D$10+'СЕТ СН'!$I$5-'СЕТ СН'!$I$21</f>
        <v>3825.6238893</v>
      </c>
      <c r="J134" s="36">
        <f>SUMIFS(СВЦЭМ!$D$33:$D$776,СВЦЭМ!$A$33:$A$776,$A134,СВЦЭМ!$B$33:$B$776,J$119)+'СЕТ СН'!$I$11+СВЦЭМ!$D$10+'СЕТ СН'!$I$5-'СЕТ СН'!$I$21</f>
        <v>3701.2614991</v>
      </c>
      <c r="K134" s="36">
        <f>SUMIFS(СВЦЭМ!$D$33:$D$776,СВЦЭМ!$A$33:$A$776,$A134,СВЦЭМ!$B$33:$B$776,K$119)+'СЕТ СН'!$I$11+СВЦЭМ!$D$10+'СЕТ СН'!$I$5-'СЕТ СН'!$I$21</f>
        <v>3549.39734843</v>
      </c>
      <c r="L134" s="36">
        <f>SUMIFS(СВЦЭМ!$D$33:$D$776,СВЦЭМ!$A$33:$A$776,$A134,СВЦЭМ!$B$33:$B$776,L$119)+'СЕТ СН'!$I$11+СВЦЭМ!$D$10+'СЕТ СН'!$I$5-'СЕТ СН'!$I$21</f>
        <v>3521.6327517600002</v>
      </c>
      <c r="M134" s="36">
        <f>SUMIFS(СВЦЭМ!$D$33:$D$776,СВЦЭМ!$A$33:$A$776,$A134,СВЦЭМ!$B$33:$B$776,M$119)+'СЕТ СН'!$I$11+СВЦЭМ!$D$10+'СЕТ СН'!$I$5-'СЕТ СН'!$I$21</f>
        <v>3527.4286820000002</v>
      </c>
      <c r="N134" s="36">
        <f>SUMIFS(СВЦЭМ!$D$33:$D$776,СВЦЭМ!$A$33:$A$776,$A134,СВЦЭМ!$B$33:$B$776,N$119)+'СЕТ СН'!$I$11+СВЦЭМ!$D$10+'СЕТ СН'!$I$5-'СЕТ СН'!$I$21</f>
        <v>3526.8497363500001</v>
      </c>
      <c r="O134" s="36">
        <f>SUMIFS(СВЦЭМ!$D$33:$D$776,СВЦЭМ!$A$33:$A$776,$A134,СВЦЭМ!$B$33:$B$776,O$119)+'СЕТ СН'!$I$11+СВЦЭМ!$D$10+'СЕТ СН'!$I$5-'СЕТ СН'!$I$21</f>
        <v>3529.8022788100002</v>
      </c>
      <c r="P134" s="36">
        <f>SUMIFS(СВЦЭМ!$D$33:$D$776,СВЦЭМ!$A$33:$A$776,$A134,СВЦЭМ!$B$33:$B$776,P$119)+'СЕТ СН'!$I$11+СВЦЭМ!$D$10+'СЕТ СН'!$I$5-'СЕТ СН'!$I$21</f>
        <v>3528.0866202100001</v>
      </c>
      <c r="Q134" s="36">
        <f>SUMIFS(СВЦЭМ!$D$33:$D$776,СВЦЭМ!$A$33:$A$776,$A134,СВЦЭМ!$B$33:$B$776,Q$119)+'СЕТ СН'!$I$11+СВЦЭМ!$D$10+'СЕТ СН'!$I$5-'СЕТ СН'!$I$21</f>
        <v>3528.8805395099998</v>
      </c>
      <c r="R134" s="36">
        <f>SUMIFS(СВЦЭМ!$D$33:$D$776,СВЦЭМ!$A$33:$A$776,$A134,СВЦЭМ!$B$33:$B$776,R$119)+'СЕТ СН'!$I$11+СВЦЭМ!$D$10+'СЕТ СН'!$I$5-'СЕТ СН'!$I$21</f>
        <v>3523.0050458400001</v>
      </c>
      <c r="S134" s="36">
        <f>SUMIFS(СВЦЭМ!$D$33:$D$776,СВЦЭМ!$A$33:$A$776,$A134,СВЦЭМ!$B$33:$B$776,S$119)+'СЕТ СН'!$I$11+СВЦЭМ!$D$10+'СЕТ СН'!$I$5-'СЕТ СН'!$I$21</f>
        <v>3524.1622673699999</v>
      </c>
      <c r="T134" s="36">
        <f>SUMIFS(СВЦЭМ!$D$33:$D$776,СВЦЭМ!$A$33:$A$776,$A134,СВЦЭМ!$B$33:$B$776,T$119)+'СЕТ СН'!$I$11+СВЦЭМ!$D$10+'СЕТ СН'!$I$5-'СЕТ СН'!$I$21</f>
        <v>3524.6391969800002</v>
      </c>
      <c r="U134" s="36">
        <f>SUMIFS(СВЦЭМ!$D$33:$D$776,СВЦЭМ!$A$33:$A$776,$A134,СВЦЭМ!$B$33:$B$776,U$119)+'СЕТ СН'!$I$11+СВЦЭМ!$D$10+'СЕТ СН'!$I$5-'СЕТ СН'!$I$21</f>
        <v>3510.2012107</v>
      </c>
      <c r="V134" s="36">
        <f>SUMIFS(СВЦЭМ!$D$33:$D$776,СВЦЭМ!$A$33:$A$776,$A134,СВЦЭМ!$B$33:$B$776,V$119)+'СЕТ СН'!$I$11+СВЦЭМ!$D$10+'СЕТ СН'!$I$5-'СЕТ СН'!$I$21</f>
        <v>3501.7126411899999</v>
      </c>
      <c r="W134" s="36">
        <f>SUMIFS(СВЦЭМ!$D$33:$D$776,СВЦЭМ!$A$33:$A$776,$A134,СВЦЭМ!$B$33:$B$776,W$119)+'СЕТ СН'!$I$11+СВЦЭМ!$D$10+'СЕТ СН'!$I$5-'СЕТ СН'!$I$21</f>
        <v>3512.9300777899998</v>
      </c>
      <c r="X134" s="36">
        <f>SUMIFS(СВЦЭМ!$D$33:$D$776,СВЦЭМ!$A$33:$A$776,$A134,СВЦЭМ!$B$33:$B$776,X$119)+'СЕТ СН'!$I$11+СВЦЭМ!$D$10+'СЕТ СН'!$I$5-'СЕТ СН'!$I$21</f>
        <v>3531.1387338599998</v>
      </c>
      <c r="Y134" s="36">
        <f>SUMIFS(СВЦЭМ!$D$33:$D$776,СВЦЭМ!$A$33:$A$776,$A134,СВЦЭМ!$B$33:$B$776,Y$119)+'СЕТ СН'!$I$11+СВЦЭМ!$D$10+'СЕТ СН'!$I$5-'СЕТ СН'!$I$21</f>
        <v>3574.4551588100003</v>
      </c>
    </row>
    <row r="135" spans="1:25" ht="15.75" x14ac:dyDescent="0.2">
      <c r="A135" s="35">
        <f t="shared" si="3"/>
        <v>44028</v>
      </c>
      <c r="B135" s="36">
        <f>SUMIFS(СВЦЭМ!$D$33:$D$776,СВЦЭМ!$A$33:$A$776,$A135,СВЦЭМ!$B$33:$B$776,B$119)+'СЕТ СН'!$I$11+СВЦЭМ!$D$10+'СЕТ СН'!$I$5-'СЕТ СН'!$I$21</f>
        <v>3725.6341556400002</v>
      </c>
      <c r="C135" s="36">
        <f>SUMIFS(СВЦЭМ!$D$33:$D$776,СВЦЭМ!$A$33:$A$776,$A135,СВЦЭМ!$B$33:$B$776,C$119)+'СЕТ СН'!$I$11+СВЦЭМ!$D$10+'СЕТ СН'!$I$5-'СЕТ СН'!$I$21</f>
        <v>3789.95277278</v>
      </c>
      <c r="D135" s="36">
        <f>SUMIFS(СВЦЭМ!$D$33:$D$776,СВЦЭМ!$A$33:$A$776,$A135,СВЦЭМ!$B$33:$B$776,D$119)+'СЕТ СН'!$I$11+СВЦЭМ!$D$10+'СЕТ СН'!$I$5-'СЕТ СН'!$I$21</f>
        <v>3781.68252076</v>
      </c>
      <c r="E135" s="36">
        <f>SUMIFS(СВЦЭМ!$D$33:$D$776,СВЦЭМ!$A$33:$A$776,$A135,СВЦЭМ!$B$33:$B$776,E$119)+'СЕТ СН'!$I$11+СВЦЭМ!$D$10+'СЕТ СН'!$I$5-'СЕТ СН'!$I$21</f>
        <v>3795.4233122400001</v>
      </c>
      <c r="F135" s="36">
        <f>SUMIFS(СВЦЭМ!$D$33:$D$776,СВЦЭМ!$A$33:$A$776,$A135,СВЦЭМ!$B$33:$B$776,F$119)+'СЕТ СН'!$I$11+СВЦЭМ!$D$10+'СЕТ СН'!$I$5-'СЕТ СН'!$I$21</f>
        <v>3789.9532508399998</v>
      </c>
      <c r="G135" s="36">
        <f>SUMIFS(СВЦЭМ!$D$33:$D$776,СВЦЭМ!$A$33:$A$776,$A135,СВЦЭМ!$B$33:$B$776,G$119)+'СЕТ СН'!$I$11+СВЦЭМ!$D$10+'СЕТ СН'!$I$5-'СЕТ СН'!$I$21</f>
        <v>3784.6500920899998</v>
      </c>
      <c r="H135" s="36">
        <f>SUMIFS(СВЦЭМ!$D$33:$D$776,СВЦЭМ!$A$33:$A$776,$A135,СВЦЭМ!$B$33:$B$776,H$119)+'СЕТ СН'!$I$11+СВЦЭМ!$D$10+'СЕТ СН'!$I$5-'СЕТ СН'!$I$21</f>
        <v>3800.55301517</v>
      </c>
      <c r="I135" s="36">
        <f>SUMIFS(СВЦЭМ!$D$33:$D$776,СВЦЭМ!$A$33:$A$776,$A135,СВЦЭМ!$B$33:$B$776,I$119)+'СЕТ СН'!$I$11+СВЦЭМ!$D$10+'СЕТ СН'!$I$5-'СЕТ СН'!$I$21</f>
        <v>3774.4828279000003</v>
      </c>
      <c r="J135" s="36">
        <f>SUMIFS(СВЦЭМ!$D$33:$D$776,СВЦЭМ!$A$33:$A$776,$A135,СВЦЭМ!$B$33:$B$776,J$119)+'СЕТ СН'!$I$11+СВЦЭМ!$D$10+'СЕТ СН'!$I$5-'СЕТ СН'!$I$21</f>
        <v>3731.5733070199999</v>
      </c>
      <c r="K135" s="36">
        <f>SUMIFS(СВЦЭМ!$D$33:$D$776,СВЦЭМ!$A$33:$A$776,$A135,СВЦЭМ!$B$33:$B$776,K$119)+'СЕТ СН'!$I$11+СВЦЭМ!$D$10+'СЕТ СН'!$I$5-'СЕТ СН'!$I$21</f>
        <v>3551.9774212299999</v>
      </c>
      <c r="L135" s="36">
        <f>SUMIFS(СВЦЭМ!$D$33:$D$776,СВЦЭМ!$A$33:$A$776,$A135,СВЦЭМ!$B$33:$B$776,L$119)+'СЕТ СН'!$I$11+СВЦЭМ!$D$10+'СЕТ СН'!$I$5-'СЕТ СН'!$I$21</f>
        <v>3500.8587518599998</v>
      </c>
      <c r="M135" s="36">
        <f>SUMIFS(СВЦЭМ!$D$33:$D$776,СВЦЭМ!$A$33:$A$776,$A135,СВЦЭМ!$B$33:$B$776,M$119)+'СЕТ СН'!$I$11+СВЦЭМ!$D$10+'СЕТ СН'!$I$5-'СЕТ СН'!$I$21</f>
        <v>3484.3858314999998</v>
      </c>
      <c r="N135" s="36">
        <f>SUMIFS(СВЦЭМ!$D$33:$D$776,СВЦЭМ!$A$33:$A$776,$A135,СВЦЭМ!$B$33:$B$776,N$119)+'СЕТ СН'!$I$11+СВЦЭМ!$D$10+'СЕТ СН'!$I$5-'СЕТ СН'!$I$21</f>
        <v>3508.7832628400001</v>
      </c>
      <c r="O135" s="36">
        <f>SUMIFS(СВЦЭМ!$D$33:$D$776,СВЦЭМ!$A$33:$A$776,$A135,СВЦЭМ!$B$33:$B$776,O$119)+'СЕТ СН'!$I$11+СВЦЭМ!$D$10+'СЕТ СН'!$I$5-'СЕТ СН'!$I$21</f>
        <v>3504.6820496400001</v>
      </c>
      <c r="P135" s="36">
        <f>SUMIFS(СВЦЭМ!$D$33:$D$776,СВЦЭМ!$A$33:$A$776,$A135,СВЦЭМ!$B$33:$B$776,P$119)+'СЕТ СН'!$I$11+СВЦЭМ!$D$10+'СЕТ СН'!$I$5-'СЕТ СН'!$I$21</f>
        <v>3506.0680194199999</v>
      </c>
      <c r="Q135" s="36">
        <f>SUMIFS(СВЦЭМ!$D$33:$D$776,СВЦЭМ!$A$33:$A$776,$A135,СВЦЭМ!$B$33:$B$776,Q$119)+'СЕТ СН'!$I$11+СВЦЭМ!$D$10+'СЕТ СН'!$I$5-'СЕТ СН'!$I$21</f>
        <v>3517.8152372300001</v>
      </c>
      <c r="R135" s="36">
        <f>SUMIFS(СВЦЭМ!$D$33:$D$776,СВЦЭМ!$A$33:$A$776,$A135,СВЦЭМ!$B$33:$B$776,R$119)+'СЕТ СН'!$I$11+СВЦЭМ!$D$10+'СЕТ СН'!$I$5-'СЕТ СН'!$I$21</f>
        <v>3514.0780374699998</v>
      </c>
      <c r="S135" s="36">
        <f>SUMIFS(СВЦЭМ!$D$33:$D$776,СВЦЭМ!$A$33:$A$776,$A135,СВЦЭМ!$B$33:$B$776,S$119)+'СЕТ СН'!$I$11+СВЦЭМ!$D$10+'СЕТ СН'!$I$5-'СЕТ СН'!$I$21</f>
        <v>3511.4313720099999</v>
      </c>
      <c r="T135" s="36">
        <f>SUMIFS(СВЦЭМ!$D$33:$D$776,СВЦЭМ!$A$33:$A$776,$A135,СВЦЭМ!$B$33:$B$776,T$119)+'СЕТ СН'!$I$11+СВЦЭМ!$D$10+'СЕТ СН'!$I$5-'СЕТ СН'!$I$21</f>
        <v>3511.15364606</v>
      </c>
      <c r="U135" s="36">
        <f>SUMIFS(СВЦЭМ!$D$33:$D$776,СВЦЭМ!$A$33:$A$776,$A135,СВЦЭМ!$B$33:$B$776,U$119)+'СЕТ СН'!$I$11+СВЦЭМ!$D$10+'СЕТ СН'!$I$5-'СЕТ СН'!$I$21</f>
        <v>3510.2001764900001</v>
      </c>
      <c r="V135" s="36">
        <f>SUMIFS(СВЦЭМ!$D$33:$D$776,СВЦЭМ!$A$33:$A$776,$A135,СВЦЭМ!$B$33:$B$776,V$119)+'СЕТ СН'!$I$11+СВЦЭМ!$D$10+'СЕТ СН'!$I$5-'СЕТ СН'!$I$21</f>
        <v>3503.7371291300001</v>
      </c>
      <c r="W135" s="36">
        <f>SUMIFS(СВЦЭМ!$D$33:$D$776,СВЦЭМ!$A$33:$A$776,$A135,СВЦЭМ!$B$33:$B$776,W$119)+'СЕТ СН'!$I$11+СВЦЭМ!$D$10+'СЕТ СН'!$I$5-'СЕТ СН'!$I$21</f>
        <v>3506.4392812400001</v>
      </c>
      <c r="X135" s="36">
        <f>SUMIFS(СВЦЭМ!$D$33:$D$776,СВЦЭМ!$A$33:$A$776,$A135,СВЦЭМ!$B$33:$B$776,X$119)+'СЕТ СН'!$I$11+СВЦЭМ!$D$10+'СЕТ СН'!$I$5-'СЕТ СН'!$I$21</f>
        <v>3550.5585564500002</v>
      </c>
      <c r="Y135" s="36">
        <f>SUMIFS(СВЦЭМ!$D$33:$D$776,СВЦЭМ!$A$33:$A$776,$A135,СВЦЭМ!$B$33:$B$776,Y$119)+'СЕТ СН'!$I$11+СВЦЭМ!$D$10+'СЕТ СН'!$I$5-'СЕТ СН'!$I$21</f>
        <v>3584.5794815899999</v>
      </c>
    </row>
    <row r="136" spans="1:25" ht="15.75" x14ac:dyDescent="0.2">
      <c r="A136" s="35">
        <f t="shared" si="3"/>
        <v>44029</v>
      </c>
      <c r="B136" s="36">
        <f>SUMIFS(СВЦЭМ!$D$33:$D$776,СВЦЭМ!$A$33:$A$776,$A136,СВЦЭМ!$B$33:$B$776,B$119)+'СЕТ СН'!$I$11+СВЦЭМ!$D$10+'СЕТ СН'!$I$5-'СЕТ СН'!$I$21</f>
        <v>3744.78280915</v>
      </c>
      <c r="C136" s="36">
        <f>SUMIFS(СВЦЭМ!$D$33:$D$776,СВЦЭМ!$A$33:$A$776,$A136,СВЦЭМ!$B$33:$B$776,C$119)+'СЕТ СН'!$I$11+СВЦЭМ!$D$10+'СЕТ СН'!$I$5-'СЕТ СН'!$I$21</f>
        <v>3866.2762202599997</v>
      </c>
      <c r="D136" s="36">
        <f>SUMIFS(СВЦЭМ!$D$33:$D$776,СВЦЭМ!$A$33:$A$776,$A136,СВЦЭМ!$B$33:$B$776,D$119)+'СЕТ СН'!$I$11+СВЦЭМ!$D$10+'СЕТ СН'!$I$5-'СЕТ СН'!$I$21</f>
        <v>3835.4959508000002</v>
      </c>
      <c r="E136" s="36">
        <f>SUMIFS(СВЦЭМ!$D$33:$D$776,СВЦЭМ!$A$33:$A$776,$A136,СВЦЭМ!$B$33:$B$776,E$119)+'СЕТ СН'!$I$11+СВЦЭМ!$D$10+'СЕТ СН'!$I$5-'СЕТ СН'!$I$21</f>
        <v>3813.3249548900003</v>
      </c>
      <c r="F136" s="36">
        <f>SUMIFS(СВЦЭМ!$D$33:$D$776,СВЦЭМ!$A$33:$A$776,$A136,СВЦЭМ!$B$33:$B$776,F$119)+'СЕТ СН'!$I$11+СВЦЭМ!$D$10+'СЕТ СН'!$I$5-'СЕТ СН'!$I$21</f>
        <v>3815.7649298599999</v>
      </c>
      <c r="G136" s="36">
        <f>SUMIFS(СВЦЭМ!$D$33:$D$776,СВЦЭМ!$A$33:$A$776,$A136,СВЦЭМ!$B$33:$B$776,G$119)+'СЕТ СН'!$I$11+СВЦЭМ!$D$10+'СЕТ СН'!$I$5-'СЕТ СН'!$I$21</f>
        <v>3793.9078149400002</v>
      </c>
      <c r="H136" s="36">
        <f>SUMIFS(СВЦЭМ!$D$33:$D$776,СВЦЭМ!$A$33:$A$776,$A136,СВЦЭМ!$B$33:$B$776,H$119)+'СЕТ СН'!$I$11+СВЦЭМ!$D$10+'СЕТ СН'!$I$5-'СЕТ СН'!$I$21</f>
        <v>3772.7260471999998</v>
      </c>
      <c r="I136" s="36">
        <f>SUMIFS(СВЦЭМ!$D$33:$D$776,СВЦЭМ!$A$33:$A$776,$A136,СВЦЭМ!$B$33:$B$776,I$119)+'СЕТ СН'!$I$11+СВЦЭМ!$D$10+'СЕТ СН'!$I$5-'СЕТ СН'!$I$21</f>
        <v>3725.7706073999998</v>
      </c>
      <c r="J136" s="36">
        <f>SUMIFS(СВЦЭМ!$D$33:$D$776,СВЦЭМ!$A$33:$A$776,$A136,СВЦЭМ!$B$33:$B$776,J$119)+'СЕТ СН'!$I$11+СВЦЭМ!$D$10+'СЕТ СН'!$I$5-'СЕТ СН'!$I$21</f>
        <v>3661.14641093</v>
      </c>
      <c r="K136" s="36">
        <f>SUMIFS(СВЦЭМ!$D$33:$D$776,СВЦЭМ!$A$33:$A$776,$A136,СВЦЭМ!$B$33:$B$776,K$119)+'СЕТ СН'!$I$11+СВЦЭМ!$D$10+'СЕТ СН'!$I$5-'СЕТ СН'!$I$21</f>
        <v>3555.6339554800002</v>
      </c>
      <c r="L136" s="36">
        <f>SUMIFS(СВЦЭМ!$D$33:$D$776,СВЦЭМ!$A$33:$A$776,$A136,СВЦЭМ!$B$33:$B$776,L$119)+'СЕТ СН'!$I$11+СВЦЭМ!$D$10+'СЕТ СН'!$I$5-'СЕТ СН'!$I$21</f>
        <v>3465.9352434299999</v>
      </c>
      <c r="M136" s="36">
        <f>SUMIFS(СВЦЭМ!$D$33:$D$776,СВЦЭМ!$A$33:$A$776,$A136,СВЦЭМ!$B$33:$B$776,M$119)+'СЕТ СН'!$I$11+СВЦЭМ!$D$10+'СЕТ СН'!$I$5-'СЕТ СН'!$I$21</f>
        <v>3434.13919923</v>
      </c>
      <c r="N136" s="36">
        <f>SUMIFS(СВЦЭМ!$D$33:$D$776,СВЦЭМ!$A$33:$A$776,$A136,СВЦЭМ!$B$33:$B$776,N$119)+'СЕТ СН'!$I$11+СВЦЭМ!$D$10+'СЕТ СН'!$I$5-'СЕТ СН'!$I$21</f>
        <v>3448.9583780299999</v>
      </c>
      <c r="O136" s="36">
        <f>SUMIFS(СВЦЭМ!$D$33:$D$776,СВЦЭМ!$A$33:$A$776,$A136,СВЦЭМ!$B$33:$B$776,O$119)+'СЕТ СН'!$I$11+СВЦЭМ!$D$10+'СЕТ СН'!$I$5-'СЕТ СН'!$I$21</f>
        <v>3446.0927407200002</v>
      </c>
      <c r="P136" s="36">
        <f>SUMIFS(СВЦЭМ!$D$33:$D$776,СВЦЭМ!$A$33:$A$776,$A136,СВЦЭМ!$B$33:$B$776,P$119)+'СЕТ СН'!$I$11+СВЦЭМ!$D$10+'СЕТ СН'!$I$5-'СЕТ СН'!$I$21</f>
        <v>3450.7634323100001</v>
      </c>
      <c r="Q136" s="36">
        <f>SUMIFS(СВЦЭМ!$D$33:$D$776,СВЦЭМ!$A$33:$A$776,$A136,СВЦЭМ!$B$33:$B$776,Q$119)+'СЕТ СН'!$I$11+СВЦЭМ!$D$10+'СЕТ СН'!$I$5-'СЕТ СН'!$I$21</f>
        <v>3456.3249967800002</v>
      </c>
      <c r="R136" s="36">
        <f>SUMIFS(СВЦЭМ!$D$33:$D$776,СВЦЭМ!$A$33:$A$776,$A136,СВЦЭМ!$B$33:$B$776,R$119)+'СЕТ СН'!$I$11+СВЦЭМ!$D$10+'СЕТ СН'!$I$5-'СЕТ СН'!$I$21</f>
        <v>3479.7261928899998</v>
      </c>
      <c r="S136" s="36">
        <f>SUMIFS(СВЦЭМ!$D$33:$D$776,СВЦЭМ!$A$33:$A$776,$A136,СВЦЭМ!$B$33:$B$776,S$119)+'СЕТ СН'!$I$11+СВЦЭМ!$D$10+'СЕТ СН'!$I$5-'СЕТ СН'!$I$21</f>
        <v>3491.8509572200001</v>
      </c>
      <c r="T136" s="36">
        <f>SUMIFS(СВЦЭМ!$D$33:$D$776,СВЦЭМ!$A$33:$A$776,$A136,СВЦЭМ!$B$33:$B$776,T$119)+'СЕТ СН'!$I$11+СВЦЭМ!$D$10+'СЕТ СН'!$I$5-'СЕТ СН'!$I$21</f>
        <v>3491.3106693700001</v>
      </c>
      <c r="U136" s="36">
        <f>SUMIFS(СВЦЭМ!$D$33:$D$776,СВЦЭМ!$A$33:$A$776,$A136,СВЦЭМ!$B$33:$B$776,U$119)+'СЕТ СН'!$I$11+СВЦЭМ!$D$10+'СЕТ СН'!$I$5-'СЕТ СН'!$I$21</f>
        <v>3484.9431175700001</v>
      </c>
      <c r="V136" s="36">
        <f>SUMIFS(СВЦЭМ!$D$33:$D$776,СВЦЭМ!$A$33:$A$776,$A136,СВЦЭМ!$B$33:$B$776,V$119)+'СЕТ СН'!$I$11+СВЦЭМ!$D$10+'СЕТ СН'!$I$5-'СЕТ СН'!$I$21</f>
        <v>3471.5478188900001</v>
      </c>
      <c r="W136" s="36">
        <f>SUMIFS(СВЦЭМ!$D$33:$D$776,СВЦЭМ!$A$33:$A$776,$A136,СВЦЭМ!$B$33:$B$776,W$119)+'СЕТ СН'!$I$11+СВЦЭМ!$D$10+'СЕТ СН'!$I$5-'СЕТ СН'!$I$21</f>
        <v>3456.1005920500002</v>
      </c>
      <c r="X136" s="36">
        <f>SUMIFS(СВЦЭМ!$D$33:$D$776,СВЦЭМ!$A$33:$A$776,$A136,СВЦЭМ!$B$33:$B$776,X$119)+'СЕТ СН'!$I$11+СВЦЭМ!$D$10+'СЕТ СН'!$I$5-'СЕТ СН'!$I$21</f>
        <v>3525.7266059000003</v>
      </c>
      <c r="Y136" s="36">
        <f>SUMIFS(СВЦЭМ!$D$33:$D$776,СВЦЭМ!$A$33:$A$776,$A136,СВЦЭМ!$B$33:$B$776,Y$119)+'СЕТ СН'!$I$11+СВЦЭМ!$D$10+'СЕТ СН'!$I$5-'СЕТ СН'!$I$21</f>
        <v>3599.0738558500002</v>
      </c>
    </row>
    <row r="137" spans="1:25" ht="15.75" x14ac:dyDescent="0.2">
      <c r="A137" s="35">
        <f t="shared" si="3"/>
        <v>44030</v>
      </c>
      <c r="B137" s="36">
        <f>SUMIFS(СВЦЭМ!$D$33:$D$776,СВЦЭМ!$A$33:$A$776,$A137,СВЦЭМ!$B$33:$B$776,B$119)+'СЕТ СН'!$I$11+СВЦЭМ!$D$10+'СЕТ СН'!$I$5-'СЕТ СН'!$I$21</f>
        <v>3769.11493776</v>
      </c>
      <c r="C137" s="36">
        <f>SUMIFS(СВЦЭМ!$D$33:$D$776,СВЦЭМ!$A$33:$A$776,$A137,СВЦЭМ!$B$33:$B$776,C$119)+'СЕТ СН'!$I$11+СВЦЭМ!$D$10+'СЕТ СН'!$I$5-'СЕТ СН'!$I$21</f>
        <v>3871.4569731800002</v>
      </c>
      <c r="D137" s="36">
        <f>SUMIFS(СВЦЭМ!$D$33:$D$776,СВЦЭМ!$A$33:$A$776,$A137,СВЦЭМ!$B$33:$B$776,D$119)+'СЕТ СН'!$I$11+СВЦЭМ!$D$10+'СЕТ СН'!$I$5-'СЕТ СН'!$I$21</f>
        <v>3879.0170862</v>
      </c>
      <c r="E137" s="36">
        <f>SUMIFS(СВЦЭМ!$D$33:$D$776,СВЦЭМ!$A$33:$A$776,$A137,СВЦЭМ!$B$33:$B$776,E$119)+'СЕТ СН'!$I$11+СВЦЭМ!$D$10+'СЕТ СН'!$I$5-'СЕТ СН'!$I$21</f>
        <v>3872.63346121</v>
      </c>
      <c r="F137" s="36">
        <f>SUMIFS(СВЦЭМ!$D$33:$D$776,СВЦЭМ!$A$33:$A$776,$A137,СВЦЭМ!$B$33:$B$776,F$119)+'СЕТ СН'!$I$11+СВЦЭМ!$D$10+'СЕТ СН'!$I$5-'СЕТ СН'!$I$21</f>
        <v>3862.2010536299999</v>
      </c>
      <c r="G137" s="36">
        <f>SUMIFS(СВЦЭМ!$D$33:$D$776,СВЦЭМ!$A$33:$A$776,$A137,СВЦЭМ!$B$33:$B$776,G$119)+'СЕТ СН'!$I$11+СВЦЭМ!$D$10+'СЕТ СН'!$I$5-'СЕТ СН'!$I$21</f>
        <v>3871.05692649</v>
      </c>
      <c r="H137" s="36">
        <f>SUMIFS(СВЦЭМ!$D$33:$D$776,СВЦЭМ!$A$33:$A$776,$A137,СВЦЭМ!$B$33:$B$776,H$119)+'СЕТ СН'!$I$11+СВЦЭМ!$D$10+'СЕТ СН'!$I$5-'СЕТ СН'!$I$21</f>
        <v>3872.2389332399998</v>
      </c>
      <c r="I137" s="36">
        <f>SUMIFS(СВЦЭМ!$D$33:$D$776,СВЦЭМ!$A$33:$A$776,$A137,СВЦЭМ!$B$33:$B$776,I$119)+'СЕТ СН'!$I$11+СВЦЭМ!$D$10+'СЕТ СН'!$I$5-'СЕТ СН'!$I$21</f>
        <v>3857.8640056499999</v>
      </c>
      <c r="J137" s="36">
        <f>SUMIFS(СВЦЭМ!$D$33:$D$776,СВЦЭМ!$A$33:$A$776,$A137,СВЦЭМ!$B$33:$B$776,J$119)+'СЕТ СН'!$I$11+СВЦЭМ!$D$10+'СЕТ СН'!$I$5-'СЕТ СН'!$I$21</f>
        <v>3784.5259074999999</v>
      </c>
      <c r="K137" s="36">
        <f>SUMIFS(СВЦЭМ!$D$33:$D$776,СВЦЭМ!$A$33:$A$776,$A137,СВЦЭМ!$B$33:$B$776,K$119)+'СЕТ СН'!$I$11+СВЦЭМ!$D$10+'СЕТ СН'!$I$5-'СЕТ СН'!$I$21</f>
        <v>3601.2558696999999</v>
      </c>
      <c r="L137" s="36">
        <f>SUMIFS(СВЦЭМ!$D$33:$D$776,СВЦЭМ!$A$33:$A$776,$A137,СВЦЭМ!$B$33:$B$776,L$119)+'СЕТ СН'!$I$11+СВЦЭМ!$D$10+'СЕТ СН'!$I$5-'СЕТ СН'!$I$21</f>
        <v>3453.5922451800002</v>
      </c>
      <c r="M137" s="36">
        <f>SUMIFS(СВЦЭМ!$D$33:$D$776,СВЦЭМ!$A$33:$A$776,$A137,СВЦЭМ!$B$33:$B$776,M$119)+'СЕТ СН'!$I$11+СВЦЭМ!$D$10+'СЕТ СН'!$I$5-'СЕТ СН'!$I$21</f>
        <v>3435.3064007600001</v>
      </c>
      <c r="N137" s="36">
        <f>SUMIFS(СВЦЭМ!$D$33:$D$776,СВЦЭМ!$A$33:$A$776,$A137,СВЦЭМ!$B$33:$B$776,N$119)+'СЕТ СН'!$I$11+СВЦЭМ!$D$10+'СЕТ СН'!$I$5-'СЕТ СН'!$I$21</f>
        <v>3451.82969473</v>
      </c>
      <c r="O137" s="36">
        <f>SUMIFS(СВЦЭМ!$D$33:$D$776,СВЦЭМ!$A$33:$A$776,$A137,СВЦЭМ!$B$33:$B$776,O$119)+'СЕТ СН'!$I$11+СВЦЭМ!$D$10+'СЕТ СН'!$I$5-'СЕТ СН'!$I$21</f>
        <v>3450.6333086899999</v>
      </c>
      <c r="P137" s="36">
        <f>SUMIFS(СВЦЭМ!$D$33:$D$776,СВЦЭМ!$A$33:$A$776,$A137,СВЦЭМ!$B$33:$B$776,P$119)+'СЕТ СН'!$I$11+СВЦЭМ!$D$10+'СЕТ СН'!$I$5-'СЕТ СН'!$I$21</f>
        <v>3454.7286509999999</v>
      </c>
      <c r="Q137" s="36">
        <f>SUMIFS(СВЦЭМ!$D$33:$D$776,СВЦЭМ!$A$33:$A$776,$A137,СВЦЭМ!$B$33:$B$776,Q$119)+'СЕТ СН'!$I$11+СВЦЭМ!$D$10+'СЕТ СН'!$I$5-'СЕТ СН'!$I$21</f>
        <v>3456.3709316300001</v>
      </c>
      <c r="R137" s="36">
        <f>SUMIFS(СВЦЭМ!$D$33:$D$776,СВЦЭМ!$A$33:$A$776,$A137,СВЦЭМ!$B$33:$B$776,R$119)+'СЕТ СН'!$I$11+СВЦЭМ!$D$10+'СЕТ СН'!$I$5-'СЕТ СН'!$I$21</f>
        <v>3451.3267020600001</v>
      </c>
      <c r="S137" s="36">
        <f>SUMIFS(СВЦЭМ!$D$33:$D$776,СВЦЭМ!$A$33:$A$776,$A137,СВЦЭМ!$B$33:$B$776,S$119)+'СЕТ СН'!$I$11+СВЦЭМ!$D$10+'СЕТ СН'!$I$5-'СЕТ СН'!$I$21</f>
        <v>3459.6666608800001</v>
      </c>
      <c r="T137" s="36">
        <f>SUMIFS(СВЦЭМ!$D$33:$D$776,СВЦЭМ!$A$33:$A$776,$A137,СВЦЭМ!$B$33:$B$776,T$119)+'СЕТ СН'!$I$11+СВЦЭМ!$D$10+'СЕТ СН'!$I$5-'СЕТ СН'!$I$21</f>
        <v>3486.57652078</v>
      </c>
      <c r="U137" s="36">
        <f>SUMIFS(СВЦЭМ!$D$33:$D$776,СВЦЭМ!$A$33:$A$776,$A137,СВЦЭМ!$B$33:$B$776,U$119)+'СЕТ СН'!$I$11+СВЦЭМ!$D$10+'СЕТ СН'!$I$5-'СЕТ СН'!$I$21</f>
        <v>3482.2833030299998</v>
      </c>
      <c r="V137" s="36">
        <f>SUMIFS(СВЦЭМ!$D$33:$D$776,СВЦЭМ!$A$33:$A$776,$A137,СВЦЭМ!$B$33:$B$776,V$119)+'СЕТ СН'!$I$11+СВЦЭМ!$D$10+'СЕТ СН'!$I$5-'СЕТ СН'!$I$21</f>
        <v>3474.8676129099999</v>
      </c>
      <c r="W137" s="36">
        <f>SUMIFS(СВЦЭМ!$D$33:$D$776,СВЦЭМ!$A$33:$A$776,$A137,СВЦЭМ!$B$33:$B$776,W$119)+'СЕТ СН'!$I$11+СВЦЭМ!$D$10+'СЕТ СН'!$I$5-'СЕТ СН'!$I$21</f>
        <v>3447.2674126800002</v>
      </c>
      <c r="X137" s="36">
        <f>SUMIFS(СВЦЭМ!$D$33:$D$776,СВЦЭМ!$A$33:$A$776,$A137,СВЦЭМ!$B$33:$B$776,X$119)+'СЕТ СН'!$I$11+СВЦЭМ!$D$10+'СЕТ СН'!$I$5-'СЕТ СН'!$I$21</f>
        <v>3515.31775823</v>
      </c>
      <c r="Y137" s="36">
        <f>SUMIFS(СВЦЭМ!$D$33:$D$776,СВЦЭМ!$A$33:$A$776,$A137,СВЦЭМ!$B$33:$B$776,Y$119)+'СЕТ СН'!$I$11+СВЦЭМ!$D$10+'СЕТ СН'!$I$5-'СЕТ СН'!$I$21</f>
        <v>3652.8026132800001</v>
      </c>
    </row>
    <row r="138" spans="1:25" ht="15.75" x14ac:dyDescent="0.2">
      <c r="A138" s="35">
        <f t="shared" si="3"/>
        <v>44031</v>
      </c>
      <c r="B138" s="36">
        <f>SUMIFS(СВЦЭМ!$D$33:$D$776,СВЦЭМ!$A$33:$A$776,$A138,СВЦЭМ!$B$33:$B$776,B$119)+'СЕТ СН'!$I$11+СВЦЭМ!$D$10+'СЕТ СН'!$I$5-'СЕТ СН'!$I$21</f>
        <v>3710.2769366800003</v>
      </c>
      <c r="C138" s="36">
        <f>SUMIFS(СВЦЭМ!$D$33:$D$776,СВЦЭМ!$A$33:$A$776,$A138,СВЦЭМ!$B$33:$B$776,C$119)+'СЕТ СН'!$I$11+СВЦЭМ!$D$10+'СЕТ СН'!$I$5-'СЕТ СН'!$I$21</f>
        <v>3755.38498334</v>
      </c>
      <c r="D138" s="36">
        <f>SUMIFS(СВЦЭМ!$D$33:$D$776,СВЦЭМ!$A$33:$A$776,$A138,СВЦЭМ!$B$33:$B$776,D$119)+'СЕТ СН'!$I$11+СВЦЭМ!$D$10+'СЕТ СН'!$I$5-'СЕТ СН'!$I$21</f>
        <v>3745.5944374199998</v>
      </c>
      <c r="E138" s="36">
        <f>SUMIFS(СВЦЭМ!$D$33:$D$776,СВЦЭМ!$A$33:$A$776,$A138,СВЦЭМ!$B$33:$B$776,E$119)+'СЕТ СН'!$I$11+СВЦЭМ!$D$10+'СЕТ СН'!$I$5-'СЕТ СН'!$I$21</f>
        <v>3731.6206256099999</v>
      </c>
      <c r="F138" s="36">
        <f>SUMIFS(СВЦЭМ!$D$33:$D$776,СВЦЭМ!$A$33:$A$776,$A138,СВЦЭМ!$B$33:$B$776,F$119)+'СЕТ СН'!$I$11+СВЦЭМ!$D$10+'СЕТ СН'!$I$5-'СЕТ СН'!$I$21</f>
        <v>3719.1787554299999</v>
      </c>
      <c r="G138" s="36">
        <f>SUMIFS(СВЦЭМ!$D$33:$D$776,СВЦЭМ!$A$33:$A$776,$A138,СВЦЭМ!$B$33:$B$776,G$119)+'СЕТ СН'!$I$11+СВЦЭМ!$D$10+'СЕТ СН'!$I$5-'СЕТ СН'!$I$21</f>
        <v>3733.29447394</v>
      </c>
      <c r="H138" s="36">
        <f>SUMIFS(СВЦЭМ!$D$33:$D$776,СВЦЭМ!$A$33:$A$776,$A138,СВЦЭМ!$B$33:$B$776,H$119)+'СЕТ СН'!$I$11+СВЦЭМ!$D$10+'СЕТ СН'!$I$5-'СЕТ СН'!$I$21</f>
        <v>3755.3081675799999</v>
      </c>
      <c r="I138" s="36">
        <f>SUMIFS(СВЦЭМ!$D$33:$D$776,СВЦЭМ!$A$33:$A$776,$A138,СВЦЭМ!$B$33:$B$776,I$119)+'СЕТ СН'!$I$11+СВЦЭМ!$D$10+'СЕТ СН'!$I$5-'СЕТ СН'!$I$21</f>
        <v>3790.11877796</v>
      </c>
      <c r="J138" s="36">
        <f>SUMIFS(СВЦЭМ!$D$33:$D$776,СВЦЭМ!$A$33:$A$776,$A138,СВЦЭМ!$B$33:$B$776,J$119)+'СЕТ СН'!$I$11+СВЦЭМ!$D$10+'СЕТ СН'!$I$5-'СЕТ СН'!$I$21</f>
        <v>3782.1018347200002</v>
      </c>
      <c r="K138" s="36">
        <f>SUMIFS(СВЦЭМ!$D$33:$D$776,СВЦЭМ!$A$33:$A$776,$A138,СВЦЭМ!$B$33:$B$776,K$119)+'СЕТ СН'!$I$11+СВЦЭМ!$D$10+'СЕТ СН'!$I$5-'СЕТ СН'!$I$21</f>
        <v>3616.3000921100002</v>
      </c>
      <c r="L138" s="36">
        <f>SUMIFS(СВЦЭМ!$D$33:$D$776,СВЦЭМ!$A$33:$A$776,$A138,СВЦЭМ!$B$33:$B$776,L$119)+'СЕТ СН'!$I$11+СВЦЭМ!$D$10+'СЕТ СН'!$I$5-'СЕТ СН'!$I$21</f>
        <v>3533.7091750700001</v>
      </c>
      <c r="M138" s="36">
        <f>SUMIFS(СВЦЭМ!$D$33:$D$776,СВЦЭМ!$A$33:$A$776,$A138,СВЦЭМ!$B$33:$B$776,M$119)+'СЕТ СН'!$I$11+СВЦЭМ!$D$10+'СЕТ СН'!$I$5-'СЕТ СН'!$I$21</f>
        <v>3484.7960058200001</v>
      </c>
      <c r="N138" s="36">
        <f>SUMIFS(СВЦЭМ!$D$33:$D$776,СВЦЭМ!$A$33:$A$776,$A138,СВЦЭМ!$B$33:$B$776,N$119)+'СЕТ СН'!$I$11+СВЦЭМ!$D$10+'СЕТ СН'!$I$5-'СЕТ СН'!$I$21</f>
        <v>3489.29526171</v>
      </c>
      <c r="O138" s="36">
        <f>SUMIFS(СВЦЭМ!$D$33:$D$776,СВЦЭМ!$A$33:$A$776,$A138,СВЦЭМ!$B$33:$B$776,O$119)+'СЕТ СН'!$I$11+СВЦЭМ!$D$10+'СЕТ СН'!$I$5-'СЕТ СН'!$I$21</f>
        <v>3490.6812759899999</v>
      </c>
      <c r="P138" s="36">
        <f>SUMIFS(СВЦЭМ!$D$33:$D$776,СВЦЭМ!$A$33:$A$776,$A138,СВЦЭМ!$B$33:$B$776,P$119)+'СЕТ СН'!$I$11+СВЦЭМ!$D$10+'СЕТ СН'!$I$5-'СЕТ СН'!$I$21</f>
        <v>3489.8497670199999</v>
      </c>
      <c r="Q138" s="36">
        <f>SUMIFS(СВЦЭМ!$D$33:$D$776,СВЦЭМ!$A$33:$A$776,$A138,СВЦЭМ!$B$33:$B$776,Q$119)+'СЕТ СН'!$I$11+СВЦЭМ!$D$10+'СЕТ СН'!$I$5-'СЕТ СН'!$I$21</f>
        <v>3489.5789930000001</v>
      </c>
      <c r="R138" s="36">
        <f>SUMIFS(СВЦЭМ!$D$33:$D$776,СВЦЭМ!$A$33:$A$776,$A138,СВЦЭМ!$B$33:$B$776,R$119)+'СЕТ СН'!$I$11+СВЦЭМ!$D$10+'СЕТ СН'!$I$5-'СЕТ СН'!$I$21</f>
        <v>3501.9586661799999</v>
      </c>
      <c r="S138" s="36">
        <f>SUMIFS(СВЦЭМ!$D$33:$D$776,СВЦЭМ!$A$33:$A$776,$A138,СВЦЭМ!$B$33:$B$776,S$119)+'СЕТ СН'!$I$11+СВЦЭМ!$D$10+'СЕТ СН'!$I$5-'СЕТ СН'!$I$21</f>
        <v>3511.45263062</v>
      </c>
      <c r="T138" s="36">
        <f>SUMIFS(СВЦЭМ!$D$33:$D$776,СВЦЭМ!$A$33:$A$776,$A138,СВЦЭМ!$B$33:$B$776,T$119)+'СЕТ СН'!$I$11+СВЦЭМ!$D$10+'СЕТ СН'!$I$5-'СЕТ СН'!$I$21</f>
        <v>3509.6906219000002</v>
      </c>
      <c r="U138" s="36">
        <f>SUMIFS(СВЦЭМ!$D$33:$D$776,СВЦЭМ!$A$33:$A$776,$A138,СВЦЭМ!$B$33:$B$776,U$119)+'СЕТ СН'!$I$11+СВЦЭМ!$D$10+'СЕТ СН'!$I$5-'СЕТ СН'!$I$21</f>
        <v>3508.6794228899998</v>
      </c>
      <c r="V138" s="36">
        <f>SUMIFS(СВЦЭМ!$D$33:$D$776,СВЦЭМ!$A$33:$A$776,$A138,СВЦЭМ!$B$33:$B$776,V$119)+'СЕТ СН'!$I$11+СВЦЭМ!$D$10+'СЕТ СН'!$I$5-'СЕТ СН'!$I$21</f>
        <v>3502.1980023300002</v>
      </c>
      <c r="W138" s="36">
        <f>SUMIFS(СВЦЭМ!$D$33:$D$776,СВЦЭМ!$A$33:$A$776,$A138,СВЦЭМ!$B$33:$B$776,W$119)+'СЕТ СН'!$I$11+СВЦЭМ!$D$10+'СЕТ СН'!$I$5-'СЕТ СН'!$I$21</f>
        <v>3451.0099184400001</v>
      </c>
      <c r="X138" s="36">
        <f>SUMIFS(СВЦЭМ!$D$33:$D$776,СВЦЭМ!$A$33:$A$776,$A138,СВЦЭМ!$B$33:$B$776,X$119)+'СЕТ СН'!$I$11+СВЦЭМ!$D$10+'СЕТ СН'!$I$5-'СЕТ СН'!$I$21</f>
        <v>3521.41818663</v>
      </c>
      <c r="Y138" s="36">
        <f>SUMIFS(СВЦЭМ!$D$33:$D$776,СВЦЭМ!$A$33:$A$776,$A138,СВЦЭМ!$B$33:$B$776,Y$119)+'СЕТ СН'!$I$11+СВЦЭМ!$D$10+'СЕТ СН'!$I$5-'СЕТ СН'!$I$21</f>
        <v>3714.0163806</v>
      </c>
    </row>
    <row r="139" spans="1:25" ht="15.75" x14ac:dyDescent="0.2">
      <c r="A139" s="35">
        <f t="shared" si="3"/>
        <v>44032</v>
      </c>
      <c r="B139" s="36">
        <f>SUMIFS(СВЦЭМ!$D$33:$D$776,СВЦЭМ!$A$33:$A$776,$A139,СВЦЭМ!$B$33:$B$776,B$119)+'СЕТ СН'!$I$11+СВЦЭМ!$D$10+'СЕТ СН'!$I$5-'СЕТ СН'!$I$21</f>
        <v>3687.1710227200001</v>
      </c>
      <c r="C139" s="36">
        <f>SUMIFS(СВЦЭМ!$D$33:$D$776,СВЦЭМ!$A$33:$A$776,$A139,СВЦЭМ!$B$33:$B$776,C$119)+'СЕТ СН'!$I$11+СВЦЭМ!$D$10+'СЕТ СН'!$I$5-'СЕТ СН'!$I$21</f>
        <v>3657.1117159599999</v>
      </c>
      <c r="D139" s="36">
        <f>SUMIFS(СВЦЭМ!$D$33:$D$776,СВЦЭМ!$A$33:$A$776,$A139,СВЦЭМ!$B$33:$B$776,D$119)+'СЕТ СН'!$I$11+СВЦЭМ!$D$10+'СЕТ СН'!$I$5-'СЕТ СН'!$I$21</f>
        <v>3786.2355919800002</v>
      </c>
      <c r="E139" s="36">
        <f>SUMIFS(СВЦЭМ!$D$33:$D$776,СВЦЭМ!$A$33:$A$776,$A139,СВЦЭМ!$B$33:$B$776,E$119)+'СЕТ СН'!$I$11+СВЦЭМ!$D$10+'СЕТ СН'!$I$5-'СЕТ СН'!$I$21</f>
        <v>3768.5590697100001</v>
      </c>
      <c r="F139" s="36">
        <f>SUMIFS(СВЦЭМ!$D$33:$D$776,СВЦЭМ!$A$33:$A$776,$A139,СВЦЭМ!$B$33:$B$776,F$119)+'СЕТ СН'!$I$11+СВЦЭМ!$D$10+'СЕТ СН'!$I$5-'СЕТ СН'!$I$21</f>
        <v>3766.3352648199998</v>
      </c>
      <c r="G139" s="36">
        <f>SUMIFS(СВЦЭМ!$D$33:$D$776,СВЦЭМ!$A$33:$A$776,$A139,СВЦЭМ!$B$33:$B$776,G$119)+'СЕТ СН'!$I$11+СВЦЭМ!$D$10+'СЕТ СН'!$I$5-'СЕТ СН'!$I$21</f>
        <v>3766.9860454600002</v>
      </c>
      <c r="H139" s="36">
        <f>SUMIFS(СВЦЭМ!$D$33:$D$776,СВЦЭМ!$A$33:$A$776,$A139,СВЦЭМ!$B$33:$B$776,H$119)+'СЕТ СН'!$I$11+СВЦЭМ!$D$10+'СЕТ СН'!$I$5-'СЕТ СН'!$I$21</f>
        <v>3803.0052888600003</v>
      </c>
      <c r="I139" s="36">
        <f>SUMIFS(СВЦЭМ!$D$33:$D$776,СВЦЭМ!$A$33:$A$776,$A139,СВЦЭМ!$B$33:$B$776,I$119)+'СЕТ СН'!$I$11+СВЦЭМ!$D$10+'СЕТ СН'!$I$5-'СЕТ СН'!$I$21</f>
        <v>3696.21981792</v>
      </c>
      <c r="J139" s="36">
        <f>SUMIFS(СВЦЭМ!$D$33:$D$776,СВЦЭМ!$A$33:$A$776,$A139,СВЦЭМ!$B$33:$B$776,J$119)+'СЕТ СН'!$I$11+СВЦЭМ!$D$10+'СЕТ СН'!$I$5-'СЕТ СН'!$I$21</f>
        <v>3749.3593942400003</v>
      </c>
      <c r="K139" s="36">
        <f>SUMIFS(СВЦЭМ!$D$33:$D$776,СВЦЭМ!$A$33:$A$776,$A139,СВЦЭМ!$B$33:$B$776,K$119)+'СЕТ СН'!$I$11+СВЦЭМ!$D$10+'СЕТ СН'!$I$5-'СЕТ СН'!$I$21</f>
        <v>3690.0027074999998</v>
      </c>
      <c r="L139" s="36">
        <f>SUMIFS(СВЦЭМ!$D$33:$D$776,СВЦЭМ!$A$33:$A$776,$A139,СВЦЭМ!$B$33:$B$776,L$119)+'СЕТ СН'!$I$11+СВЦЭМ!$D$10+'СЕТ СН'!$I$5-'СЕТ СН'!$I$21</f>
        <v>3546.9648080699999</v>
      </c>
      <c r="M139" s="36">
        <f>SUMIFS(СВЦЭМ!$D$33:$D$776,СВЦЭМ!$A$33:$A$776,$A139,СВЦЭМ!$B$33:$B$776,M$119)+'СЕТ СН'!$I$11+СВЦЭМ!$D$10+'СЕТ СН'!$I$5-'СЕТ СН'!$I$21</f>
        <v>3530.4465078600001</v>
      </c>
      <c r="N139" s="36">
        <f>SUMIFS(СВЦЭМ!$D$33:$D$776,СВЦЭМ!$A$33:$A$776,$A139,СВЦЭМ!$B$33:$B$776,N$119)+'СЕТ СН'!$I$11+СВЦЭМ!$D$10+'СЕТ СН'!$I$5-'СЕТ СН'!$I$21</f>
        <v>3535.5492930800001</v>
      </c>
      <c r="O139" s="36">
        <f>SUMIFS(СВЦЭМ!$D$33:$D$776,СВЦЭМ!$A$33:$A$776,$A139,СВЦЭМ!$B$33:$B$776,O$119)+'СЕТ СН'!$I$11+СВЦЭМ!$D$10+'СЕТ СН'!$I$5-'СЕТ СН'!$I$21</f>
        <v>3533.21467889</v>
      </c>
      <c r="P139" s="36">
        <f>SUMIFS(СВЦЭМ!$D$33:$D$776,СВЦЭМ!$A$33:$A$776,$A139,СВЦЭМ!$B$33:$B$776,P$119)+'СЕТ СН'!$I$11+СВЦЭМ!$D$10+'СЕТ СН'!$I$5-'СЕТ СН'!$I$21</f>
        <v>3521.1155264500003</v>
      </c>
      <c r="Q139" s="36">
        <f>SUMIFS(СВЦЭМ!$D$33:$D$776,СВЦЭМ!$A$33:$A$776,$A139,СВЦЭМ!$B$33:$B$776,Q$119)+'СЕТ СН'!$I$11+СВЦЭМ!$D$10+'СЕТ СН'!$I$5-'СЕТ СН'!$I$21</f>
        <v>3521.4506223600001</v>
      </c>
      <c r="R139" s="36">
        <f>SUMIFS(СВЦЭМ!$D$33:$D$776,СВЦЭМ!$A$33:$A$776,$A139,СВЦЭМ!$B$33:$B$776,R$119)+'СЕТ СН'!$I$11+СВЦЭМ!$D$10+'СЕТ СН'!$I$5-'СЕТ СН'!$I$21</f>
        <v>3521.99049014</v>
      </c>
      <c r="S139" s="36">
        <f>SUMIFS(СВЦЭМ!$D$33:$D$776,СВЦЭМ!$A$33:$A$776,$A139,СВЦЭМ!$B$33:$B$776,S$119)+'СЕТ СН'!$I$11+СВЦЭМ!$D$10+'СЕТ СН'!$I$5-'СЕТ СН'!$I$21</f>
        <v>3522.7933664900002</v>
      </c>
      <c r="T139" s="36">
        <f>SUMIFS(СВЦЭМ!$D$33:$D$776,СВЦЭМ!$A$33:$A$776,$A139,СВЦЭМ!$B$33:$B$776,T$119)+'СЕТ СН'!$I$11+СВЦЭМ!$D$10+'СЕТ СН'!$I$5-'СЕТ СН'!$I$21</f>
        <v>3519.0994688800001</v>
      </c>
      <c r="U139" s="36">
        <f>SUMIFS(СВЦЭМ!$D$33:$D$776,СВЦЭМ!$A$33:$A$776,$A139,СВЦЭМ!$B$33:$B$776,U$119)+'СЕТ СН'!$I$11+СВЦЭМ!$D$10+'СЕТ СН'!$I$5-'СЕТ СН'!$I$21</f>
        <v>3514.88347479</v>
      </c>
      <c r="V139" s="36">
        <f>SUMIFS(СВЦЭМ!$D$33:$D$776,СВЦЭМ!$A$33:$A$776,$A139,СВЦЭМ!$B$33:$B$776,V$119)+'СЕТ СН'!$I$11+СВЦЭМ!$D$10+'СЕТ СН'!$I$5-'СЕТ СН'!$I$21</f>
        <v>3519.10897049</v>
      </c>
      <c r="W139" s="36">
        <f>SUMIFS(СВЦЭМ!$D$33:$D$776,СВЦЭМ!$A$33:$A$776,$A139,СВЦЭМ!$B$33:$B$776,W$119)+'СЕТ СН'!$I$11+СВЦЭМ!$D$10+'СЕТ СН'!$I$5-'СЕТ СН'!$I$21</f>
        <v>3517.1633426600001</v>
      </c>
      <c r="X139" s="36">
        <f>SUMIFS(СВЦЭМ!$D$33:$D$776,СВЦЭМ!$A$33:$A$776,$A139,СВЦЭМ!$B$33:$B$776,X$119)+'СЕТ СН'!$I$11+СВЦЭМ!$D$10+'СЕТ СН'!$I$5-'СЕТ СН'!$I$21</f>
        <v>3548.0878658199999</v>
      </c>
      <c r="Y139" s="36">
        <f>SUMIFS(СВЦЭМ!$D$33:$D$776,СВЦЭМ!$A$33:$A$776,$A139,СВЦЭМ!$B$33:$B$776,Y$119)+'СЕТ СН'!$I$11+СВЦЭМ!$D$10+'СЕТ СН'!$I$5-'СЕТ СН'!$I$21</f>
        <v>3701.36462424</v>
      </c>
    </row>
    <row r="140" spans="1:25" ht="15.75" x14ac:dyDescent="0.2">
      <c r="A140" s="35">
        <f t="shared" si="3"/>
        <v>44033</v>
      </c>
      <c r="B140" s="36">
        <f>SUMIFS(СВЦЭМ!$D$33:$D$776,СВЦЭМ!$A$33:$A$776,$A140,СВЦЭМ!$B$33:$B$776,B$119)+'СЕТ СН'!$I$11+СВЦЭМ!$D$10+'СЕТ СН'!$I$5-'СЕТ СН'!$I$21</f>
        <v>3731.95983626</v>
      </c>
      <c r="C140" s="36">
        <f>SUMIFS(СВЦЭМ!$D$33:$D$776,СВЦЭМ!$A$33:$A$776,$A140,СВЦЭМ!$B$33:$B$776,C$119)+'СЕТ СН'!$I$11+СВЦЭМ!$D$10+'СЕТ СН'!$I$5-'СЕТ СН'!$I$21</f>
        <v>3690.1040629700001</v>
      </c>
      <c r="D140" s="36">
        <f>SUMIFS(СВЦЭМ!$D$33:$D$776,СВЦЭМ!$A$33:$A$776,$A140,СВЦЭМ!$B$33:$B$776,D$119)+'СЕТ СН'!$I$11+СВЦЭМ!$D$10+'СЕТ СН'!$I$5-'СЕТ СН'!$I$21</f>
        <v>3669.7951365200001</v>
      </c>
      <c r="E140" s="36">
        <f>SUMIFS(СВЦЭМ!$D$33:$D$776,СВЦЭМ!$A$33:$A$776,$A140,СВЦЭМ!$B$33:$B$776,E$119)+'СЕТ СН'!$I$11+СВЦЭМ!$D$10+'СЕТ СН'!$I$5-'СЕТ СН'!$I$21</f>
        <v>3668.2385949499999</v>
      </c>
      <c r="F140" s="36">
        <f>SUMIFS(СВЦЭМ!$D$33:$D$776,СВЦЭМ!$A$33:$A$776,$A140,СВЦЭМ!$B$33:$B$776,F$119)+'СЕТ СН'!$I$11+СВЦЭМ!$D$10+'СЕТ СН'!$I$5-'СЕТ СН'!$I$21</f>
        <v>3659.5434060500002</v>
      </c>
      <c r="G140" s="36">
        <f>SUMIFS(СВЦЭМ!$D$33:$D$776,СВЦЭМ!$A$33:$A$776,$A140,СВЦЭМ!$B$33:$B$776,G$119)+'СЕТ СН'!$I$11+СВЦЭМ!$D$10+'СЕТ СН'!$I$5-'СЕТ СН'!$I$21</f>
        <v>3650.6936052599999</v>
      </c>
      <c r="H140" s="36">
        <f>SUMIFS(СВЦЭМ!$D$33:$D$776,СВЦЭМ!$A$33:$A$776,$A140,СВЦЭМ!$B$33:$B$776,H$119)+'СЕТ СН'!$I$11+СВЦЭМ!$D$10+'СЕТ СН'!$I$5-'СЕТ СН'!$I$21</f>
        <v>3676.4768692299999</v>
      </c>
      <c r="I140" s="36">
        <f>SUMIFS(СВЦЭМ!$D$33:$D$776,СВЦЭМ!$A$33:$A$776,$A140,СВЦЭМ!$B$33:$B$776,I$119)+'СЕТ СН'!$I$11+СВЦЭМ!$D$10+'СЕТ СН'!$I$5-'СЕТ СН'!$I$21</f>
        <v>3725.61189844</v>
      </c>
      <c r="J140" s="36">
        <f>SUMIFS(СВЦЭМ!$D$33:$D$776,СВЦЭМ!$A$33:$A$776,$A140,СВЦЭМ!$B$33:$B$776,J$119)+'СЕТ СН'!$I$11+СВЦЭМ!$D$10+'СЕТ СН'!$I$5-'СЕТ СН'!$I$21</f>
        <v>3751.39244882</v>
      </c>
      <c r="K140" s="36">
        <f>SUMIFS(СВЦЭМ!$D$33:$D$776,СВЦЭМ!$A$33:$A$776,$A140,СВЦЭМ!$B$33:$B$776,K$119)+'СЕТ СН'!$I$11+СВЦЭМ!$D$10+'СЕТ СН'!$I$5-'СЕТ СН'!$I$21</f>
        <v>3651.0025205800002</v>
      </c>
      <c r="L140" s="36">
        <f>SUMIFS(СВЦЭМ!$D$33:$D$776,СВЦЭМ!$A$33:$A$776,$A140,СВЦЭМ!$B$33:$B$776,L$119)+'СЕТ СН'!$I$11+СВЦЭМ!$D$10+'СЕТ СН'!$I$5-'СЕТ СН'!$I$21</f>
        <v>3549.8225788899999</v>
      </c>
      <c r="M140" s="36">
        <f>SUMIFS(СВЦЭМ!$D$33:$D$776,СВЦЭМ!$A$33:$A$776,$A140,СВЦЭМ!$B$33:$B$776,M$119)+'СЕТ СН'!$I$11+СВЦЭМ!$D$10+'СЕТ СН'!$I$5-'СЕТ СН'!$I$21</f>
        <v>3547.0075547699998</v>
      </c>
      <c r="N140" s="36">
        <f>SUMIFS(СВЦЭМ!$D$33:$D$776,СВЦЭМ!$A$33:$A$776,$A140,СВЦЭМ!$B$33:$B$776,N$119)+'СЕТ СН'!$I$11+СВЦЭМ!$D$10+'СЕТ СН'!$I$5-'СЕТ СН'!$I$21</f>
        <v>3548.39553875</v>
      </c>
      <c r="O140" s="36">
        <f>SUMIFS(СВЦЭМ!$D$33:$D$776,СВЦЭМ!$A$33:$A$776,$A140,СВЦЭМ!$B$33:$B$776,O$119)+'СЕТ СН'!$I$11+СВЦЭМ!$D$10+'СЕТ СН'!$I$5-'СЕТ СН'!$I$21</f>
        <v>3554.7541805199999</v>
      </c>
      <c r="P140" s="36">
        <f>SUMIFS(СВЦЭМ!$D$33:$D$776,СВЦЭМ!$A$33:$A$776,$A140,СВЦЭМ!$B$33:$B$776,P$119)+'СЕТ СН'!$I$11+СВЦЭМ!$D$10+'СЕТ СН'!$I$5-'СЕТ СН'!$I$21</f>
        <v>3556.18781485</v>
      </c>
      <c r="Q140" s="36">
        <f>SUMIFS(СВЦЭМ!$D$33:$D$776,СВЦЭМ!$A$33:$A$776,$A140,СВЦЭМ!$B$33:$B$776,Q$119)+'СЕТ СН'!$I$11+СВЦЭМ!$D$10+'СЕТ СН'!$I$5-'СЕТ СН'!$I$21</f>
        <v>3561.6039169000001</v>
      </c>
      <c r="R140" s="36">
        <f>SUMIFS(СВЦЭМ!$D$33:$D$776,СВЦЭМ!$A$33:$A$776,$A140,СВЦЭМ!$B$33:$B$776,R$119)+'СЕТ СН'!$I$11+СВЦЭМ!$D$10+'СЕТ СН'!$I$5-'СЕТ СН'!$I$21</f>
        <v>3552.2991088600002</v>
      </c>
      <c r="S140" s="36">
        <f>SUMIFS(СВЦЭМ!$D$33:$D$776,СВЦЭМ!$A$33:$A$776,$A140,СВЦЭМ!$B$33:$B$776,S$119)+'СЕТ СН'!$I$11+СВЦЭМ!$D$10+'СЕТ СН'!$I$5-'СЕТ СН'!$I$21</f>
        <v>3553.41309262</v>
      </c>
      <c r="T140" s="36">
        <f>SUMIFS(СВЦЭМ!$D$33:$D$776,СВЦЭМ!$A$33:$A$776,$A140,СВЦЭМ!$B$33:$B$776,T$119)+'СЕТ СН'!$I$11+СВЦЭМ!$D$10+'СЕТ СН'!$I$5-'СЕТ СН'!$I$21</f>
        <v>3546.9574185500001</v>
      </c>
      <c r="U140" s="36">
        <f>SUMIFS(СВЦЭМ!$D$33:$D$776,СВЦЭМ!$A$33:$A$776,$A140,СВЦЭМ!$B$33:$B$776,U$119)+'СЕТ СН'!$I$11+СВЦЭМ!$D$10+'СЕТ СН'!$I$5-'СЕТ СН'!$I$21</f>
        <v>3547.2775467500001</v>
      </c>
      <c r="V140" s="36">
        <f>SUMIFS(СВЦЭМ!$D$33:$D$776,СВЦЭМ!$A$33:$A$776,$A140,СВЦЭМ!$B$33:$B$776,V$119)+'СЕТ СН'!$I$11+СВЦЭМ!$D$10+'СЕТ СН'!$I$5-'СЕТ СН'!$I$21</f>
        <v>3545.3807556400002</v>
      </c>
      <c r="W140" s="36">
        <f>SUMIFS(СВЦЭМ!$D$33:$D$776,СВЦЭМ!$A$33:$A$776,$A140,СВЦЭМ!$B$33:$B$776,W$119)+'СЕТ СН'!$I$11+СВЦЭМ!$D$10+'СЕТ СН'!$I$5-'СЕТ СН'!$I$21</f>
        <v>3553.3281045799999</v>
      </c>
      <c r="X140" s="36">
        <f>SUMIFS(СВЦЭМ!$D$33:$D$776,СВЦЭМ!$A$33:$A$776,$A140,СВЦЭМ!$B$33:$B$776,X$119)+'СЕТ СН'!$I$11+СВЦЭМ!$D$10+'СЕТ СН'!$I$5-'СЕТ СН'!$I$21</f>
        <v>3598.3068910100001</v>
      </c>
      <c r="Y140" s="36">
        <f>SUMIFS(СВЦЭМ!$D$33:$D$776,СВЦЭМ!$A$33:$A$776,$A140,СВЦЭМ!$B$33:$B$776,Y$119)+'СЕТ СН'!$I$11+СВЦЭМ!$D$10+'СЕТ СН'!$I$5-'СЕТ СН'!$I$21</f>
        <v>3728.1868196300002</v>
      </c>
    </row>
    <row r="141" spans="1:25" ht="15.75" x14ac:dyDescent="0.2">
      <c r="A141" s="35">
        <f t="shared" si="3"/>
        <v>44034</v>
      </c>
      <c r="B141" s="36">
        <f>SUMIFS(СВЦЭМ!$D$33:$D$776,СВЦЭМ!$A$33:$A$776,$A141,СВЦЭМ!$B$33:$B$776,B$119)+'СЕТ СН'!$I$11+СВЦЭМ!$D$10+'СЕТ СН'!$I$5-'СЕТ СН'!$I$21</f>
        <v>3727.7157562100001</v>
      </c>
      <c r="C141" s="36">
        <f>SUMIFS(СВЦЭМ!$D$33:$D$776,СВЦЭМ!$A$33:$A$776,$A141,СВЦЭМ!$B$33:$B$776,C$119)+'СЕТ СН'!$I$11+СВЦЭМ!$D$10+'СЕТ СН'!$I$5-'СЕТ СН'!$I$21</f>
        <v>3700.1784462400001</v>
      </c>
      <c r="D141" s="36">
        <f>SUMIFS(СВЦЭМ!$D$33:$D$776,СВЦЭМ!$A$33:$A$776,$A141,СВЦЭМ!$B$33:$B$776,D$119)+'СЕТ СН'!$I$11+СВЦЭМ!$D$10+'СЕТ СН'!$I$5-'СЕТ СН'!$I$21</f>
        <v>3690.8736981100001</v>
      </c>
      <c r="E141" s="36">
        <f>SUMIFS(СВЦЭМ!$D$33:$D$776,СВЦЭМ!$A$33:$A$776,$A141,СВЦЭМ!$B$33:$B$776,E$119)+'СЕТ СН'!$I$11+СВЦЭМ!$D$10+'СЕТ СН'!$I$5-'СЕТ СН'!$I$21</f>
        <v>3711.3500493700003</v>
      </c>
      <c r="F141" s="36">
        <f>SUMIFS(СВЦЭМ!$D$33:$D$776,СВЦЭМ!$A$33:$A$776,$A141,СВЦЭМ!$B$33:$B$776,F$119)+'СЕТ СН'!$I$11+СВЦЭМ!$D$10+'СЕТ СН'!$I$5-'СЕТ СН'!$I$21</f>
        <v>3717.71160186</v>
      </c>
      <c r="G141" s="36">
        <f>SUMIFS(СВЦЭМ!$D$33:$D$776,СВЦЭМ!$A$33:$A$776,$A141,СВЦЭМ!$B$33:$B$776,G$119)+'СЕТ СН'!$I$11+СВЦЭМ!$D$10+'СЕТ СН'!$I$5-'СЕТ СН'!$I$21</f>
        <v>3718.5584622699998</v>
      </c>
      <c r="H141" s="36">
        <f>SUMIFS(СВЦЭМ!$D$33:$D$776,СВЦЭМ!$A$33:$A$776,$A141,СВЦЭМ!$B$33:$B$776,H$119)+'СЕТ СН'!$I$11+СВЦЭМ!$D$10+'СЕТ СН'!$I$5-'СЕТ СН'!$I$21</f>
        <v>3700.7324087699999</v>
      </c>
      <c r="I141" s="36">
        <f>SUMIFS(СВЦЭМ!$D$33:$D$776,СВЦЭМ!$A$33:$A$776,$A141,СВЦЭМ!$B$33:$B$776,I$119)+'СЕТ СН'!$I$11+СВЦЭМ!$D$10+'СЕТ СН'!$I$5-'СЕТ СН'!$I$21</f>
        <v>3754.57285942</v>
      </c>
      <c r="J141" s="36">
        <f>SUMIFS(СВЦЭМ!$D$33:$D$776,СВЦЭМ!$A$33:$A$776,$A141,СВЦЭМ!$B$33:$B$776,J$119)+'СЕТ СН'!$I$11+СВЦЭМ!$D$10+'СЕТ СН'!$I$5-'СЕТ СН'!$I$21</f>
        <v>3770.4825639300002</v>
      </c>
      <c r="K141" s="36">
        <f>SUMIFS(СВЦЭМ!$D$33:$D$776,СВЦЭМ!$A$33:$A$776,$A141,СВЦЭМ!$B$33:$B$776,K$119)+'СЕТ СН'!$I$11+СВЦЭМ!$D$10+'СЕТ СН'!$I$5-'СЕТ СН'!$I$21</f>
        <v>3649.9254706299998</v>
      </c>
      <c r="L141" s="36">
        <f>SUMIFS(СВЦЭМ!$D$33:$D$776,СВЦЭМ!$A$33:$A$776,$A141,СВЦЭМ!$B$33:$B$776,L$119)+'СЕТ СН'!$I$11+СВЦЭМ!$D$10+'СЕТ СН'!$I$5-'СЕТ СН'!$I$21</f>
        <v>3511.2364696700001</v>
      </c>
      <c r="M141" s="36">
        <f>SUMIFS(СВЦЭМ!$D$33:$D$776,СВЦЭМ!$A$33:$A$776,$A141,СВЦЭМ!$B$33:$B$776,M$119)+'СЕТ СН'!$I$11+СВЦЭМ!$D$10+'СЕТ СН'!$I$5-'СЕТ СН'!$I$21</f>
        <v>3490.76891892</v>
      </c>
      <c r="N141" s="36">
        <f>SUMIFS(СВЦЭМ!$D$33:$D$776,СВЦЭМ!$A$33:$A$776,$A141,СВЦЭМ!$B$33:$B$776,N$119)+'СЕТ СН'!$I$11+СВЦЭМ!$D$10+'СЕТ СН'!$I$5-'СЕТ СН'!$I$21</f>
        <v>3524.4771209300002</v>
      </c>
      <c r="O141" s="36">
        <f>SUMIFS(СВЦЭМ!$D$33:$D$776,СВЦЭМ!$A$33:$A$776,$A141,СВЦЭМ!$B$33:$B$776,O$119)+'СЕТ СН'!$I$11+СВЦЭМ!$D$10+'СЕТ СН'!$I$5-'СЕТ СН'!$I$21</f>
        <v>3524.7140315000001</v>
      </c>
      <c r="P141" s="36">
        <f>SUMIFS(СВЦЭМ!$D$33:$D$776,СВЦЭМ!$A$33:$A$776,$A141,СВЦЭМ!$B$33:$B$776,P$119)+'СЕТ СН'!$I$11+СВЦЭМ!$D$10+'СЕТ СН'!$I$5-'СЕТ СН'!$I$21</f>
        <v>3538.5665753200001</v>
      </c>
      <c r="Q141" s="36">
        <f>SUMIFS(СВЦЭМ!$D$33:$D$776,СВЦЭМ!$A$33:$A$776,$A141,СВЦЭМ!$B$33:$B$776,Q$119)+'СЕТ СН'!$I$11+СВЦЭМ!$D$10+'СЕТ СН'!$I$5-'СЕТ СН'!$I$21</f>
        <v>3549.6304070699998</v>
      </c>
      <c r="R141" s="36">
        <f>SUMIFS(СВЦЭМ!$D$33:$D$776,СВЦЭМ!$A$33:$A$776,$A141,СВЦЭМ!$B$33:$B$776,R$119)+'СЕТ СН'!$I$11+СВЦЭМ!$D$10+'СЕТ СН'!$I$5-'СЕТ СН'!$I$21</f>
        <v>3526.1482267000001</v>
      </c>
      <c r="S141" s="36">
        <f>SUMIFS(СВЦЭМ!$D$33:$D$776,СВЦЭМ!$A$33:$A$776,$A141,СВЦЭМ!$B$33:$B$776,S$119)+'СЕТ СН'!$I$11+СВЦЭМ!$D$10+'СЕТ СН'!$I$5-'СЕТ СН'!$I$21</f>
        <v>3529.4517794600001</v>
      </c>
      <c r="T141" s="36">
        <f>SUMIFS(СВЦЭМ!$D$33:$D$776,СВЦЭМ!$A$33:$A$776,$A141,СВЦЭМ!$B$33:$B$776,T$119)+'СЕТ СН'!$I$11+СВЦЭМ!$D$10+'СЕТ СН'!$I$5-'СЕТ СН'!$I$21</f>
        <v>3561.8731312999998</v>
      </c>
      <c r="U141" s="36">
        <f>SUMIFS(СВЦЭМ!$D$33:$D$776,СВЦЭМ!$A$33:$A$776,$A141,СВЦЭМ!$B$33:$B$776,U$119)+'СЕТ СН'!$I$11+СВЦЭМ!$D$10+'СЕТ СН'!$I$5-'СЕТ СН'!$I$21</f>
        <v>3580.0136679500001</v>
      </c>
      <c r="V141" s="36">
        <f>SUMIFS(СВЦЭМ!$D$33:$D$776,СВЦЭМ!$A$33:$A$776,$A141,СВЦЭМ!$B$33:$B$776,V$119)+'СЕТ СН'!$I$11+СВЦЭМ!$D$10+'СЕТ СН'!$I$5-'СЕТ СН'!$I$21</f>
        <v>3589.4165271500001</v>
      </c>
      <c r="W141" s="36">
        <f>SUMIFS(СВЦЭМ!$D$33:$D$776,СВЦЭМ!$A$33:$A$776,$A141,СВЦЭМ!$B$33:$B$776,W$119)+'СЕТ СН'!$I$11+СВЦЭМ!$D$10+'СЕТ СН'!$I$5-'СЕТ СН'!$I$21</f>
        <v>3552.7326162300001</v>
      </c>
      <c r="X141" s="36">
        <f>SUMIFS(СВЦЭМ!$D$33:$D$776,СВЦЭМ!$A$33:$A$776,$A141,СВЦЭМ!$B$33:$B$776,X$119)+'СЕТ СН'!$I$11+СВЦЭМ!$D$10+'СЕТ СН'!$I$5-'СЕТ СН'!$I$21</f>
        <v>3617.1017136300002</v>
      </c>
      <c r="Y141" s="36">
        <f>SUMIFS(СВЦЭМ!$D$33:$D$776,СВЦЭМ!$A$33:$A$776,$A141,СВЦЭМ!$B$33:$B$776,Y$119)+'СЕТ СН'!$I$11+СВЦЭМ!$D$10+'СЕТ СН'!$I$5-'СЕТ СН'!$I$21</f>
        <v>3703.3496764299998</v>
      </c>
    </row>
    <row r="142" spans="1:25" ht="15.75" x14ac:dyDescent="0.2">
      <c r="A142" s="35">
        <f t="shared" si="3"/>
        <v>44035</v>
      </c>
      <c r="B142" s="36">
        <f>SUMIFS(СВЦЭМ!$D$33:$D$776,СВЦЭМ!$A$33:$A$776,$A142,СВЦЭМ!$B$33:$B$776,B$119)+'СЕТ СН'!$I$11+СВЦЭМ!$D$10+'СЕТ СН'!$I$5-'СЕТ СН'!$I$21</f>
        <v>3670.8517036399999</v>
      </c>
      <c r="C142" s="36">
        <f>SUMIFS(СВЦЭМ!$D$33:$D$776,СВЦЭМ!$A$33:$A$776,$A142,СВЦЭМ!$B$33:$B$776,C$119)+'СЕТ СН'!$I$11+СВЦЭМ!$D$10+'СЕТ СН'!$I$5-'СЕТ СН'!$I$21</f>
        <v>3676.6657015300002</v>
      </c>
      <c r="D142" s="36">
        <f>SUMIFS(СВЦЭМ!$D$33:$D$776,СВЦЭМ!$A$33:$A$776,$A142,СВЦЭМ!$B$33:$B$776,D$119)+'СЕТ СН'!$I$11+СВЦЭМ!$D$10+'СЕТ СН'!$I$5-'СЕТ СН'!$I$21</f>
        <v>3699.5948442099998</v>
      </c>
      <c r="E142" s="36">
        <f>SUMIFS(СВЦЭМ!$D$33:$D$776,СВЦЭМ!$A$33:$A$776,$A142,СВЦЭМ!$B$33:$B$776,E$119)+'СЕТ СН'!$I$11+СВЦЭМ!$D$10+'СЕТ СН'!$I$5-'СЕТ СН'!$I$21</f>
        <v>3733.4477845599999</v>
      </c>
      <c r="F142" s="36">
        <f>SUMIFS(СВЦЭМ!$D$33:$D$776,СВЦЭМ!$A$33:$A$776,$A142,СВЦЭМ!$B$33:$B$776,F$119)+'СЕТ СН'!$I$11+СВЦЭМ!$D$10+'СЕТ СН'!$I$5-'СЕТ СН'!$I$21</f>
        <v>3720.7948960499998</v>
      </c>
      <c r="G142" s="36">
        <f>SUMIFS(СВЦЭМ!$D$33:$D$776,СВЦЭМ!$A$33:$A$776,$A142,СВЦЭМ!$B$33:$B$776,G$119)+'СЕТ СН'!$I$11+СВЦЭМ!$D$10+'СЕТ СН'!$I$5-'СЕТ СН'!$I$21</f>
        <v>3712.1076975400001</v>
      </c>
      <c r="H142" s="36">
        <f>SUMIFS(СВЦЭМ!$D$33:$D$776,СВЦЭМ!$A$33:$A$776,$A142,СВЦЭМ!$B$33:$B$776,H$119)+'СЕТ СН'!$I$11+СВЦЭМ!$D$10+'СЕТ СН'!$I$5-'СЕТ СН'!$I$21</f>
        <v>3670.1734497799998</v>
      </c>
      <c r="I142" s="36">
        <f>SUMIFS(СВЦЭМ!$D$33:$D$776,СВЦЭМ!$A$33:$A$776,$A142,СВЦЭМ!$B$33:$B$776,I$119)+'СЕТ СН'!$I$11+СВЦЭМ!$D$10+'СЕТ СН'!$I$5-'СЕТ СН'!$I$21</f>
        <v>3602.4211249099999</v>
      </c>
      <c r="J142" s="36">
        <f>SUMIFS(СВЦЭМ!$D$33:$D$776,СВЦЭМ!$A$33:$A$776,$A142,СВЦЭМ!$B$33:$B$776,J$119)+'СЕТ СН'!$I$11+СВЦЭМ!$D$10+'СЕТ СН'!$I$5-'СЕТ СН'!$I$21</f>
        <v>3628.84610518</v>
      </c>
      <c r="K142" s="36">
        <f>SUMIFS(СВЦЭМ!$D$33:$D$776,СВЦЭМ!$A$33:$A$776,$A142,СВЦЭМ!$B$33:$B$776,K$119)+'СЕТ СН'!$I$11+СВЦЭМ!$D$10+'СЕТ СН'!$I$5-'СЕТ СН'!$I$21</f>
        <v>3656.76527287</v>
      </c>
      <c r="L142" s="36">
        <f>SUMIFS(СВЦЭМ!$D$33:$D$776,СВЦЭМ!$A$33:$A$776,$A142,СВЦЭМ!$B$33:$B$776,L$119)+'СЕТ СН'!$I$11+СВЦЭМ!$D$10+'СЕТ СН'!$I$5-'СЕТ СН'!$I$21</f>
        <v>3562.7763227</v>
      </c>
      <c r="M142" s="36">
        <f>SUMIFS(СВЦЭМ!$D$33:$D$776,СВЦЭМ!$A$33:$A$776,$A142,СВЦЭМ!$B$33:$B$776,M$119)+'СЕТ СН'!$I$11+СВЦЭМ!$D$10+'СЕТ СН'!$I$5-'СЕТ СН'!$I$21</f>
        <v>3544.1725365500001</v>
      </c>
      <c r="N142" s="36">
        <f>SUMIFS(СВЦЭМ!$D$33:$D$776,СВЦЭМ!$A$33:$A$776,$A142,СВЦЭМ!$B$33:$B$776,N$119)+'СЕТ СН'!$I$11+СВЦЭМ!$D$10+'СЕТ СН'!$I$5-'СЕТ СН'!$I$21</f>
        <v>3561.6260829600001</v>
      </c>
      <c r="O142" s="36">
        <f>SUMIFS(СВЦЭМ!$D$33:$D$776,СВЦЭМ!$A$33:$A$776,$A142,СВЦЭМ!$B$33:$B$776,O$119)+'СЕТ СН'!$I$11+СВЦЭМ!$D$10+'СЕТ СН'!$I$5-'СЕТ СН'!$I$21</f>
        <v>3572.9743835600002</v>
      </c>
      <c r="P142" s="36">
        <f>SUMIFS(СВЦЭМ!$D$33:$D$776,СВЦЭМ!$A$33:$A$776,$A142,СВЦЭМ!$B$33:$B$776,P$119)+'СЕТ СН'!$I$11+СВЦЭМ!$D$10+'СЕТ СН'!$I$5-'СЕТ СН'!$I$21</f>
        <v>3588.98511624</v>
      </c>
      <c r="Q142" s="36">
        <f>SUMIFS(СВЦЭМ!$D$33:$D$776,СВЦЭМ!$A$33:$A$776,$A142,СВЦЭМ!$B$33:$B$776,Q$119)+'СЕТ СН'!$I$11+СВЦЭМ!$D$10+'СЕТ СН'!$I$5-'СЕТ СН'!$I$21</f>
        <v>3608.0024712499999</v>
      </c>
      <c r="R142" s="36">
        <f>SUMIFS(СВЦЭМ!$D$33:$D$776,СВЦЭМ!$A$33:$A$776,$A142,СВЦЭМ!$B$33:$B$776,R$119)+'СЕТ СН'!$I$11+СВЦЭМ!$D$10+'СЕТ СН'!$I$5-'СЕТ СН'!$I$21</f>
        <v>3604.91043666</v>
      </c>
      <c r="S142" s="36">
        <f>SUMIFS(СВЦЭМ!$D$33:$D$776,СВЦЭМ!$A$33:$A$776,$A142,СВЦЭМ!$B$33:$B$776,S$119)+'СЕТ СН'!$I$11+СВЦЭМ!$D$10+'СЕТ СН'!$I$5-'СЕТ СН'!$I$21</f>
        <v>3611.8777624100003</v>
      </c>
      <c r="T142" s="36">
        <f>SUMIFS(СВЦЭМ!$D$33:$D$776,СВЦЭМ!$A$33:$A$776,$A142,СВЦЭМ!$B$33:$B$776,T$119)+'СЕТ СН'!$I$11+СВЦЭМ!$D$10+'СЕТ СН'!$I$5-'СЕТ СН'!$I$21</f>
        <v>3630.1104654999999</v>
      </c>
      <c r="U142" s="36">
        <f>SUMIFS(СВЦЭМ!$D$33:$D$776,СВЦЭМ!$A$33:$A$776,$A142,СВЦЭМ!$B$33:$B$776,U$119)+'СЕТ СН'!$I$11+СВЦЭМ!$D$10+'СЕТ СН'!$I$5-'СЕТ СН'!$I$21</f>
        <v>3621.0570922900001</v>
      </c>
      <c r="V142" s="36">
        <f>SUMIFS(СВЦЭМ!$D$33:$D$776,СВЦЭМ!$A$33:$A$776,$A142,СВЦЭМ!$B$33:$B$776,V$119)+'СЕТ СН'!$I$11+СВЦЭМ!$D$10+'СЕТ СН'!$I$5-'СЕТ СН'!$I$21</f>
        <v>3607.4108636000001</v>
      </c>
      <c r="W142" s="36">
        <f>SUMIFS(СВЦЭМ!$D$33:$D$776,СВЦЭМ!$A$33:$A$776,$A142,СВЦЭМ!$B$33:$B$776,W$119)+'СЕТ СН'!$I$11+СВЦЭМ!$D$10+'СЕТ СН'!$I$5-'СЕТ СН'!$I$21</f>
        <v>3568.4459130499999</v>
      </c>
      <c r="X142" s="36">
        <f>SUMIFS(СВЦЭМ!$D$33:$D$776,СВЦЭМ!$A$33:$A$776,$A142,СВЦЭМ!$B$33:$B$776,X$119)+'СЕТ СН'!$I$11+СВЦЭМ!$D$10+'СЕТ СН'!$I$5-'СЕТ СН'!$I$21</f>
        <v>3571.3226900099999</v>
      </c>
      <c r="Y142" s="36">
        <f>SUMIFS(СВЦЭМ!$D$33:$D$776,СВЦЭМ!$A$33:$A$776,$A142,СВЦЭМ!$B$33:$B$776,Y$119)+'СЕТ СН'!$I$11+СВЦЭМ!$D$10+'СЕТ СН'!$I$5-'СЕТ СН'!$I$21</f>
        <v>3699.4175049099999</v>
      </c>
    </row>
    <row r="143" spans="1:25" ht="15.75" x14ac:dyDescent="0.2">
      <c r="A143" s="35">
        <f t="shared" si="3"/>
        <v>44036</v>
      </c>
      <c r="B143" s="36">
        <f>SUMIFS(СВЦЭМ!$D$33:$D$776,СВЦЭМ!$A$33:$A$776,$A143,СВЦЭМ!$B$33:$B$776,B$119)+'СЕТ СН'!$I$11+СВЦЭМ!$D$10+'СЕТ СН'!$I$5-'СЕТ СН'!$I$21</f>
        <v>3665.5659593700002</v>
      </c>
      <c r="C143" s="36">
        <f>SUMIFS(СВЦЭМ!$D$33:$D$776,СВЦЭМ!$A$33:$A$776,$A143,СВЦЭМ!$B$33:$B$776,C$119)+'СЕТ СН'!$I$11+СВЦЭМ!$D$10+'СЕТ СН'!$I$5-'СЕТ СН'!$I$21</f>
        <v>3640.7879632600002</v>
      </c>
      <c r="D143" s="36">
        <f>SUMIFS(СВЦЭМ!$D$33:$D$776,СВЦЭМ!$A$33:$A$776,$A143,СВЦЭМ!$B$33:$B$776,D$119)+'СЕТ СН'!$I$11+СВЦЭМ!$D$10+'СЕТ СН'!$I$5-'СЕТ СН'!$I$21</f>
        <v>3643.83741719</v>
      </c>
      <c r="E143" s="36">
        <f>SUMIFS(СВЦЭМ!$D$33:$D$776,СВЦЭМ!$A$33:$A$776,$A143,СВЦЭМ!$B$33:$B$776,E$119)+'СЕТ СН'!$I$11+СВЦЭМ!$D$10+'СЕТ СН'!$I$5-'СЕТ СН'!$I$21</f>
        <v>3676.2550130600002</v>
      </c>
      <c r="F143" s="36">
        <f>SUMIFS(СВЦЭМ!$D$33:$D$776,СВЦЭМ!$A$33:$A$776,$A143,СВЦЭМ!$B$33:$B$776,F$119)+'СЕТ СН'!$I$11+СВЦЭМ!$D$10+'СЕТ СН'!$I$5-'СЕТ СН'!$I$21</f>
        <v>3679.2807756100001</v>
      </c>
      <c r="G143" s="36">
        <f>SUMIFS(СВЦЭМ!$D$33:$D$776,СВЦЭМ!$A$33:$A$776,$A143,СВЦЭМ!$B$33:$B$776,G$119)+'СЕТ СН'!$I$11+СВЦЭМ!$D$10+'СЕТ СН'!$I$5-'СЕТ СН'!$I$21</f>
        <v>3666.8865318200001</v>
      </c>
      <c r="H143" s="36">
        <f>SUMIFS(СВЦЭМ!$D$33:$D$776,СВЦЭМ!$A$33:$A$776,$A143,СВЦЭМ!$B$33:$B$776,H$119)+'СЕТ СН'!$I$11+СВЦЭМ!$D$10+'СЕТ СН'!$I$5-'СЕТ СН'!$I$21</f>
        <v>3618.90950183</v>
      </c>
      <c r="I143" s="36">
        <f>SUMIFS(СВЦЭМ!$D$33:$D$776,СВЦЭМ!$A$33:$A$776,$A143,СВЦЭМ!$B$33:$B$776,I$119)+'СЕТ СН'!$I$11+СВЦЭМ!$D$10+'СЕТ СН'!$I$5-'СЕТ СН'!$I$21</f>
        <v>3595.4729469499998</v>
      </c>
      <c r="J143" s="36">
        <f>SUMIFS(СВЦЭМ!$D$33:$D$776,СВЦЭМ!$A$33:$A$776,$A143,СВЦЭМ!$B$33:$B$776,J$119)+'СЕТ СН'!$I$11+СВЦЭМ!$D$10+'СЕТ СН'!$I$5-'СЕТ СН'!$I$21</f>
        <v>3630.2653056500003</v>
      </c>
      <c r="K143" s="36">
        <f>SUMIFS(СВЦЭМ!$D$33:$D$776,СВЦЭМ!$A$33:$A$776,$A143,СВЦЭМ!$B$33:$B$776,K$119)+'СЕТ СН'!$I$11+СВЦЭМ!$D$10+'СЕТ СН'!$I$5-'СЕТ СН'!$I$21</f>
        <v>3647.7249030000003</v>
      </c>
      <c r="L143" s="36">
        <f>SUMIFS(СВЦЭМ!$D$33:$D$776,СВЦЭМ!$A$33:$A$776,$A143,СВЦЭМ!$B$33:$B$776,L$119)+'СЕТ СН'!$I$11+СВЦЭМ!$D$10+'СЕТ СН'!$I$5-'СЕТ СН'!$I$21</f>
        <v>3572.7297388100001</v>
      </c>
      <c r="M143" s="36">
        <f>SUMIFS(СВЦЭМ!$D$33:$D$776,СВЦЭМ!$A$33:$A$776,$A143,СВЦЭМ!$B$33:$B$776,M$119)+'СЕТ СН'!$I$11+СВЦЭМ!$D$10+'СЕТ СН'!$I$5-'СЕТ СН'!$I$21</f>
        <v>3566.8051088100001</v>
      </c>
      <c r="N143" s="36">
        <f>SUMIFS(СВЦЭМ!$D$33:$D$776,СВЦЭМ!$A$33:$A$776,$A143,СВЦЭМ!$B$33:$B$776,N$119)+'СЕТ СН'!$I$11+СВЦЭМ!$D$10+'СЕТ СН'!$I$5-'СЕТ СН'!$I$21</f>
        <v>3581.2374458200002</v>
      </c>
      <c r="O143" s="36">
        <f>SUMIFS(СВЦЭМ!$D$33:$D$776,СВЦЭМ!$A$33:$A$776,$A143,СВЦЭМ!$B$33:$B$776,O$119)+'СЕТ СН'!$I$11+СВЦЭМ!$D$10+'СЕТ СН'!$I$5-'СЕТ СН'!$I$21</f>
        <v>3586.26085754</v>
      </c>
      <c r="P143" s="36">
        <f>SUMIFS(СВЦЭМ!$D$33:$D$776,СВЦЭМ!$A$33:$A$776,$A143,СВЦЭМ!$B$33:$B$776,P$119)+'СЕТ СН'!$I$11+СВЦЭМ!$D$10+'СЕТ СН'!$I$5-'СЕТ СН'!$I$21</f>
        <v>3588.2149577600003</v>
      </c>
      <c r="Q143" s="36">
        <f>SUMIFS(СВЦЭМ!$D$33:$D$776,СВЦЭМ!$A$33:$A$776,$A143,СВЦЭМ!$B$33:$B$776,Q$119)+'СЕТ СН'!$I$11+СВЦЭМ!$D$10+'СЕТ СН'!$I$5-'СЕТ СН'!$I$21</f>
        <v>3591.7047747900001</v>
      </c>
      <c r="R143" s="36">
        <f>SUMIFS(СВЦЭМ!$D$33:$D$776,СВЦЭМ!$A$33:$A$776,$A143,СВЦЭМ!$B$33:$B$776,R$119)+'СЕТ СН'!$I$11+СВЦЭМ!$D$10+'СЕТ СН'!$I$5-'СЕТ СН'!$I$21</f>
        <v>3594.4417315700002</v>
      </c>
      <c r="S143" s="36">
        <f>SUMIFS(СВЦЭМ!$D$33:$D$776,СВЦЭМ!$A$33:$A$776,$A143,СВЦЭМ!$B$33:$B$776,S$119)+'СЕТ СН'!$I$11+СВЦЭМ!$D$10+'СЕТ СН'!$I$5-'СЕТ СН'!$I$21</f>
        <v>3599.6309900400001</v>
      </c>
      <c r="T143" s="36">
        <f>SUMIFS(СВЦЭМ!$D$33:$D$776,СВЦЭМ!$A$33:$A$776,$A143,СВЦЭМ!$B$33:$B$776,T$119)+'СЕТ СН'!$I$11+СВЦЭМ!$D$10+'СЕТ СН'!$I$5-'СЕТ СН'!$I$21</f>
        <v>3599.4083577199999</v>
      </c>
      <c r="U143" s="36">
        <f>SUMIFS(СВЦЭМ!$D$33:$D$776,СВЦЭМ!$A$33:$A$776,$A143,СВЦЭМ!$B$33:$B$776,U$119)+'СЕТ СН'!$I$11+СВЦЭМ!$D$10+'СЕТ СН'!$I$5-'СЕТ СН'!$I$21</f>
        <v>3589.0936351300002</v>
      </c>
      <c r="V143" s="36">
        <f>SUMIFS(СВЦЭМ!$D$33:$D$776,СВЦЭМ!$A$33:$A$776,$A143,СВЦЭМ!$B$33:$B$776,V$119)+'СЕТ СН'!$I$11+СВЦЭМ!$D$10+'СЕТ СН'!$I$5-'СЕТ СН'!$I$21</f>
        <v>3574.3751095600001</v>
      </c>
      <c r="W143" s="36">
        <f>SUMIFS(СВЦЭМ!$D$33:$D$776,СВЦЭМ!$A$33:$A$776,$A143,СВЦЭМ!$B$33:$B$776,W$119)+'СЕТ СН'!$I$11+СВЦЭМ!$D$10+'СЕТ СН'!$I$5-'СЕТ СН'!$I$21</f>
        <v>3549.9489690400001</v>
      </c>
      <c r="X143" s="36">
        <f>SUMIFS(СВЦЭМ!$D$33:$D$776,СВЦЭМ!$A$33:$A$776,$A143,СВЦЭМ!$B$33:$B$776,X$119)+'СЕТ СН'!$I$11+СВЦЭМ!$D$10+'СЕТ СН'!$I$5-'СЕТ СН'!$I$21</f>
        <v>3614.5564787000003</v>
      </c>
      <c r="Y143" s="36">
        <f>SUMIFS(СВЦЭМ!$D$33:$D$776,СВЦЭМ!$A$33:$A$776,$A143,СВЦЭМ!$B$33:$B$776,Y$119)+'СЕТ СН'!$I$11+СВЦЭМ!$D$10+'СЕТ СН'!$I$5-'СЕТ СН'!$I$21</f>
        <v>3714.3948908100001</v>
      </c>
    </row>
    <row r="144" spans="1:25" ht="15.75" x14ac:dyDescent="0.2">
      <c r="A144" s="35">
        <f t="shared" si="3"/>
        <v>44037</v>
      </c>
      <c r="B144" s="36">
        <f>SUMIFS(СВЦЭМ!$D$33:$D$776,СВЦЭМ!$A$33:$A$776,$A144,СВЦЭМ!$B$33:$B$776,B$119)+'СЕТ СН'!$I$11+СВЦЭМ!$D$10+'СЕТ СН'!$I$5-'СЕТ СН'!$I$21</f>
        <v>3696.1276291499998</v>
      </c>
      <c r="C144" s="36">
        <f>SUMIFS(СВЦЭМ!$D$33:$D$776,СВЦЭМ!$A$33:$A$776,$A144,СВЦЭМ!$B$33:$B$776,C$119)+'СЕТ СН'!$I$11+СВЦЭМ!$D$10+'СЕТ СН'!$I$5-'СЕТ СН'!$I$21</f>
        <v>3755.97681053</v>
      </c>
      <c r="D144" s="36">
        <f>SUMIFS(СВЦЭМ!$D$33:$D$776,СВЦЭМ!$A$33:$A$776,$A144,СВЦЭМ!$B$33:$B$776,D$119)+'СЕТ СН'!$I$11+СВЦЭМ!$D$10+'СЕТ СН'!$I$5-'СЕТ СН'!$I$21</f>
        <v>3792.3661897500001</v>
      </c>
      <c r="E144" s="36">
        <f>SUMIFS(СВЦЭМ!$D$33:$D$776,СВЦЭМ!$A$33:$A$776,$A144,СВЦЭМ!$B$33:$B$776,E$119)+'СЕТ СН'!$I$11+СВЦЭМ!$D$10+'СЕТ СН'!$I$5-'СЕТ СН'!$I$21</f>
        <v>3814.3038502600002</v>
      </c>
      <c r="F144" s="36">
        <f>SUMIFS(СВЦЭМ!$D$33:$D$776,СВЦЭМ!$A$33:$A$776,$A144,СВЦЭМ!$B$33:$B$776,F$119)+'СЕТ СН'!$I$11+СВЦЭМ!$D$10+'СЕТ СН'!$I$5-'СЕТ СН'!$I$21</f>
        <v>3813.4325930800001</v>
      </c>
      <c r="G144" s="36">
        <f>SUMIFS(СВЦЭМ!$D$33:$D$776,СВЦЭМ!$A$33:$A$776,$A144,СВЦЭМ!$B$33:$B$776,G$119)+'СЕТ СН'!$I$11+СВЦЭМ!$D$10+'СЕТ СН'!$I$5-'СЕТ СН'!$I$21</f>
        <v>3809.52353262</v>
      </c>
      <c r="H144" s="36">
        <f>SUMIFS(СВЦЭМ!$D$33:$D$776,СВЦЭМ!$A$33:$A$776,$A144,СВЦЭМ!$B$33:$B$776,H$119)+'СЕТ СН'!$I$11+СВЦЭМ!$D$10+'СЕТ СН'!$I$5-'СЕТ СН'!$I$21</f>
        <v>3810.2935222000001</v>
      </c>
      <c r="I144" s="36">
        <f>SUMIFS(СВЦЭМ!$D$33:$D$776,СВЦЭМ!$A$33:$A$776,$A144,СВЦЭМ!$B$33:$B$776,I$119)+'СЕТ СН'!$I$11+СВЦЭМ!$D$10+'СЕТ СН'!$I$5-'СЕТ СН'!$I$21</f>
        <v>3832.3621391699999</v>
      </c>
      <c r="J144" s="36">
        <f>SUMIFS(СВЦЭМ!$D$33:$D$776,СВЦЭМ!$A$33:$A$776,$A144,СВЦЭМ!$B$33:$B$776,J$119)+'СЕТ СН'!$I$11+СВЦЭМ!$D$10+'СЕТ СН'!$I$5-'СЕТ СН'!$I$21</f>
        <v>3781.04381027</v>
      </c>
      <c r="K144" s="36">
        <f>SUMIFS(СВЦЭМ!$D$33:$D$776,СВЦЭМ!$A$33:$A$776,$A144,СВЦЭМ!$B$33:$B$776,K$119)+'СЕТ СН'!$I$11+СВЦЭМ!$D$10+'СЕТ СН'!$I$5-'СЕТ СН'!$I$21</f>
        <v>3629.5508792199998</v>
      </c>
      <c r="L144" s="36">
        <f>SUMIFS(СВЦЭМ!$D$33:$D$776,СВЦЭМ!$A$33:$A$776,$A144,СВЦЭМ!$B$33:$B$776,L$119)+'СЕТ СН'!$I$11+СВЦЭМ!$D$10+'СЕТ СН'!$I$5-'СЕТ СН'!$I$21</f>
        <v>3522.44076821</v>
      </c>
      <c r="M144" s="36">
        <f>SUMIFS(СВЦЭМ!$D$33:$D$776,СВЦЭМ!$A$33:$A$776,$A144,СВЦЭМ!$B$33:$B$776,M$119)+'СЕТ СН'!$I$11+СВЦЭМ!$D$10+'СЕТ СН'!$I$5-'СЕТ СН'!$I$21</f>
        <v>3499.5708990799999</v>
      </c>
      <c r="N144" s="36">
        <f>SUMIFS(СВЦЭМ!$D$33:$D$776,СВЦЭМ!$A$33:$A$776,$A144,СВЦЭМ!$B$33:$B$776,N$119)+'СЕТ СН'!$I$11+СВЦЭМ!$D$10+'СЕТ СН'!$I$5-'СЕТ СН'!$I$21</f>
        <v>3480.89565034</v>
      </c>
      <c r="O144" s="36">
        <f>SUMIFS(СВЦЭМ!$D$33:$D$776,СВЦЭМ!$A$33:$A$776,$A144,СВЦЭМ!$B$33:$B$776,O$119)+'СЕТ СН'!$I$11+СВЦЭМ!$D$10+'СЕТ СН'!$I$5-'СЕТ СН'!$I$21</f>
        <v>3476.8074060500003</v>
      </c>
      <c r="P144" s="36">
        <f>SUMIFS(СВЦЭМ!$D$33:$D$776,СВЦЭМ!$A$33:$A$776,$A144,СВЦЭМ!$B$33:$B$776,P$119)+'СЕТ СН'!$I$11+СВЦЭМ!$D$10+'СЕТ СН'!$I$5-'СЕТ СН'!$I$21</f>
        <v>3486.1644747099999</v>
      </c>
      <c r="Q144" s="36">
        <f>SUMIFS(СВЦЭМ!$D$33:$D$776,СВЦЭМ!$A$33:$A$776,$A144,СВЦЭМ!$B$33:$B$776,Q$119)+'СЕТ СН'!$I$11+СВЦЭМ!$D$10+'СЕТ СН'!$I$5-'СЕТ СН'!$I$21</f>
        <v>3492.1398293900002</v>
      </c>
      <c r="R144" s="36">
        <f>SUMIFS(СВЦЭМ!$D$33:$D$776,СВЦЭМ!$A$33:$A$776,$A144,СВЦЭМ!$B$33:$B$776,R$119)+'СЕТ СН'!$I$11+СВЦЭМ!$D$10+'СЕТ СН'!$I$5-'СЕТ СН'!$I$21</f>
        <v>3499.06833074</v>
      </c>
      <c r="S144" s="36">
        <f>SUMIFS(СВЦЭМ!$D$33:$D$776,СВЦЭМ!$A$33:$A$776,$A144,СВЦЭМ!$B$33:$B$776,S$119)+'СЕТ СН'!$I$11+СВЦЭМ!$D$10+'СЕТ СН'!$I$5-'СЕТ СН'!$I$21</f>
        <v>3499.4974013700003</v>
      </c>
      <c r="T144" s="36">
        <f>SUMIFS(СВЦЭМ!$D$33:$D$776,СВЦЭМ!$A$33:$A$776,$A144,СВЦЭМ!$B$33:$B$776,T$119)+'СЕТ СН'!$I$11+СВЦЭМ!$D$10+'СЕТ СН'!$I$5-'СЕТ СН'!$I$21</f>
        <v>3513.3570852399998</v>
      </c>
      <c r="U144" s="36">
        <f>SUMIFS(СВЦЭМ!$D$33:$D$776,СВЦЭМ!$A$33:$A$776,$A144,СВЦЭМ!$B$33:$B$776,U$119)+'СЕТ СН'!$I$11+СВЦЭМ!$D$10+'СЕТ СН'!$I$5-'СЕТ СН'!$I$21</f>
        <v>3503.4405255500001</v>
      </c>
      <c r="V144" s="36">
        <f>SUMIFS(СВЦЭМ!$D$33:$D$776,СВЦЭМ!$A$33:$A$776,$A144,СВЦЭМ!$B$33:$B$776,V$119)+'СЕТ СН'!$I$11+СВЦЭМ!$D$10+'СЕТ СН'!$I$5-'СЕТ СН'!$I$21</f>
        <v>3490.3225638100002</v>
      </c>
      <c r="W144" s="36">
        <f>SUMIFS(СВЦЭМ!$D$33:$D$776,СВЦЭМ!$A$33:$A$776,$A144,СВЦЭМ!$B$33:$B$776,W$119)+'СЕТ СН'!$I$11+СВЦЭМ!$D$10+'СЕТ СН'!$I$5-'СЕТ СН'!$I$21</f>
        <v>3464.9208154299999</v>
      </c>
      <c r="X144" s="36">
        <f>SUMIFS(СВЦЭМ!$D$33:$D$776,СВЦЭМ!$A$33:$A$776,$A144,СВЦЭМ!$B$33:$B$776,X$119)+'СЕТ СН'!$I$11+СВЦЭМ!$D$10+'СЕТ СН'!$I$5-'СЕТ СН'!$I$21</f>
        <v>3514.2364453499999</v>
      </c>
      <c r="Y144" s="36">
        <f>SUMIFS(СВЦЭМ!$D$33:$D$776,СВЦЭМ!$A$33:$A$776,$A144,СВЦЭМ!$B$33:$B$776,Y$119)+'СЕТ СН'!$I$11+СВЦЭМ!$D$10+'СЕТ СН'!$I$5-'СЕТ СН'!$I$21</f>
        <v>3659.4629064800001</v>
      </c>
    </row>
    <row r="145" spans="1:27" ht="15.75" x14ac:dyDescent="0.2">
      <c r="A145" s="35">
        <f t="shared" si="3"/>
        <v>44038</v>
      </c>
      <c r="B145" s="36">
        <f>SUMIFS(СВЦЭМ!$D$33:$D$776,СВЦЭМ!$A$33:$A$776,$A145,СВЦЭМ!$B$33:$B$776,B$119)+'СЕТ СН'!$I$11+СВЦЭМ!$D$10+'СЕТ СН'!$I$5-'СЕТ СН'!$I$21</f>
        <v>3619.2024134000003</v>
      </c>
      <c r="C145" s="36">
        <f>SUMIFS(СВЦЭМ!$D$33:$D$776,СВЦЭМ!$A$33:$A$776,$A145,СВЦЭМ!$B$33:$B$776,C$119)+'СЕТ СН'!$I$11+СВЦЭМ!$D$10+'СЕТ СН'!$I$5-'СЕТ СН'!$I$21</f>
        <v>3642.5612427300002</v>
      </c>
      <c r="D145" s="36">
        <f>SUMIFS(СВЦЭМ!$D$33:$D$776,СВЦЭМ!$A$33:$A$776,$A145,СВЦЭМ!$B$33:$B$776,D$119)+'СЕТ СН'!$I$11+СВЦЭМ!$D$10+'СЕТ СН'!$I$5-'СЕТ СН'!$I$21</f>
        <v>3642.7145758900001</v>
      </c>
      <c r="E145" s="36">
        <f>SUMIFS(СВЦЭМ!$D$33:$D$776,СВЦЭМ!$A$33:$A$776,$A145,СВЦЭМ!$B$33:$B$776,E$119)+'СЕТ СН'!$I$11+СВЦЭМ!$D$10+'СЕТ СН'!$I$5-'СЕТ СН'!$I$21</f>
        <v>3655.0362216900003</v>
      </c>
      <c r="F145" s="36">
        <f>SUMIFS(СВЦЭМ!$D$33:$D$776,СВЦЭМ!$A$33:$A$776,$A145,СВЦЭМ!$B$33:$B$776,F$119)+'СЕТ СН'!$I$11+СВЦЭМ!$D$10+'СЕТ СН'!$I$5-'СЕТ СН'!$I$21</f>
        <v>3667.0228183500003</v>
      </c>
      <c r="G145" s="36">
        <f>SUMIFS(СВЦЭМ!$D$33:$D$776,СВЦЭМ!$A$33:$A$776,$A145,СВЦЭМ!$B$33:$B$776,G$119)+'СЕТ СН'!$I$11+СВЦЭМ!$D$10+'СЕТ СН'!$I$5-'СЕТ СН'!$I$21</f>
        <v>3674.3441300599998</v>
      </c>
      <c r="H145" s="36">
        <f>SUMIFS(СВЦЭМ!$D$33:$D$776,СВЦЭМ!$A$33:$A$776,$A145,СВЦЭМ!$B$33:$B$776,H$119)+'СЕТ СН'!$I$11+СВЦЭМ!$D$10+'СЕТ СН'!$I$5-'СЕТ СН'!$I$21</f>
        <v>3689.0211020199999</v>
      </c>
      <c r="I145" s="36">
        <f>SUMIFS(СВЦЭМ!$D$33:$D$776,СВЦЭМ!$A$33:$A$776,$A145,СВЦЭМ!$B$33:$B$776,I$119)+'СЕТ СН'!$I$11+СВЦЭМ!$D$10+'СЕТ СН'!$I$5-'СЕТ СН'!$I$21</f>
        <v>3703.25385259</v>
      </c>
      <c r="J145" s="36">
        <f>SUMIFS(СВЦЭМ!$D$33:$D$776,СВЦЭМ!$A$33:$A$776,$A145,СВЦЭМ!$B$33:$B$776,J$119)+'СЕТ СН'!$I$11+СВЦЭМ!$D$10+'СЕТ СН'!$I$5-'СЕТ СН'!$I$21</f>
        <v>3642.7577621400001</v>
      </c>
      <c r="K145" s="36">
        <f>SUMIFS(СВЦЭМ!$D$33:$D$776,СВЦЭМ!$A$33:$A$776,$A145,СВЦЭМ!$B$33:$B$776,K$119)+'СЕТ СН'!$I$11+СВЦЭМ!$D$10+'СЕТ СН'!$I$5-'СЕТ СН'!$I$21</f>
        <v>3554.9062836399999</v>
      </c>
      <c r="L145" s="36">
        <f>SUMIFS(СВЦЭМ!$D$33:$D$776,СВЦЭМ!$A$33:$A$776,$A145,СВЦЭМ!$B$33:$B$776,L$119)+'СЕТ СН'!$I$11+СВЦЭМ!$D$10+'СЕТ СН'!$I$5-'СЕТ СН'!$I$21</f>
        <v>3449.99772932</v>
      </c>
      <c r="M145" s="36">
        <f>SUMIFS(СВЦЭМ!$D$33:$D$776,СВЦЭМ!$A$33:$A$776,$A145,СВЦЭМ!$B$33:$B$776,M$119)+'СЕТ СН'!$I$11+СВЦЭМ!$D$10+'СЕТ СН'!$I$5-'СЕТ СН'!$I$21</f>
        <v>3418.3770921999999</v>
      </c>
      <c r="N145" s="36">
        <f>SUMIFS(СВЦЭМ!$D$33:$D$776,СВЦЭМ!$A$33:$A$776,$A145,СВЦЭМ!$B$33:$B$776,N$119)+'СЕТ СН'!$I$11+СВЦЭМ!$D$10+'СЕТ СН'!$I$5-'СЕТ СН'!$I$21</f>
        <v>3398.8969821999999</v>
      </c>
      <c r="O145" s="36">
        <f>SUMIFS(СВЦЭМ!$D$33:$D$776,СВЦЭМ!$A$33:$A$776,$A145,СВЦЭМ!$B$33:$B$776,O$119)+'СЕТ СН'!$I$11+СВЦЭМ!$D$10+'СЕТ СН'!$I$5-'СЕТ СН'!$I$21</f>
        <v>3409.6412317599998</v>
      </c>
      <c r="P145" s="36">
        <f>SUMIFS(СВЦЭМ!$D$33:$D$776,СВЦЭМ!$A$33:$A$776,$A145,СВЦЭМ!$B$33:$B$776,P$119)+'СЕТ СН'!$I$11+СВЦЭМ!$D$10+'СЕТ СН'!$I$5-'СЕТ СН'!$I$21</f>
        <v>3414.3356026900001</v>
      </c>
      <c r="Q145" s="36">
        <f>SUMIFS(СВЦЭМ!$D$33:$D$776,СВЦЭМ!$A$33:$A$776,$A145,СВЦЭМ!$B$33:$B$776,Q$119)+'СЕТ СН'!$I$11+СВЦЭМ!$D$10+'СЕТ СН'!$I$5-'СЕТ СН'!$I$21</f>
        <v>3423.8689880299999</v>
      </c>
      <c r="R145" s="36">
        <f>SUMIFS(СВЦЭМ!$D$33:$D$776,СВЦЭМ!$A$33:$A$776,$A145,СВЦЭМ!$B$33:$B$776,R$119)+'СЕТ СН'!$I$11+СВЦЭМ!$D$10+'СЕТ СН'!$I$5-'СЕТ СН'!$I$21</f>
        <v>3435.5080074100001</v>
      </c>
      <c r="S145" s="36">
        <f>SUMIFS(СВЦЭМ!$D$33:$D$776,СВЦЭМ!$A$33:$A$776,$A145,СВЦЭМ!$B$33:$B$776,S$119)+'СЕТ СН'!$I$11+СВЦЭМ!$D$10+'СЕТ СН'!$I$5-'СЕТ СН'!$I$21</f>
        <v>3439.4186864499998</v>
      </c>
      <c r="T145" s="36">
        <f>SUMIFS(СВЦЭМ!$D$33:$D$776,СВЦЭМ!$A$33:$A$776,$A145,СВЦЭМ!$B$33:$B$776,T$119)+'СЕТ СН'!$I$11+СВЦЭМ!$D$10+'СЕТ СН'!$I$5-'СЕТ СН'!$I$21</f>
        <v>3446.1979559800002</v>
      </c>
      <c r="U145" s="36">
        <f>SUMIFS(СВЦЭМ!$D$33:$D$776,СВЦЭМ!$A$33:$A$776,$A145,СВЦЭМ!$B$33:$B$776,U$119)+'СЕТ СН'!$I$11+СВЦЭМ!$D$10+'СЕТ СН'!$I$5-'СЕТ СН'!$I$21</f>
        <v>3429.4725868999999</v>
      </c>
      <c r="V145" s="36">
        <f>SUMIFS(СВЦЭМ!$D$33:$D$776,СВЦЭМ!$A$33:$A$776,$A145,СВЦЭМ!$B$33:$B$776,V$119)+'СЕТ СН'!$I$11+СВЦЭМ!$D$10+'СЕТ СН'!$I$5-'СЕТ СН'!$I$21</f>
        <v>3415.2407421899998</v>
      </c>
      <c r="W145" s="36">
        <f>SUMIFS(СВЦЭМ!$D$33:$D$776,СВЦЭМ!$A$33:$A$776,$A145,СВЦЭМ!$B$33:$B$776,W$119)+'СЕТ СН'!$I$11+СВЦЭМ!$D$10+'СЕТ СН'!$I$5-'СЕТ СН'!$I$21</f>
        <v>3399.05296447</v>
      </c>
      <c r="X145" s="36">
        <f>SUMIFS(СВЦЭМ!$D$33:$D$776,СВЦЭМ!$A$33:$A$776,$A145,СВЦЭМ!$B$33:$B$776,X$119)+'СЕТ СН'!$I$11+СВЦЭМ!$D$10+'СЕТ СН'!$I$5-'СЕТ СН'!$I$21</f>
        <v>3436.2563916999998</v>
      </c>
      <c r="Y145" s="36">
        <f>SUMIFS(СВЦЭМ!$D$33:$D$776,СВЦЭМ!$A$33:$A$776,$A145,СВЦЭМ!$B$33:$B$776,Y$119)+'СЕТ СН'!$I$11+СВЦЭМ!$D$10+'СЕТ СН'!$I$5-'СЕТ СН'!$I$21</f>
        <v>3572.1975960099999</v>
      </c>
    </row>
    <row r="146" spans="1:27" ht="15.75" x14ac:dyDescent="0.2">
      <c r="A146" s="35">
        <f t="shared" si="3"/>
        <v>44039</v>
      </c>
      <c r="B146" s="36">
        <f>SUMIFS(СВЦЭМ!$D$33:$D$776,СВЦЭМ!$A$33:$A$776,$A146,СВЦЭМ!$B$33:$B$776,B$119)+'СЕТ СН'!$I$11+СВЦЭМ!$D$10+'СЕТ СН'!$I$5-'СЕТ СН'!$I$21</f>
        <v>3660.1311702500002</v>
      </c>
      <c r="C146" s="36">
        <f>SUMIFS(СВЦЭМ!$D$33:$D$776,СВЦЭМ!$A$33:$A$776,$A146,СВЦЭМ!$B$33:$B$776,C$119)+'СЕТ СН'!$I$11+СВЦЭМ!$D$10+'СЕТ СН'!$I$5-'СЕТ СН'!$I$21</f>
        <v>3638.9522259400001</v>
      </c>
      <c r="D146" s="36">
        <f>SUMIFS(СВЦЭМ!$D$33:$D$776,СВЦЭМ!$A$33:$A$776,$A146,СВЦЭМ!$B$33:$B$776,D$119)+'СЕТ СН'!$I$11+СВЦЭМ!$D$10+'СЕТ СН'!$I$5-'СЕТ СН'!$I$21</f>
        <v>3639.4231048199999</v>
      </c>
      <c r="E146" s="36">
        <f>SUMIFS(СВЦЭМ!$D$33:$D$776,СВЦЭМ!$A$33:$A$776,$A146,СВЦЭМ!$B$33:$B$776,E$119)+'СЕТ СН'!$I$11+СВЦЭМ!$D$10+'СЕТ СН'!$I$5-'СЕТ СН'!$I$21</f>
        <v>3648.9943353399999</v>
      </c>
      <c r="F146" s="36">
        <f>SUMIFS(СВЦЭМ!$D$33:$D$776,СВЦЭМ!$A$33:$A$776,$A146,СВЦЭМ!$B$33:$B$776,F$119)+'СЕТ СН'!$I$11+СВЦЭМ!$D$10+'СЕТ СН'!$I$5-'СЕТ СН'!$I$21</f>
        <v>3647.13496347</v>
      </c>
      <c r="G146" s="36">
        <f>SUMIFS(СВЦЭМ!$D$33:$D$776,СВЦЭМ!$A$33:$A$776,$A146,СВЦЭМ!$B$33:$B$776,G$119)+'СЕТ СН'!$I$11+СВЦЭМ!$D$10+'СЕТ СН'!$I$5-'СЕТ СН'!$I$21</f>
        <v>3639.9901126099999</v>
      </c>
      <c r="H146" s="36">
        <f>SUMIFS(СВЦЭМ!$D$33:$D$776,СВЦЭМ!$A$33:$A$776,$A146,СВЦЭМ!$B$33:$B$776,H$119)+'СЕТ СН'!$I$11+СВЦЭМ!$D$10+'СЕТ СН'!$I$5-'СЕТ СН'!$I$21</f>
        <v>3630.7194720299999</v>
      </c>
      <c r="I146" s="36">
        <f>SUMIFS(СВЦЭМ!$D$33:$D$776,СВЦЭМ!$A$33:$A$776,$A146,СВЦЭМ!$B$33:$B$776,I$119)+'СЕТ СН'!$I$11+СВЦЭМ!$D$10+'СЕТ СН'!$I$5-'СЕТ СН'!$I$21</f>
        <v>3665.4015492099998</v>
      </c>
      <c r="J146" s="36">
        <f>SUMIFS(СВЦЭМ!$D$33:$D$776,СВЦЭМ!$A$33:$A$776,$A146,СВЦЭМ!$B$33:$B$776,J$119)+'СЕТ СН'!$I$11+СВЦЭМ!$D$10+'СЕТ СН'!$I$5-'СЕТ СН'!$I$21</f>
        <v>3623.87108997</v>
      </c>
      <c r="K146" s="36">
        <f>SUMIFS(СВЦЭМ!$D$33:$D$776,СВЦЭМ!$A$33:$A$776,$A146,СВЦЭМ!$B$33:$B$776,K$119)+'СЕТ СН'!$I$11+СВЦЭМ!$D$10+'СЕТ СН'!$I$5-'СЕТ СН'!$I$21</f>
        <v>3505.3915878100001</v>
      </c>
      <c r="L146" s="36">
        <f>SUMIFS(СВЦЭМ!$D$33:$D$776,СВЦЭМ!$A$33:$A$776,$A146,СВЦЭМ!$B$33:$B$776,L$119)+'СЕТ СН'!$I$11+СВЦЭМ!$D$10+'СЕТ СН'!$I$5-'СЕТ СН'!$I$21</f>
        <v>3415.1628224400001</v>
      </c>
      <c r="M146" s="36">
        <f>SUMIFS(СВЦЭМ!$D$33:$D$776,СВЦЭМ!$A$33:$A$776,$A146,СВЦЭМ!$B$33:$B$776,M$119)+'СЕТ СН'!$I$11+СВЦЭМ!$D$10+'СЕТ СН'!$I$5-'СЕТ СН'!$I$21</f>
        <v>3390.8263606800001</v>
      </c>
      <c r="N146" s="36">
        <f>SUMIFS(СВЦЭМ!$D$33:$D$776,СВЦЭМ!$A$33:$A$776,$A146,СВЦЭМ!$B$33:$B$776,N$119)+'СЕТ СН'!$I$11+СВЦЭМ!$D$10+'СЕТ СН'!$I$5-'СЕТ СН'!$I$21</f>
        <v>3367.0460374700001</v>
      </c>
      <c r="O146" s="36">
        <f>SUMIFS(СВЦЭМ!$D$33:$D$776,СВЦЭМ!$A$33:$A$776,$A146,СВЦЭМ!$B$33:$B$776,O$119)+'СЕТ СН'!$I$11+СВЦЭМ!$D$10+'СЕТ СН'!$I$5-'СЕТ СН'!$I$21</f>
        <v>3373.5587251100001</v>
      </c>
      <c r="P146" s="36">
        <f>SUMIFS(СВЦЭМ!$D$33:$D$776,СВЦЭМ!$A$33:$A$776,$A146,СВЦЭМ!$B$33:$B$776,P$119)+'СЕТ СН'!$I$11+СВЦЭМ!$D$10+'СЕТ СН'!$I$5-'СЕТ СН'!$I$21</f>
        <v>3385.02414864</v>
      </c>
      <c r="Q146" s="36">
        <f>SUMIFS(СВЦЭМ!$D$33:$D$776,СВЦЭМ!$A$33:$A$776,$A146,СВЦЭМ!$B$33:$B$776,Q$119)+'СЕТ СН'!$I$11+СВЦЭМ!$D$10+'СЕТ СН'!$I$5-'СЕТ СН'!$I$21</f>
        <v>3400.6649372299999</v>
      </c>
      <c r="R146" s="36">
        <f>SUMIFS(СВЦЭМ!$D$33:$D$776,СВЦЭМ!$A$33:$A$776,$A146,СВЦЭМ!$B$33:$B$776,R$119)+'СЕТ СН'!$I$11+СВЦЭМ!$D$10+'СЕТ СН'!$I$5-'СЕТ СН'!$I$21</f>
        <v>3402.4706736400003</v>
      </c>
      <c r="S146" s="36">
        <f>SUMIFS(СВЦЭМ!$D$33:$D$776,СВЦЭМ!$A$33:$A$776,$A146,СВЦЭМ!$B$33:$B$776,S$119)+'СЕТ СН'!$I$11+СВЦЭМ!$D$10+'СЕТ СН'!$I$5-'СЕТ СН'!$I$21</f>
        <v>3413.76430347</v>
      </c>
      <c r="T146" s="36">
        <f>SUMIFS(СВЦЭМ!$D$33:$D$776,СВЦЭМ!$A$33:$A$776,$A146,СВЦЭМ!$B$33:$B$776,T$119)+'СЕТ СН'!$I$11+СВЦЭМ!$D$10+'СЕТ СН'!$I$5-'СЕТ СН'!$I$21</f>
        <v>3429.5964625699999</v>
      </c>
      <c r="U146" s="36">
        <f>SUMIFS(СВЦЭМ!$D$33:$D$776,СВЦЭМ!$A$33:$A$776,$A146,СВЦЭМ!$B$33:$B$776,U$119)+'СЕТ СН'!$I$11+СВЦЭМ!$D$10+'СЕТ СН'!$I$5-'СЕТ СН'!$I$21</f>
        <v>3416.3569055400003</v>
      </c>
      <c r="V146" s="36">
        <f>SUMIFS(СВЦЭМ!$D$33:$D$776,СВЦЭМ!$A$33:$A$776,$A146,СВЦЭМ!$B$33:$B$776,V$119)+'СЕТ СН'!$I$11+СВЦЭМ!$D$10+'СЕТ СН'!$I$5-'СЕТ СН'!$I$21</f>
        <v>3410.6872786200001</v>
      </c>
      <c r="W146" s="36">
        <f>SUMIFS(СВЦЭМ!$D$33:$D$776,СВЦЭМ!$A$33:$A$776,$A146,СВЦЭМ!$B$33:$B$776,W$119)+'СЕТ СН'!$I$11+СВЦЭМ!$D$10+'СЕТ СН'!$I$5-'СЕТ СН'!$I$21</f>
        <v>3401.4798687299999</v>
      </c>
      <c r="X146" s="36">
        <f>SUMIFS(СВЦЭМ!$D$33:$D$776,СВЦЭМ!$A$33:$A$776,$A146,СВЦЭМ!$B$33:$B$776,X$119)+'СЕТ СН'!$I$11+СВЦЭМ!$D$10+'СЕТ СН'!$I$5-'СЕТ СН'!$I$21</f>
        <v>3467.7094814800002</v>
      </c>
      <c r="Y146" s="36">
        <f>SUMIFS(СВЦЭМ!$D$33:$D$776,СВЦЭМ!$A$33:$A$776,$A146,СВЦЭМ!$B$33:$B$776,Y$119)+'СЕТ СН'!$I$11+СВЦЭМ!$D$10+'СЕТ СН'!$I$5-'СЕТ СН'!$I$21</f>
        <v>3584.2985323399998</v>
      </c>
    </row>
    <row r="147" spans="1:27" ht="15.75" x14ac:dyDescent="0.2">
      <c r="A147" s="35">
        <f t="shared" si="3"/>
        <v>44040</v>
      </c>
      <c r="B147" s="36">
        <f>SUMIFS(СВЦЭМ!$D$33:$D$776,СВЦЭМ!$A$33:$A$776,$A147,СВЦЭМ!$B$33:$B$776,B$119)+'СЕТ СН'!$I$11+СВЦЭМ!$D$10+'СЕТ СН'!$I$5-'СЕТ СН'!$I$21</f>
        <v>3580.7271690299999</v>
      </c>
      <c r="C147" s="36">
        <f>SUMIFS(СВЦЭМ!$D$33:$D$776,СВЦЭМ!$A$33:$A$776,$A147,СВЦЭМ!$B$33:$B$776,C$119)+'СЕТ СН'!$I$11+СВЦЭМ!$D$10+'СЕТ СН'!$I$5-'СЕТ СН'!$I$21</f>
        <v>3642.0213236700001</v>
      </c>
      <c r="D147" s="36">
        <f>SUMIFS(СВЦЭМ!$D$33:$D$776,СВЦЭМ!$A$33:$A$776,$A147,СВЦЭМ!$B$33:$B$776,D$119)+'СЕТ СН'!$I$11+СВЦЭМ!$D$10+'СЕТ СН'!$I$5-'СЕТ СН'!$I$21</f>
        <v>3652.1501688399999</v>
      </c>
      <c r="E147" s="36">
        <f>SUMIFS(СВЦЭМ!$D$33:$D$776,СВЦЭМ!$A$33:$A$776,$A147,СВЦЭМ!$B$33:$B$776,E$119)+'СЕТ СН'!$I$11+СВЦЭМ!$D$10+'СЕТ СН'!$I$5-'СЕТ СН'!$I$21</f>
        <v>3665.9721685300001</v>
      </c>
      <c r="F147" s="36">
        <f>SUMIFS(СВЦЭМ!$D$33:$D$776,СВЦЭМ!$A$33:$A$776,$A147,СВЦЭМ!$B$33:$B$776,F$119)+'СЕТ СН'!$I$11+СВЦЭМ!$D$10+'СЕТ СН'!$I$5-'СЕТ СН'!$I$21</f>
        <v>3654.52082311</v>
      </c>
      <c r="G147" s="36">
        <f>SUMIFS(СВЦЭМ!$D$33:$D$776,СВЦЭМ!$A$33:$A$776,$A147,СВЦЭМ!$B$33:$B$776,G$119)+'СЕТ СН'!$I$11+СВЦЭМ!$D$10+'СЕТ СН'!$I$5-'СЕТ СН'!$I$21</f>
        <v>3670.5376255000001</v>
      </c>
      <c r="H147" s="36">
        <f>SUMIFS(СВЦЭМ!$D$33:$D$776,СВЦЭМ!$A$33:$A$776,$A147,СВЦЭМ!$B$33:$B$776,H$119)+'СЕТ СН'!$I$11+СВЦЭМ!$D$10+'СЕТ СН'!$I$5-'СЕТ СН'!$I$21</f>
        <v>3672.7373690599998</v>
      </c>
      <c r="I147" s="36">
        <f>SUMIFS(СВЦЭМ!$D$33:$D$776,СВЦЭМ!$A$33:$A$776,$A147,СВЦЭМ!$B$33:$B$776,I$119)+'СЕТ СН'!$I$11+СВЦЭМ!$D$10+'СЕТ СН'!$I$5-'СЕТ СН'!$I$21</f>
        <v>3684.6121518600003</v>
      </c>
      <c r="J147" s="36">
        <f>SUMIFS(СВЦЭМ!$D$33:$D$776,СВЦЭМ!$A$33:$A$776,$A147,СВЦЭМ!$B$33:$B$776,J$119)+'СЕТ СН'!$I$11+СВЦЭМ!$D$10+'СЕТ СН'!$I$5-'СЕТ СН'!$I$21</f>
        <v>3665.4250888699999</v>
      </c>
      <c r="K147" s="36">
        <f>SUMIFS(СВЦЭМ!$D$33:$D$776,СВЦЭМ!$A$33:$A$776,$A147,СВЦЭМ!$B$33:$B$776,K$119)+'СЕТ СН'!$I$11+СВЦЭМ!$D$10+'СЕТ СН'!$I$5-'СЕТ СН'!$I$21</f>
        <v>3544.4865641699998</v>
      </c>
      <c r="L147" s="36">
        <f>SUMIFS(СВЦЭМ!$D$33:$D$776,СВЦЭМ!$A$33:$A$776,$A147,СВЦЭМ!$B$33:$B$776,L$119)+'СЕТ СН'!$I$11+СВЦЭМ!$D$10+'СЕТ СН'!$I$5-'СЕТ СН'!$I$21</f>
        <v>3429.2735252299999</v>
      </c>
      <c r="M147" s="36">
        <f>SUMIFS(СВЦЭМ!$D$33:$D$776,СВЦЭМ!$A$33:$A$776,$A147,СВЦЭМ!$B$33:$B$776,M$119)+'СЕТ СН'!$I$11+СВЦЭМ!$D$10+'СЕТ СН'!$I$5-'СЕТ СН'!$I$21</f>
        <v>3408.5260349999999</v>
      </c>
      <c r="N147" s="36">
        <f>SUMIFS(СВЦЭМ!$D$33:$D$776,СВЦЭМ!$A$33:$A$776,$A147,СВЦЭМ!$B$33:$B$776,N$119)+'СЕТ СН'!$I$11+СВЦЭМ!$D$10+'СЕТ СН'!$I$5-'СЕТ СН'!$I$21</f>
        <v>3405.7399655300001</v>
      </c>
      <c r="O147" s="36">
        <f>SUMIFS(СВЦЭМ!$D$33:$D$776,СВЦЭМ!$A$33:$A$776,$A147,СВЦЭМ!$B$33:$B$776,O$119)+'СЕТ СН'!$I$11+СВЦЭМ!$D$10+'СЕТ СН'!$I$5-'СЕТ СН'!$I$21</f>
        <v>3417.1409325100003</v>
      </c>
      <c r="P147" s="36">
        <f>SUMIFS(СВЦЭМ!$D$33:$D$776,СВЦЭМ!$A$33:$A$776,$A147,СВЦЭМ!$B$33:$B$776,P$119)+'СЕТ СН'!$I$11+СВЦЭМ!$D$10+'СЕТ СН'!$I$5-'СЕТ СН'!$I$21</f>
        <v>3419.0118846700002</v>
      </c>
      <c r="Q147" s="36">
        <f>SUMIFS(СВЦЭМ!$D$33:$D$776,СВЦЭМ!$A$33:$A$776,$A147,СВЦЭМ!$B$33:$B$776,Q$119)+'СЕТ СН'!$I$11+СВЦЭМ!$D$10+'СЕТ СН'!$I$5-'СЕТ СН'!$I$21</f>
        <v>3429.0088017600001</v>
      </c>
      <c r="R147" s="36">
        <f>SUMIFS(СВЦЭМ!$D$33:$D$776,СВЦЭМ!$A$33:$A$776,$A147,СВЦЭМ!$B$33:$B$776,R$119)+'СЕТ СН'!$I$11+СВЦЭМ!$D$10+'СЕТ СН'!$I$5-'СЕТ СН'!$I$21</f>
        <v>3430.60490867</v>
      </c>
      <c r="S147" s="36">
        <f>SUMIFS(СВЦЭМ!$D$33:$D$776,СВЦЭМ!$A$33:$A$776,$A147,СВЦЭМ!$B$33:$B$776,S$119)+'СЕТ СН'!$I$11+СВЦЭМ!$D$10+'СЕТ СН'!$I$5-'СЕТ СН'!$I$21</f>
        <v>3435.9325684999999</v>
      </c>
      <c r="T147" s="36">
        <f>SUMIFS(СВЦЭМ!$D$33:$D$776,СВЦЭМ!$A$33:$A$776,$A147,СВЦЭМ!$B$33:$B$776,T$119)+'СЕТ СН'!$I$11+СВЦЭМ!$D$10+'СЕТ СН'!$I$5-'СЕТ СН'!$I$21</f>
        <v>3439.2093477500002</v>
      </c>
      <c r="U147" s="36">
        <f>SUMIFS(СВЦЭМ!$D$33:$D$776,СВЦЭМ!$A$33:$A$776,$A147,СВЦЭМ!$B$33:$B$776,U$119)+'СЕТ СН'!$I$11+СВЦЭМ!$D$10+'СЕТ СН'!$I$5-'СЕТ СН'!$I$21</f>
        <v>3423.8371467799998</v>
      </c>
      <c r="V147" s="36">
        <f>SUMIFS(СВЦЭМ!$D$33:$D$776,СВЦЭМ!$A$33:$A$776,$A147,СВЦЭМ!$B$33:$B$776,V$119)+'СЕТ СН'!$I$11+СВЦЭМ!$D$10+'СЕТ СН'!$I$5-'СЕТ СН'!$I$21</f>
        <v>3435.68013862</v>
      </c>
      <c r="W147" s="36">
        <f>SUMIFS(СВЦЭМ!$D$33:$D$776,СВЦЭМ!$A$33:$A$776,$A147,СВЦЭМ!$B$33:$B$776,W$119)+'СЕТ СН'!$I$11+СВЦЭМ!$D$10+'СЕТ СН'!$I$5-'СЕТ СН'!$I$21</f>
        <v>3437.7576459500001</v>
      </c>
      <c r="X147" s="36">
        <f>SUMIFS(СВЦЭМ!$D$33:$D$776,СВЦЭМ!$A$33:$A$776,$A147,СВЦЭМ!$B$33:$B$776,X$119)+'СЕТ СН'!$I$11+СВЦЭМ!$D$10+'СЕТ СН'!$I$5-'СЕТ СН'!$I$21</f>
        <v>3481.5423398500002</v>
      </c>
      <c r="Y147" s="36">
        <f>SUMIFS(СВЦЭМ!$D$33:$D$776,СВЦЭМ!$A$33:$A$776,$A147,СВЦЭМ!$B$33:$B$776,Y$119)+'СЕТ СН'!$I$11+СВЦЭМ!$D$10+'СЕТ СН'!$I$5-'СЕТ СН'!$I$21</f>
        <v>3597.1028103799999</v>
      </c>
    </row>
    <row r="148" spans="1:27" ht="15.75" x14ac:dyDescent="0.2">
      <c r="A148" s="35">
        <f t="shared" si="3"/>
        <v>44041</v>
      </c>
      <c r="B148" s="36">
        <f>SUMIFS(СВЦЭМ!$D$33:$D$776,СВЦЭМ!$A$33:$A$776,$A148,СВЦЭМ!$B$33:$B$776,B$119)+'СЕТ СН'!$I$11+СВЦЭМ!$D$10+'СЕТ СН'!$I$5-'СЕТ СН'!$I$21</f>
        <v>3703.07189002</v>
      </c>
      <c r="C148" s="36">
        <f>SUMIFS(СВЦЭМ!$D$33:$D$776,СВЦЭМ!$A$33:$A$776,$A148,СВЦЭМ!$B$33:$B$776,C$119)+'СЕТ СН'!$I$11+СВЦЭМ!$D$10+'СЕТ СН'!$I$5-'СЕТ СН'!$I$21</f>
        <v>3747.5791078699999</v>
      </c>
      <c r="D148" s="36">
        <f>SUMIFS(СВЦЭМ!$D$33:$D$776,СВЦЭМ!$A$33:$A$776,$A148,СВЦЭМ!$B$33:$B$776,D$119)+'СЕТ СН'!$I$11+СВЦЭМ!$D$10+'СЕТ СН'!$I$5-'СЕТ СН'!$I$21</f>
        <v>3781.90514218</v>
      </c>
      <c r="E148" s="36">
        <f>SUMIFS(СВЦЭМ!$D$33:$D$776,СВЦЭМ!$A$33:$A$776,$A148,СВЦЭМ!$B$33:$B$776,E$119)+'СЕТ СН'!$I$11+СВЦЭМ!$D$10+'СЕТ СН'!$I$5-'СЕТ СН'!$I$21</f>
        <v>3806.4840142500002</v>
      </c>
      <c r="F148" s="36">
        <f>SUMIFS(СВЦЭМ!$D$33:$D$776,СВЦЭМ!$A$33:$A$776,$A148,СВЦЭМ!$B$33:$B$776,F$119)+'СЕТ СН'!$I$11+СВЦЭМ!$D$10+'СЕТ СН'!$I$5-'СЕТ СН'!$I$21</f>
        <v>3768.7404667999999</v>
      </c>
      <c r="G148" s="36">
        <f>SUMIFS(СВЦЭМ!$D$33:$D$776,СВЦЭМ!$A$33:$A$776,$A148,СВЦЭМ!$B$33:$B$776,G$119)+'СЕТ СН'!$I$11+СВЦЭМ!$D$10+'СЕТ СН'!$I$5-'СЕТ СН'!$I$21</f>
        <v>3767.0307596800003</v>
      </c>
      <c r="H148" s="36">
        <f>SUMIFS(СВЦЭМ!$D$33:$D$776,СВЦЭМ!$A$33:$A$776,$A148,СВЦЭМ!$B$33:$B$776,H$119)+'СЕТ СН'!$I$11+СВЦЭМ!$D$10+'СЕТ СН'!$I$5-'СЕТ СН'!$I$21</f>
        <v>3738.6296204600003</v>
      </c>
      <c r="I148" s="36">
        <f>SUMIFS(СВЦЭМ!$D$33:$D$776,СВЦЭМ!$A$33:$A$776,$A148,СВЦЭМ!$B$33:$B$776,I$119)+'СЕТ СН'!$I$11+СВЦЭМ!$D$10+'СЕТ СН'!$I$5-'СЕТ СН'!$I$21</f>
        <v>3719.64603042</v>
      </c>
      <c r="J148" s="36">
        <f>SUMIFS(СВЦЭМ!$D$33:$D$776,СВЦЭМ!$A$33:$A$776,$A148,СВЦЭМ!$B$33:$B$776,J$119)+'СЕТ СН'!$I$11+СВЦЭМ!$D$10+'СЕТ СН'!$I$5-'СЕТ СН'!$I$21</f>
        <v>3641.94006734</v>
      </c>
      <c r="K148" s="36">
        <f>SUMIFS(СВЦЭМ!$D$33:$D$776,СВЦЭМ!$A$33:$A$776,$A148,СВЦЭМ!$B$33:$B$776,K$119)+'СЕТ СН'!$I$11+СВЦЭМ!$D$10+'СЕТ СН'!$I$5-'СЕТ СН'!$I$21</f>
        <v>3486.0646049100001</v>
      </c>
      <c r="L148" s="36">
        <f>SUMIFS(СВЦЭМ!$D$33:$D$776,СВЦЭМ!$A$33:$A$776,$A148,СВЦЭМ!$B$33:$B$776,L$119)+'СЕТ СН'!$I$11+СВЦЭМ!$D$10+'СЕТ СН'!$I$5-'СЕТ СН'!$I$21</f>
        <v>3427.0413886000001</v>
      </c>
      <c r="M148" s="36">
        <f>SUMIFS(СВЦЭМ!$D$33:$D$776,СВЦЭМ!$A$33:$A$776,$A148,СВЦЭМ!$B$33:$B$776,M$119)+'СЕТ СН'!$I$11+СВЦЭМ!$D$10+'СЕТ СН'!$I$5-'СЕТ СН'!$I$21</f>
        <v>3407.1736919099999</v>
      </c>
      <c r="N148" s="36">
        <f>SUMIFS(СВЦЭМ!$D$33:$D$776,СВЦЭМ!$A$33:$A$776,$A148,СВЦЭМ!$B$33:$B$776,N$119)+'СЕТ СН'!$I$11+СВЦЭМ!$D$10+'СЕТ СН'!$I$5-'СЕТ СН'!$I$21</f>
        <v>3379.3264395300002</v>
      </c>
      <c r="O148" s="36">
        <f>SUMIFS(СВЦЭМ!$D$33:$D$776,СВЦЭМ!$A$33:$A$776,$A148,СВЦЭМ!$B$33:$B$776,O$119)+'СЕТ СН'!$I$11+СВЦЭМ!$D$10+'СЕТ СН'!$I$5-'СЕТ СН'!$I$21</f>
        <v>3373.8156479500003</v>
      </c>
      <c r="P148" s="36">
        <f>SUMIFS(СВЦЭМ!$D$33:$D$776,СВЦЭМ!$A$33:$A$776,$A148,СВЦЭМ!$B$33:$B$776,P$119)+'СЕТ СН'!$I$11+СВЦЭМ!$D$10+'СЕТ СН'!$I$5-'СЕТ СН'!$I$21</f>
        <v>3374.6135238000002</v>
      </c>
      <c r="Q148" s="36">
        <f>SUMIFS(СВЦЭМ!$D$33:$D$776,СВЦЭМ!$A$33:$A$776,$A148,СВЦЭМ!$B$33:$B$776,Q$119)+'СЕТ СН'!$I$11+СВЦЭМ!$D$10+'СЕТ СН'!$I$5-'СЕТ СН'!$I$21</f>
        <v>3385.2513207299999</v>
      </c>
      <c r="R148" s="36">
        <f>SUMIFS(СВЦЭМ!$D$33:$D$776,СВЦЭМ!$A$33:$A$776,$A148,СВЦЭМ!$B$33:$B$776,R$119)+'СЕТ СН'!$I$11+СВЦЭМ!$D$10+'СЕТ СН'!$I$5-'СЕТ СН'!$I$21</f>
        <v>3392.0147084199998</v>
      </c>
      <c r="S148" s="36">
        <f>SUMIFS(СВЦЭМ!$D$33:$D$776,СВЦЭМ!$A$33:$A$776,$A148,СВЦЭМ!$B$33:$B$776,S$119)+'СЕТ СН'!$I$11+СВЦЭМ!$D$10+'СЕТ СН'!$I$5-'СЕТ СН'!$I$21</f>
        <v>3395.4370622599999</v>
      </c>
      <c r="T148" s="36">
        <f>SUMIFS(СВЦЭМ!$D$33:$D$776,СВЦЭМ!$A$33:$A$776,$A148,СВЦЭМ!$B$33:$B$776,T$119)+'СЕТ СН'!$I$11+СВЦЭМ!$D$10+'СЕТ СН'!$I$5-'СЕТ СН'!$I$21</f>
        <v>3423.0914027099998</v>
      </c>
      <c r="U148" s="36">
        <f>SUMIFS(СВЦЭМ!$D$33:$D$776,СВЦЭМ!$A$33:$A$776,$A148,СВЦЭМ!$B$33:$B$776,U$119)+'СЕТ СН'!$I$11+СВЦЭМ!$D$10+'СЕТ СН'!$I$5-'СЕТ СН'!$I$21</f>
        <v>3417.39226143</v>
      </c>
      <c r="V148" s="36">
        <f>SUMIFS(СВЦЭМ!$D$33:$D$776,СВЦЭМ!$A$33:$A$776,$A148,СВЦЭМ!$B$33:$B$776,V$119)+'СЕТ СН'!$I$11+СВЦЭМ!$D$10+'СЕТ СН'!$I$5-'СЕТ СН'!$I$21</f>
        <v>3407.6189124399998</v>
      </c>
      <c r="W148" s="36">
        <f>SUMIFS(СВЦЭМ!$D$33:$D$776,СВЦЭМ!$A$33:$A$776,$A148,СВЦЭМ!$B$33:$B$776,W$119)+'СЕТ СН'!$I$11+СВЦЭМ!$D$10+'СЕТ СН'!$I$5-'СЕТ СН'!$I$21</f>
        <v>3383.9402577999999</v>
      </c>
      <c r="X148" s="36">
        <f>SUMIFS(СВЦЭМ!$D$33:$D$776,СВЦЭМ!$A$33:$A$776,$A148,СВЦЭМ!$B$33:$B$776,X$119)+'СЕТ СН'!$I$11+СВЦЭМ!$D$10+'СЕТ СН'!$I$5-'СЕТ СН'!$I$21</f>
        <v>3440.5308946300001</v>
      </c>
      <c r="Y148" s="36">
        <f>SUMIFS(СВЦЭМ!$D$33:$D$776,СВЦЭМ!$A$33:$A$776,$A148,СВЦЭМ!$B$33:$B$776,Y$119)+'СЕТ СН'!$I$11+СВЦЭМ!$D$10+'СЕТ СН'!$I$5-'СЕТ СН'!$I$21</f>
        <v>3552.8460471200001</v>
      </c>
    </row>
    <row r="149" spans="1:27" ht="15.75" x14ac:dyDescent="0.2">
      <c r="A149" s="35">
        <f t="shared" si="3"/>
        <v>44042</v>
      </c>
      <c r="B149" s="36">
        <f>SUMIFS(СВЦЭМ!$D$33:$D$776,СВЦЭМ!$A$33:$A$776,$A149,СВЦЭМ!$B$33:$B$776,B$119)+'СЕТ СН'!$I$11+СВЦЭМ!$D$10+'СЕТ СН'!$I$5-'СЕТ СН'!$I$21</f>
        <v>3586.9921795600003</v>
      </c>
      <c r="C149" s="36">
        <f>SUMIFS(СВЦЭМ!$D$33:$D$776,СВЦЭМ!$A$33:$A$776,$A149,СВЦЭМ!$B$33:$B$776,C$119)+'СЕТ СН'!$I$11+СВЦЭМ!$D$10+'СЕТ СН'!$I$5-'СЕТ СН'!$I$21</f>
        <v>3635.1333142100002</v>
      </c>
      <c r="D149" s="36">
        <f>SUMIFS(СВЦЭМ!$D$33:$D$776,СВЦЭМ!$A$33:$A$776,$A149,СВЦЭМ!$B$33:$B$776,D$119)+'СЕТ СН'!$I$11+СВЦЭМ!$D$10+'СЕТ СН'!$I$5-'СЕТ СН'!$I$21</f>
        <v>3652.1866211699999</v>
      </c>
      <c r="E149" s="36">
        <f>SUMIFS(СВЦЭМ!$D$33:$D$776,СВЦЭМ!$A$33:$A$776,$A149,СВЦЭМ!$B$33:$B$776,E$119)+'СЕТ СН'!$I$11+СВЦЭМ!$D$10+'СЕТ СН'!$I$5-'СЕТ СН'!$I$21</f>
        <v>3659.4343725600002</v>
      </c>
      <c r="F149" s="36">
        <f>SUMIFS(СВЦЭМ!$D$33:$D$776,СВЦЭМ!$A$33:$A$776,$A149,СВЦЭМ!$B$33:$B$776,F$119)+'СЕТ СН'!$I$11+СВЦЭМ!$D$10+'СЕТ СН'!$I$5-'СЕТ СН'!$I$21</f>
        <v>3653.8659722000002</v>
      </c>
      <c r="G149" s="36">
        <f>SUMIFS(СВЦЭМ!$D$33:$D$776,СВЦЭМ!$A$33:$A$776,$A149,СВЦЭМ!$B$33:$B$776,G$119)+'СЕТ СН'!$I$11+СВЦЭМ!$D$10+'СЕТ СН'!$I$5-'СЕТ СН'!$I$21</f>
        <v>3659.7381429500001</v>
      </c>
      <c r="H149" s="36">
        <f>SUMIFS(СВЦЭМ!$D$33:$D$776,СВЦЭМ!$A$33:$A$776,$A149,СВЦЭМ!$B$33:$B$776,H$119)+'СЕТ СН'!$I$11+СВЦЭМ!$D$10+'СЕТ СН'!$I$5-'СЕТ СН'!$I$21</f>
        <v>3641.8798304000002</v>
      </c>
      <c r="I149" s="36">
        <f>SUMIFS(СВЦЭМ!$D$33:$D$776,СВЦЭМ!$A$33:$A$776,$A149,СВЦЭМ!$B$33:$B$776,I$119)+'СЕТ СН'!$I$11+СВЦЭМ!$D$10+'СЕТ СН'!$I$5-'СЕТ СН'!$I$21</f>
        <v>3602.98686997</v>
      </c>
      <c r="J149" s="36">
        <f>SUMIFS(СВЦЭМ!$D$33:$D$776,СВЦЭМ!$A$33:$A$776,$A149,СВЦЭМ!$B$33:$B$776,J$119)+'СЕТ СН'!$I$11+СВЦЭМ!$D$10+'СЕТ СН'!$I$5-'СЕТ СН'!$I$21</f>
        <v>3518.0054594499998</v>
      </c>
      <c r="K149" s="36">
        <f>SUMIFS(СВЦЭМ!$D$33:$D$776,СВЦЭМ!$A$33:$A$776,$A149,СВЦЭМ!$B$33:$B$776,K$119)+'СЕТ СН'!$I$11+СВЦЭМ!$D$10+'СЕТ СН'!$I$5-'СЕТ СН'!$I$21</f>
        <v>3459.7694577100001</v>
      </c>
      <c r="L149" s="36">
        <f>SUMIFS(СВЦЭМ!$D$33:$D$776,СВЦЭМ!$A$33:$A$776,$A149,СВЦЭМ!$B$33:$B$776,L$119)+'СЕТ СН'!$I$11+СВЦЭМ!$D$10+'СЕТ СН'!$I$5-'СЕТ СН'!$I$21</f>
        <v>3480.85802156</v>
      </c>
      <c r="M149" s="36">
        <f>SUMIFS(СВЦЭМ!$D$33:$D$776,СВЦЭМ!$A$33:$A$776,$A149,СВЦЭМ!$B$33:$B$776,M$119)+'СЕТ СН'!$I$11+СВЦЭМ!$D$10+'СЕТ СН'!$I$5-'СЕТ СН'!$I$21</f>
        <v>3475.5894393799999</v>
      </c>
      <c r="N149" s="36">
        <f>SUMIFS(СВЦЭМ!$D$33:$D$776,СВЦЭМ!$A$33:$A$776,$A149,СВЦЭМ!$B$33:$B$776,N$119)+'СЕТ СН'!$I$11+СВЦЭМ!$D$10+'СЕТ СН'!$I$5-'СЕТ СН'!$I$21</f>
        <v>3463.7214722399999</v>
      </c>
      <c r="O149" s="36">
        <f>SUMIFS(СВЦЭМ!$D$33:$D$776,СВЦЭМ!$A$33:$A$776,$A149,СВЦЭМ!$B$33:$B$776,O$119)+'СЕТ СН'!$I$11+СВЦЭМ!$D$10+'СЕТ СН'!$I$5-'СЕТ СН'!$I$21</f>
        <v>3464.30398956</v>
      </c>
      <c r="P149" s="36">
        <f>SUMIFS(СВЦЭМ!$D$33:$D$776,СВЦЭМ!$A$33:$A$776,$A149,СВЦЭМ!$B$33:$B$776,P$119)+'СЕТ СН'!$I$11+СВЦЭМ!$D$10+'СЕТ СН'!$I$5-'СЕТ СН'!$I$21</f>
        <v>3465.5902252200003</v>
      </c>
      <c r="Q149" s="36">
        <f>SUMIFS(СВЦЭМ!$D$33:$D$776,СВЦЭМ!$A$33:$A$776,$A149,СВЦЭМ!$B$33:$B$776,Q$119)+'СЕТ СН'!$I$11+СВЦЭМ!$D$10+'СЕТ СН'!$I$5-'СЕТ СН'!$I$21</f>
        <v>3469.2221319</v>
      </c>
      <c r="R149" s="36">
        <f>SUMIFS(СВЦЭМ!$D$33:$D$776,СВЦЭМ!$A$33:$A$776,$A149,СВЦЭМ!$B$33:$B$776,R$119)+'СЕТ СН'!$I$11+СВЦЭМ!$D$10+'СЕТ СН'!$I$5-'СЕТ СН'!$I$21</f>
        <v>3464.7201527000002</v>
      </c>
      <c r="S149" s="36">
        <f>SUMIFS(СВЦЭМ!$D$33:$D$776,СВЦЭМ!$A$33:$A$776,$A149,СВЦЭМ!$B$33:$B$776,S$119)+'СЕТ СН'!$I$11+СВЦЭМ!$D$10+'СЕТ СН'!$I$5-'СЕТ СН'!$I$21</f>
        <v>3465.8821891600001</v>
      </c>
      <c r="T149" s="36">
        <f>SUMIFS(СВЦЭМ!$D$33:$D$776,СВЦЭМ!$A$33:$A$776,$A149,СВЦЭМ!$B$33:$B$776,T$119)+'СЕТ СН'!$I$11+СВЦЭМ!$D$10+'СЕТ СН'!$I$5-'СЕТ СН'!$I$21</f>
        <v>3474.4710028499999</v>
      </c>
      <c r="U149" s="36">
        <f>SUMIFS(СВЦЭМ!$D$33:$D$776,СВЦЭМ!$A$33:$A$776,$A149,СВЦЭМ!$B$33:$B$776,U$119)+'СЕТ СН'!$I$11+СВЦЭМ!$D$10+'СЕТ СН'!$I$5-'СЕТ СН'!$I$21</f>
        <v>3469.32611069</v>
      </c>
      <c r="V149" s="36">
        <f>SUMIFS(СВЦЭМ!$D$33:$D$776,СВЦЭМ!$A$33:$A$776,$A149,СВЦЭМ!$B$33:$B$776,V$119)+'СЕТ СН'!$I$11+СВЦЭМ!$D$10+'СЕТ СН'!$I$5-'СЕТ СН'!$I$21</f>
        <v>3461.3980070699999</v>
      </c>
      <c r="W149" s="36">
        <f>SUMIFS(СВЦЭМ!$D$33:$D$776,СВЦЭМ!$A$33:$A$776,$A149,СВЦЭМ!$B$33:$B$776,W$119)+'СЕТ СН'!$I$11+СВЦЭМ!$D$10+'СЕТ СН'!$I$5-'СЕТ СН'!$I$21</f>
        <v>3489.6359238</v>
      </c>
      <c r="X149" s="36">
        <f>SUMIFS(СВЦЭМ!$D$33:$D$776,СВЦЭМ!$A$33:$A$776,$A149,СВЦЭМ!$B$33:$B$776,X$119)+'СЕТ СН'!$I$11+СВЦЭМ!$D$10+'СЕТ СН'!$I$5-'СЕТ СН'!$I$21</f>
        <v>3586.1181915500001</v>
      </c>
      <c r="Y149" s="36">
        <f>SUMIFS(СВЦЭМ!$D$33:$D$776,СВЦЭМ!$A$33:$A$776,$A149,СВЦЭМ!$B$33:$B$776,Y$119)+'СЕТ СН'!$I$11+СВЦЭМ!$D$10+'СЕТ СН'!$I$5-'СЕТ СН'!$I$21</f>
        <v>3548.0098816899999</v>
      </c>
    </row>
    <row r="150" spans="1:27" ht="15.75" x14ac:dyDescent="0.2">
      <c r="A150" s="35">
        <f t="shared" si="3"/>
        <v>44043</v>
      </c>
      <c r="B150" s="36">
        <f>SUMIFS(СВЦЭМ!$D$33:$D$776,СВЦЭМ!$A$33:$A$776,$A150,СВЦЭМ!$B$33:$B$776,B$119)+'СЕТ СН'!$I$11+СВЦЭМ!$D$10+'СЕТ СН'!$I$5-'СЕТ СН'!$I$21</f>
        <v>3593.6266796600003</v>
      </c>
      <c r="C150" s="36">
        <f>SUMIFS(СВЦЭМ!$D$33:$D$776,СВЦЭМ!$A$33:$A$776,$A150,СВЦЭМ!$B$33:$B$776,C$119)+'СЕТ СН'!$I$11+СВЦЭМ!$D$10+'СЕТ СН'!$I$5-'СЕТ СН'!$I$21</f>
        <v>3704.9464493300002</v>
      </c>
      <c r="D150" s="36">
        <f>SUMIFS(СВЦЭМ!$D$33:$D$776,СВЦЭМ!$A$33:$A$776,$A150,СВЦЭМ!$B$33:$B$776,D$119)+'СЕТ СН'!$I$11+СВЦЭМ!$D$10+'СЕТ СН'!$I$5-'СЕТ СН'!$I$21</f>
        <v>3714.1740452600002</v>
      </c>
      <c r="E150" s="36">
        <f>SUMIFS(СВЦЭМ!$D$33:$D$776,СВЦЭМ!$A$33:$A$776,$A150,СВЦЭМ!$B$33:$B$776,E$119)+'СЕТ СН'!$I$11+СВЦЭМ!$D$10+'СЕТ СН'!$I$5-'СЕТ СН'!$I$21</f>
        <v>3717.3147104999998</v>
      </c>
      <c r="F150" s="36">
        <f>SUMIFS(СВЦЭМ!$D$33:$D$776,СВЦЭМ!$A$33:$A$776,$A150,СВЦЭМ!$B$33:$B$776,F$119)+'СЕТ СН'!$I$11+СВЦЭМ!$D$10+'СЕТ СН'!$I$5-'СЕТ СН'!$I$21</f>
        <v>3711.7170495999999</v>
      </c>
      <c r="G150" s="36">
        <f>SUMIFS(СВЦЭМ!$D$33:$D$776,СВЦЭМ!$A$33:$A$776,$A150,СВЦЭМ!$B$33:$B$776,G$119)+'СЕТ СН'!$I$11+СВЦЭМ!$D$10+'СЕТ СН'!$I$5-'СЕТ СН'!$I$21</f>
        <v>3744.1016668500001</v>
      </c>
      <c r="H150" s="36">
        <f>SUMIFS(СВЦЭМ!$D$33:$D$776,СВЦЭМ!$A$33:$A$776,$A150,СВЦЭМ!$B$33:$B$776,H$119)+'СЕТ СН'!$I$11+СВЦЭМ!$D$10+'СЕТ СН'!$I$5-'СЕТ СН'!$I$21</f>
        <v>3691.2187122599998</v>
      </c>
      <c r="I150" s="36">
        <f>SUMIFS(СВЦЭМ!$D$33:$D$776,СВЦЭМ!$A$33:$A$776,$A150,СВЦЭМ!$B$33:$B$776,I$119)+'СЕТ СН'!$I$11+СВЦЭМ!$D$10+'СЕТ СН'!$I$5-'СЕТ СН'!$I$21</f>
        <v>3666.7763959600002</v>
      </c>
      <c r="J150" s="36">
        <f>SUMIFS(СВЦЭМ!$D$33:$D$776,СВЦЭМ!$A$33:$A$776,$A150,СВЦЭМ!$B$33:$B$776,J$119)+'СЕТ СН'!$I$11+СВЦЭМ!$D$10+'СЕТ СН'!$I$5-'СЕТ СН'!$I$21</f>
        <v>3636.0226983699999</v>
      </c>
      <c r="K150" s="36">
        <f>SUMIFS(СВЦЭМ!$D$33:$D$776,СВЦЭМ!$A$33:$A$776,$A150,СВЦЭМ!$B$33:$B$776,K$119)+'СЕТ СН'!$I$11+СВЦЭМ!$D$10+'СЕТ СН'!$I$5-'СЕТ СН'!$I$21</f>
        <v>3554.0311915500001</v>
      </c>
      <c r="L150" s="36">
        <f>SUMIFS(СВЦЭМ!$D$33:$D$776,СВЦЭМ!$A$33:$A$776,$A150,СВЦЭМ!$B$33:$B$776,L$119)+'СЕТ СН'!$I$11+СВЦЭМ!$D$10+'СЕТ СН'!$I$5-'СЕТ СН'!$I$21</f>
        <v>3425.6800718200002</v>
      </c>
      <c r="M150" s="36">
        <f>SUMIFS(СВЦЭМ!$D$33:$D$776,СВЦЭМ!$A$33:$A$776,$A150,СВЦЭМ!$B$33:$B$776,M$119)+'СЕТ СН'!$I$11+СВЦЭМ!$D$10+'СЕТ СН'!$I$5-'СЕТ СН'!$I$21</f>
        <v>3406.13194914</v>
      </c>
      <c r="N150" s="36">
        <f>SUMIFS(СВЦЭМ!$D$33:$D$776,СВЦЭМ!$A$33:$A$776,$A150,СВЦЭМ!$B$33:$B$776,N$119)+'СЕТ СН'!$I$11+СВЦЭМ!$D$10+'СЕТ СН'!$I$5-'СЕТ СН'!$I$21</f>
        <v>3412.2049520599999</v>
      </c>
      <c r="O150" s="36">
        <f>SUMIFS(СВЦЭМ!$D$33:$D$776,СВЦЭМ!$A$33:$A$776,$A150,СВЦЭМ!$B$33:$B$776,O$119)+'СЕТ СН'!$I$11+СВЦЭМ!$D$10+'СЕТ СН'!$I$5-'СЕТ СН'!$I$21</f>
        <v>3418.5015191299999</v>
      </c>
      <c r="P150" s="36">
        <f>SUMIFS(СВЦЭМ!$D$33:$D$776,СВЦЭМ!$A$33:$A$776,$A150,СВЦЭМ!$B$33:$B$776,P$119)+'СЕТ СН'!$I$11+СВЦЭМ!$D$10+'СЕТ СН'!$I$5-'СЕТ СН'!$I$21</f>
        <v>3422.2652866100002</v>
      </c>
      <c r="Q150" s="36">
        <f>SUMIFS(СВЦЭМ!$D$33:$D$776,СВЦЭМ!$A$33:$A$776,$A150,СВЦЭМ!$B$33:$B$776,Q$119)+'СЕТ СН'!$I$11+СВЦЭМ!$D$10+'СЕТ СН'!$I$5-'СЕТ СН'!$I$21</f>
        <v>3421.5068972399999</v>
      </c>
      <c r="R150" s="36">
        <f>SUMIFS(СВЦЭМ!$D$33:$D$776,СВЦЭМ!$A$33:$A$776,$A150,СВЦЭМ!$B$33:$B$776,R$119)+'СЕТ СН'!$I$11+СВЦЭМ!$D$10+'СЕТ СН'!$I$5-'СЕТ СН'!$I$21</f>
        <v>3413.9077121700002</v>
      </c>
      <c r="S150" s="36">
        <f>SUMIFS(СВЦЭМ!$D$33:$D$776,СВЦЭМ!$A$33:$A$776,$A150,СВЦЭМ!$B$33:$B$776,S$119)+'СЕТ СН'!$I$11+СВЦЭМ!$D$10+'СЕТ СН'!$I$5-'СЕТ СН'!$I$21</f>
        <v>3426.6959704199999</v>
      </c>
      <c r="T150" s="36">
        <f>SUMIFS(СВЦЭМ!$D$33:$D$776,СВЦЭМ!$A$33:$A$776,$A150,СВЦЭМ!$B$33:$B$776,T$119)+'СЕТ СН'!$I$11+СВЦЭМ!$D$10+'СЕТ СН'!$I$5-'СЕТ СН'!$I$21</f>
        <v>3432.03989852</v>
      </c>
      <c r="U150" s="36">
        <f>SUMIFS(СВЦЭМ!$D$33:$D$776,СВЦЭМ!$A$33:$A$776,$A150,СВЦЭМ!$B$33:$B$776,U$119)+'СЕТ СН'!$I$11+СВЦЭМ!$D$10+'СЕТ СН'!$I$5-'СЕТ СН'!$I$21</f>
        <v>3442.1865190399999</v>
      </c>
      <c r="V150" s="36">
        <f>SUMIFS(СВЦЭМ!$D$33:$D$776,СВЦЭМ!$A$33:$A$776,$A150,СВЦЭМ!$B$33:$B$776,V$119)+'СЕТ СН'!$I$11+СВЦЭМ!$D$10+'СЕТ СН'!$I$5-'СЕТ СН'!$I$21</f>
        <v>3438.75320607</v>
      </c>
      <c r="W150" s="36">
        <f>SUMIFS(СВЦЭМ!$D$33:$D$776,СВЦЭМ!$A$33:$A$776,$A150,СВЦЭМ!$B$33:$B$776,W$119)+'СЕТ СН'!$I$11+СВЦЭМ!$D$10+'СЕТ СН'!$I$5-'СЕТ СН'!$I$21</f>
        <v>3421.1477518400002</v>
      </c>
      <c r="X150" s="36">
        <f>SUMIFS(СВЦЭМ!$D$33:$D$776,СВЦЭМ!$A$33:$A$776,$A150,СВЦЭМ!$B$33:$B$776,X$119)+'СЕТ СН'!$I$11+СВЦЭМ!$D$10+'СЕТ СН'!$I$5-'СЕТ СН'!$I$21</f>
        <v>3423.4442079800001</v>
      </c>
      <c r="Y150" s="36">
        <f>SUMIFS(СВЦЭМ!$D$33:$D$776,СВЦЭМ!$A$33:$A$776,$A150,СВЦЭМ!$B$33:$B$776,Y$119)+'СЕТ СН'!$I$11+СВЦЭМ!$D$10+'СЕТ СН'!$I$5-'СЕТ СН'!$I$21</f>
        <v>3483.0854281699999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SUMIFS(СВЦЭМ!$E$33:$E$776,СВЦЭМ!$A$33:$A$776,$A156,СВЦЭМ!$B$33:$B$776,B$155)+'СЕТ СН'!$F$12</f>
        <v>189.97004423999999</v>
      </c>
      <c r="C156" s="36">
        <f>SUMIFS(СВЦЭМ!$E$33:$E$776,СВЦЭМ!$A$33:$A$776,$A156,СВЦЭМ!$B$33:$B$776,C$155)+'СЕТ СН'!$F$12</f>
        <v>191.53581591</v>
      </c>
      <c r="D156" s="36">
        <f>SUMIFS(СВЦЭМ!$E$33:$E$776,СВЦЭМ!$A$33:$A$776,$A156,СВЦЭМ!$B$33:$B$776,D$155)+'СЕТ СН'!$F$12</f>
        <v>187.07525699000001</v>
      </c>
      <c r="E156" s="36">
        <f>SUMIFS(СВЦЭМ!$E$33:$E$776,СВЦЭМ!$A$33:$A$776,$A156,СВЦЭМ!$B$33:$B$776,E$155)+'СЕТ СН'!$F$12</f>
        <v>183.56939736999999</v>
      </c>
      <c r="F156" s="36">
        <f>SUMIFS(СВЦЭМ!$E$33:$E$776,СВЦЭМ!$A$33:$A$776,$A156,СВЦЭМ!$B$33:$B$776,F$155)+'СЕТ СН'!$F$12</f>
        <v>180.97307223000001</v>
      </c>
      <c r="G156" s="36">
        <f>SUMIFS(СВЦЭМ!$E$33:$E$776,СВЦЭМ!$A$33:$A$776,$A156,СВЦЭМ!$B$33:$B$776,G$155)+'СЕТ СН'!$F$12</f>
        <v>181.85891445999999</v>
      </c>
      <c r="H156" s="36">
        <f>SUMIFS(СВЦЭМ!$E$33:$E$776,СВЦЭМ!$A$33:$A$776,$A156,СВЦЭМ!$B$33:$B$776,H$155)+'СЕТ СН'!$F$12</f>
        <v>186.15790246</v>
      </c>
      <c r="I156" s="36">
        <f>SUMIFS(СВЦЭМ!$E$33:$E$776,СВЦЭМ!$A$33:$A$776,$A156,СВЦЭМ!$B$33:$B$776,I$155)+'СЕТ СН'!$F$12</f>
        <v>183.14323686</v>
      </c>
      <c r="J156" s="36">
        <f>SUMIFS(СВЦЭМ!$E$33:$E$776,СВЦЭМ!$A$33:$A$776,$A156,СВЦЭМ!$B$33:$B$776,J$155)+'СЕТ СН'!$F$12</f>
        <v>174.92526518</v>
      </c>
      <c r="K156" s="36">
        <f>SUMIFS(СВЦЭМ!$E$33:$E$776,СВЦЭМ!$A$33:$A$776,$A156,СВЦЭМ!$B$33:$B$776,K$155)+'СЕТ СН'!$F$12</f>
        <v>155.27376285</v>
      </c>
      <c r="L156" s="36">
        <f>SUMIFS(СВЦЭМ!$E$33:$E$776,СВЦЭМ!$A$33:$A$776,$A156,СВЦЭМ!$B$33:$B$776,L$155)+'СЕТ СН'!$F$12</f>
        <v>136.83398738</v>
      </c>
      <c r="M156" s="36">
        <f>SUMIFS(СВЦЭМ!$E$33:$E$776,СВЦЭМ!$A$33:$A$776,$A156,СВЦЭМ!$B$33:$B$776,M$155)+'СЕТ СН'!$F$12</f>
        <v>135.16596132000001</v>
      </c>
      <c r="N156" s="36">
        <f>SUMIFS(СВЦЭМ!$E$33:$E$776,СВЦЭМ!$A$33:$A$776,$A156,СВЦЭМ!$B$33:$B$776,N$155)+'СЕТ СН'!$F$12</f>
        <v>145.21097126999999</v>
      </c>
      <c r="O156" s="36">
        <f>SUMIFS(СВЦЭМ!$E$33:$E$776,СВЦЭМ!$A$33:$A$776,$A156,СВЦЭМ!$B$33:$B$776,O$155)+'СЕТ СН'!$F$12</f>
        <v>141.77680941</v>
      </c>
      <c r="P156" s="36">
        <f>SUMIFS(СВЦЭМ!$E$33:$E$776,СВЦЭМ!$A$33:$A$776,$A156,СВЦЭМ!$B$33:$B$776,P$155)+'СЕТ СН'!$F$12</f>
        <v>127.25741004</v>
      </c>
      <c r="Q156" s="36">
        <f>SUMIFS(СВЦЭМ!$E$33:$E$776,СВЦЭМ!$A$33:$A$776,$A156,СВЦЭМ!$B$33:$B$776,Q$155)+'СЕТ СН'!$F$12</f>
        <v>127.88421095</v>
      </c>
      <c r="R156" s="36">
        <f>SUMIFS(СВЦЭМ!$E$33:$E$776,СВЦЭМ!$A$33:$A$776,$A156,СВЦЭМ!$B$33:$B$776,R$155)+'СЕТ СН'!$F$12</f>
        <v>130.32523429</v>
      </c>
      <c r="S156" s="36">
        <f>SUMIFS(СВЦЭМ!$E$33:$E$776,СВЦЭМ!$A$33:$A$776,$A156,СВЦЭМ!$B$33:$B$776,S$155)+'СЕТ СН'!$F$12</f>
        <v>131.25240381</v>
      </c>
      <c r="T156" s="36">
        <f>SUMIFS(СВЦЭМ!$E$33:$E$776,СВЦЭМ!$A$33:$A$776,$A156,СВЦЭМ!$B$33:$B$776,T$155)+'СЕТ СН'!$F$12</f>
        <v>129.81558365999999</v>
      </c>
      <c r="U156" s="36">
        <f>SUMIFS(СВЦЭМ!$E$33:$E$776,СВЦЭМ!$A$33:$A$776,$A156,СВЦЭМ!$B$33:$B$776,U$155)+'СЕТ СН'!$F$12</f>
        <v>128.54247735999999</v>
      </c>
      <c r="V156" s="36">
        <f>SUMIFS(СВЦЭМ!$E$33:$E$776,СВЦЭМ!$A$33:$A$776,$A156,СВЦЭМ!$B$33:$B$776,V$155)+'СЕТ СН'!$F$12</f>
        <v>128.07153223</v>
      </c>
      <c r="W156" s="36">
        <f>SUMIFS(СВЦЭМ!$E$33:$E$776,СВЦЭМ!$A$33:$A$776,$A156,СВЦЭМ!$B$33:$B$776,W$155)+'СЕТ СН'!$F$12</f>
        <v>123.67846625999999</v>
      </c>
      <c r="X156" s="36">
        <f>SUMIFS(СВЦЭМ!$E$33:$E$776,СВЦЭМ!$A$33:$A$776,$A156,СВЦЭМ!$B$33:$B$776,X$155)+'СЕТ СН'!$F$12</f>
        <v>132.6884488</v>
      </c>
      <c r="Y156" s="36">
        <f>SUMIFS(СВЦЭМ!$E$33:$E$776,СВЦЭМ!$A$33:$A$776,$A156,СВЦЭМ!$B$33:$B$776,Y$155)+'СЕТ СН'!$F$12</f>
        <v>163.44425680000001</v>
      </c>
      <c r="AA156" s="45"/>
    </row>
    <row r="157" spans="1:27" ht="15.75" x14ac:dyDescent="0.2">
      <c r="A157" s="35">
        <f>A156+1</f>
        <v>44014</v>
      </c>
      <c r="B157" s="36">
        <f>SUMIFS(СВЦЭМ!$E$33:$E$776,СВЦЭМ!$A$33:$A$776,$A157,СВЦЭМ!$B$33:$B$776,B$155)+'СЕТ СН'!$F$12</f>
        <v>180.43759541</v>
      </c>
      <c r="C157" s="36">
        <f>SUMIFS(СВЦЭМ!$E$33:$E$776,СВЦЭМ!$A$33:$A$776,$A157,СВЦЭМ!$B$33:$B$776,C$155)+'СЕТ СН'!$F$12</f>
        <v>175.81547832000001</v>
      </c>
      <c r="D157" s="36">
        <f>SUMIFS(СВЦЭМ!$E$33:$E$776,СВЦЭМ!$A$33:$A$776,$A157,СВЦЭМ!$B$33:$B$776,D$155)+'СЕТ СН'!$F$12</f>
        <v>170.3900174</v>
      </c>
      <c r="E157" s="36">
        <f>SUMIFS(СВЦЭМ!$E$33:$E$776,СВЦЭМ!$A$33:$A$776,$A157,СВЦЭМ!$B$33:$B$776,E$155)+'СЕТ СН'!$F$12</f>
        <v>169.13246945</v>
      </c>
      <c r="F157" s="36">
        <f>SUMIFS(СВЦЭМ!$E$33:$E$776,СВЦЭМ!$A$33:$A$776,$A157,СВЦЭМ!$B$33:$B$776,F$155)+'СЕТ СН'!$F$12</f>
        <v>166.41564412</v>
      </c>
      <c r="G157" s="36">
        <f>SUMIFS(СВЦЭМ!$E$33:$E$776,СВЦЭМ!$A$33:$A$776,$A157,СВЦЭМ!$B$33:$B$776,G$155)+'СЕТ СН'!$F$12</f>
        <v>169.27265951000001</v>
      </c>
      <c r="H157" s="36">
        <f>SUMIFS(СВЦЭМ!$E$33:$E$776,СВЦЭМ!$A$33:$A$776,$A157,СВЦЭМ!$B$33:$B$776,H$155)+'СЕТ СН'!$F$12</f>
        <v>175.36994862</v>
      </c>
      <c r="I157" s="36">
        <f>SUMIFS(СВЦЭМ!$E$33:$E$776,СВЦЭМ!$A$33:$A$776,$A157,СВЦЭМ!$B$33:$B$776,I$155)+'СЕТ СН'!$F$12</f>
        <v>177.70755438</v>
      </c>
      <c r="J157" s="36">
        <f>SUMIFS(СВЦЭМ!$E$33:$E$776,СВЦЭМ!$A$33:$A$776,$A157,СВЦЭМ!$B$33:$B$776,J$155)+'СЕТ СН'!$F$12</f>
        <v>176.04655597999999</v>
      </c>
      <c r="K157" s="36">
        <f>SUMIFS(СВЦЭМ!$E$33:$E$776,СВЦЭМ!$A$33:$A$776,$A157,СВЦЭМ!$B$33:$B$776,K$155)+'СЕТ СН'!$F$12</f>
        <v>155.88328221</v>
      </c>
      <c r="L157" s="36">
        <f>SUMIFS(СВЦЭМ!$E$33:$E$776,СВЦЭМ!$A$33:$A$776,$A157,СВЦЭМ!$B$33:$B$776,L$155)+'СЕТ СН'!$F$12</f>
        <v>137.1104512</v>
      </c>
      <c r="M157" s="36">
        <f>SUMIFS(СВЦЭМ!$E$33:$E$776,СВЦЭМ!$A$33:$A$776,$A157,СВЦЭМ!$B$33:$B$776,M$155)+'СЕТ СН'!$F$12</f>
        <v>134.23661754</v>
      </c>
      <c r="N157" s="36">
        <f>SUMIFS(СВЦЭМ!$E$33:$E$776,СВЦЭМ!$A$33:$A$776,$A157,СВЦЭМ!$B$33:$B$776,N$155)+'СЕТ СН'!$F$12</f>
        <v>138.94933650999999</v>
      </c>
      <c r="O157" s="36">
        <f>SUMIFS(СВЦЭМ!$E$33:$E$776,СВЦЭМ!$A$33:$A$776,$A157,СВЦЭМ!$B$33:$B$776,O$155)+'СЕТ СН'!$F$12</f>
        <v>140.61058897000001</v>
      </c>
      <c r="P157" s="36">
        <f>SUMIFS(СВЦЭМ!$E$33:$E$776,СВЦЭМ!$A$33:$A$776,$A157,СВЦЭМ!$B$33:$B$776,P$155)+'СЕТ СН'!$F$12</f>
        <v>136.56248131000001</v>
      </c>
      <c r="Q157" s="36">
        <f>SUMIFS(СВЦЭМ!$E$33:$E$776,СВЦЭМ!$A$33:$A$776,$A157,СВЦЭМ!$B$33:$B$776,Q$155)+'СЕТ СН'!$F$12</f>
        <v>139.23283259999999</v>
      </c>
      <c r="R157" s="36">
        <f>SUMIFS(СВЦЭМ!$E$33:$E$776,СВЦЭМ!$A$33:$A$776,$A157,СВЦЭМ!$B$33:$B$776,R$155)+'СЕТ СН'!$F$12</f>
        <v>143.21364890000001</v>
      </c>
      <c r="S157" s="36">
        <f>SUMIFS(СВЦЭМ!$E$33:$E$776,СВЦЭМ!$A$33:$A$776,$A157,СВЦЭМ!$B$33:$B$776,S$155)+'СЕТ СН'!$F$12</f>
        <v>143.78386882999999</v>
      </c>
      <c r="T157" s="36">
        <f>SUMIFS(СВЦЭМ!$E$33:$E$776,СВЦЭМ!$A$33:$A$776,$A157,СВЦЭМ!$B$33:$B$776,T$155)+'СЕТ СН'!$F$12</f>
        <v>142.13135305</v>
      </c>
      <c r="U157" s="36">
        <f>SUMIFS(СВЦЭМ!$E$33:$E$776,СВЦЭМ!$A$33:$A$776,$A157,СВЦЭМ!$B$33:$B$776,U$155)+'СЕТ СН'!$F$12</f>
        <v>139.95966102</v>
      </c>
      <c r="V157" s="36">
        <f>SUMIFS(СВЦЭМ!$E$33:$E$776,СВЦЭМ!$A$33:$A$776,$A157,СВЦЭМ!$B$33:$B$776,V$155)+'СЕТ СН'!$F$12</f>
        <v>136.28856241</v>
      </c>
      <c r="W157" s="36">
        <f>SUMIFS(СВЦЭМ!$E$33:$E$776,СВЦЭМ!$A$33:$A$776,$A157,СВЦЭМ!$B$33:$B$776,W$155)+'СЕТ СН'!$F$12</f>
        <v>129.53929335999999</v>
      </c>
      <c r="X157" s="36">
        <f>SUMIFS(СВЦЭМ!$E$33:$E$776,СВЦЭМ!$A$33:$A$776,$A157,СВЦЭМ!$B$33:$B$776,X$155)+'СЕТ СН'!$F$12</f>
        <v>139.46012490000001</v>
      </c>
      <c r="Y157" s="36">
        <f>SUMIFS(СВЦЭМ!$E$33:$E$776,СВЦЭМ!$A$33:$A$776,$A157,СВЦЭМ!$B$33:$B$776,Y$155)+'СЕТ СН'!$F$12</f>
        <v>166.44294457999999</v>
      </c>
    </row>
    <row r="158" spans="1:27" ht="15.75" x14ac:dyDescent="0.2">
      <c r="A158" s="35">
        <f t="shared" ref="A158:A186" si="4">A157+1</f>
        <v>44015</v>
      </c>
      <c r="B158" s="36">
        <f>SUMIFS(СВЦЭМ!$E$33:$E$776,СВЦЭМ!$A$33:$A$776,$A158,СВЦЭМ!$B$33:$B$776,B$155)+'СЕТ СН'!$F$12</f>
        <v>187.04274452999999</v>
      </c>
      <c r="C158" s="36">
        <f>SUMIFS(СВЦЭМ!$E$33:$E$776,СВЦЭМ!$A$33:$A$776,$A158,СВЦЭМ!$B$33:$B$776,C$155)+'СЕТ СН'!$F$12</f>
        <v>183.78266826000001</v>
      </c>
      <c r="D158" s="36">
        <f>SUMIFS(СВЦЭМ!$E$33:$E$776,СВЦЭМ!$A$33:$A$776,$A158,СВЦЭМ!$B$33:$B$776,D$155)+'СЕТ СН'!$F$12</f>
        <v>178.31190985999999</v>
      </c>
      <c r="E158" s="36">
        <f>SUMIFS(СВЦЭМ!$E$33:$E$776,СВЦЭМ!$A$33:$A$776,$A158,СВЦЭМ!$B$33:$B$776,E$155)+'СЕТ СН'!$F$12</f>
        <v>174.80128371999999</v>
      </c>
      <c r="F158" s="36">
        <f>SUMIFS(СВЦЭМ!$E$33:$E$776,СВЦЭМ!$A$33:$A$776,$A158,СВЦЭМ!$B$33:$B$776,F$155)+'СЕТ СН'!$F$12</f>
        <v>172.12499514999999</v>
      </c>
      <c r="G158" s="36">
        <f>SUMIFS(СВЦЭМ!$E$33:$E$776,СВЦЭМ!$A$33:$A$776,$A158,СВЦЭМ!$B$33:$B$776,G$155)+'СЕТ СН'!$F$12</f>
        <v>174.84739661</v>
      </c>
      <c r="H158" s="36">
        <f>SUMIFS(СВЦЭМ!$E$33:$E$776,СВЦЭМ!$A$33:$A$776,$A158,СВЦЭМ!$B$33:$B$776,H$155)+'СЕТ СН'!$F$12</f>
        <v>181.82617943</v>
      </c>
      <c r="I158" s="36">
        <f>SUMIFS(СВЦЭМ!$E$33:$E$776,СВЦЭМ!$A$33:$A$776,$A158,СВЦЭМ!$B$33:$B$776,I$155)+'СЕТ СН'!$F$12</f>
        <v>184.97691605</v>
      </c>
      <c r="J158" s="36">
        <f>SUMIFS(СВЦЭМ!$E$33:$E$776,СВЦЭМ!$A$33:$A$776,$A158,СВЦЭМ!$B$33:$B$776,J$155)+'СЕТ СН'!$F$12</f>
        <v>170.85057395999999</v>
      </c>
      <c r="K158" s="36">
        <f>SUMIFS(СВЦЭМ!$E$33:$E$776,СВЦЭМ!$A$33:$A$776,$A158,СВЦЭМ!$B$33:$B$776,K$155)+'СЕТ СН'!$F$12</f>
        <v>145.35762023999999</v>
      </c>
      <c r="L158" s="36">
        <f>SUMIFS(СВЦЭМ!$E$33:$E$776,СВЦЭМ!$A$33:$A$776,$A158,СВЦЭМ!$B$33:$B$776,L$155)+'СЕТ СН'!$F$12</f>
        <v>126.30399718</v>
      </c>
      <c r="M158" s="36">
        <f>SUMIFS(СВЦЭМ!$E$33:$E$776,СВЦЭМ!$A$33:$A$776,$A158,СВЦЭМ!$B$33:$B$776,M$155)+'СЕТ СН'!$F$12</f>
        <v>123.67572764000001</v>
      </c>
      <c r="N158" s="36">
        <f>SUMIFS(СВЦЭМ!$E$33:$E$776,СВЦЭМ!$A$33:$A$776,$A158,СВЦЭМ!$B$33:$B$776,N$155)+'СЕТ СН'!$F$12</f>
        <v>130.45016143999999</v>
      </c>
      <c r="O158" s="36">
        <f>SUMIFS(СВЦЭМ!$E$33:$E$776,СВЦЭМ!$A$33:$A$776,$A158,СВЦЭМ!$B$33:$B$776,O$155)+'СЕТ СН'!$F$12</f>
        <v>123.37849455</v>
      </c>
      <c r="P158" s="36">
        <f>SUMIFS(СВЦЭМ!$E$33:$E$776,СВЦЭМ!$A$33:$A$776,$A158,СВЦЭМ!$B$33:$B$776,P$155)+'СЕТ СН'!$F$12</f>
        <v>128.37184048</v>
      </c>
      <c r="Q158" s="36">
        <f>SUMIFS(СВЦЭМ!$E$33:$E$776,СВЦЭМ!$A$33:$A$776,$A158,СВЦЭМ!$B$33:$B$776,Q$155)+'СЕТ СН'!$F$12</f>
        <v>129.46667262</v>
      </c>
      <c r="R158" s="36">
        <f>SUMIFS(СВЦЭМ!$E$33:$E$776,СВЦЭМ!$A$33:$A$776,$A158,СВЦЭМ!$B$33:$B$776,R$155)+'СЕТ СН'!$F$12</f>
        <v>128.2948997</v>
      </c>
      <c r="S158" s="36">
        <f>SUMIFS(СВЦЭМ!$E$33:$E$776,СВЦЭМ!$A$33:$A$776,$A158,СВЦЭМ!$B$33:$B$776,S$155)+'СЕТ СН'!$F$12</f>
        <v>129.71026637</v>
      </c>
      <c r="T158" s="36">
        <f>SUMIFS(СВЦЭМ!$E$33:$E$776,СВЦЭМ!$A$33:$A$776,$A158,СВЦЭМ!$B$33:$B$776,T$155)+'СЕТ СН'!$F$12</f>
        <v>128.67845091000001</v>
      </c>
      <c r="U158" s="36">
        <f>SUMIFS(СВЦЭМ!$E$33:$E$776,СВЦЭМ!$A$33:$A$776,$A158,СВЦЭМ!$B$33:$B$776,U$155)+'СЕТ СН'!$F$12</f>
        <v>127.2207999</v>
      </c>
      <c r="V158" s="36">
        <f>SUMIFS(СВЦЭМ!$E$33:$E$776,СВЦЭМ!$A$33:$A$776,$A158,СВЦЭМ!$B$33:$B$776,V$155)+'СЕТ СН'!$F$12</f>
        <v>121.55128482000001</v>
      </c>
      <c r="W158" s="36">
        <f>SUMIFS(СВЦЭМ!$E$33:$E$776,СВЦЭМ!$A$33:$A$776,$A158,СВЦЭМ!$B$33:$B$776,W$155)+'СЕТ СН'!$F$12</f>
        <v>115.80785621</v>
      </c>
      <c r="X158" s="36">
        <f>SUMIFS(СВЦЭМ!$E$33:$E$776,СВЦЭМ!$A$33:$A$776,$A158,СВЦЭМ!$B$33:$B$776,X$155)+'СЕТ СН'!$F$12</f>
        <v>127.89703471999999</v>
      </c>
      <c r="Y158" s="36">
        <f>SUMIFS(СВЦЭМ!$E$33:$E$776,СВЦЭМ!$A$33:$A$776,$A158,СВЦЭМ!$B$33:$B$776,Y$155)+'СЕТ СН'!$F$12</f>
        <v>149.64996108</v>
      </c>
    </row>
    <row r="159" spans="1:27" ht="15.75" x14ac:dyDescent="0.2">
      <c r="A159" s="35">
        <f t="shared" si="4"/>
        <v>44016</v>
      </c>
      <c r="B159" s="36">
        <f>SUMIFS(СВЦЭМ!$E$33:$E$776,СВЦЭМ!$A$33:$A$776,$A159,СВЦЭМ!$B$33:$B$776,B$155)+'СЕТ СН'!$F$12</f>
        <v>186.94086913000001</v>
      </c>
      <c r="C159" s="36">
        <f>SUMIFS(СВЦЭМ!$E$33:$E$776,СВЦЭМ!$A$33:$A$776,$A159,СВЦЭМ!$B$33:$B$776,C$155)+'СЕТ СН'!$F$12</f>
        <v>188.43706743000001</v>
      </c>
      <c r="D159" s="36">
        <f>SUMIFS(СВЦЭМ!$E$33:$E$776,СВЦЭМ!$A$33:$A$776,$A159,СВЦЭМ!$B$33:$B$776,D$155)+'СЕТ СН'!$F$12</f>
        <v>191.43729820999999</v>
      </c>
      <c r="E159" s="36">
        <f>SUMIFS(СВЦЭМ!$E$33:$E$776,СВЦЭМ!$A$33:$A$776,$A159,СВЦЭМ!$B$33:$B$776,E$155)+'СЕТ СН'!$F$12</f>
        <v>191.70024955</v>
      </c>
      <c r="F159" s="36">
        <f>SUMIFS(СВЦЭМ!$E$33:$E$776,СВЦЭМ!$A$33:$A$776,$A159,СВЦЭМ!$B$33:$B$776,F$155)+'СЕТ СН'!$F$12</f>
        <v>192.14868547</v>
      </c>
      <c r="G159" s="36">
        <f>SUMIFS(СВЦЭМ!$E$33:$E$776,СВЦЭМ!$A$33:$A$776,$A159,СВЦЭМ!$B$33:$B$776,G$155)+'СЕТ СН'!$F$12</f>
        <v>189.55692593000001</v>
      </c>
      <c r="H159" s="36">
        <f>SUMIFS(СВЦЭМ!$E$33:$E$776,СВЦЭМ!$A$33:$A$776,$A159,СВЦЭМ!$B$33:$B$776,H$155)+'СЕТ СН'!$F$12</f>
        <v>185.16835879999999</v>
      </c>
      <c r="I159" s="36">
        <f>SUMIFS(СВЦЭМ!$E$33:$E$776,СВЦЭМ!$A$33:$A$776,$A159,СВЦЭМ!$B$33:$B$776,I$155)+'СЕТ СН'!$F$12</f>
        <v>187.56260019999999</v>
      </c>
      <c r="J159" s="36">
        <f>SUMIFS(СВЦЭМ!$E$33:$E$776,СВЦЭМ!$A$33:$A$776,$A159,СВЦЭМ!$B$33:$B$776,J$155)+'СЕТ СН'!$F$12</f>
        <v>167.04852320000001</v>
      </c>
      <c r="K159" s="36">
        <f>SUMIFS(СВЦЭМ!$E$33:$E$776,СВЦЭМ!$A$33:$A$776,$A159,СВЦЭМ!$B$33:$B$776,K$155)+'СЕТ СН'!$F$12</f>
        <v>141.99753652999999</v>
      </c>
      <c r="L159" s="36">
        <f>SUMIFS(СВЦЭМ!$E$33:$E$776,СВЦЭМ!$A$33:$A$776,$A159,СВЦЭМ!$B$33:$B$776,L$155)+'СЕТ СН'!$F$12</f>
        <v>126.90804556000001</v>
      </c>
      <c r="M159" s="36">
        <f>SUMIFS(СВЦЭМ!$E$33:$E$776,СВЦЭМ!$A$33:$A$776,$A159,СВЦЭМ!$B$33:$B$776,M$155)+'СЕТ СН'!$F$12</f>
        <v>123.43685954</v>
      </c>
      <c r="N159" s="36">
        <f>SUMIFS(СВЦЭМ!$E$33:$E$776,СВЦЭМ!$A$33:$A$776,$A159,СВЦЭМ!$B$33:$B$776,N$155)+'СЕТ СН'!$F$12</f>
        <v>124.91999561</v>
      </c>
      <c r="O159" s="36">
        <f>SUMIFS(СВЦЭМ!$E$33:$E$776,СВЦЭМ!$A$33:$A$776,$A159,СВЦЭМ!$B$33:$B$776,O$155)+'СЕТ СН'!$F$12</f>
        <v>123.54389565</v>
      </c>
      <c r="P159" s="36">
        <f>SUMIFS(СВЦЭМ!$E$33:$E$776,СВЦЭМ!$A$33:$A$776,$A159,СВЦЭМ!$B$33:$B$776,P$155)+'СЕТ СН'!$F$12</f>
        <v>123.09969536</v>
      </c>
      <c r="Q159" s="36">
        <f>SUMIFS(СВЦЭМ!$E$33:$E$776,СВЦЭМ!$A$33:$A$776,$A159,СВЦЭМ!$B$33:$B$776,Q$155)+'СЕТ СН'!$F$12</f>
        <v>123.84899211</v>
      </c>
      <c r="R159" s="36">
        <f>SUMIFS(СВЦЭМ!$E$33:$E$776,СВЦЭМ!$A$33:$A$776,$A159,СВЦЭМ!$B$33:$B$776,R$155)+'СЕТ СН'!$F$12</f>
        <v>117.3574125</v>
      </c>
      <c r="S159" s="36">
        <f>SUMIFS(СВЦЭМ!$E$33:$E$776,СВЦЭМ!$A$33:$A$776,$A159,СВЦЭМ!$B$33:$B$776,S$155)+'СЕТ СН'!$F$12</f>
        <v>117.99740697999999</v>
      </c>
      <c r="T159" s="36">
        <f>SUMIFS(СВЦЭМ!$E$33:$E$776,СВЦЭМ!$A$33:$A$776,$A159,СВЦЭМ!$B$33:$B$776,T$155)+'СЕТ СН'!$F$12</f>
        <v>123.12517249</v>
      </c>
      <c r="U159" s="36">
        <f>SUMIFS(СВЦЭМ!$E$33:$E$776,СВЦЭМ!$A$33:$A$776,$A159,СВЦЭМ!$B$33:$B$776,U$155)+'СЕТ СН'!$F$12</f>
        <v>124.92025323999999</v>
      </c>
      <c r="V159" s="36">
        <f>SUMIFS(СВЦЭМ!$E$33:$E$776,СВЦЭМ!$A$33:$A$776,$A159,СВЦЭМ!$B$33:$B$776,V$155)+'СЕТ СН'!$F$12</f>
        <v>122.74175094</v>
      </c>
      <c r="W159" s="36">
        <f>SUMIFS(СВЦЭМ!$E$33:$E$776,СВЦЭМ!$A$33:$A$776,$A159,СВЦЭМ!$B$33:$B$776,W$155)+'СЕТ СН'!$F$12</f>
        <v>123.40350786</v>
      </c>
      <c r="X159" s="36">
        <f>SUMIFS(СВЦЭМ!$E$33:$E$776,СВЦЭМ!$A$33:$A$776,$A159,СВЦЭМ!$B$33:$B$776,X$155)+'СЕТ СН'!$F$12</f>
        <v>130.14797017999999</v>
      </c>
      <c r="Y159" s="36">
        <f>SUMIFS(СВЦЭМ!$E$33:$E$776,СВЦЭМ!$A$33:$A$776,$A159,СВЦЭМ!$B$33:$B$776,Y$155)+'СЕТ СН'!$F$12</f>
        <v>150.56708853999999</v>
      </c>
    </row>
    <row r="160" spans="1:27" ht="15.75" x14ac:dyDescent="0.2">
      <c r="A160" s="35">
        <f t="shared" si="4"/>
        <v>44017</v>
      </c>
      <c r="B160" s="36">
        <f>SUMIFS(СВЦЭМ!$E$33:$E$776,СВЦЭМ!$A$33:$A$776,$A160,СВЦЭМ!$B$33:$B$776,B$155)+'СЕТ СН'!$F$12</f>
        <v>166.26519619999999</v>
      </c>
      <c r="C160" s="36">
        <f>SUMIFS(СВЦЭМ!$E$33:$E$776,СВЦЭМ!$A$33:$A$776,$A160,СВЦЭМ!$B$33:$B$776,C$155)+'СЕТ СН'!$F$12</f>
        <v>173.45406728</v>
      </c>
      <c r="D160" s="36">
        <f>SUMIFS(СВЦЭМ!$E$33:$E$776,СВЦЭМ!$A$33:$A$776,$A160,СВЦЭМ!$B$33:$B$776,D$155)+'СЕТ СН'!$F$12</f>
        <v>183.17414504000001</v>
      </c>
      <c r="E160" s="36">
        <f>SUMIFS(СВЦЭМ!$E$33:$E$776,СВЦЭМ!$A$33:$A$776,$A160,СВЦЭМ!$B$33:$B$776,E$155)+'СЕТ СН'!$F$12</f>
        <v>178.07793599999999</v>
      </c>
      <c r="F160" s="36">
        <f>SUMIFS(СВЦЭМ!$E$33:$E$776,СВЦЭМ!$A$33:$A$776,$A160,СВЦЭМ!$B$33:$B$776,F$155)+'СЕТ СН'!$F$12</f>
        <v>172.07264813</v>
      </c>
      <c r="G160" s="36">
        <f>SUMIFS(СВЦЭМ!$E$33:$E$776,СВЦЭМ!$A$33:$A$776,$A160,СВЦЭМ!$B$33:$B$776,G$155)+'СЕТ СН'!$F$12</f>
        <v>169.37972755999999</v>
      </c>
      <c r="H160" s="36">
        <f>SUMIFS(СВЦЭМ!$E$33:$E$776,СВЦЭМ!$A$33:$A$776,$A160,СВЦЭМ!$B$33:$B$776,H$155)+'СЕТ СН'!$F$12</f>
        <v>165.83422178000001</v>
      </c>
      <c r="I160" s="36">
        <f>SUMIFS(СВЦЭМ!$E$33:$E$776,СВЦЭМ!$A$33:$A$776,$A160,СВЦЭМ!$B$33:$B$776,I$155)+'СЕТ СН'!$F$12</f>
        <v>168.35247455000001</v>
      </c>
      <c r="J160" s="36">
        <f>SUMIFS(СВЦЭМ!$E$33:$E$776,СВЦЭМ!$A$33:$A$776,$A160,СВЦЭМ!$B$33:$B$776,J$155)+'СЕТ СН'!$F$12</f>
        <v>152.91045538</v>
      </c>
      <c r="K160" s="36">
        <f>SUMIFS(СВЦЭМ!$E$33:$E$776,СВЦЭМ!$A$33:$A$776,$A160,СВЦЭМ!$B$33:$B$776,K$155)+'СЕТ СН'!$F$12</f>
        <v>131.98127934999999</v>
      </c>
      <c r="L160" s="36">
        <f>SUMIFS(СВЦЭМ!$E$33:$E$776,СВЦЭМ!$A$33:$A$776,$A160,СВЦЭМ!$B$33:$B$776,L$155)+'СЕТ СН'!$F$12</f>
        <v>119.70059965999999</v>
      </c>
      <c r="M160" s="36">
        <f>SUMIFS(СВЦЭМ!$E$33:$E$776,СВЦЭМ!$A$33:$A$776,$A160,СВЦЭМ!$B$33:$B$776,M$155)+'СЕТ СН'!$F$12</f>
        <v>110.87761733000001</v>
      </c>
      <c r="N160" s="36">
        <f>SUMIFS(СВЦЭМ!$E$33:$E$776,СВЦЭМ!$A$33:$A$776,$A160,СВЦЭМ!$B$33:$B$776,N$155)+'СЕТ СН'!$F$12</f>
        <v>114.34463808</v>
      </c>
      <c r="O160" s="36">
        <f>SUMIFS(СВЦЭМ!$E$33:$E$776,СВЦЭМ!$A$33:$A$776,$A160,СВЦЭМ!$B$33:$B$776,O$155)+'СЕТ СН'!$F$12</f>
        <v>116.46762566</v>
      </c>
      <c r="P160" s="36">
        <f>SUMIFS(СВЦЭМ!$E$33:$E$776,СВЦЭМ!$A$33:$A$776,$A160,СВЦЭМ!$B$33:$B$776,P$155)+'СЕТ СН'!$F$12</f>
        <v>113.92431027000001</v>
      </c>
      <c r="Q160" s="36">
        <f>SUMIFS(СВЦЭМ!$E$33:$E$776,СВЦЭМ!$A$33:$A$776,$A160,СВЦЭМ!$B$33:$B$776,Q$155)+'СЕТ СН'!$F$12</f>
        <v>114.9898347</v>
      </c>
      <c r="R160" s="36">
        <f>SUMIFS(СВЦЭМ!$E$33:$E$776,СВЦЭМ!$A$33:$A$776,$A160,СВЦЭМ!$B$33:$B$776,R$155)+'СЕТ СН'!$F$12</f>
        <v>118.94611553999999</v>
      </c>
      <c r="S160" s="36">
        <f>SUMIFS(СВЦЭМ!$E$33:$E$776,СВЦЭМ!$A$33:$A$776,$A160,СВЦЭМ!$B$33:$B$776,S$155)+'СЕТ СН'!$F$12</f>
        <v>120.8898399</v>
      </c>
      <c r="T160" s="36">
        <f>SUMIFS(СВЦЭМ!$E$33:$E$776,СВЦЭМ!$A$33:$A$776,$A160,СВЦЭМ!$B$33:$B$776,T$155)+'СЕТ СН'!$F$12</f>
        <v>119.77956948000001</v>
      </c>
      <c r="U160" s="36">
        <f>SUMIFS(СВЦЭМ!$E$33:$E$776,СВЦЭМ!$A$33:$A$776,$A160,СВЦЭМ!$B$33:$B$776,U$155)+'СЕТ СН'!$F$12</f>
        <v>118.18830669</v>
      </c>
      <c r="V160" s="36">
        <f>SUMIFS(СВЦЭМ!$E$33:$E$776,СВЦЭМ!$A$33:$A$776,$A160,СВЦЭМ!$B$33:$B$776,V$155)+'СЕТ СН'!$F$12</f>
        <v>114.81587456</v>
      </c>
      <c r="W160" s="36">
        <f>SUMIFS(СВЦЭМ!$E$33:$E$776,СВЦЭМ!$A$33:$A$776,$A160,СВЦЭМ!$B$33:$B$776,W$155)+'СЕТ СН'!$F$12</f>
        <v>112.8535207</v>
      </c>
      <c r="X160" s="36">
        <f>SUMIFS(СВЦЭМ!$E$33:$E$776,СВЦЭМ!$A$33:$A$776,$A160,СВЦЭМ!$B$33:$B$776,X$155)+'СЕТ СН'!$F$12</f>
        <v>122.05707855999999</v>
      </c>
      <c r="Y160" s="36">
        <f>SUMIFS(СВЦЭМ!$E$33:$E$776,СВЦЭМ!$A$33:$A$776,$A160,СВЦЭМ!$B$33:$B$776,Y$155)+'СЕТ СН'!$F$12</f>
        <v>149.91072976999999</v>
      </c>
    </row>
    <row r="161" spans="1:25" ht="15.75" x14ac:dyDescent="0.2">
      <c r="A161" s="35">
        <f t="shared" si="4"/>
        <v>44018</v>
      </c>
      <c r="B161" s="36">
        <f>SUMIFS(СВЦЭМ!$E$33:$E$776,СВЦЭМ!$A$33:$A$776,$A161,СВЦЭМ!$B$33:$B$776,B$155)+'СЕТ СН'!$F$12</f>
        <v>159.91879023000001</v>
      </c>
      <c r="C161" s="36">
        <f>SUMIFS(СВЦЭМ!$E$33:$E$776,СВЦЭМ!$A$33:$A$776,$A161,СВЦЭМ!$B$33:$B$776,C$155)+'СЕТ СН'!$F$12</f>
        <v>179.14106389</v>
      </c>
      <c r="D161" s="36">
        <f>SUMIFS(СВЦЭМ!$E$33:$E$776,СВЦЭМ!$A$33:$A$776,$A161,СВЦЭМ!$B$33:$B$776,D$155)+'СЕТ СН'!$F$12</f>
        <v>185.11064142000001</v>
      </c>
      <c r="E161" s="36">
        <f>SUMIFS(СВЦЭМ!$E$33:$E$776,СВЦЭМ!$A$33:$A$776,$A161,СВЦЭМ!$B$33:$B$776,E$155)+'СЕТ СН'!$F$12</f>
        <v>195.88643859000001</v>
      </c>
      <c r="F161" s="36">
        <f>SUMIFS(СВЦЭМ!$E$33:$E$776,СВЦЭМ!$A$33:$A$776,$A161,СВЦЭМ!$B$33:$B$776,F$155)+'СЕТ СН'!$F$12</f>
        <v>194.35506491000001</v>
      </c>
      <c r="G161" s="36">
        <f>SUMIFS(СВЦЭМ!$E$33:$E$776,СВЦЭМ!$A$33:$A$776,$A161,СВЦЭМ!$B$33:$B$776,G$155)+'СЕТ СН'!$F$12</f>
        <v>192.71148911</v>
      </c>
      <c r="H161" s="36">
        <f>SUMIFS(СВЦЭМ!$E$33:$E$776,СВЦЭМ!$A$33:$A$776,$A161,СВЦЭМ!$B$33:$B$776,H$155)+'СЕТ СН'!$F$12</f>
        <v>174.89092378000001</v>
      </c>
      <c r="I161" s="36">
        <f>SUMIFS(СВЦЭМ!$E$33:$E$776,СВЦЭМ!$A$33:$A$776,$A161,СВЦЭМ!$B$33:$B$776,I$155)+'СЕТ СН'!$F$12</f>
        <v>179.07198969999999</v>
      </c>
      <c r="J161" s="36">
        <f>SUMIFS(СВЦЭМ!$E$33:$E$776,СВЦЭМ!$A$33:$A$776,$A161,СВЦЭМ!$B$33:$B$776,J$155)+'СЕТ СН'!$F$12</f>
        <v>171.77026598</v>
      </c>
      <c r="K161" s="36">
        <f>SUMIFS(СВЦЭМ!$E$33:$E$776,СВЦЭМ!$A$33:$A$776,$A161,СВЦЭМ!$B$33:$B$776,K$155)+'СЕТ СН'!$F$12</f>
        <v>146.55843726000001</v>
      </c>
      <c r="L161" s="36">
        <f>SUMIFS(СВЦЭМ!$E$33:$E$776,СВЦЭМ!$A$33:$A$776,$A161,СВЦЭМ!$B$33:$B$776,L$155)+'СЕТ СН'!$F$12</f>
        <v>130.38018005999999</v>
      </c>
      <c r="M161" s="36">
        <f>SUMIFS(СВЦЭМ!$E$33:$E$776,СВЦЭМ!$A$33:$A$776,$A161,СВЦЭМ!$B$33:$B$776,M$155)+'СЕТ СН'!$F$12</f>
        <v>123.57296298</v>
      </c>
      <c r="N161" s="36">
        <f>SUMIFS(СВЦЭМ!$E$33:$E$776,СВЦЭМ!$A$33:$A$776,$A161,СВЦЭМ!$B$33:$B$776,N$155)+'СЕТ СН'!$F$12</f>
        <v>127.31392637</v>
      </c>
      <c r="O161" s="36">
        <f>SUMIFS(СВЦЭМ!$E$33:$E$776,СВЦЭМ!$A$33:$A$776,$A161,СВЦЭМ!$B$33:$B$776,O$155)+'СЕТ СН'!$F$12</f>
        <v>137.04652227</v>
      </c>
      <c r="P161" s="36">
        <f>SUMIFS(СВЦЭМ!$E$33:$E$776,СВЦЭМ!$A$33:$A$776,$A161,СВЦЭМ!$B$33:$B$776,P$155)+'СЕТ СН'!$F$12</f>
        <v>132.48056574</v>
      </c>
      <c r="Q161" s="36">
        <f>SUMIFS(СВЦЭМ!$E$33:$E$776,СВЦЭМ!$A$33:$A$776,$A161,СВЦЭМ!$B$33:$B$776,Q$155)+'СЕТ СН'!$F$12</f>
        <v>133.00423278</v>
      </c>
      <c r="R161" s="36">
        <f>SUMIFS(СВЦЭМ!$E$33:$E$776,СВЦЭМ!$A$33:$A$776,$A161,СВЦЭМ!$B$33:$B$776,R$155)+'СЕТ СН'!$F$12</f>
        <v>139.25781318</v>
      </c>
      <c r="S161" s="36">
        <f>SUMIFS(СВЦЭМ!$E$33:$E$776,СВЦЭМ!$A$33:$A$776,$A161,СВЦЭМ!$B$33:$B$776,S$155)+'СЕТ СН'!$F$12</f>
        <v>140.01406808999999</v>
      </c>
      <c r="T161" s="36">
        <f>SUMIFS(СВЦЭМ!$E$33:$E$776,СВЦЭМ!$A$33:$A$776,$A161,СВЦЭМ!$B$33:$B$776,T$155)+'СЕТ СН'!$F$12</f>
        <v>139.13273142</v>
      </c>
      <c r="U161" s="36">
        <f>SUMIFS(СВЦЭМ!$E$33:$E$776,СВЦЭМ!$A$33:$A$776,$A161,СВЦЭМ!$B$33:$B$776,U$155)+'СЕТ СН'!$F$12</f>
        <v>137.01759687000001</v>
      </c>
      <c r="V161" s="36">
        <f>SUMIFS(СВЦЭМ!$E$33:$E$776,СВЦЭМ!$A$33:$A$776,$A161,СВЦЭМ!$B$33:$B$776,V$155)+'СЕТ СН'!$F$12</f>
        <v>135.58841953999999</v>
      </c>
      <c r="W161" s="36">
        <f>SUMIFS(СВЦЭМ!$E$33:$E$776,СВЦЭМ!$A$33:$A$776,$A161,СВЦЭМ!$B$33:$B$776,W$155)+'СЕТ СН'!$F$12</f>
        <v>127.9587769</v>
      </c>
      <c r="X161" s="36">
        <f>SUMIFS(СВЦЭМ!$E$33:$E$776,СВЦЭМ!$A$33:$A$776,$A161,СВЦЭМ!$B$33:$B$776,X$155)+'СЕТ СН'!$F$12</f>
        <v>133.35262062000001</v>
      </c>
      <c r="Y161" s="36">
        <f>SUMIFS(СВЦЭМ!$E$33:$E$776,СВЦЭМ!$A$33:$A$776,$A161,СВЦЭМ!$B$33:$B$776,Y$155)+'СЕТ СН'!$F$12</f>
        <v>160.489487</v>
      </c>
    </row>
    <row r="162" spans="1:25" ht="15.75" x14ac:dyDescent="0.2">
      <c r="A162" s="35">
        <f t="shared" si="4"/>
        <v>44019</v>
      </c>
      <c r="B162" s="36">
        <f>SUMIFS(СВЦЭМ!$E$33:$E$776,СВЦЭМ!$A$33:$A$776,$A162,СВЦЭМ!$B$33:$B$776,B$155)+'СЕТ СН'!$F$12</f>
        <v>166.67459271000001</v>
      </c>
      <c r="C162" s="36">
        <f>SUMIFS(СВЦЭМ!$E$33:$E$776,СВЦЭМ!$A$33:$A$776,$A162,СВЦЭМ!$B$33:$B$776,C$155)+'СЕТ СН'!$F$12</f>
        <v>168.42092939</v>
      </c>
      <c r="D162" s="36">
        <f>SUMIFS(СВЦЭМ!$E$33:$E$776,СВЦЭМ!$A$33:$A$776,$A162,СВЦЭМ!$B$33:$B$776,D$155)+'СЕТ СН'!$F$12</f>
        <v>169.24591574999999</v>
      </c>
      <c r="E162" s="36">
        <f>SUMIFS(СВЦЭМ!$E$33:$E$776,СВЦЭМ!$A$33:$A$776,$A162,СВЦЭМ!$B$33:$B$776,E$155)+'СЕТ СН'!$F$12</f>
        <v>170.63648284000001</v>
      </c>
      <c r="F162" s="36">
        <f>SUMIFS(СВЦЭМ!$E$33:$E$776,СВЦЭМ!$A$33:$A$776,$A162,СВЦЭМ!$B$33:$B$776,F$155)+'СЕТ СН'!$F$12</f>
        <v>170.82063393000001</v>
      </c>
      <c r="G162" s="36">
        <f>SUMIFS(СВЦЭМ!$E$33:$E$776,СВЦЭМ!$A$33:$A$776,$A162,СВЦЭМ!$B$33:$B$776,G$155)+'СЕТ СН'!$F$12</f>
        <v>171.30942961</v>
      </c>
      <c r="H162" s="36">
        <f>SUMIFS(СВЦЭМ!$E$33:$E$776,СВЦЭМ!$A$33:$A$776,$A162,СВЦЭМ!$B$33:$B$776,H$155)+'СЕТ СН'!$F$12</f>
        <v>170.14359076</v>
      </c>
      <c r="I162" s="36">
        <f>SUMIFS(СВЦЭМ!$E$33:$E$776,СВЦЭМ!$A$33:$A$776,$A162,СВЦЭМ!$B$33:$B$776,I$155)+'СЕТ СН'!$F$12</f>
        <v>164.19024521</v>
      </c>
      <c r="J162" s="36">
        <f>SUMIFS(СВЦЭМ!$E$33:$E$776,СВЦЭМ!$A$33:$A$776,$A162,СВЦЭМ!$B$33:$B$776,J$155)+'СЕТ СН'!$F$12</f>
        <v>169.80613221999999</v>
      </c>
      <c r="K162" s="36">
        <f>SUMIFS(СВЦЭМ!$E$33:$E$776,СВЦЭМ!$A$33:$A$776,$A162,СВЦЭМ!$B$33:$B$776,K$155)+'СЕТ СН'!$F$12</f>
        <v>154.96313266999999</v>
      </c>
      <c r="L162" s="36">
        <f>SUMIFS(СВЦЭМ!$E$33:$E$776,СВЦЭМ!$A$33:$A$776,$A162,СВЦЭМ!$B$33:$B$776,L$155)+'СЕТ СН'!$F$12</f>
        <v>148.52622517</v>
      </c>
      <c r="M162" s="36">
        <f>SUMIFS(СВЦЭМ!$E$33:$E$776,СВЦЭМ!$A$33:$A$776,$A162,СВЦЭМ!$B$33:$B$776,M$155)+'СЕТ СН'!$F$12</f>
        <v>144.90712787000001</v>
      </c>
      <c r="N162" s="36">
        <f>SUMIFS(СВЦЭМ!$E$33:$E$776,СВЦЭМ!$A$33:$A$776,$A162,СВЦЭМ!$B$33:$B$776,N$155)+'СЕТ СН'!$F$12</f>
        <v>145.17312937</v>
      </c>
      <c r="O162" s="36">
        <f>SUMIFS(СВЦЭМ!$E$33:$E$776,СВЦЭМ!$A$33:$A$776,$A162,СВЦЭМ!$B$33:$B$776,O$155)+'СЕТ СН'!$F$12</f>
        <v>146.25620451</v>
      </c>
      <c r="P162" s="36">
        <f>SUMIFS(СВЦЭМ!$E$33:$E$776,СВЦЭМ!$A$33:$A$776,$A162,СВЦЭМ!$B$33:$B$776,P$155)+'СЕТ СН'!$F$12</f>
        <v>145.30368113</v>
      </c>
      <c r="Q162" s="36">
        <f>SUMIFS(СВЦЭМ!$E$33:$E$776,СВЦЭМ!$A$33:$A$776,$A162,СВЦЭМ!$B$33:$B$776,Q$155)+'СЕТ СН'!$F$12</f>
        <v>146.58187770999999</v>
      </c>
      <c r="R162" s="36">
        <f>SUMIFS(СВЦЭМ!$E$33:$E$776,СВЦЭМ!$A$33:$A$776,$A162,СВЦЭМ!$B$33:$B$776,R$155)+'СЕТ СН'!$F$12</f>
        <v>147.24291155</v>
      </c>
      <c r="S162" s="36">
        <f>SUMIFS(СВЦЭМ!$E$33:$E$776,СВЦЭМ!$A$33:$A$776,$A162,СВЦЭМ!$B$33:$B$776,S$155)+'СЕТ СН'!$F$12</f>
        <v>148.35364924999999</v>
      </c>
      <c r="T162" s="36">
        <f>SUMIFS(СВЦЭМ!$E$33:$E$776,СВЦЭМ!$A$33:$A$776,$A162,СВЦЭМ!$B$33:$B$776,T$155)+'СЕТ СН'!$F$12</f>
        <v>148.93319471999999</v>
      </c>
      <c r="U162" s="36">
        <f>SUMIFS(СВЦЭМ!$E$33:$E$776,СВЦЭМ!$A$33:$A$776,$A162,СВЦЭМ!$B$33:$B$776,U$155)+'СЕТ СН'!$F$12</f>
        <v>147.75815696999999</v>
      </c>
      <c r="V162" s="36">
        <f>SUMIFS(СВЦЭМ!$E$33:$E$776,СВЦЭМ!$A$33:$A$776,$A162,СВЦЭМ!$B$33:$B$776,V$155)+'СЕТ СН'!$F$12</f>
        <v>147.78774437999999</v>
      </c>
      <c r="W162" s="36">
        <f>SUMIFS(СВЦЭМ!$E$33:$E$776,СВЦЭМ!$A$33:$A$776,$A162,СВЦЭМ!$B$33:$B$776,W$155)+'СЕТ СН'!$F$12</f>
        <v>145.98010841999999</v>
      </c>
      <c r="X162" s="36">
        <f>SUMIFS(СВЦЭМ!$E$33:$E$776,СВЦЭМ!$A$33:$A$776,$A162,СВЦЭМ!$B$33:$B$776,X$155)+'СЕТ СН'!$F$12</f>
        <v>152.00586150000001</v>
      </c>
      <c r="Y162" s="36">
        <f>SUMIFS(СВЦЭМ!$E$33:$E$776,СВЦЭМ!$A$33:$A$776,$A162,СВЦЭМ!$B$33:$B$776,Y$155)+'СЕТ СН'!$F$12</f>
        <v>169.07219039</v>
      </c>
    </row>
    <row r="163" spans="1:25" ht="15.75" x14ac:dyDescent="0.2">
      <c r="A163" s="35">
        <f t="shared" si="4"/>
        <v>44020</v>
      </c>
      <c r="B163" s="36">
        <f>SUMIFS(СВЦЭМ!$E$33:$E$776,СВЦЭМ!$A$33:$A$776,$A163,СВЦЭМ!$B$33:$B$776,B$155)+'СЕТ СН'!$F$12</f>
        <v>160.27134738000001</v>
      </c>
      <c r="C163" s="36">
        <f>SUMIFS(СВЦЭМ!$E$33:$E$776,СВЦЭМ!$A$33:$A$776,$A163,СВЦЭМ!$B$33:$B$776,C$155)+'СЕТ СН'!$F$12</f>
        <v>162.50716788</v>
      </c>
      <c r="D163" s="36">
        <f>SUMIFS(СВЦЭМ!$E$33:$E$776,СВЦЭМ!$A$33:$A$776,$A163,СВЦЭМ!$B$33:$B$776,D$155)+'СЕТ СН'!$F$12</f>
        <v>167.82183506999999</v>
      </c>
      <c r="E163" s="36">
        <f>SUMIFS(СВЦЭМ!$E$33:$E$776,СВЦЭМ!$A$33:$A$776,$A163,СВЦЭМ!$B$33:$B$776,E$155)+'СЕТ СН'!$F$12</f>
        <v>172.52362930999999</v>
      </c>
      <c r="F163" s="36">
        <f>SUMIFS(СВЦЭМ!$E$33:$E$776,СВЦЭМ!$A$33:$A$776,$A163,СВЦЭМ!$B$33:$B$776,F$155)+'СЕТ СН'!$F$12</f>
        <v>174.36774642</v>
      </c>
      <c r="G163" s="36">
        <f>SUMIFS(СВЦЭМ!$E$33:$E$776,СВЦЭМ!$A$33:$A$776,$A163,СВЦЭМ!$B$33:$B$776,G$155)+'СЕТ СН'!$F$12</f>
        <v>175.80839033000001</v>
      </c>
      <c r="H163" s="36">
        <f>SUMIFS(СВЦЭМ!$E$33:$E$776,СВЦЭМ!$A$33:$A$776,$A163,СВЦЭМ!$B$33:$B$776,H$155)+'СЕТ СН'!$F$12</f>
        <v>166.8434646</v>
      </c>
      <c r="I163" s="36">
        <f>SUMIFS(СВЦЭМ!$E$33:$E$776,СВЦЭМ!$A$33:$A$776,$A163,СВЦЭМ!$B$33:$B$776,I$155)+'СЕТ СН'!$F$12</f>
        <v>154.29819739999999</v>
      </c>
      <c r="J163" s="36">
        <f>SUMIFS(СВЦЭМ!$E$33:$E$776,СВЦЭМ!$A$33:$A$776,$A163,СВЦЭМ!$B$33:$B$776,J$155)+'СЕТ СН'!$F$12</f>
        <v>145.45399641</v>
      </c>
      <c r="K163" s="36">
        <f>SUMIFS(СВЦЭМ!$E$33:$E$776,СВЦЭМ!$A$33:$A$776,$A163,СВЦЭМ!$B$33:$B$776,K$155)+'СЕТ СН'!$F$12</f>
        <v>148.47301922</v>
      </c>
      <c r="L163" s="36">
        <f>SUMIFS(СВЦЭМ!$E$33:$E$776,СВЦЭМ!$A$33:$A$776,$A163,СВЦЭМ!$B$33:$B$776,L$155)+'СЕТ СН'!$F$12</f>
        <v>146.97681875999999</v>
      </c>
      <c r="M163" s="36">
        <f>SUMIFS(СВЦЭМ!$E$33:$E$776,СВЦЭМ!$A$33:$A$776,$A163,СВЦЭМ!$B$33:$B$776,M$155)+'СЕТ СН'!$F$12</f>
        <v>144.26599206</v>
      </c>
      <c r="N163" s="36">
        <f>SUMIFS(СВЦЭМ!$E$33:$E$776,СВЦЭМ!$A$33:$A$776,$A163,СВЦЭМ!$B$33:$B$776,N$155)+'СЕТ СН'!$F$12</f>
        <v>145.71801611000001</v>
      </c>
      <c r="O163" s="36">
        <f>SUMIFS(СВЦЭМ!$E$33:$E$776,СВЦЭМ!$A$33:$A$776,$A163,СВЦЭМ!$B$33:$B$776,O$155)+'СЕТ СН'!$F$12</f>
        <v>147.25130354000001</v>
      </c>
      <c r="P163" s="36">
        <f>SUMIFS(СВЦЭМ!$E$33:$E$776,СВЦЭМ!$A$33:$A$776,$A163,СВЦЭМ!$B$33:$B$776,P$155)+'СЕТ СН'!$F$12</f>
        <v>145.50524290000001</v>
      </c>
      <c r="Q163" s="36">
        <f>SUMIFS(СВЦЭМ!$E$33:$E$776,СВЦЭМ!$A$33:$A$776,$A163,СВЦЭМ!$B$33:$B$776,Q$155)+'СЕТ СН'!$F$12</f>
        <v>146.30122009999999</v>
      </c>
      <c r="R163" s="36">
        <f>SUMIFS(СВЦЭМ!$E$33:$E$776,СВЦЭМ!$A$33:$A$776,$A163,СВЦЭМ!$B$33:$B$776,R$155)+'СЕТ СН'!$F$12</f>
        <v>147.37895714999999</v>
      </c>
      <c r="S163" s="36">
        <f>SUMIFS(СВЦЭМ!$E$33:$E$776,СВЦЭМ!$A$33:$A$776,$A163,СВЦЭМ!$B$33:$B$776,S$155)+'СЕТ СН'!$F$12</f>
        <v>148.32358418000001</v>
      </c>
      <c r="T163" s="36">
        <f>SUMIFS(СВЦЭМ!$E$33:$E$776,СВЦЭМ!$A$33:$A$776,$A163,СВЦЭМ!$B$33:$B$776,T$155)+'СЕТ СН'!$F$12</f>
        <v>148.49908348</v>
      </c>
      <c r="U163" s="36">
        <f>SUMIFS(СВЦЭМ!$E$33:$E$776,СВЦЭМ!$A$33:$A$776,$A163,СВЦЭМ!$B$33:$B$776,U$155)+'СЕТ СН'!$F$12</f>
        <v>147.28856485</v>
      </c>
      <c r="V163" s="36">
        <f>SUMIFS(СВЦЭМ!$E$33:$E$776,СВЦЭМ!$A$33:$A$776,$A163,СВЦЭМ!$B$33:$B$776,V$155)+'СЕТ СН'!$F$12</f>
        <v>145.02329621999999</v>
      </c>
      <c r="W163" s="36">
        <f>SUMIFS(СВЦЭМ!$E$33:$E$776,СВЦЭМ!$A$33:$A$776,$A163,СВЦЭМ!$B$33:$B$776,W$155)+'СЕТ СН'!$F$12</f>
        <v>146.88959331999999</v>
      </c>
      <c r="X163" s="36">
        <f>SUMIFS(СВЦЭМ!$E$33:$E$776,СВЦЭМ!$A$33:$A$776,$A163,СВЦЭМ!$B$33:$B$776,X$155)+'СЕТ СН'!$F$12</f>
        <v>143.34587951</v>
      </c>
      <c r="Y163" s="36">
        <f>SUMIFS(СВЦЭМ!$E$33:$E$776,СВЦЭМ!$A$33:$A$776,$A163,СВЦЭМ!$B$33:$B$776,Y$155)+'СЕТ СН'!$F$12</f>
        <v>154.84900296000001</v>
      </c>
    </row>
    <row r="164" spans="1:25" ht="15.75" x14ac:dyDescent="0.2">
      <c r="A164" s="35">
        <f t="shared" si="4"/>
        <v>44021</v>
      </c>
      <c r="B164" s="36">
        <f>SUMIFS(СВЦЭМ!$E$33:$E$776,СВЦЭМ!$A$33:$A$776,$A164,СВЦЭМ!$B$33:$B$776,B$155)+'СЕТ СН'!$F$12</f>
        <v>169.17472813000001</v>
      </c>
      <c r="C164" s="36">
        <f>SUMIFS(СВЦЭМ!$E$33:$E$776,СВЦЭМ!$A$33:$A$776,$A164,СВЦЭМ!$B$33:$B$776,C$155)+'СЕТ СН'!$F$12</f>
        <v>172.90887236</v>
      </c>
      <c r="D164" s="36">
        <f>SUMIFS(СВЦЭМ!$E$33:$E$776,СВЦЭМ!$A$33:$A$776,$A164,СВЦЭМ!$B$33:$B$776,D$155)+'СЕТ СН'!$F$12</f>
        <v>171.93476745000001</v>
      </c>
      <c r="E164" s="36">
        <f>SUMIFS(СВЦЭМ!$E$33:$E$776,СВЦЭМ!$A$33:$A$776,$A164,СВЦЭМ!$B$33:$B$776,E$155)+'СЕТ СН'!$F$12</f>
        <v>173.81998053000001</v>
      </c>
      <c r="F164" s="36">
        <f>SUMIFS(СВЦЭМ!$E$33:$E$776,СВЦЭМ!$A$33:$A$776,$A164,СВЦЭМ!$B$33:$B$776,F$155)+'СЕТ СН'!$F$12</f>
        <v>171.50678611000001</v>
      </c>
      <c r="G164" s="36">
        <f>SUMIFS(СВЦЭМ!$E$33:$E$776,СВЦЭМ!$A$33:$A$776,$A164,СВЦЭМ!$B$33:$B$776,G$155)+'СЕТ СН'!$F$12</f>
        <v>172.91147612</v>
      </c>
      <c r="H164" s="36">
        <f>SUMIFS(СВЦЭМ!$E$33:$E$776,СВЦЭМ!$A$33:$A$776,$A164,СВЦЭМ!$B$33:$B$776,H$155)+'СЕТ СН'!$F$12</f>
        <v>173.13654002999999</v>
      </c>
      <c r="I164" s="36">
        <f>SUMIFS(СВЦЭМ!$E$33:$E$776,СВЦЭМ!$A$33:$A$776,$A164,СВЦЭМ!$B$33:$B$776,I$155)+'СЕТ СН'!$F$12</f>
        <v>157.69115414000001</v>
      </c>
      <c r="J164" s="36">
        <f>SUMIFS(СВЦЭМ!$E$33:$E$776,СВЦЭМ!$A$33:$A$776,$A164,СВЦЭМ!$B$33:$B$776,J$155)+'СЕТ СН'!$F$12</f>
        <v>154.75772383</v>
      </c>
      <c r="K164" s="36">
        <f>SUMIFS(СВЦЭМ!$E$33:$E$776,СВЦЭМ!$A$33:$A$776,$A164,СВЦЭМ!$B$33:$B$776,K$155)+'СЕТ СН'!$F$12</f>
        <v>152.33937528999999</v>
      </c>
      <c r="L164" s="36">
        <f>SUMIFS(СВЦЭМ!$E$33:$E$776,СВЦЭМ!$A$33:$A$776,$A164,СВЦЭМ!$B$33:$B$776,L$155)+'СЕТ СН'!$F$12</f>
        <v>147.80533525999999</v>
      </c>
      <c r="M164" s="36">
        <f>SUMIFS(СВЦЭМ!$E$33:$E$776,СВЦЭМ!$A$33:$A$776,$A164,СВЦЭМ!$B$33:$B$776,M$155)+'СЕТ СН'!$F$12</f>
        <v>149.81784551999999</v>
      </c>
      <c r="N164" s="36">
        <f>SUMIFS(СВЦЭМ!$E$33:$E$776,СВЦЭМ!$A$33:$A$776,$A164,СВЦЭМ!$B$33:$B$776,N$155)+'СЕТ СН'!$F$12</f>
        <v>149.02026769</v>
      </c>
      <c r="O164" s="36">
        <f>SUMIFS(СВЦЭМ!$E$33:$E$776,СВЦЭМ!$A$33:$A$776,$A164,СВЦЭМ!$B$33:$B$776,O$155)+'СЕТ СН'!$F$12</f>
        <v>150.34217952</v>
      </c>
      <c r="P164" s="36">
        <f>SUMIFS(СВЦЭМ!$E$33:$E$776,СВЦЭМ!$A$33:$A$776,$A164,СВЦЭМ!$B$33:$B$776,P$155)+'СЕТ СН'!$F$12</f>
        <v>148.15579890999999</v>
      </c>
      <c r="Q164" s="36">
        <f>SUMIFS(СВЦЭМ!$E$33:$E$776,СВЦЭМ!$A$33:$A$776,$A164,СВЦЭМ!$B$33:$B$776,Q$155)+'СЕТ СН'!$F$12</f>
        <v>149.28327942999999</v>
      </c>
      <c r="R164" s="36">
        <f>SUMIFS(СВЦЭМ!$E$33:$E$776,СВЦЭМ!$A$33:$A$776,$A164,СВЦЭМ!$B$33:$B$776,R$155)+'СЕТ СН'!$F$12</f>
        <v>151.62880995</v>
      </c>
      <c r="S164" s="36">
        <f>SUMIFS(СВЦЭМ!$E$33:$E$776,СВЦЭМ!$A$33:$A$776,$A164,СВЦЭМ!$B$33:$B$776,S$155)+'СЕТ СН'!$F$12</f>
        <v>152.53835257</v>
      </c>
      <c r="T164" s="36">
        <f>SUMIFS(СВЦЭМ!$E$33:$E$776,СВЦЭМ!$A$33:$A$776,$A164,СВЦЭМ!$B$33:$B$776,T$155)+'СЕТ СН'!$F$12</f>
        <v>153.28964915</v>
      </c>
      <c r="U164" s="36">
        <f>SUMIFS(СВЦЭМ!$E$33:$E$776,СВЦЭМ!$A$33:$A$776,$A164,СВЦЭМ!$B$33:$B$776,U$155)+'СЕТ СН'!$F$12</f>
        <v>152.90504475</v>
      </c>
      <c r="V164" s="36">
        <f>SUMIFS(СВЦЭМ!$E$33:$E$776,СВЦЭМ!$A$33:$A$776,$A164,СВЦЭМ!$B$33:$B$776,V$155)+'СЕТ СН'!$F$12</f>
        <v>151.26049422</v>
      </c>
      <c r="W164" s="36">
        <f>SUMIFS(СВЦЭМ!$E$33:$E$776,СВЦЭМ!$A$33:$A$776,$A164,СВЦЭМ!$B$33:$B$776,W$155)+'СЕТ СН'!$F$12</f>
        <v>150.61905469999999</v>
      </c>
      <c r="X164" s="36">
        <f>SUMIFS(СВЦЭМ!$E$33:$E$776,СВЦЭМ!$A$33:$A$776,$A164,СВЦЭМ!$B$33:$B$776,X$155)+'СЕТ СН'!$F$12</f>
        <v>150.69554922</v>
      </c>
      <c r="Y164" s="36">
        <f>SUMIFS(СВЦЭМ!$E$33:$E$776,СВЦЭМ!$A$33:$A$776,$A164,СВЦЭМ!$B$33:$B$776,Y$155)+'СЕТ СН'!$F$12</f>
        <v>154.43442877999999</v>
      </c>
    </row>
    <row r="165" spans="1:25" ht="15.75" x14ac:dyDescent="0.2">
      <c r="A165" s="35">
        <f t="shared" si="4"/>
        <v>44022</v>
      </c>
      <c r="B165" s="36">
        <f>SUMIFS(СВЦЭМ!$E$33:$E$776,СВЦЭМ!$A$33:$A$776,$A165,СВЦЭМ!$B$33:$B$776,B$155)+'СЕТ СН'!$F$12</f>
        <v>173.01985923000001</v>
      </c>
      <c r="C165" s="36">
        <f>SUMIFS(СВЦЭМ!$E$33:$E$776,СВЦЭМ!$A$33:$A$776,$A165,СВЦЭМ!$B$33:$B$776,C$155)+'СЕТ СН'!$F$12</f>
        <v>168.51022148999999</v>
      </c>
      <c r="D165" s="36">
        <f>SUMIFS(СВЦЭМ!$E$33:$E$776,СВЦЭМ!$A$33:$A$776,$A165,СВЦЭМ!$B$33:$B$776,D$155)+'СЕТ СН'!$F$12</f>
        <v>167.55529462000001</v>
      </c>
      <c r="E165" s="36">
        <f>SUMIFS(СВЦЭМ!$E$33:$E$776,СВЦЭМ!$A$33:$A$776,$A165,СВЦЭМ!$B$33:$B$776,E$155)+'СЕТ СН'!$F$12</f>
        <v>171.25905587</v>
      </c>
      <c r="F165" s="36">
        <f>SUMIFS(СВЦЭМ!$E$33:$E$776,СВЦЭМ!$A$33:$A$776,$A165,СВЦЭМ!$B$33:$B$776,F$155)+'СЕТ СН'!$F$12</f>
        <v>175.34948990999999</v>
      </c>
      <c r="G165" s="36">
        <f>SUMIFS(СВЦЭМ!$E$33:$E$776,СВЦЭМ!$A$33:$A$776,$A165,СВЦЭМ!$B$33:$B$776,G$155)+'СЕТ СН'!$F$12</f>
        <v>182.93222402000001</v>
      </c>
      <c r="H165" s="36">
        <f>SUMIFS(СВЦЭМ!$E$33:$E$776,СВЦЭМ!$A$33:$A$776,$A165,СВЦЭМ!$B$33:$B$776,H$155)+'СЕТ СН'!$F$12</f>
        <v>187.37009252999999</v>
      </c>
      <c r="I165" s="36">
        <f>SUMIFS(СВЦЭМ!$E$33:$E$776,СВЦЭМ!$A$33:$A$776,$A165,СВЦЭМ!$B$33:$B$776,I$155)+'СЕТ СН'!$F$12</f>
        <v>172.11533914</v>
      </c>
      <c r="J165" s="36">
        <f>SUMIFS(СВЦЭМ!$E$33:$E$776,СВЦЭМ!$A$33:$A$776,$A165,СВЦЭМ!$B$33:$B$776,J$155)+'СЕТ СН'!$F$12</f>
        <v>163.27427474999999</v>
      </c>
      <c r="K165" s="36">
        <f>SUMIFS(СВЦЭМ!$E$33:$E$776,СВЦЭМ!$A$33:$A$776,$A165,СВЦЭМ!$B$33:$B$776,K$155)+'СЕТ СН'!$F$12</f>
        <v>149.41237050000001</v>
      </c>
      <c r="L165" s="36">
        <f>SUMIFS(СВЦЭМ!$E$33:$E$776,СВЦЭМ!$A$33:$A$776,$A165,СВЦЭМ!$B$33:$B$776,L$155)+'СЕТ СН'!$F$12</f>
        <v>148.19225316999999</v>
      </c>
      <c r="M165" s="36">
        <f>SUMIFS(СВЦЭМ!$E$33:$E$776,СВЦЭМ!$A$33:$A$776,$A165,СВЦЭМ!$B$33:$B$776,M$155)+'СЕТ СН'!$F$12</f>
        <v>149.51373469999999</v>
      </c>
      <c r="N165" s="36">
        <f>SUMIFS(СВЦЭМ!$E$33:$E$776,СВЦЭМ!$A$33:$A$776,$A165,СВЦЭМ!$B$33:$B$776,N$155)+'СЕТ СН'!$F$12</f>
        <v>148.21940262000001</v>
      </c>
      <c r="O165" s="36">
        <f>SUMIFS(СВЦЭМ!$E$33:$E$776,СВЦЭМ!$A$33:$A$776,$A165,СВЦЭМ!$B$33:$B$776,O$155)+'СЕТ СН'!$F$12</f>
        <v>148.63323790000001</v>
      </c>
      <c r="P165" s="36">
        <f>SUMIFS(СВЦЭМ!$E$33:$E$776,СВЦЭМ!$A$33:$A$776,$A165,СВЦЭМ!$B$33:$B$776,P$155)+'СЕТ СН'!$F$12</f>
        <v>146.26130458</v>
      </c>
      <c r="Q165" s="36">
        <f>SUMIFS(СВЦЭМ!$E$33:$E$776,СВЦЭМ!$A$33:$A$776,$A165,СВЦЭМ!$B$33:$B$776,Q$155)+'СЕТ СН'!$F$12</f>
        <v>148.42612829000001</v>
      </c>
      <c r="R165" s="36">
        <f>SUMIFS(СВЦЭМ!$E$33:$E$776,СВЦЭМ!$A$33:$A$776,$A165,СВЦЭМ!$B$33:$B$776,R$155)+'СЕТ СН'!$F$12</f>
        <v>151.87952529</v>
      </c>
      <c r="S165" s="36">
        <f>SUMIFS(СВЦЭМ!$E$33:$E$776,СВЦЭМ!$A$33:$A$776,$A165,СВЦЭМ!$B$33:$B$776,S$155)+'СЕТ СН'!$F$12</f>
        <v>152.61123989999999</v>
      </c>
      <c r="T165" s="36">
        <f>SUMIFS(СВЦЭМ!$E$33:$E$776,СВЦЭМ!$A$33:$A$776,$A165,СВЦЭМ!$B$33:$B$776,T$155)+'СЕТ СН'!$F$12</f>
        <v>151.31575090000001</v>
      </c>
      <c r="U165" s="36">
        <f>SUMIFS(СВЦЭМ!$E$33:$E$776,СВЦЭМ!$A$33:$A$776,$A165,СВЦЭМ!$B$33:$B$776,U$155)+'СЕТ СН'!$F$12</f>
        <v>148.52957426</v>
      </c>
      <c r="V165" s="36">
        <f>SUMIFS(СВЦЭМ!$E$33:$E$776,СВЦЭМ!$A$33:$A$776,$A165,СВЦЭМ!$B$33:$B$776,V$155)+'СЕТ СН'!$F$12</f>
        <v>144.18649625</v>
      </c>
      <c r="W165" s="36">
        <f>SUMIFS(СВЦЭМ!$E$33:$E$776,СВЦЭМ!$A$33:$A$776,$A165,СВЦЭМ!$B$33:$B$776,W$155)+'СЕТ СН'!$F$12</f>
        <v>146.96764956000001</v>
      </c>
      <c r="X165" s="36">
        <f>SUMIFS(СВЦЭМ!$E$33:$E$776,СВЦЭМ!$A$33:$A$776,$A165,СВЦЭМ!$B$33:$B$776,X$155)+'СЕТ СН'!$F$12</f>
        <v>144.83254901999999</v>
      </c>
      <c r="Y165" s="36">
        <f>SUMIFS(СВЦЭМ!$E$33:$E$776,СВЦЭМ!$A$33:$A$776,$A165,СВЦЭМ!$B$33:$B$776,Y$155)+'СЕТ СН'!$F$12</f>
        <v>151.04566098999999</v>
      </c>
    </row>
    <row r="166" spans="1:25" ht="15.75" x14ac:dyDescent="0.2">
      <c r="A166" s="35">
        <f t="shared" si="4"/>
        <v>44023</v>
      </c>
      <c r="B166" s="36">
        <f>SUMIFS(СВЦЭМ!$E$33:$E$776,СВЦЭМ!$A$33:$A$776,$A166,СВЦЭМ!$B$33:$B$776,B$155)+'СЕТ СН'!$F$12</f>
        <v>173.62622701000001</v>
      </c>
      <c r="C166" s="36">
        <f>SUMIFS(СВЦЭМ!$E$33:$E$776,СВЦЭМ!$A$33:$A$776,$A166,СВЦЭМ!$B$33:$B$776,C$155)+'СЕТ СН'!$F$12</f>
        <v>168.68801904</v>
      </c>
      <c r="D166" s="36">
        <f>SUMIFS(СВЦЭМ!$E$33:$E$776,СВЦЭМ!$A$33:$A$776,$A166,СВЦЭМ!$B$33:$B$776,D$155)+'СЕТ СН'!$F$12</f>
        <v>173.5345998</v>
      </c>
      <c r="E166" s="36">
        <f>SUMIFS(СВЦЭМ!$E$33:$E$776,СВЦЭМ!$A$33:$A$776,$A166,СВЦЭМ!$B$33:$B$776,E$155)+'СЕТ СН'!$F$12</f>
        <v>176.52463621999999</v>
      </c>
      <c r="F166" s="36">
        <f>SUMIFS(СВЦЭМ!$E$33:$E$776,СВЦЭМ!$A$33:$A$776,$A166,СВЦЭМ!$B$33:$B$776,F$155)+'СЕТ СН'!$F$12</f>
        <v>174.69486789999999</v>
      </c>
      <c r="G166" s="36">
        <f>SUMIFS(СВЦЭМ!$E$33:$E$776,СВЦЭМ!$A$33:$A$776,$A166,СВЦЭМ!$B$33:$B$776,G$155)+'СЕТ СН'!$F$12</f>
        <v>174.33423144</v>
      </c>
      <c r="H166" s="36">
        <f>SUMIFS(СВЦЭМ!$E$33:$E$776,СВЦЭМ!$A$33:$A$776,$A166,СВЦЭМ!$B$33:$B$776,H$155)+'СЕТ СН'!$F$12</f>
        <v>171.53115682000001</v>
      </c>
      <c r="I166" s="36">
        <f>SUMIFS(СВЦЭМ!$E$33:$E$776,СВЦЭМ!$A$33:$A$776,$A166,СВЦЭМ!$B$33:$B$776,I$155)+'СЕТ СН'!$F$12</f>
        <v>171.66753052000001</v>
      </c>
      <c r="J166" s="36">
        <f>SUMIFS(СВЦЭМ!$E$33:$E$776,СВЦЭМ!$A$33:$A$776,$A166,СВЦЭМ!$B$33:$B$776,J$155)+'СЕТ СН'!$F$12</f>
        <v>164.90719063</v>
      </c>
      <c r="K166" s="36">
        <f>SUMIFS(СВЦЭМ!$E$33:$E$776,СВЦЭМ!$A$33:$A$776,$A166,СВЦЭМ!$B$33:$B$776,K$155)+'СЕТ СН'!$F$12</f>
        <v>142.12004684999999</v>
      </c>
      <c r="L166" s="36">
        <f>SUMIFS(СВЦЭМ!$E$33:$E$776,СВЦЭМ!$A$33:$A$776,$A166,СВЦЭМ!$B$33:$B$776,L$155)+'СЕТ СН'!$F$12</f>
        <v>136.43406232999999</v>
      </c>
      <c r="M166" s="36">
        <f>SUMIFS(СВЦЭМ!$E$33:$E$776,СВЦЭМ!$A$33:$A$776,$A166,СВЦЭМ!$B$33:$B$776,M$155)+'СЕТ СН'!$F$12</f>
        <v>135.08997067999999</v>
      </c>
      <c r="N166" s="36">
        <f>SUMIFS(СВЦЭМ!$E$33:$E$776,СВЦЭМ!$A$33:$A$776,$A166,СВЦЭМ!$B$33:$B$776,N$155)+'СЕТ СН'!$F$12</f>
        <v>135.74699061999999</v>
      </c>
      <c r="O166" s="36">
        <f>SUMIFS(СВЦЭМ!$E$33:$E$776,СВЦЭМ!$A$33:$A$776,$A166,СВЦЭМ!$B$33:$B$776,O$155)+'СЕТ СН'!$F$12</f>
        <v>142.2810862</v>
      </c>
      <c r="P166" s="36">
        <f>SUMIFS(СВЦЭМ!$E$33:$E$776,СВЦЭМ!$A$33:$A$776,$A166,СВЦЭМ!$B$33:$B$776,P$155)+'СЕТ СН'!$F$12</f>
        <v>142.97436003999999</v>
      </c>
      <c r="Q166" s="36">
        <f>SUMIFS(СВЦЭМ!$E$33:$E$776,СВЦЭМ!$A$33:$A$776,$A166,СВЦЭМ!$B$33:$B$776,Q$155)+'СЕТ СН'!$F$12</f>
        <v>145.29896969999999</v>
      </c>
      <c r="R166" s="36">
        <f>SUMIFS(СВЦЭМ!$E$33:$E$776,СВЦЭМ!$A$33:$A$776,$A166,СВЦЭМ!$B$33:$B$776,R$155)+'СЕТ СН'!$F$12</f>
        <v>148.93167536000001</v>
      </c>
      <c r="S166" s="36">
        <f>SUMIFS(СВЦЭМ!$E$33:$E$776,СВЦЭМ!$A$33:$A$776,$A166,СВЦЭМ!$B$33:$B$776,S$155)+'СЕТ СН'!$F$12</f>
        <v>149.28259267000001</v>
      </c>
      <c r="T166" s="36">
        <f>SUMIFS(СВЦЭМ!$E$33:$E$776,СВЦЭМ!$A$33:$A$776,$A166,СВЦЭМ!$B$33:$B$776,T$155)+'СЕТ СН'!$F$12</f>
        <v>148.07030595000001</v>
      </c>
      <c r="U166" s="36">
        <f>SUMIFS(СВЦЭМ!$E$33:$E$776,СВЦЭМ!$A$33:$A$776,$A166,СВЦЭМ!$B$33:$B$776,U$155)+'СЕТ СН'!$F$12</f>
        <v>145.47022264</v>
      </c>
      <c r="V166" s="36">
        <f>SUMIFS(СВЦЭМ!$E$33:$E$776,СВЦЭМ!$A$33:$A$776,$A166,СВЦЭМ!$B$33:$B$776,V$155)+'СЕТ СН'!$F$12</f>
        <v>142.21638200999999</v>
      </c>
      <c r="W166" s="36">
        <f>SUMIFS(СВЦЭМ!$E$33:$E$776,СВЦЭМ!$A$33:$A$776,$A166,СВЦЭМ!$B$33:$B$776,W$155)+'СЕТ СН'!$F$12</f>
        <v>139.85220942999999</v>
      </c>
      <c r="X166" s="36">
        <f>SUMIFS(СВЦЭМ!$E$33:$E$776,СВЦЭМ!$A$33:$A$776,$A166,СВЦЭМ!$B$33:$B$776,X$155)+'СЕТ СН'!$F$12</f>
        <v>143.36083547999999</v>
      </c>
      <c r="Y166" s="36">
        <f>SUMIFS(СВЦЭМ!$E$33:$E$776,СВЦЭМ!$A$33:$A$776,$A166,СВЦЭМ!$B$33:$B$776,Y$155)+'СЕТ СН'!$F$12</f>
        <v>145.44649315999999</v>
      </c>
    </row>
    <row r="167" spans="1:25" ht="15.75" x14ac:dyDescent="0.2">
      <c r="A167" s="35">
        <f t="shared" si="4"/>
        <v>44024</v>
      </c>
      <c r="B167" s="36">
        <f>SUMIFS(СВЦЭМ!$E$33:$E$776,СВЦЭМ!$A$33:$A$776,$A167,СВЦЭМ!$B$33:$B$776,B$155)+'СЕТ СН'!$F$12</f>
        <v>168.36394899999999</v>
      </c>
      <c r="C167" s="36">
        <f>SUMIFS(СВЦЭМ!$E$33:$E$776,СВЦЭМ!$A$33:$A$776,$A167,СВЦЭМ!$B$33:$B$776,C$155)+'СЕТ СН'!$F$12</f>
        <v>179.43468912</v>
      </c>
      <c r="D167" s="36">
        <f>SUMIFS(СВЦЭМ!$E$33:$E$776,СВЦЭМ!$A$33:$A$776,$A167,СВЦЭМ!$B$33:$B$776,D$155)+'СЕТ СН'!$F$12</f>
        <v>185.26976625</v>
      </c>
      <c r="E167" s="36">
        <f>SUMIFS(СВЦЭМ!$E$33:$E$776,СВЦЭМ!$A$33:$A$776,$A167,СВЦЭМ!$B$33:$B$776,E$155)+'СЕТ СН'!$F$12</f>
        <v>189.30244630999999</v>
      </c>
      <c r="F167" s="36">
        <f>SUMIFS(СВЦЭМ!$E$33:$E$776,СВЦЭМ!$A$33:$A$776,$A167,СВЦЭМ!$B$33:$B$776,F$155)+'СЕТ СН'!$F$12</f>
        <v>190.01650576</v>
      </c>
      <c r="G167" s="36">
        <f>SUMIFS(СВЦЭМ!$E$33:$E$776,СВЦЭМ!$A$33:$A$776,$A167,СВЦЭМ!$B$33:$B$776,G$155)+'СЕТ СН'!$F$12</f>
        <v>191.22497199</v>
      </c>
      <c r="H167" s="36">
        <f>SUMIFS(СВЦЭМ!$E$33:$E$776,СВЦЭМ!$A$33:$A$776,$A167,СВЦЭМ!$B$33:$B$776,H$155)+'СЕТ СН'!$F$12</f>
        <v>186.82398936999999</v>
      </c>
      <c r="I167" s="36">
        <f>SUMIFS(СВЦЭМ!$E$33:$E$776,СВЦЭМ!$A$33:$A$776,$A167,СВЦЭМ!$B$33:$B$776,I$155)+'СЕТ СН'!$F$12</f>
        <v>180.02512844</v>
      </c>
      <c r="J167" s="36">
        <f>SUMIFS(СВЦЭМ!$E$33:$E$776,СВЦЭМ!$A$33:$A$776,$A167,СВЦЭМ!$B$33:$B$776,J$155)+'СЕТ СН'!$F$12</f>
        <v>163.04255774000001</v>
      </c>
      <c r="K167" s="36">
        <f>SUMIFS(СВЦЭМ!$E$33:$E$776,СВЦЭМ!$A$33:$A$776,$A167,СВЦЭМ!$B$33:$B$776,K$155)+'СЕТ СН'!$F$12</f>
        <v>135.9062605</v>
      </c>
      <c r="L167" s="36">
        <f>SUMIFS(СВЦЭМ!$E$33:$E$776,СВЦЭМ!$A$33:$A$776,$A167,СВЦЭМ!$B$33:$B$776,L$155)+'СЕТ СН'!$F$12</f>
        <v>129.05604187</v>
      </c>
      <c r="M167" s="36">
        <f>SUMIFS(СВЦЭМ!$E$33:$E$776,СВЦЭМ!$A$33:$A$776,$A167,СВЦЭМ!$B$33:$B$776,M$155)+'СЕТ СН'!$F$12</f>
        <v>128.55734749999999</v>
      </c>
      <c r="N167" s="36">
        <f>SUMIFS(СВЦЭМ!$E$33:$E$776,СВЦЭМ!$A$33:$A$776,$A167,СВЦЭМ!$B$33:$B$776,N$155)+'СЕТ СН'!$F$12</f>
        <v>129.79461569</v>
      </c>
      <c r="O167" s="36">
        <f>SUMIFS(СВЦЭМ!$E$33:$E$776,СВЦЭМ!$A$33:$A$776,$A167,СВЦЭМ!$B$33:$B$776,O$155)+'СЕТ СН'!$F$12</f>
        <v>130.25126130999999</v>
      </c>
      <c r="P167" s="36">
        <f>SUMIFS(СВЦЭМ!$E$33:$E$776,СВЦЭМ!$A$33:$A$776,$A167,СВЦЭМ!$B$33:$B$776,P$155)+'СЕТ СН'!$F$12</f>
        <v>131.49250527000001</v>
      </c>
      <c r="Q167" s="36">
        <f>SUMIFS(СВЦЭМ!$E$33:$E$776,СВЦЭМ!$A$33:$A$776,$A167,СВЦЭМ!$B$33:$B$776,Q$155)+'СЕТ СН'!$F$12</f>
        <v>134.82915844999999</v>
      </c>
      <c r="R167" s="36">
        <f>SUMIFS(СВЦЭМ!$E$33:$E$776,СВЦЭМ!$A$33:$A$776,$A167,СВЦЭМ!$B$33:$B$776,R$155)+'СЕТ СН'!$F$12</f>
        <v>134.70324239000001</v>
      </c>
      <c r="S167" s="36">
        <f>SUMIFS(СВЦЭМ!$E$33:$E$776,СВЦЭМ!$A$33:$A$776,$A167,СВЦЭМ!$B$33:$B$776,S$155)+'СЕТ СН'!$F$12</f>
        <v>135.74111983</v>
      </c>
      <c r="T167" s="36">
        <f>SUMIFS(СВЦЭМ!$E$33:$E$776,СВЦЭМ!$A$33:$A$776,$A167,СВЦЭМ!$B$33:$B$776,T$155)+'СЕТ СН'!$F$12</f>
        <v>135.08581361</v>
      </c>
      <c r="U167" s="36">
        <f>SUMIFS(СВЦЭМ!$E$33:$E$776,СВЦЭМ!$A$33:$A$776,$A167,СВЦЭМ!$B$33:$B$776,U$155)+'СЕТ СН'!$F$12</f>
        <v>130.9785914</v>
      </c>
      <c r="V167" s="36">
        <f>SUMIFS(СВЦЭМ!$E$33:$E$776,СВЦЭМ!$A$33:$A$776,$A167,СВЦЭМ!$B$33:$B$776,V$155)+'СЕТ СН'!$F$12</f>
        <v>131.31961663000001</v>
      </c>
      <c r="W167" s="36">
        <f>SUMIFS(СВЦЭМ!$E$33:$E$776,СВЦЭМ!$A$33:$A$776,$A167,СВЦЭМ!$B$33:$B$776,W$155)+'СЕТ СН'!$F$12</f>
        <v>129.85560747</v>
      </c>
      <c r="X167" s="36">
        <f>SUMIFS(СВЦЭМ!$E$33:$E$776,СВЦЭМ!$A$33:$A$776,$A167,СВЦЭМ!$B$33:$B$776,X$155)+'СЕТ СН'!$F$12</f>
        <v>131.26574048000001</v>
      </c>
      <c r="Y167" s="36">
        <f>SUMIFS(СВЦЭМ!$E$33:$E$776,СВЦЭМ!$A$33:$A$776,$A167,СВЦЭМ!$B$33:$B$776,Y$155)+'СЕТ СН'!$F$12</f>
        <v>150.50310481</v>
      </c>
    </row>
    <row r="168" spans="1:25" ht="15.75" x14ac:dyDescent="0.2">
      <c r="A168" s="35">
        <f t="shared" si="4"/>
        <v>44025</v>
      </c>
      <c r="B168" s="36">
        <f>SUMIFS(СВЦЭМ!$E$33:$E$776,СВЦЭМ!$A$33:$A$776,$A168,СВЦЭМ!$B$33:$B$776,B$155)+'СЕТ СН'!$F$12</f>
        <v>167.66593623</v>
      </c>
      <c r="C168" s="36">
        <f>SUMIFS(СВЦЭМ!$E$33:$E$776,СВЦЭМ!$A$33:$A$776,$A168,СВЦЭМ!$B$33:$B$776,C$155)+'СЕТ СН'!$F$12</f>
        <v>161.99567777999999</v>
      </c>
      <c r="D168" s="36">
        <f>SUMIFS(СВЦЭМ!$E$33:$E$776,СВЦЭМ!$A$33:$A$776,$A168,СВЦЭМ!$B$33:$B$776,D$155)+'СЕТ СН'!$F$12</f>
        <v>166.77877896000001</v>
      </c>
      <c r="E168" s="36">
        <f>SUMIFS(СВЦЭМ!$E$33:$E$776,СВЦЭМ!$A$33:$A$776,$A168,СВЦЭМ!$B$33:$B$776,E$155)+'СЕТ СН'!$F$12</f>
        <v>169.74736763999999</v>
      </c>
      <c r="F168" s="36">
        <f>SUMIFS(СВЦЭМ!$E$33:$E$776,СВЦЭМ!$A$33:$A$776,$A168,СВЦЭМ!$B$33:$B$776,F$155)+'СЕТ СН'!$F$12</f>
        <v>168.0725497</v>
      </c>
      <c r="G168" s="36">
        <f>SUMIFS(СВЦЭМ!$E$33:$E$776,СВЦЭМ!$A$33:$A$776,$A168,СВЦЭМ!$B$33:$B$776,G$155)+'СЕТ СН'!$F$12</f>
        <v>167.96673018000001</v>
      </c>
      <c r="H168" s="36">
        <f>SUMIFS(СВЦЭМ!$E$33:$E$776,СВЦЭМ!$A$33:$A$776,$A168,СВЦЭМ!$B$33:$B$776,H$155)+'СЕТ СН'!$F$12</f>
        <v>165.53624814</v>
      </c>
      <c r="I168" s="36">
        <f>SUMIFS(СВЦЭМ!$E$33:$E$776,СВЦЭМ!$A$33:$A$776,$A168,СВЦЭМ!$B$33:$B$776,I$155)+'СЕТ СН'!$F$12</f>
        <v>169.51079053000001</v>
      </c>
      <c r="J168" s="36">
        <f>SUMIFS(СВЦЭМ!$E$33:$E$776,СВЦЭМ!$A$33:$A$776,$A168,СВЦЭМ!$B$33:$B$776,J$155)+'СЕТ СН'!$F$12</f>
        <v>174.82706404000001</v>
      </c>
      <c r="K168" s="36">
        <f>SUMIFS(СВЦЭМ!$E$33:$E$776,СВЦЭМ!$A$33:$A$776,$A168,СВЦЭМ!$B$33:$B$776,K$155)+'СЕТ СН'!$F$12</f>
        <v>155.42607068000001</v>
      </c>
      <c r="L168" s="36">
        <f>SUMIFS(СВЦЭМ!$E$33:$E$776,СВЦЭМ!$A$33:$A$776,$A168,СВЦЭМ!$B$33:$B$776,L$155)+'СЕТ СН'!$F$12</f>
        <v>148.8670893</v>
      </c>
      <c r="M168" s="36">
        <f>SUMIFS(СВЦЭМ!$E$33:$E$776,СВЦЭМ!$A$33:$A$776,$A168,СВЦЭМ!$B$33:$B$776,M$155)+'СЕТ СН'!$F$12</f>
        <v>149.8348202</v>
      </c>
      <c r="N168" s="36">
        <f>SUMIFS(СВЦЭМ!$E$33:$E$776,СВЦЭМ!$A$33:$A$776,$A168,СВЦЭМ!$B$33:$B$776,N$155)+'СЕТ СН'!$F$12</f>
        <v>150.10474009000001</v>
      </c>
      <c r="O168" s="36">
        <f>SUMIFS(СВЦЭМ!$E$33:$E$776,СВЦЭМ!$A$33:$A$776,$A168,СВЦЭМ!$B$33:$B$776,O$155)+'СЕТ СН'!$F$12</f>
        <v>150.13741784000001</v>
      </c>
      <c r="P168" s="36">
        <f>SUMIFS(СВЦЭМ!$E$33:$E$776,СВЦЭМ!$A$33:$A$776,$A168,СВЦЭМ!$B$33:$B$776,P$155)+'СЕТ СН'!$F$12</f>
        <v>148.44588658999999</v>
      </c>
      <c r="Q168" s="36">
        <f>SUMIFS(СВЦЭМ!$E$33:$E$776,СВЦЭМ!$A$33:$A$776,$A168,СВЦЭМ!$B$33:$B$776,Q$155)+'СЕТ СН'!$F$12</f>
        <v>145.78942361</v>
      </c>
      <c r="R168" s="36">
        <f>SUMIFS(СВЦЭМ!$E$33:$E$776,СВЦЭМ!$A$33:$A$776,$A168,СВЦЭМ!$B$33:$B$776,R$155)+'СЕТ СН'!$F$12</f>
        <v>151.34346461999999</v>
      </c>
      <c r="S168" s="36">
        <f>SUMIFS(СВЦЭМ!$E$33:$E$776,СВЦЭМ!$A$33:$A$776,$A168,СВЦЭМ!$B$33:$B$776,S$155)+'СЕТ СН'!$F$12</f>
        <v>157.10661361000001</v>
      </c>
      <c r="T168" s="36">
        <f>SUMIFS(СВЦЭМ!$E$33:$E$776,СВЦЭМ!$A$33:$A$776,$A168,СВЦЭМ!$B$33:$B$776,T$155)+'СЕТ СН'!$F$12</f>
        <v>151.21693407999999</v>
      </c>
      <c r="U168" s="36">
        <f>SUMIFS(СВЦЭМ!$E$33:$E$776,СВЦЭМ!$A$33:$A$776,$A168,СВЦЭМ!$B$33:$B$776,U$155)+'СЕТ СН'!$F$12</f>
        <v>147.73834151</v>
      </c>
      <c r="V168" s="36">
        <f>SUMIFS(СВЦЭМ!$E$33:$E$776,СВЦЭМ!$A$33:$A$776,$A168,СВЦЭМ!$B$33:$B$776,V$155)+'СЕТ СН'!$F$12</f>
        <v>146.38200029999999</v>
      </c>
      <c r="W168" s="36">
        <f>SUMIFS(СВЦЭМ!$E$33:$E$776,СВЦЭМ!$A$33:$A$776,$A168,СВЦЭМ!$B$33:$B$776,W$155)+'СЕТ СН'!$F$12</f>
        <v>141.91372411</v>
      </c>
      <c r="X168" s="36">
        <f>SUMIFS(СВЦЭМ!$E$33:$E$776,СВЦЭМ!$A$33:$A$776,$A168,СВЦЭМ!$B$33:$B$776,X$155)+'СЕТ СН'!$F$12</f>
        <v>138.05999539999999</v>
      </c>
      <c r="Y168" s="36">
        <f>SUMIFS(СВЦЭМ!$E$33:$E$776,СВЦЭМ!$A$33:$A$776,$A168,СВЦЭМ!$B$33:$B$776,Y$155)+'СЕТ СН'!$F$12</f>
        <v>152.11509332</v>
      </c>
    </row>
    <row r="169" spans="1:25" ht="15.75" x14ac:dyDescent="0.2">
      <c r="A169" s="35">
        <f t="shared" si="4"/>
        <v>44026</v>
      </c>
      <c r="B169" s="36">
        <f>SUMIFS(СВЦЭМ!$E$33:$E$776,СВЦЭМ!$A$33:$A$776,$A169,СВЦЭМ!$B$33:$B$776,B$155)+'СЕТ СН'!$F$12</f>
        <v>167.39340028999999</v>
      </c>
      <c r="C169" s="36">
        <f>SUMIFS(СВЦЭМ!$E$33:$E$776,СВЦЭМ!$A$33:$A$776,$A169,СВЦЭМ!$B$33:$B$776,C$155)+'СЕТ СН'!$F$12</f>
        <v>161.97402344</v>
      </c>
      <c r="D169" s="36">
        <f>SUMIFS(СВЦЭМ!$E$33:$E$776,СВЦЭМ!$A$33:$A$776,$A169,СВЦЭМ!$B$33:$B$776,D$155)+'СЕТ СН'!$F$12</f>
        <v>165.03967531999999</v>
      </c>
      <c r="E169" s="36">
        <f>SUMIFS(СВЦЭМ!$E$33:$E$776,СВЦЭМ!$A$33:$A$776,$A169,СВЦЭМ!$B$33:$B$776,E$155)+'СЕТ СН'!$F$12</f>
        <v>169.04570996999999</v>
      </c>
      <c r="F169" s="36">
        <f>SUMIFS(СВЦЭМ!$E$33:$E$776,СВЦЭМ!$A$33:$A$776,$A169,СВЦЭМ!$B$33:$B$776,F$155)+'СЕТ СН'!$F$12</f>
        <v>168.94067408000001</v>
      </c>
      <c r="G169" s="36">
        <f>SUMIFS(СВЦЭМ!$E$33:$E$776,СВЦЭМ!$A$33:$A$776,$A169,СВЦЭМ!$B$33:$B$776,G$155)+'СЕТ СН'!$F$12</f>
        <v>169.90158785</v>
      </c>
      <c r="H169" s="36">
        <f>SUMIFS(СВЦЭМ!$E$33:$E$776,СВЦЭМ!$A$33:$A$776,$A169,СВЦЭМ!$B$33:$B$776,H$155)+'СЕТ СН'!$F$12</f>
        <v>166.70398531000001</v>
      </c>
      <c r="I169" s="36">
        <f>SUMIFS(СВЦЭМ!$E$33:$E$776,СВЦЭМ!$A$33:$A$776,$A169,СВЦЭМ!$B$33:$B$776,I$155)+'СЕТ СН'!$F$12</f>
        <v>177.21259956</v>
      </c>
      <c r="J169" s="36">
        <f>SUMIFS(СВЦЭМ!$E$33:$E$776,СВЦЭМ!$A$33:$A$776,$A169,СВЦЭМ!$B$33:$B$776,J$155)+'СЕТ СН'!$F$12</f>
        <v>167.30196071</v>
      </c>
      <c r="K169" s="36">
        <f>SUMIFS(СВЦЭМ!$E$33:$E$776,СВЦЭМ!$A$33:$A$776,$A169,СВЦЭМ!$B$33:$B$776,K$155)+'СЕТ СН'!$F$12</f>
        <v>151.64435884</v>
      </c>
      <c r="L169" s="36">
        <f>SUMIFS(СВЦЭМ!$E$33:$E$776,СВЦЭМ!$A$33:$A$776,$A169,СВЦЭМ!$B$33:$B$776,L$155)+'СЕТ СН'!$F$12</f>
        <v>151.61400565</v>
      </c>
      <c r="M169" s="36">
        <f>SUMIFS(СВЦЭМ!$E$33:$E$776,СВЦЭМ!$A$33:$A$776,$A169,СВЦЭМ!$B$33:$B$776,M$155)+'СЕТ СН'!$F$12</f>
        <v>152.07374436999999</v>
      </c>
      <c r="N169" s="36">
        <f>SUMIFS(СВЦЭМ!$E$33:$E$776,СВЦЭМ!$A$33:$A$776,$A169,СВЦЭМ!$B$33:$B$776,N$155)+'СЕТ СН'!$F$12</f>
        <v>151.73736998999999</v>
      </c>
      <c r="O169" s="36">
        <f>SUMIFS(СВЦЭМ!$E$33:$E$776,СВЦЭМ!$A$33:$A$776,$A169,СВЦЭМ!$B$33:$B$776,O$155)+'СЕТ СН'!$F$12</f>
        <v>157.45757667000001</v>
      </c>
      <c r="P169" s="36">
        <f>SUMIFS(СВЦЭМ!$E$33:$E$776,СВЦЭМ!$A$33:$A$776,$A169,СВЦЭМ!$B$33:$B$776,P$155)+'СЕТ СН'!$F$12</f>
        <v>157.72385437</v>
      </c>
      <c r="Q169" s="36">
        <f>SUMIFS(СВЦЭМ!$E$33:$E$776,СВЦЭМ!$A$33:$A$776,$A169,СВЦЭМ!$B$33:$B$776,Q$155)+'СЕТ СН'!$F$12</f>
        <v>157.79490390000001</v>
      </c>
      <c r="R169" s="36">
        <f>SUMIFS(СВЦЭМ!$E$33:$E$776,СВЦЭМ!$A$33:$A$776,$A169,СВЦЭМ!$B$33:$B$776,R$155)+'СЕТ СН'!$F$12</f>
        <v>156.20888749</v>
      </c>
      <c r="S169" s="36">
        <f>SUMIFS(СВЦЭМ!$E$33:$E$776,СВЦЭМ!$A$33:$A$776,$A169,СВЦЭМ!$B$33:$B$776,S$155)+'СЕТ СН'!$F$12</f>
        <v>156.13524233999999</v>
      </c>
      <c r="T169" s="36">
        <f>SUMIFS(СВЦЭМ!$E$33:$E$776,СВЦЭМ!$A$33:$A$776,$A169,СВЦЭМ!$B$33:$B$776,T$155)+'СЕТ СН'!$F$12</f>
        <v>155.79122512999999</v>
      </c>
      <c r="U169" s="36">
        <f>SUMIFS(СВЦЭМ!$E$33:$E$776,СВЦЭМ!$A$33:$A$776,$A169,СВЦЭМ!$B$33:$B$776,U$155)+'СЕТ СН'!$F$12</f>
        <v>155.40027355999999</v>
      </c>
      <c r="V169" s="36">
        <f>SUMIFS(СВЦЭМ!$E$33:$E$776,СВЦЭМ!$A$33:$A$776,$A169,СВЦЭМ!$B$33:$B$776,V$155)+'СЕТ СН'!$F$12</f>
        <v>152.35219519</v>
      </c>
      <c r="W169" s="36">
        <f>SUMIFS(СВЦЭМ!$E$33:$E$776,СВЦЭМ!$A$33:$A$776,$A169,СВЦЭМ!$B$33:$B$776,W$155)+'СЕТ СН'!$F$12</f>
        <v>152.03174007999999</v>
      </c>
      <c r="X169" s="36">
        <f>SUMIFS(СВЦЭМ!$E$33:$E$776,СВЦЭМ!$A$33:$A$776,$A169,СВЦЭМ!$B$33:$B$776,X$155)+'СЕТ СН'!$F$12</f>
        <v>149.07505929000001</v>
      </c>
      <c r="Y169" s="36">
        <f>SUMIFS(СВЦЭМ!$E$33:$E$776,СВЦЭМ!$A$33:$A$776,$A169,СВЦЭМ!$B$33:$B$776,Y$155)+'СЕТ СН'!$F$12</f>
        <v>149.28514096000001</v>
      </c>
    </row>
    <row r="170" spans="1:25" ht="15.75" x14ac:dyDescent="0.2">
      <c r="A170" s="35">
        <f t="shared" si="4"/>
        <v>44027</v>
      </c>
      <c r="B170" s="36">
        <f>SUMIFS(СВЦЭМ!$E$33:$E$776,СВЦЭМ!$A$33:$A$776,$A170,СВЦЭМ!$B$33:$B$776,B$155)+'СЕТ СН'!$F$12</f>
        <v>186.71577608000001</v>
      </c>
      <c r="C170" s="36">
        <f>SUMIFS(СВЦЭМ!$E$33:$E$776,СВЦЭМ!$A$33:$A$776,$A170,СВЦЭМ!$B$33:$B$776,C$155)+'СЕТ СН'!$F$12</f>
        <v>193.40528026999999</v>
      </c>
      <c r="D170" s="36">
        <f>SUMIFS(СВЦЭМ!$E$33:$E$776,СВЦЭМ!$A$33:$A$776,$A170,СВЦЭМ!$B$33:$B$776,D$155)+'СЕТ СН'!$F$12</f>
        <v>190.62114162</v>
      </c>
      <c r="E170" s="36">
        <f>SUMIFS(СВЦЭМ!$E$33:$E$776,СВЦЭМ!$A$33:$A$776,$A170,СВЦЭМ!$B$33:$B$776,E$155)+'СЕТ СН'!$F$12</f>
        <v>192.79552385</v>
      </c>
      <c r="F170" s="36">
        <f>SUMIFS(СВЦЭМ!$E$33:$E$776,СВЦЭМ!$A$33:$A$776,$A170,СВЦЭМ!$B$33:$B$776,F$155)+'СЕТ СН'!$F$12</f>
        <v>191.73964583</v>
      </c>
      <c r="G170" s="36">
        <f>SUMIFS(СВЦЭМ!$E$33:$E$776,СВЦЭМ!$A$33:$A$776,$A170,СВЦЭМ!$B$33:$B$776,G$155)+'СЕТ СН'!$F$12</f>
        <v>191.87230840999999</v>
      </c>
      <c r="H170" s="36">
        <f>SUMIFS(СВЦЭМ!$E$33:$E$776,СВЦЭМ!$A$33:$A$776,$A170,СВЦЭМ!$B$33:$B$776,H$155)+'СЕТ СН'!$F$12</f>
        <v>194.35413371000001</v>
      </c>
      <c r="I170" s="36">
        <f>SUMIFS(СВЦЭМ!$E$33:$E$776,СВЦЭМ!$A$33:$A$776,$A170,СВЦЭМ!$B$33:$B$776,I$155)+'СЕТ СН'!$F$12</f>
        <v>199.65210979</v>
      </c>
      <c r="J170" s="36">
        <f>SUMIFS(СВЦЭМ!$E$33:$E$776,СВЦЭМ!$A$33:$A$776,$A170,СВЦЭМ!$B$33:$B$776,J$155)+'СЕТ СН'!$F$12</f>
        <v>175.83361091</v>
      </c>
      <c r="K170" s="36">
        <f>SUMIFS(СВЦЭМ!$E$33:$E$776,СВЦЭМ!$A$33:$A$776,$A170,СВЦЭМ!$B$33:$B$776,K$155)+'СЕТ СН'!$F$12</f>
        <v>146.74783909999999</v>
      </c>
      <c r="L170" s="36">
        <f>SUMIFS(СВЦЭМ!$E$33:$E$776,СВЦЭМ!$A$33:$A$776,$A170,СВЦЭМ!$B$33:$B$776,L$155)+'СЕТ СН'!$F$12</f>
        <v>141.43022647999999</v>
      </c>
      <c r="M170" s="36">
        <f>SUMIFS(СВЦЭМ!$E$33:$E$776,СВЦЭМ!$A$33:$A$776,$A170,СВЦЭМ!$B$33:$B$776,M$155)+'СЕТ СН'!$F$12</f>
        <v>142.54029165</v>
      </c>
      <c r="N170" s="36">
        <f>SUMIFS(СВЦЭМ!$E$33:$E$776,СВЦЭМ!$A$33:$A$776,$A170,СВЦЭМ!$B$33:$B$776,N$155)+'СЕТ СН'!$F$12</f>
        <v>142.42940913000001</v>
      </c>
      <c r="O170" s="36">
        <f>SUMIFS(СВЦЭМ!$E$33:$E$776,СВЦЭМ!$A$33:$A$776,$A170,СВЦЭМ!$B$33:$B$776,O$155)+'СЕТ СН'!$F$12</f>
        <v>142.99489463</v>
      </c>
      <c r="P170" s="36">
        <f>SUMIFS(СВЦЭМ!$E$33:$E$776,СВЦЭМ!$A$33:$A$776,$A170,СВЦЭМ!$B$33:$B$776,P$155)+'СЕТ СН'!$F$12</f>
        <v>142.66630323000001</v>
      </c>
      <c r="Q170" s="36">
        <f>SUMIFS(СВЦЭМ!$E$33:$E$776,СВЦЭМ!$A$33:$A$776,$A170,СВЦЭМ!$B$33:$B$776,Q$155)+'СЕТ СН'!$F$12</f>
        <v>142.81835856999999</v>
      </c>
      <c r="R170" s="36">
        <f>SUMIFS(СВЦЭМ!$E$33:$E$776,СВЦЭМ!$A$33:$A$776,$A170,СВЦЭМ!$B$33:$B$776,R$155)+'СЕТ СН'!$F$12</f>
        <v>141.69305502</v>
      </c>
      <c r="S170" s="36">
        <f>SUMIFS(СВЦЭМ!$E$33:$E$776,СВЦЭМ!$A$33:$A$776,$A170,СВЦЭМ!$B$33:$B$776,S$155)+'СЕТ СН'!$F$12</f>
        <v>141.91469180000001</v>
      </c>
      <c r="T170" s="36">
        <f>SUMIFS(СВЦЭМ!$E$33:$E$776,СВЦЭМ!$A$33:$A$776,$A170,СВЦЭМ!$B$33:$B$776,T$155)+'СЕТ СН'!$F$12</f>
        <v>142.00603570999999</v>
      </c>
      <c r="U170" s="36">
        <f>SUMIFS(СВЦЭМ!$E$33:$E$776,СВЦЭМ!$A$33:$A$776,$A170,СВЦЭМ!$B$33:$B$776,U$155)+'СЕТ СН'!$F$12</f>
        <v>139.24080130999999</v>
      </c>
      <c r="V170" s="36">
        <f>SUMIFS(СВЦЭМ!$E$33:$E$776,СВЦЭМ!$A$33:$A$776,$A170,СВЦЭМ!$B$33:$B$776,V$155)+'СЕТ СН'!$F$12</f>
        <v>137.61502856999999</v>
      </c>
      <c r="W170" s="36">
        <f>SUMIFS(СВЦЭМ!$E$33:$E$776,СВЦЭМ!$A$33:$A$776,$A170,СВЦЭМ!$B$33:$B$776,W$155)+'СЕТ СН'!$F$12</f>
        <v>139.76344739999999</v>
      </c>
      <c r="X170" s="36">
        <f>SUMIFS(СВЦЭМ!$E$33:$E$776,СВЦЭМ!$A$33:$A$776,$A170,СВЦЭМ!$B$33:$B$776,X$155)+'СЕТ СН'!$F$12</f>
        <v>143.25085910000001</v>
      </c>
      <c r="Y170" s="36">
        <f>SUMIFS(СВЦЭМ!$E$33:$E$776,СВЦЭМ!$A$33:$A$776,$A170,СВЦЭМ!$B$33:$B$776,Y$155)+'СЕТ СН'!$F$12</f>
        <v>151.54703463999999</v>
      </c>
    </row>
    <row r="171" spans="1:25" ht="15.75" x14ac:dyDescent="0.2">
      <c r="A171" s="35">
        <f t="shared" si="4"/>
        <v>44028</v>
      </c>
      <c r="B171" s="36">
        <f>SUMIFS(СВЦЭМ!$E$33:$E$776,СВЦЭМ!$A$33:$A$776,$A171,СВЦЭМ!$B$33:$B$776,B$155)+'СЕТ СН'!$F$12</f>
        <v>180.50158239999999</v>
      </c>
      <c r="C171" s="36">
        <f>SUMIFS(СВЦЭМ!$E$33:$E$776,СВЦЭМ!$A$33:$A$776,$A171,СВЦЭМ!$B$33:$B$776,C$155)+'СЕТ СН'!$F$12</f>
        <v>192.82020145999999</v>
      </c>
      <c r="D171" s="36">
        <f>SUMIFS(СВЦЭМ!$E$33:$E$776,СВЦЭМ!$A$33:$A$776,$A171,СВЦЭМ!$B$33:$B$776,D$155)+'СЕТ СН'!$F$12</f>
        <v>191.23624197000001</v>
      </c>
      <c r="E171" s="36">
        <f>SUMIFS(СВЦЭМ!$E$33:$E$776,СВЦЭМ!$A$33:$A$776,$A171,СВЦЭМ!$B$33:$B$776,E$155)+'СЕТ СН'!$F$12</f>
        <v>193.86794619</v>
      </c>
      <c r="F171" s="36">
        <f>SUMIFS(СВЦЭМ!$E$33:$E$776,СВЦЭМ!$A$33:$A$776,$A171,СВЦЭМ!$B$33:$B$776,F$155)+'СЕТ СН'!$F$12</f>
        <v>192.82029302000001</v>
      </c>
      <c r="G171" s="36">
        <f>SUMIFS(СВЦЭМ!$E$33:$E$776,СВЦЭМ!$A$33:$A$776,$A171,СВЦЭМ!$B$33:$B$776,G$155)+'СЕТ СН'!$F$12</f>
        <v>191.80460588</v>
      </c>
      <c r="H171" s="36">
        <f>SUMIFS(СВЦЭМ!$E$33:$E$776,СВЦЭМ!$A$33:$A$776,$A171,СВЦЭМ!$B$33:$B$776,H$155)+'СЕТ СН'!$F$12</f>
        <v>194.85041221</v>
      </c>
      <c r="I171" s="36">
        <f>SUMIFS(СВЦЭМ!$E$33:$E$776,СВЦЭМ!$A$33:$A$776,$A171,СВЦЭМ!$B$33:$B$776,I$155)+'СЕТ СН'!$F$12</f>
        <v>189.85732125000001</v>
      </c>
      <c r="J171" s="36">
        <f>SUMIFS(СВЦЭМ!$E$33:$E$776,СВЦЭМ!$A$33:$A$776,$A171,СВЦЭМ!$B$33:$B$776,J$155)+'СЕТ СН'!$F$12</f>
        <v>181.63907799</v>
      </c>
      <c r="K171" s="36">
        <f>SUMIFS(СВЦЭМ!$E$33:$E$776,СВЦЭМ!$A$33:$A$776,$A171,СВЦЭМ!$B$33:$B$776,K$155)+'СЕТ СН'!$F$12</f>
        <v>147.24198738000001</v>
      </c>
      <c r="L171" s="36">
        <f>SUMIFS(СВЦЭМ!$E$33:$E$776,СВЦЭМ!$A$33:$A$776,$A171,СВЦЭМ!$B$33:$B$776,L$155)+'СЕТ СН'!$F$12</f>
        <v>137.45148746999999</v>
      </c>
      <c r="M171" s="36">
        <f>SUMIFS(СВЦЭМ!$E$33:$E$776,СВЦЭМ!$A$33:$A$776,$A171,СВЦЭМ!$B$33:$B$776,M$155)+'СЕТ СН'!$F$12</f>
        <v>134.29651244999999</v>
      </c>
      <c r="N171" s="36">
        <f>SUMIFS(СВЦЭМ!$E$33:$E$776,СВЦЭМ!$A$33:$A$776,$A171,СВЦЭМ!$B$33:$B$776,N$155)+'СЕТ СН'!$F$12</f>
        <v>138.96922893000001</v>
      </c>
      <c r="O171" s="36">
        <f>SUMIFS(СВЦЭМ!$E$33:$E$776,СВЦЭМ!$A$33:$A$776,$A171,СВЦЭМ!$B$33:$B$776,O$155)+'СЕТ СН'!$F$12</f>
        <v>138.18374434</v>
      </c>
      <c r="P171" s="36">
        <f>SUMIFS(СВЦЭМ!$E$33:$E$776,СВЦЭМ!$A$33:$A$776,$A171,СВЦЭМ!$B$33:$B$776,P$155)+'СЕТ СН'!$F$12</f>
        <v>138.44919211000001</v>
      </c>
      <c r="Q171" s="36">
        <f>SUMIFS(СВЦЭМ!$E$33:$E$776,СВЦЭМ!$A$33:$A$776,$A171,СВЦЭМ!$B$33:$B$776,Q$155)+'СЕТ СН'!$F$12</f>
        <v>140.69907726</v>
      </c>
      <c r="R171" s="36">
        <f>SUMIFS(СВЦЭМ!$E$33:$E$776,СВЦЭМ!$A$33:$A$776,$A171,СВЦЭМ!$B$33:$B$776,R$155)+'СЕТ СН'!$F$12</f>
        <v>139.98331031000001</v>
      </c>
      <c r="S171" s="36">
        <f>SUMIFS(СВЦЭМ!$E$33:$E$776,СВЦЭМ!$A$33:$A$776,$A171,СВЦЭМ!$B$33:$B$776,S$155)+'СЕТ СН'!$F$12</f>
        <v>139.47640788000001</v>
      </c>
      <c r="T171" s="36">
        <f>SUMIFS(СВЦЭМ!$E$33:$E$776,СВЦЭМ!$A$33:$A$776,$A171,СВЦЭМ!$B$33:$B$776,T$155)+'СЕТ СН'!$F$12</f>
        <v>139.42321643</v>
      </c>
      <c r="U171" s="36">
        <f>SUMIFS(СВЦЭМ!$E$33:$E$776,СВЦЭМ!$A$33:$A$776,$A171,СВЦЭМ!$B$33:$B$776,U$155)+'СЕТ СН'!$F$12</f>
        <v>139.24060323</v>
      </c>
      <c r="V171" s="36">
        <f>SUMIFS(СВЦЭМ!$E$33:$E$776,СВЦЭМ!$A$33:$A$776,$A171,СВЦЭМ!$B$33:$B$776,V$155)+'СЕТ СН'!$F$12</f>
        <v>138.0027685</v>
      </c>
      <c r="W171" s="36">
        <f>SUMIFS(СВЦЭМ!$E$33:$E$776,СВЦЭМ!$A$33:$A$776,$A171,СВЦЭМ!$B$33:$B$776,W$155)+'СЕТ СН'!$F$12</f>
        <v>138.52029801</v>
      </c>
      <c r="X171" s="36">
        <f>SUMIFS(СВЦЭМ!$E$33:$E$776,СВЦЭМ!$A$33:$A$776,$A171,СВЦЭМ!$B$33:$B$776,X$155)+'СЕТ СН'!$F$12</f>
        <v>146.97023938999999</v>
      </c>
      <c r="Y171" s="36">
        <f>SUMIFS(СВЦЭМ!$E$33:$E$776,СВЦЭМ!$A$33:$A$776,$A171,СВЦЭМ!$B$33:$B$776,Y$155)+'СЕТ СН'!$F$12</f>
        <v>153.48609492</v>
      </c>
    </row>
    <row r="172" spans="1:25" ht="15.75" x14ac:dyDescent="0.2">
      <c r="A172" s="35">
        <f t="shared" si="4"/>
        <v>44029</v>
      </c>
      <c r="B172" s="36">
        <f>SUMIFS(СВЦЭМ!$E$33:$E$776,СВЦЭМ!$A$33:$A$776,$A172,СВЦЭМ!$B$33:$B$776,B$155)+'СЕТ СН'!$F$12</f>
        <v>184.16902705000001</v>
      </c>
      <c r="C172" s="36">
        <f>SUMIFS(СВЦЭМ!$E$33:$E$776,СВЦЭМ!$A$33:$A$776,$A172,СВЦЭМ!$B$33:$B$776,C$155)+'СЕТ СН'!$F$12</f>
        <v>207.43804488999999</v>
      </c>
      <c r="D172" s="36">
        <f>SUMIFS(СВЦЭМ!$E$33:$E$776,СВЦЭМ!$A$33:$A$776,$A172,СВЦЭМ!$B$33:$B$776,D$155)+'СЕТ СН'!$F$12</f>
        <v>201.54285573999999</v>
      </c>
      <c r="E172" s="36">
        <f>SUMIFS(СВЦЭМ!$E$33:$E$776,СВЦЭМ!$A$33:$A$776,$A172,СВЦЭМ!$B$33:$B$776,E$155)+'СЕТ СН'!$F$12</f>
        <v>197.29655715999999</v>
      </c>
      <c r="F172" s="36">
        <f>SUMIFS(СВЦЭМ!$E$33:$E$776,СВЦЭМ!$A$33:$A$776,$A172,СВЦЭМ!$B$33:$B$776,F$155)+'СЕТ СН'!$F$12</f>
        <v>197.76387321000001</v>
      </c>
      <c r="G172" s="36">
        <f>SUMIFS(СВЦЭМ!$E$33:$E$776,СВЦЭМ!$A$33:$A$776,$A172,СВЦЭМ!$B$33:$B$776,G$155)+'СЕТ СН'!$F$12</f>
        <v>193.57769066</v>
      </c>
      <c r="H172" s="36">
        <f>SUMIFS(СВЦЭМ!$E$33:$E$776,СВЦЭМ!$A$33:$A$776,$A172,СВЦЭМ!$B$33:$B$776,H$155)+'СЕТ СН'!$F$12</f>
        <v>189.52085393999999</v>
      </c>
      <c r="I172" s="36">
        <f>SUMIFS(СВЦЭМ!$E$33:$E$776,СВЦЭМ!$A$33:$A$776,$A172,СВЦЭМ!$B$33:$B$776,I$155)+'СЕТ СН'!$F$12</f>
        <v>180.52771632</v>
      </c>
      <c r="J172" s="36">
        <f>SUMIFS(СВЦЭМ!$E$33:$E$776,СВЦЭМ!$A$33:$A$776,$A172,СВЦЭМ!$B$33:$B$776,J$155)+'СЕТ СН'!$F$12</f>
        <v>168.15057118999999</v>
      </c>
      <c r="K172" s="36">
        <f>SUMIFS(СВЦЭМ!$E$33:$E$776,СВЦЭМ!$A$33:$A$776,$A172,СВЦЭМ!$B$33:$B$776,K$155)+'СЕТ СН'!$F$12</f>
        <v>147.94230486999999</v>
      </c>
      <c r="L172" s="36">
        <f>SUMIFS(СВЦЭМ!$E$33:$E$776,СВЦЭМ!$A$33:$A$776,$A172,СВЦЭМ!$B$33:$B$776,L$155)+'СЕТ СН'!$F$12</f>
        <v>130.76276473999999</v>
      </c>
      <c r="M172" s="36">
        <f>SUMIFS(СВЦЭМ!$E$33:$E$776,СВЦЭМ!$A$33:$A$776,$A172,СВЦЭМ!$B$33:$B$776,M$155)+'СЕТ СН'!$F$12</f>
        <v>124.67302939</v>
      </c>
      <c r="N172" s="36">
        <f>SUMIFS(СВЦЭМ!$E$33:$E$776,СВЦЭМ!$A$33:$A$776,$A172,СВЦЭМ!$B$33:$B$776,N$155)+'СЕТ СН'!$F$12</f>
        <v>127.51127167</v>
      </c>
      <c r="O172" s="36">
        <f>SUMIFS(СВЦЭМ!$E$33:$E$776,СВЦЭМ!$A$33:$A$776,$A172,СВЦЭМ!$B$33:$B$776,O$155)+'СЕТ СН'!$F$12</f>
        <v>126.96243067</v>
      </c>
      <c r="P172" s="36">
        <f>SUMIFS(СВЦЭМ!$E$33:$E$776,СВЦЭМ!$A$33:$A$776,$A172,СВЦЭМ!$B$33:$B$776,P$155)+'СЕТ СН'!$F$12</f>
        <v>127.85698458</v>
      </c>
      <c r="Q172" s="36">
        <f>SUMIFS(СВЦЭМ!$E$33:$E$776,СВЦЭМ!$A$33:$A$776,$A172,СВЦЭМ!$B$33:$B$776,Q$155)+'СЕТ СН'!$F$12</f>
        <v>128.92216285999999</v>
      </c>
      <c r="R172" s="36">
        <f>SUMIFS(СВЦЭМ!$E$33:$E$776,СВЦЭМ!$A$33:$A$776,$A172,СВЦЭМ!$B$33:$B$776,R$155)+'СЕТ СН'!$F$12</f>
        <v>133.40407546</v>
      </c>
      <c r="S172" s="36">
        <f>SUMIFS(СВЦЭМ!$E$33:$E$776,СВЦЭМ!$A$33:$A$776,$A172,СВЦЭМ!$B$33:$B$776,S$155)+'СЕТ СН'!$F$12</f>
        <v>135.72627018</v>
      </c>
      <c r="T172" s="36">
        <f>SUMIFS(СВЦЭМ!$E$33:$E$776,СВЦЭМ!$A$33:$A$776,$A172,СВЦЭМ!$B$33:$B$776,T$155)+'СЕТ СН'!$F$12</f>
        <v>135.62279158000001</v>
      </c>
      <c r="U172" s="36">
        <f>SUMIFS(СВЦЭМ!$E$33:$E$776,СВЦЭМ!$A$33:$A$776,$A172,СВЦЭМ!$B$33:$B$776,U$155)+'СЕТ СН'!$F$12</f>
        <v>134.40324663000001</v>
      </c>
      <c r="V172" s="36">
        <f>SUMIFS(СВЦЭМ!$E$33:$E$776,СВЦЭМ!$A$33:$A$776,$A172,СВЦЭМ!$B$33:$B$776,V$155)+'СЕТ СН'!$F$12</f>
        <v>131.83771290000001</v>
      </c>
      <c r="W172" s="36">
        <f>SUMIFS(СВЦЭМ!$E$33:$E$776,СВЦЭМ!$A$33:$A$776,$A172,СВЦЭМ!$B$33:$B$776,W$155)+'СЕТ СН'!$F$12</f>
        <v>128.87918375999999</v>
      </c>
      <c r="X172" s="36">
        <f>SUMIFS(СВЦЭМ!$E$33:$E$776,СВЦЭМ!$A$33:$A$776,$A172,СВЦЭМ!$B$33:$B$776,X$155)+'СЕТ СН'!$F$12</f>
        <v>142.21430164</v>
      </c>
      <c r="Y172" s="36">
        <f>SUMIFS(СВЦЭМ!$E$33:$E$776,СВЦЭМ!$A$33:$A$776,$A172,СВЦЭМ!$B$33:$B$776,Y$155)+'СЕТ СН'!$F$12</f>
        <v>156.26212902</v>
      </c>
    </row>
    <row r="173" spans="1:25" ht="15.75" x14ac:dyDescent="0.2">
      <c r="A173" s="35">
        <f t="shared" si="4"/>
        <v>44030</v>
      </c>
      <c r="B173" s="36">
        <f>SUMIFS(СВЦЭМ!$E$33:$E$776,СВЦЭМ!$A$33:$A$776,$A173,СВЦЭМ!$B$33:$B$776,B$155)+'СЕТ СН'!$F$12</f>
        <v>188.82923643000001</v>
      </c>
      <c r="C173" s="36">
        <f>SUMIFS(СВЦЭМ!$E$33:$E$776,СВЦЭМ!$A$33:$A$776,$A173,СВЦЭМ!$B$33:$B$776,C$155)+'СЕТ СН'!$F$12</f>
        <v>208.43028827000001</v>
      </c>
      <c r="D173" s="36">
        <f>SUMIFS(СВЦЭМ!$E$33:$E$776,СВЦЭМ!$A$33:$A$776,$A173,СВЦЭМ!$B$33:$B$776,D$155)+'СЕТ СН'!$F$12</f>
        <v>209.87823843000001</v>
      </c>
      <c r="E173" s="36">
        <f>SUMIFS(СВЦЭМ!$E$33:$E$776,СВЦЭМ!$A$33:$A$776,$A173,СВЦЭМ!$B$33:$B$776,E$155)+'СЕТ СН'!$F$12</f>
        <v>208.65561506</v>
      </c>
      <c r="F173" s="36">
        <f>SUMIFS(СВЦЭМ!$E$33:$E$776,СВЦЭМ!$A$33:$A$776,$A173,СВЦЭМ!$B$33:$B$776,F$155)+'СЕТ СН'!$F$12</f>
        <v>206.65754885999999</v>
      </c>
      <c r="G173" s="36">
        <f>SUMIFS(СВЦЭМ!$E$33:$E$776,СВЦЭМ!$A$33:$A$776,$A173,СВЦЭМ!$B$33:$B$776,G$155)+'СЕТ СН'!$F$12</f>
        <v>208.35366934999999</v>
      </c>
      <c r="H173" s="36">
        <f>SUMIFS(СВЦЭМ!$E$33:$E$776,СВЦЭМ!$A$33:$A$776,$A173,СВЦЭМ!$B$33:$B$776,H$155)+'СЕТ СН'!$F$12</f>
        <v>208.58005312</v>
      </c>
      <c r="I173" s="36">
        <f>SUMIFS(СВЦЭМ!$E$33:$E$776,СВЦЭМ!$A$33:$A$776,$A173,СВЦЭМ!$B$33:$B$776,I$155)+'СЕТ СН'!$F$12</f>
        <v>205.82689601999999</v>
      </c>
      <c r="J173" s="36">
        <f>SUMIFS(СВЦЭМ!$E$33:$E$776,СВЦЭМ!$A$33:$A$776,$A173,СВЦЭМ!$B$33:$B$776,J$155)+'СЕТ СН'!$F$12</f>
        <v>191.78082144000001</v>
      </c>
      <c r="K173" s="36">
        <f>SUMIFS(СВЦЭМ!$E$33:$E$776,СВЦЭМ!$A$33:$A$776,$A173,СВЦЭМ!$B$33:$B$776,K$155)+'СЕТ СН'!$F$12</f>
        <v>156.68003909000001</v>
      </c>
      <c r="L173" s="36">
        <f>SUMIFS(СВЦЭМ!$E$33:$E$776,СВЦЭМ!$A$33:$A$776,$A173,СВЦЭМ!$B$33:$B$776,L$155)+'СЕТ СН'!$F$12</f>
        <v>128.39877278</v>
      </c>
      <c r="M173" s="36">
        <f>SUMIFS(СВЦЭМ!$E$33:$E$776,СВЦЭМ!$A$33:$A$776,$A173,СВЦЭМ!$B$33:$B$776,M$155)+'СЕТ СН'!$F$12</f>
        <v>124.89657759000001</v>
      </c>
      <c r="N173" s="36">
        <f>SUMIFS(СВЦЭМ!$E$33:$E$776,СВЦЭМ!$A$33:$A$776,$A173,СВЦЭМ!$B$33:$B$776,N$155)+'СЕТ СН'!$F$12</f>
        <v>128.06120042000001</v>
      </c>
      <c r="O173" s="36">
        <f>SUMIFS(СВЦЭМ!$E$33:$E$776,СВЦЭМ!$A$33:$A$776,$A173,СВЦЭМ!$B$33:$B$776,O$155)+'СЕТ СН'!$F$12</f>
        <v>127.83206266000001</v>
      </c>
      <c r="P173" s="36">
        <f>SUMIFS(СВЦЭМ!$E$33:$E$776,СВЦЭМ!$A$33:$A$776,$A173,СВЦЭМ!$B$33:$B$776,P$155)+'СЕТ СН'!$F$12</f>
        <v>128.61642284000001</v>
      </c>
      <c r="Q173" s="36">
        <f>SUMIFS(СВЦЭМ!$E$33:$E$776,СВЦЭМ!$A$33:$A$776,$A173,СВЦЭМ!$B$33:$B$776,Q$155)+'СЕТ СН'!$F$12</f>
        <v>128.93096052999999</v>
      </c>
      <c r="R173" s="36">
        <f>SUMIFS(СВЦЭМ!$E$33:$E$776,СВЦЭМ!$A$33:$A$776,$A173,СВЦЭМ!$B$33:$B$776,R$155)+'СЕТ СН'!$F$12</f>
        <v>127.96486478</v>
      </c>
      <c r="S173" s="36">
        <f>SUMIFS(СВЦЭМ!$E$33:$E$776,СВЦЭМ!$A$33:$A$776,$A173,СВЦЭМ!$B$33:$B$776,S$155)+'СЕТ СН'!$F$12</f>
        <v>129.56217486</v>
      </c>
      <c r="T173" s="36">
        <f>SUMIFS(СВЦЭМ!$E$33:$E$776,СВЦЭМ!$A$33:$A$776,$A173,СВЦЭМ!$B$33:$B$776,T$155)+'СЕТ СН'!$F$12</f>
        <v>134.71608406999999</v>
      </c>
      <c r="U173" s="36">
        <f>SUMIFS(СВЦЭМ!$E$33:$E$776,СВЦЭМ!$A$33:$A$776,$A173,СВЦЭМ!$B$33:$B$776,U$155)+'СЕТ СН'!$F$12</f>
        <v>133.89382581999999</v>
      </c>
      <c r="V173" s="36">
        <f>SUMIFS(СВЦЭМ!$E$33:$E$776,СВЦЭМ!$A$33:$A$776,$A173,СВЦЭМ!$B$33:$B$776,V$155)+'СЕТ СН'!$F$12</f>
        <v>132.47353623999999</v>
      </c>
      <c r="W173" s="36">
        <f>SUMIFS(СВЦЭМ!$E$33:$E$776,СВЦЭМ!$A$33:$A$776,$A173,СВЦЭМ!$B$33:$B$776,W$155)+'СЕТ СН'!$F$12</f>
        <v>127.18740964</v>
      </c>
      <c r="X173" s="36">
        <f>SUMIFS(СВЦЭМ!$E$33:$E$776,СВЦЭМ!$A$33:$A$776,$A173,СВЦЭМ!$B$33:$B$776,X$155)+'СЕТ СН'!$F$12</f>
        <v>140.22074774999999</v>
      </c>
      <c r="Y173" s="36">
        <f>SUMIFS(СВЦЭМ!$E$33:$E$776,СВЦЭМ!$A$33:$A$776,$A173,СВЦЭМ!$B$33:$B$776,Y$155)+'СЕТ СН'!$F$12</f>
        <v>166.55252587999999</v>
      </c>
    </row>
    <row r="174" spans="1:25" ht="15.75" x14ac:dyDescent="0.2">
      <c r="A174" s="35">
        <f t="shared" si="4"/>
        <v>44031</v>
      </c>
      <c r="B174" s="36">
        <f>SUMIFS(СВЦЭМ!$E$33:$E$776,СВЦЭМ!$A$33:$A$776,$A174,СВЦЭМ!$B$33:$B$776,B$155)+'СЕТ СН'!$F$12</f>
        <v>177.56029201999999</v>
      </c>
      <c r="C174" s="36">
        <f>SUMIFS(СВЦЭМ!$E$33:$E$776,СВЦЭМ!$A$33:$A$776,$A174,СВЦЭМ!$B$33:$B$776,C$155)+'СЕТ СН'!$F$12</f>
        <v>186.19960778999999</v>
      </c>
      <c r="D174" s="36">
        <f>SUMIFS(СВЦЭМ!$E$33:$E$776,СВЦЭМ!$A$33:$A$776,$A174,СВЦЭМ!$B$33:$B$776,D$155)+'СЕТ СН'!$F$12</f>
        <v>184.3244741</v>
      </c>
      <c r="E174" s="36">
        <f>SUMIFS(СВЦЭМ!$E$33:$E$776,СВЦЭМ!$A$33:$A$776,$A174,СВЦЭМ!$B$33:$B$776,E$155)+'СЕТ СН'!$F$12</f>
        <v>181.64814068000001</v>
      </c>
      <c r="F174" s="36">
        <f>SUMIFS(СВЦЭМ!$E$33:$E$776,СВЦЭМ!$A$33:$A$776,$A174,СВЦЭМ!$B$33:$B$776,F$155)+'СЕТ СН'!$F$12</f>
        <v>179.26521228999999</v>
      </c>
      <c r="G174" s="36">
        <f>SUMIFS(СВЦЭМ!$E$33:$E$776,СВЦЭМ!$A$33:$A$776,$A174,СВЦЭМ!$B$33:$B$776,G$155)+'СЕТ СН'!$F$12</f>
        <v>181.96872438</v>
      </c>
      <c r="H174" s="36">
        <f>SUMIFS(СВЦЭМ!$E$33:$E$776,СВЦЭМ!$A$33:$A$776,$A174,СВЦЭМ!$B$33:$B$776,H$155)+'СЕТ СН'!$F$12</f>
        <v>186.18489564999999</v>
      </c>
      <c r="I174" s="36">
        <f>SUMIFS(СВЦЭМ!$E$33:$E$776,СВЦЭМ!$A$33:$A$776,$A174,СВЦЭМ!$B$33:$B$776,I$155)+'СЕТ СН'!$F$12</f>
        <v>192.85199559</v>
      </c>
      <c r="J174" s="36">
        <f>SUMIFS(СВЦЭМ!$E$33:$E$776,СВЦЭМ!$A$33:$A$776,$A174,СВЦЭМ!$B$33:$B$776,J$155)+'СЕТ СН'!$F$12</f>
        <v>191.31655104999999</v>
      </c>
      <c r="K174" s="36">
        <f>SUMIFS(СВЦЭМ!$E$33:$E$776,СВЦЭМ!$A$33:$A$776,$A174,СВЦЭМ!$B$33:$B$776,K$155)+'СЕТ СН'!$F$12</f>
        <v>159.56138283000001</v>
      </c>
      <c r="L174" s="36">
        <f>SUMIFS(СВЦЭМ!$E$33:$E$776,СВЦЭМ!$A$33:$A$776,$A174,СВЦЭМ!$B$33:$B$776,L$155)+'СЕТ СН'!$F$12</f>
        <v>143.74316268999999</v>
      </c>
      <c r="M174" s="36">
        <f>SUMIFS(СВЦЭМ!$E$33:$E$776,СВЦЭМ!$A$33:$A$776,$A174,СВЦЭМ!$B$33:$B$776,M$155)+'СЕТ СН'!$F$12</f>
        <v>134.37507106000001</v>
      </c>
      <c r="N174" s="36">
        <f>SUMIFS(СВЦЭМ!$E$33:$E$776,СВЦЭМ!$A$33:$A$776,$A174,СВЦЭМ!$B$33:$B$776,N$155)+'СЕТ СН'!$F$12</f>
        <v>135.23679075999999</v>
      </c>
      <c r="O174" s="36">
        <f>SUMIFS(СВЦЭМ!$E$33:$E$776,СВЦЭМ!$A$33:$A$776,$A174,СВЦЭМ!$B$33:$B$776,O$155)+'СЕТ СН'!$F$12</f>
        <v>135.50224704999999</v>
      </c>
      <c r="P174" s="36">
        <f>SUMIFS(СВЦЭМ!$E$33:$E$776,СВЦЭМ!$A$33:$A$776,$A174,СВЦЭМ!$B$33:$B$776,P$155)+'СЕТ СН'!$F$12</f>
        <v>135.34299235</v>
      </c>
      <c r="Q174" s="36">
        <f>SUMIFS(СВЦЭМ!$E$33:$E$776,СВЦЭМ!$A$33:$A$776,$A174,СВЦЭМ!$B$33:$B$776,Q$155)+'СЕТ СН'!$F$12</f>
        <v>135.29113237000001</v>
      </c>
      <c r="R174" s="36">
        <f>SUMIFS(СВЦЭМ!$E$33:$E$776,СВЦЭМ!$A$33:$A$776,$A174,СВЦЭМ!$B$33:$B$776,R$155)+'СЕТ СН'!$F$12</f>
        <v>137.66214848999999</v>
      </c>
      <c r="S174" s="36">
        <f>SUMIFS(СВЦЭМ!$E$33:$E$776,СВЦЭМ!$A$33:$A$776,$A174,СВЦЭМ!$B$33:$B$776,S$155)+'СЕТ СН'!$F$12</f>
        <v>139.48047943</v>
      </c>
      <c r="T174" s="36">
        <f>SUMIFS(СВЦЭМ!$E$33:$E$776,СВЦЭМ!$A$33:$A$776,$A174,СВЦЭМ!$B$33:$B$776,T$155)+'СЕТ СН'!$F$12</f>
        <v>139.14301082</v>
      </c>
      <c r="U174" s="36">
        <f>SUMIFS(СВЦЭМ!$E$33:$E$776,СВЦЭМ!$A$33:$A$776,$A174,СВЦЭМ!$B$33:$B$776,U$155)+'СЕТ СН'!$F$12</f>
        <v>138.94934099</v>
      </c>
      <c r="V174" s="36">
        <f>SUMIFS(СВЦЭМ!$E$33:$E$776,СВЦЭМ!$A$33:$A$776,$A174,СВЦЭМ!$B$33:$B$776,V$155)+'СЕТ СН'!$F$12</f>
        <v>137.70798733000001</v>
      </c>
      <c r="W174" s="36">
        <f>SUMIFS(СВЦЭМ!$E$33:$E$776,СВЦЭМ!$A$33:$A$776,$A174,СВЦЭМ!$B$33:$B$776,W$155)+'СЕТ СН'!$F$12</f>
        <v>127.90419282000001</v>
      </c>
      <c r="X174" s="36">
        <f>SUMIFS(СВЦЭМ!$E$33:$E$776,СВЦЭМ!$A$33:$A$776,$A174,СВЦЭМ!$B$33:$B$776,X$155)+'СЕТ СН'!$F$12</f>
        <v>141.38913191</v>
      </c>
      <c r="Y174" s="36">
        <f>SUMIFS(СВЦЭМ!$E$33:$E$776,СВЦЭМ!$A$33:$A$776,$A174,СВЦЭМ!$B$33:$B$776,Y$155)+'СЕТ СН'!$F$12</f>
        <v>178.27648877999999</v>
      </c>
    </row>
    <row r="175" spans="1:25" ht="15.75" x14ac:dyDescent="0.2">
      <c r="A175" s="35">
        <f t="shared" si="4"/>
        <v>44032</v>
      </c>
      <c r="B175" s="36">
        <f>SUMIFS(СВЦЭМ!$E$33:$E$776,СВЦЭМ!$A$33:$A$776,$A175,СВЦЭМ!$B$33:$B$776,B$155)+'СЕТ СН'!$F$12</f>
        <v>173.13493331000001</v>
      </c>
      <c r="C175" s="36">
        <f>SUMIFS(СВЦЭМ!$E$33:$E$776,СВЦЭМ!$A$33:$A$776,$A175,СВЦЭМ!$B$33:$B$776,C$155)+'СЕТ СН'!$F$12</f>
        <v>167.3778265</v>
      </c>
      <c r="D175" s="36">
        <f>SUMIFS(СВЦЭМ!$E$33:$E$776,СВЦЭМ!$A$33:$A$776,$A175,СВЦЭМ!$B$33:$B$776,D$155)+'СЕТ СН'!$F$12</f>
        <v>192.10826865000001</v>
      </c>
      <c r="E175" s="36">
        <f>SUMIFS(СВЦЭМ!$E$33:$E$776,СВЦЭМ!$A$33:$A$776,$A175,СВЦЭМ!$B$33:$B$776,E$155)+'СЕТ СН'!$F$12</f>
        <v>188.72277384</v>
      </c>
      <c r="F175" s="36">
        <f>SUMIFS(СВЦЭМ!$E$33:$E$776,СВЦЭМ!$A$33:$A$776,$A175,СВЦЭМ!$B$33:$B$776,F$155)+'СЕТ СН'!$F$12</f>
        <v>188.29685975000001</v>
      </c>
      <c r="G175" s="36">
        <f>SUMIFS(СВЦЭМ!$E$33:$E$776,СВЦЭМ!$A$33:$A$776,$A175,СВЦЭМ!$B$33:$B$776,G$155)+'СЕТ СН'!$F$12</f>
        <v>188.42150047000001</v>
      </c>
      <c r="H175" s="36">
        <f>SUMIFS(СВЦЭМ!$E$33:$E$776,СВЦЭМ!$A$33:$A$776,$A175,СВЦЭМ!$B$33:$B$776,H$155)+'СЕТ СН'!$F$12</f>
        <v>195.32008378</v>
      </c>
      <c r="I175" s="36">
        <f>SUMIFS(СВЦЭМ!$E$33:$E$776,СВЦЭМ!$A$33:$A$776,$A175,СВЦЭМ!$B$33:$B$776,I$155)+'СЕТ СН'!$F$12</f>
        <v>174.86800324000001</v>
      </c>
      <c r="J175" s="36">
        <f>SUMIFS(СВЦЭМ!$E$33:$E$776,СВЦЭМ!$A$33:$A$776,$A175,СВЦЭМ!$B$33:$B$776,J$155)+'СЕТ СН'!$F$12</f>
        <v>185.04555722000001</v>
      </c>
      <c r="K175" s="36">
        <f>SUMIFS(СВЦЭМ!$E$33:$E$776,СВЦЭМ!$A$33:$A$776,$A175,СВЦЭМ!$B$33:$B$776,K$155)+'СЕТ СН'!$F$12</f>
        <v>173.67727156000001</v>
      </c>
      <c r="L175" s="36">
        <f>SUMIFS(СВЦЭМ!$E$33:$E$776,СВЦЭМ!$A$33:$A$776,$A175,СВЦЭМ!$B$33:$B$776,L$155)+'СЕТ СН'!$F$12</f>
        <v>146.28194696</v>
      </c>
      <c r="M175" s="36">
        <f>SUMIFS(СВЦЭМ!$E$33:$E$776,СВЦЭМ!$A$33:$A$776,$A175,СВЦЭМ!$B$33:$B$776,M$155)+'СЕТ СН'!$F$12</f>
        <v>143.11828055999999</v>
      </c>
      <c r="N175" s="36">
        <f>SUMIFS(СВЦЭМ!$E$33:$E$776,СВЦЭМ!$A$33:$A$776,$A175,СВЦЭМ!$B$33:$B$776,N$155)+'СЕТ СН'!$F$12</f>
        <v>144.09559118000001</v>
      </c>
      <c r="O175" s="36">
        <f>SUMIFS(СВЦЭМ!$E$33:$E$776,СВЦЭМ!$A$33:$A$776,$A175,СВЦЭМ!$B$33:$B$776,O$155)+'СЕТ СН'!$F$12</f>
        <v>143.64845434</v>
      </c>
      <c r="P175" s="36">
        <f>SUMIFS(СВЦЭМ!$E$33:$E$776,СВЦЭМ!$A$33:$A$776,$A175,СВЦЭМ!$B$33:$B$776,P$155)+'СЕТ СН'!$F$12</f>
        <v>141.33116494000001</v>
      </c>
      <c r="Q175" s="36">
        <f>SUMIFS(СВЦЭМ!$E$33:$E$776,СВЦЭМ!$A$33:$A$776,$A175,СВЦЭМ!$B$33:$B$776,Q$155)+'СЕТ СН'!$F$12</f>
        <v>141.39534416000001</v>
      </c>
      <c r="R175" s="36">
        <f>SUMIFS(СВЦЭМ!$E$33:$E$776,СВЦЭМ!$A$33:$A$776,$A175,СВЦЭМ!$B$33:$B$776,R$155)+'СЕТ СН'!$F$12</f>
        <v>141.4987423</v>
      </c>
      <c r="S175" s="36">
        <f>SUMIFS(СВЦЭМ!$E$33:$E$776,СВЦЭМ!$A$33:$A$776,$A175,СВЦЭМ!$B$33:$B$776,S$155)+'СЕТ СН'!$F$12</f>
        <v>141.65251315</v>
      </c>
      <c r="T175" s="36">
        <f>SUMIFS(СВЦЭМ!$E$33:$E$776,СВЦЭМ!$A$33:$A$776,$A175,СВЦЭМ!$B$33:$B$776,T$155)+'СЕТ СН'!$F$12</f>
        <v>140.94503964</v>
      </c>
      <c r="U175" s="36">
        <f>SUMIFS(СВЦЭМ!$E$33:$E$776,СВЦЭМ!$A$33:$A$776,$A175,СВЦЭМ!$B$33:$B$776,U$155)+'СЕТ СН'!$F$12</f>
        <v>140.13757164</v>
      </c>
      <c r="V175" s="36">
        <f>SUMIFS(СВЦЭМ!$E$33:$E$776,СВЦЭМ!$A$33:$A$776,$A175,СВЦЭМ!$B$33:$B$776,V$155)+'СЕТ СН'!$F$12</f>
        <v>140.94685944</v>
      </c>
      <c r="W175" s="36">
        <f>SUMIFS(СВЦЭМ!$E$33:$E$776,СВЦЭМ!$A$33:$A$776,$A175,СВЦЭМ!$B$33:$B$776,W$155)+'СЕТ СН'!$F$12</f>
        <v>140.57422319</v>
      </c>
      <c r="X175" s="36">
        <f>SUMIFS(СВЦЭМ!$E$33:$E$776,СВЦЭМ!$A$33:$A$776,$A175,СВЦЭМ!$B$33:$B$776,X$155)+'СЕТ СН'!$F$12</f>
        <v>146.49704052000001</v>
      </c>
      <c r="Y175" s="36">
        <f>SUMIFS(СВЦЭМ!$E$33:$E$776,СВЦЭМ!$A$33:$A$776,$A175,СВЦЭМ!$B$33:$B$776,Y$155)+'СЕТ СН'!$F$12</f>
        <v>175.85336194000001</v>
      </c>
    </row>
    <row r="176" spans="1:25" ht="15.75" x14ac:dyDescent="0.2">
      <c r="A176" s="35">
        <f t="shared" si="4"/>
        <v>44033</v>
      </c>
      <c r="B176" s="36">
        <f>SUMIFS(СВЦЭМ!$E$33:$E$776,СВЦЭМ!$A$33:$A$776,$A176,СВЦЭМ!$B$33:$B$776,B$155)+'СЕТ СН'!$F$12</f>
        <v>181.71310797999999</v>
      </c>
      <c r="C176" s="36">
        <f>SUMIFS(СВЦЭМ!$E$33:$E$776,СВЦЭМ!$A$33:$A$776,$A176,СВЦЭМ!$B$33:$B$776,C$155)+'СЕТ СН'!$F$12</f>
        <v>173.69668365999999</v>
      </c>
      <c r="D176" s="36">
        <f>SUMIFS(СВЦЭМ!$E$33:$E$776,СВЦЭМ!$A$33:$A$776,$A176,СВЦЭМ!$B$33:$B$776,D$155)+'СЕТ СН'!$F$12</f>
        <v>169.80701780999999</v>
      </c>
      <c r="E176" s="36">
        <f>SUMIFS(СВЦЭМ!$E$33:$E$776,СВЦЭМ!$A$33:$A$776,$A176,СВЦЭМ!$B$33:$B$776,E$155)+'СЕТ СН'!$F$12</f>
        <v>169.50890129000001</v>
      </c>
      <c r="F176" s="36">
        <f>SUMIFS(СВЦЭМ!$E$33:$E$776,СВЦЭМ!$A$33:$A$776,$A176,СВЦЭМ!$B$33:$B$776,F$155)+'СЕТ СН'!$F$12</f>
        <v>167.84355579000001</v>
      </c>
      <c r="G176" s="36">
        <f>SUMIFS(СВЦЭМ!$E$33:$E$776,СВЦЭМ!$A$33:$A$776,$A176,СВЦЭМ!$B$33:$B$776,G$155)+'СЕТ СН'!$F$12</f>
        <v>166.14859824999999</v>
      </c>
      <c r="H176" s="36">
        <f>SUMIFS(СВЦЭМ!$E$33:$E$776,СВЦЭМ!$A$33:$A$776,$A176,СВЦЭМ!$B$33:$B$776,H$155)+'СЕТ СН'!$F$12</f>
        <v>171.08673623999999</v>
      </c>
      <c r="I176" s="36">
        <f>SUMIFS(СВЦЭМ!$E$33:$E$776,СВЦЭМ!$A$33:$A$776,$A176,СВЦЭМ!$B$33:$B$776,I$155)+'СЕТ СН'!$F$12</f>
        <v>180.49731958999999</v>
      </c>
      <c r="J176" s="36">
        <f>SUMIFS(СВЦЭМ!$E$33:$E$776,СВЦЭМ!$A$33:$A$776,$A176,СВЦЭМ!$B$33:$B$776,J$155)+'СЕТ СН'!$F$12</f>
        <v>185.43493787</v>
      </c>
      <c r="K176" s="36">
        <f>SUMIFS(СВЦЭМ!$E$33:$E$776,СВЦЭМ!$A$33:$A$776,$A176,СВЦЭМ!$B$33:$B$776,K$155)+'СЕТ СН'!$F$12</f>
        <v>166.20776323999999</v>
      </c>
      <c r="L176" s="36">
        <f>SUMIFS(СВЦЭМ!$E$33:$E$776,СВЦЭМ!$A$33:$A$776,$A176,СВЦЭМ!$B$33:$B$776,L$155)+'СЕТ СН'!$F$12</f>
        <v>146.82928132999999</v>
      </c>
      <c r="M176" s="36">
        <f>SUMIFS(СВЦЭМ!$E$33:$E$776,СВЦЭМ!$A$33:$A$776,$A176,СВЦЭМ!$B$33:$B$776,M$155)+'СЕТ СН'!$F$12</f>
        <v>146.29013402000001</v>
      </c>
      <c r="N176" s="36">
        <f>SUMIFS(СВЦЭМ!$E$33:$E$776,СВЦЭМ!$A$33:$A$776,$A176,СВЦЭМ!$B$33:$B$776,N$155)+'СЕТ СН'!$F$12</f>
        <v>146.55596756</v>
      </c>
      <c r="O176" s="36">
        <f>SUMIFS(СВЦЭМ!$E$33:$E$776,СВЦЭМ!$A$33:$A$776,$A176,СВЦЭМ!$B$33:$B$776,O$155)+'СЕТ СН'!$F$12</f>
        <v>147.77380601999999</v>
      </c>
      <c r="P176" s="36">
        <f>SUMIFS(СВЦЭМ!$E$33:$E$776,СВЦЭМ!$A$33:$A$776,$A176,СВЦЭМ!$B$33:$B$776,P$155)+'СЕТ СН'!$F$12</f>
        <v>148.04838275</v>
      </c>
      <c r="Q176" s="36">
        <f>SUMIFS(СВЦЭМ!$E$33:$E$776,СВЦЭМ!$A$33:$A$776,$A176,СВЦЭМ!$B$33:$B$776,Q$155)+'СЕТ СН'!$F$12</f>
        <v>149.08570134999999</v>
      </c>
      <c r="R176" s="36">
        <f>SUMIFS(СВЦЭМ!$E$33:$E$776,СВЦЭМ!$A$33:$A$776,$A176,СВЦЭМ!$B$33:$B$776,R$155)+'СЕТ СН'!$F$12</f>
        <v>147.30359858</v>
      </c>
      <c r="S176" s="36">
        <f>SUMIFS(СВЦЭМ!$E$33:$E$776,СВЦЭМ!$A$33:$A$776,$A176,СВЦЭМ!$B$33:$B$776,S$155)+'СЕТ СН'!$F$12</f>
        <v>147.51695425</v>
      </c>
      <c r="T176" s="36">
        <f>SUMIFS(СВЦЭМ!$E$33:$E$776,СВЦЭМ!$A$33:$A$776,$A176,СВЦЭМ!$B$33:$B$776,T$155)+'СЕТ СН'!$F$12</f>
        <v>146.28053168</v>
      </c>
      <c r="U176" s="36">
        <f>SUMIFS(СВЦЭМ!$E$33:$E$776,СВЦЭМ!$A$33:$A$776,$A176,СВЦЭМ!$B$33:$B$776,U$155)+'СЕТ СН'!$F$12</f>
        <v>146.34184421</v>
      </c>
      <c r="V176" s="36">
        <f>SUMIFS(СВЦЭМ!$E$33:$E$776,СВЦЭМ!$A$33:$A$776,$A176,СВЦЭМ!$B$33:$B$776,V$155)+'СЕТ СН'!$F$12</f>
        <v>145.97856142000001</v>
      </c>
      <c r="W176" s="36">
        <f>SUMIFS(СВЦЭМ!$E$33:$E$776,СВЦЭМ!$A$33:$A$776,$A176,СВЦЭМ!$B$33:$B$776,W$155)+'СЕТ СН'!$F$12</f>
        <v>147.50067691999999</v>
      </c>
      <c r="X176" s="36">
        <f>SUMIFS(СВЦЭМ!$E$33:$E$776,СВЦЭМ!$A$33:$A$776,$A176,СВЦЭМ!$B$33:$B$776,X$155)+'СЕТ СН'!$F$12</f>
        <v>156.11523613</v>
      </c>
      <c r="Y176" s="36">
        <f>SUMIFS(СВЦЭМ!$E$33:$E$776,СВЦЭМ!$A$33:$A$776,$A176,СВЦЭМ!$B$33:$B$776,Y$155)+'СЕТ СН'!$F$12</f>
        <v>180.99048121000001</v>
      </c>
    </row>
    <row r="177" spans="1:27" ht="15.75" x14ac:dyDescent="0.2">
      <c r="A177" s="35">
        <f t="shared" si="4"/>
        <v>44034</v>
      </c>
      <c r="B177" s="36">
        <f>SUMIFS(СВЦЭМ!$E$33:$E$776,СВЦЭМ!$A$33:$A$776,$A177,СВЦЭМ!$B$33:$B$776,B$155)+'СЕТ СН'!$F$12</f>
        <v>180.90026082</v>
      </c>
      <c r="C177" s="36">
        <f>SUMIFS(СВЦЭМ!$E$33:$E$776,СВЦЭМ!$A$33:$A$776,$A177,СВЦЭМ!$B$33:$B$776,C$155)+'СЕТ СН'!$F$12</f>
        <v>175.62617928</v>
      </c>
      <c r="D177" s="36">
        <f>SUMIFS(СВЦЭМ!$E$33:$E$776,СВЦЭМ!$A$33:$A$776,$A177,СВЦЭМ!$B$33:$B$776,D$155)+'СЕТ СН'!$F$12</f>
        <v>173.84408798000001</v>
      </c>
      <c r="E177" s="36">
        <f>SUMIFS(СВЦЭМ!$E$33:$E$776,СВЦЭМ!$A$33:$A$776,$A177,СВЦЭМ!$B$33:$B$776,E$155)+'СЕТ СН'!$F$12</f>
        <v>177.76581985999999</v>
      </c>
      <c r="F177" s="36">
        <f>SUMIFS(СВЦЭМ!$E$33:$E$776,СВЦЭМ!$A$33:$A$776,$A177,СВЦЭМ!$B$33:$B$776,F$155)+'СЕТ СН'!$F$12</f>
        <v>178.98421579000001</v>
      </c>
      <c r="G177" s="36">
        <f>SUMIFS(СВЦЭМ!$E$33:$E$776,СВЦЭМ!$A$33:$A$776,$A177,СВЦЭМ!$B$33:$B$776,G$155)+'СЕТ СН'!$F$12</f>
        <v>179.14641068</v>
      </c>
      <c r="H177" s="36">
        <f>SUMIFS(СВЦЭМ!$E$33:$E$776,СВЦЭМ!$A$33:$A$776,$A177,СВЦЭМ!$B$33:$B$776,H$155)+'СЕТ СН'!$F$12</f>
        <v>175.73227691</v>
      </c>
      <c r="I177" s="36">
        <f>SUMIFS(СВЦЭМ!$E$33:$E$776,СВЦЭМ!$A$33:$A$776,$A177,СВЦЭМ!$B$33:$B$776,I$155)+'СЕТ СН'!$F$12</f>
        <v>186.0440658</v>
      </c>
      <c r="J177" s="36">
        <f>SUMIFS(СВЦЭМ!$E$33:$E$776,СВЦЭМ!$A$33:$A$776,$A177,СВЦЭМ!$B$33:$B$776,J$155)+'СЕТ СН'!$F$12</f>
        <v>189.09117094999999</v>
      </c>
      <c r="K177" s="36">
        <f>SUMIFS(СВЦЭМ!$E$33:$E$776,СВЦЭМ!$A$33:$A$776,$A177,СВЦЭМ!$B$33:$B$776,K$155)+'СЕТ СН'!$F$12</f>
        <v>166.00148131</v>
      </c>
      <c r="L177" s="36">
        <f>SUMIFS(СВЦЭМ!$E$33:$E$776,СВЦЭМ!$A$33:$A$776,$A177,СВЦЭМ!$B$33:$B$776,L$155)+'СЕТ СН'!$F$12</f>
        <v>139.43907922</v>
      </c>
      <c r="M177" s="36">
        <f>SUMIFS(СВЦЭМ!$E$33:$E$776,СВЦЭМ!$A$33:$A$776,$A177,СВЦЭМ!$B$33:$B$776,M$155)+'СЕТ СН'!$F$12</f>
        <v>135.51903286000001</v>
      </c>
      <c r="N177" s="36">
        <f>SUMIFS(СВЦЭМ!$E$33:$E$776,СВЦЭМ!$A$33:$A$776,$A177,СВЦЭМ!$B$33:$B$776,N$155)+'СЕТ СН'!$F$12</f>
        <v>141.97499411000001</v>
      </c>
      <c r="O177" s="36">
        <f>SUMIFS(СВЦЭМ!$E$33:$E$776,СВЦЭМ!$A$33:$A$776,$A177,СВЦЭМ!$B$33:$B$776,O$155)+'СЕТ СН'!$F$12</f>
        <v>142.02036838999999</v>
      </c>
      <c r="P177" s="36">
        <f>SUMIFS(СВЦЭМ!$E$33:$E$776,СВЦЭМ!$A$33:$A$776,$A177,СВЦЭМ!$B$33:$B$776,P$155)+'СЕТ СН'!$F$12</f>
        <v>144.67347597</v>
      </c>
      <c r="Q177" s="36">
        <f>SUMIFS(СВЦЭМ!$E$33:$E$776,СВЦЭМ!$A$33:$A$776,$A177,СВЦЭМ!$B$33:$B$776,Q$155)+'СЕТ СН'!$F$12</f>
        <v>146.79247563999999</v>
      </c>
      <c r="R177" s="36">
        <f>SUMIFS(СВЦЭМ!$E$33:$E$776,СВЦЭМ!$A$33:$A$776,$A177,СВЦЭМ!$B$33:$B$776,R$155)+'СЕТ СН'!$F$12</f>
        <v>142.29505252999999</v>
      </c>
      <c r="S177" s="36">
        <f>SUMIFS(СВЦЭМ!$E$33:$E$776,СВЦЭМ!$A$33:$A$776,$A177,СВЦЭМ!$B$33:$B$776,S$155)+'СЕТ СН'!$F$12</f>
        <v>142.92776527000001</v>
      </c>
      <c r="T177" s="36">
        <f>SUMIFS(СВЦЭМ!$E$33:$E$776,СВЦЭМ!$A$33:$A$776,$A177,СВЦЭМ!$B$33:$B$776,T$155)+'СЕТ СН'!$F$12</f>
        <v>149.13726262</v>
      </c>
      <c r="U177" s="36">
        <f>SUMIFS(СВЦЭМ!$E$33:$E$776,СВЦЭМ!$A$33:$A$776,$A177,СВЦЭМ!$B$33:$B$776,U$155)+'СЕТ СН'!$F$12</f>
        <v>152.61162775</v>
      </c>
      <c r="V177" s="36">
        <f>SUMIFS(СВЦЭМ!$E$33:$E$776,СВЦЭМ!$A$33:$A$776,$A177,СВЦЭМ!$B$33:$B$776,V$155)+'СЕТ СН'!$F$12</f>
        <v>154.41250976000001</v>
      </c>
      <c r="W177" s="36">
        <f>SUMIFS(СВЦЭМ!$E$33:$E$776,СВЦЭМ!$A$33:$A$776,$A177,СВЦЭМ!$B$33:$B$776,W$155)+'СЕТ СН'!$F$12</f>
        <v>147.38662604999999</v>
      </c>
      <c r="X177" s="36">
        <f>SUMIFS(СВЦЭМ!$E$33:$E$776,СВЦЭМ!$A$33:$A$776,$A177,СВЦЭМ!$B$33:$B$776,X$155)+'СЕТ СН'!$F$12</f>
        <v>159.71491334000001</v>
      </c>
      <c r="Y177" s="36">
        <f>SUMIFS(СВЦЭМ!$E$33:$E$776,СВЦЭМ!$A$33:$A$776,$A177,СВЦЭМ!$B$33:$B$776,Y$155)+'СЕТ СН'!$F$12</f>
        <v>176.23354893999999</v>
      </c>
    </row>
    <row r="178" spans="1:27" ht="15.75" x14ac:dyDescent="0.2">
      <c r="A178" s="35">
        <f t="shared" si="4"/>
        <v>44035</v>
      </c>
      <c r="B178" s="36">
        <f>SUMIFS(СВЦЭМ!$E$33:$E$776,СВЦЭМ!$A$33:$A$776,$A178,СВЦЭМ!$B$33:$B$776,B$155)+'СЕТ СН'!$F$12</f>
        <v>170.00937676000001</v>
      </c>
      <c r="C178" s="36">
        <f>SUMIFS(СВЦЭМ!$E$33:$E$776,СВЦЭМ!$A$33:$A$776,$A178,СВЦЭМ!$B$33:$B$776,C$155)+'СЕТ СН'!$F$12</f>
        <v>171.12290234</v>
      </c>
      <c r="D178" s="36">
        <f>SUMIFS(СВЦЭМ!$E$33:$E$776,СВЦЭМ!$A$33:$A$776,$A178,СВЦЭМ!$B$33:$B$776,D$155)+'СЕТ СН'!$F$12</f>
        <v>175.51440493000001</v>
      </c>
      <c r="E178" s="36">
        <f>SUMIFS(СВЦЭМ!$E$33:$E$776,СВЦЭМ!$A$33:$A$776,$A178,СВЦЭМ!$B$33:$B$776,E$155)+'СЕТ СН'!$F$12</f>
        <v>181.99808718</v>
      </c>
      <c r="F178" s="36">
        <f>SUMIFS(СВЦЭМ!$E$33:$E$776,СВЦЭМ!$A$33:$A$776,$A178,СВЦЭМ!$B$33:$B$776,F$155)+'СЕТ СН'!$F$12</f>
        <v>179.57474352</v>
      </c>
      <c r="G178" s="36">
        <f>SUMIFS(СВЦЭМ!$E$33:$E$776,СВЦЭМ!$A$33:$A$776,$A178,СВЦЭМ!$B$33:$B$776,G$155)+'СЕТ СН'!$F$12</f>
        <v>177.91092836999999</v>
      </c>
      <c r="H178" s="36">
        <f>SUMIFS(СВЦЭМ!$E$33:$E$776,СВЦЭМ!$A$33:$A$776,$A178,СВЦЭМ!$B$33:$B$776,H$155)+'СЕТ СН'!$F$12</f>
        <v>169.87947424000001</v>
      </c>
      <c r="I178" s="36">
        <f>SUMIFS(СВЦЭМ!$E$33:$E$776,СВЦЭМ!$A$33:$A$776,$A178,СВЦЭМ!$B$33:$B$776,I$155)+'СЕТ СН'!$F$12</f>
        <v>156.90321452000001</v>
      </c>
      <c r="J178" s="36">
        <f>SUMIFS(СВЦЭМ!$E$33:$E$776,СВЦЭМ!$A$33:$A$776,$A178,СВЦЭМ!$B$33:$B$776,J$155)+'СЕТ СН'!$F$12</f>
        <v>161.96425719000001</v>
      </c>
      <c r="K178" s="36">
        <f>SUMIFS(СВЦЭМ!$E$33:$E$776,СВЦЭМ!$A$33:$A$776,$A178,СВЦЭМ!$B$33:$B$776,K$155)+'СЕТ СН'!$F$12</f>
        <v>167.311474</v>
      </c>
      <c r="L178" s="36">
        <f>SUMIFS(СВЦЭМ!$E$33:$E$776,СВЦЭМ!$A$33:$A$776,$A178,СВЦЭМ!$B$33:$B$776,L$155)+'СЕТ СН'!$F$12</f>
        <v>149.31024629000001</v>
      </c>
      <c r="M178" s="36">
        <f>SUMIFS(СВЦЭМ!$E$33:$E$776,СВЦЭМ!$A$33:$A$776,$A178,СВЦЭМ!$B$33:$B$776,M$155)+'СЕТ СН'!$F$12</f>
        <v>145.74715732999999</v>
      </c>
      <c r="N178" s="36">
        <f>SUMIFS(СВЦЭМ!$E$33:$E$776,СВЦЭМ!$A$33:$A$776,$A178,СВЦЭМ!$B$33:$B$776,N$155)+'СЕТ СН'!$F$12</f>
        <v>149.08994670000001</v>
      </c>
      <c r="O178" s="36">
        <f>SUMIFS(СВЦЭМ!$E$33:$E$776,СВЦЭМ!$A$33:$A$776,$A178,СВЦЭМ!$B$33:$B$776,O$155)+'СЕТ СН'!$F$12</f>
        <v>151.26342925</v>
      </c>
      <c r="P178" s="36">
        <f>SUMIFS(СВЦЭМ!$E$33:$E$776,СВЦЭМ!$A$33:$A$776,$A178,СВЦЭМ!$B$33:$B$776,P$155)+'СЕТ СН'!$F$12</f>
        <v>154.32988381000001</v>
      </c>
      <c r="Q178" s="36">
        <f>SUMIFS(СВЦЭМ!$E$33:$E$776,СВЦЭМ!$A$33:$A$776,$A178,СВЦЭМ!$B$33:$B$776,Q$155)+'СЕТ СН'!$F$12</f>
        <v>157.97218151999999</v>
      </c>
      <c r="R178" s="36">
        <f>SUMIFS(СВЦЭМ!$E$33:$E$776,СВЦЭМ!$A$33:$A$776,$A178,СВЦЭМ!$B$33:$B$776,R$155)+'СЕТ СН'!$F$12</f>
        <v>157.37997978999999</v>
      </c>
      <c r="S178" s="36">
        <f>SUMIFS(СВЦЭМ!$E$33:$E$776,СВЦЭМ!$A$33:$A$776,$A178,СВЦЭМ!$B$33:$B$776,S$155)+'СЕТ СН'!$F$12</f>
        <v>158.71439642000001</v>
      </c>
      <c r="T178" s="36">
        <f>SUMIFS(СВЦЭМ!$E$33:$E$776,СВЦЭМ!$A$33:$A$776,$A178,СВЦЭМ!$B$33:$B$776,T$155)+'СЕТ СН'!$F$12</f>
        <v>162.20641372</v>
      </c>
      <c r="U178" s="36">
        <f>SUMIFS(СВЦЭМ!$E$33:$E$776,СВЦЭМ!$A$33:$A$776,$A178,СВЦЭМ!$B$33:$B$776,U$155)+'СЕТ СН'!$F$12</f>
        <v>160.47246698999999</v>
      </c>
      <c r="V178" s="36">
        <f>SUMIFS(СВЦЭМ!$E$33:$E$776,СВЦЭМ!$A$33:$A$776,$A178,СВЦЭМ!$B$33:$B$776,V$155)+'СЕТ СН'!$F$12</f>
        <v>157.85887389999999</v>
      </c>
      <c r="W178" s="36">
        <f>SUMIFS(СВЦЭМ!$E$33:$E$776,СВЦЭМ!$A$33:$A$776,$A178,СВЦЭМ!$B$33:$B$776,W$155)+'СЕТ СН'!$F$12</f>
        <v>150.39611422999999</v>
      </c>
      <c r="X178" s="36">
        <f>SUMIFS(СВЦЭМ!$E$33:$E$776,СВЦЭМ!$A$33:$A$776,$A178,СВЦЭМ!$B$33:$B$776,X$155)+'СЕТ СН'!$F$12</f>
        <v>150.94708875000001</v>
      </c>
      <c r="Y178" s="36">
        <f>SUMIFS(СВЦЭМ!$E$33:$E$776,СВЦЭМ!$A$33:$A$776,$A178,СВЦЭМ!$B$33:$B$776,Y$155)+'СЕТ СН'!$F$12</f>
        <v>175.48044003999999</v>
      </c>
    </row>
    <row r="179" spans="1:27" ht="15.75" x14ac:dyDescent="0.2">
      <c r="A179" s="35">
        <f t="shared" si="4"/>
        <v>44036</v>
      </c>
      <c r="B179" s="36">
        <f>SUMIFS(СВЦЭМ!$E$33:$E$776,СВЦЭМ!$A$33:$A$776,$A179,СВЦЭМ!$B$33:$B$776,B$155)+'СЕТ СН'!$F$12</f>
        <v>168.99702493000001</v>
      </c>
      <c r="C179" s="36">
        <f>SUMIFS(СВЦЭМ!$E$33:$E$776,СВЦЭМ!$A$33:$A$776,$A179,СВЦЭМ!$B$33:$B$776,C$155)+'СЕТ СН'!$F$12</f>
        <v>164.25142080000001</v>
      </c>
      <c r="D179" s="36">
        <f>SUMIFS(СВЦЭМ!$E$33:$E$776,СВЦЭМ!$A$33:$A$776,$A179,СВЦЭМ!$B$33:$B$776,D$155)+'СЕТ СН'!$F$12</f>
        <v>164.83546727000001</v>
      </c>
      <c r="E179" s="36">
        <f>SUMIFS(СВЦЭМ!$E$33:$E$776,СВЦЭМ!$A$33:$A$776,$A179,СВЦЭМ!$B$33:$B$776,E$155)+'СЕТ СН'!$F$12</f>
        <v>171.04424526</v>
      </c>
      <c r="F179" s="36">
        <f>SUMIFS(СВЦЭМ!$E$33:$E$776,СВЦЭМ!$A$33:$A$776,$A179,СВЦЭМ!$B$33:$B$776,F$155)+'СЕТ СН'!$F$12</f>
        <v>171.62375424000001</v>
      </c>
      <c r="G179" s="36">
        <f>SUMIFS(СВЦЭМ!$E$33:$E$776,СВЦЭМ!$A$33:$A$776,$A179,СВЦЭМ!$B$33:$B$776,G$155)+'СЕТ СН'!$F$12</f>
        <v>169.24994748</v>
      </c>
      <c r="H179" s="36">
        <f>SUMIFS(СВЦЭМ!$E$33:$E$776,СВЦЭМ!$A$33:$A$776,$A179,СВЦЭМ!$B$33:$B$776,H$155)+'СЕТ СН'!$F$12</f>
        <v>160.06114986</v>
      </c>
      <c r="I179" s="36">
        <f>SUMIFS(СВЦЭМ!$E$33:$E$776,СВЦЭМ!$A$33:$A$776,$A179,СВЦЭМ!$B$33:$B$776,I$155)+'СЕТ СН'!$F$12</f>
        <v>155.57246517999999</v>
      </c>
      <c r="J179" s="36">
        <f>SUMIFS(СВЦЭМ!$E$33:$E$776,СВЦЭМ!$A$33:$A$776,$A179,СВЦЭМ!$B$33:$B$776,J$155)+'СЕТ СН'!$F$12</f>
        <v>162.23606946999999</v>
      </c>
      <c r="K179" s="36">
        <f>SUMIFS(СВЦЭМ!$E$33:$E$776,СВЦЭМ!$A$33:$A$776,$A179,СВЦЭМ!$B$33:$B$776,K$155)+'СЕТ СН'!$F$12</f>
        <v>165.58001773999999</v>
      </c>
      <c r="L179" s="36">
        <f>SUMIFS(СВЦЭМ!$E$33:$E$776,СВЦЭМ!$A$33:$A$776,$A179,СВЦЭМ!$B$33:$B$776,L$155)+'СЕТ СН'!$F$12</f>
        <v>151.21657368000001</v>
      </c>
      <c r="M179" s="36">
        <f>SUMIFS(СВЦЭМ!$E$33:$E$776,СВЦЭМ!$A$33:$A$776,$A179,СВЦЭМ!$B$33:$B$776,M$155)+'СЕТ СН'!$F$12</f>
        <v>150.08185929999999</v>
      </c>
      <c r="N179" s="36">
        <f>SUMIFS(СВЦЭМ!$E$33:$E$776,СВЦЭМ!$A$33:$A$776,$A179,СВЦЭМ!$B$33:$B$776,N$155)+'СЕТ СН'!$F$12</f>
        <v>152.84601172999999</v>
      </c>
      <c r="O179" s="36">
        <f>SUMIFS(СВЦЭМ!$E$33:$E$776,СВЦЭМ!$A$33:$A$776,$A179,СВЦЭМ!$B$33:$B$776,O$155)+'СЕТ СН'!$F$12</f>
        <v>153.80812033999999</v>
      </c>
      <c r="P179" s="36">
        <f>SUMIFS(СВЦЭМ!$E$33:$E$776,СВЦЭМ!$A$33:$A$776,$A179,СВЦЭМ!$B$33:$B$776,P$155)+'СЕТ СН'!$F$12</f>
        <v>154.18237926</v>
      </c>
      <c r="Q179" s="36">
        <f>SUMIFS(СВЦЭМ!$E$33:$E$776,СВЦЭМ!$A$33:$A$776,$A179,СВЦЭМ!$B$33:$B$776,Q$155)+'СЕТ СН'!$F$12</f>
        <v>154.85076624000001</v>
      </c>
      <c r="R179" s="36">
        <f>SUMIFS(СВЦЭМ!$E$33:$E$776,СВЦЭМ!$A$33:$A$776,$A179,СВЦЭМ!$B$33:$B$776,R$155)+'СЕТ СН'!$F$12</f>
        <v>155.37496171999999</v>
      </c>
      <c r="S179" s="36">
        <f>SUMIFS(СВЦЭМ!$E$33:$E$776,СВЦЭМ!$A$33:$A$776,$A179,СВЦЭМ!$B$33:$B$776,S$155)+'СЕТ СН'!$F$12</f>
        <v>156.36883412</v>
      </c>
      <c r="T179" s="36">
        <f>SUMIFS(СВЦЭМ!$E$33:$E$776,СВЦЭМ!$A$33:$A$776,$A179,СВЦЭМ!$B$33:$B$776,T$155)+'СЕТ СН'!$F$12</f>
        <v>156.32619446999999</v>
      </c>
      <c r="U179" s="36">
        <f>SUMIFS(СВЦЭМ!$E$33:$E$776,СВЦЭМ!$A$33:$A$776,$A179,СВЦЭМ!$B$33:$B$776,U$155)+'СЕТ СН'!$F$12</f>
        <v>154.35066789000001</v>
      </c>
      <c r="V179" s="36">
        <f>SUMIFS(СВЦЭМ!$E$33:$E$776,СВЦЭМ!$A$33:$A$776,$A179,СВЦЭМ!$B$33:$B$776,V$155)+'СЕТ СН'!$F$12</f>
        <v>151.53170320999999</v>
      </c>
      <c r="W179" s="36">
        <f>SUMIFS(СВЦЭМ!$E$33:$E$776,СВЦЭМ!$A$33:$A$776,$A179,СВЦЭМ!$B$33:$B$776,W$155)+'СЕТ СН'!$F$12</f>
        <v>146.85348819999999</v>
      </c>
      <c r="X179" s="36">
        <f>SUMIFS(СВЦЭМ!$E$33:$E$776,СВЦЭМ!$A$33:$A$776,$A179,СВЦЭМ!$B$33:$B$776,X$155)+'СЕТ СН'!$F$12</f>
        <v>159.22743738</v>
      </c>
      <c r="Y179" s="36">
        <f>SUMIFS(СВЦЭМ!$E$33:$E$776,СВЦЭМ!$A$33:$A$776,$A179,СВЦЭМ!$B$33:$B$776,Y$155)+'СЕТ СН'!$F$12</f>
        <v>178.34898292</v>
      </c>
    </row>
    <row r="180" spans="1:27" ht="15.75" x14ac:dyDescent="0.2">
      <c r="A180" s="35">
        <f t="shared" si="4"/>
        <v>44037</v>
      </c>
      <c r="B180" s="36">
        <f>SUMIFS(СВЦЭМ!$E$33:$E$776,СВЦЭМ!$A$33:$A$776,$A180,СВЦЭМ!$B$33:$B$776,B$155)+'СЕТ СН'!$F$12</f>
        <v>174.85034679</v>
      </c>
      <c r="C180" s="36">
        <f>SUMIFS(СВЦЭМ!$E$33:$E$776,СВЦЭМ!$A$33:$A$776,$A180,СВЦЭМ!$B$33:$B$776,C$155)+'СЕТ СН'!$F$12</f>
        <v>186.31295745</v>
      </c>
      <c r="D180" s="36">
        <f>SUMIFS(СВЦЭМ!$E$33:$E$776,СВЦЭМ!$A$33:$A$776,$A180,СВЦЭМ!$B$33:$B$776,D$155)+'СЕТ СН'!$F$12</f>
        <v>193.282431</v>
      </c>
      <c r="E180" s="36">
        <f>SUMIFS(СВЦЭМ!$E$33:$E$776,СВЦЭМ!$A$33:$A$776,$A180,СВЦЭМ!$B$33:$B$776,E$155)+'СЕТ СН'!$F$12</f>
        <v>197.48404002999999</v>
      </c>
      <c r="F180" s="36">
        <f>SUMIFS(СВЦЭМ!$E$33:$E$776,СВЦЭМ!$A$33:$A$776,$A180,СВЦЭМ!$B$33:$B$776,F$155)+'СЕТ СН'!$F$12</f>
        <v>197.31717255000001</v>
      </c>
      <c r="G180" s="36">
        <f>SUMIFS(СВЦЭМ!$E$33:$E$776,СВЦЭМ!$A$33:$A$776,$A180,СВЦЭМ!$B$33:$B$776,G$155)+'СЕТ СН'!$F$12</f>
        <v>196.56849</v>
      </c>
      <c r="H180" s="36">
        <f>SUMIFS(СВЦЭМ!$E$33:$E$776,СВЦЭМ!$A$33:$A$776,$A180,СВЦЭМ!$B$33:$B$776,H$155)+'СЕТ СН'!$F$12</f>
        <v>196.71596220000001</v>
      </c>
      <c r="I180" s="36">
        <f>SUMIFS(СВЦЭМ!$E$33:$E$776,СВЦЭМ!$A$33:$A$776,$A180,СВЦЭМ!$B$33:$B$776,I$155)+'СЕТ СН'!$F$12</f>
        <v>200.94265267</v>
      </c>
      <c r="J180" s="36">
        <f>SUMIFS(СВЦЭМ!$E$33:$E$776,СВЦЭМ!$A$33:$A$776,$A180,СВЦЭМ!$B$33:$B$776,J$155)+'СЕТ СН'!$F$12</f>
        <v>191.11391298000001</v>
      </c>
      <c r="K180" s="36">
        <f>SUMIFS(СВЦЭМ!$E$33:$E$776,СВЦЭМ!$A$33:$A$776,$A180,СВЦЭМ!$B$33:$B$776,K$155)+'СЕТ СН'!$F$12</f>
        <v>162.09923899</v>
      </c>
      <c r="L180" s="36">
        <f>SUMIFS(СВЦЭМ!$E$33:$E$776,СВЦЭМ!$A$33:$A$776,$A180,СВЦЭМ!$B$33:$B$776,L$155)+'СЕТ СН'!$F$12</f>
        <v>141.58498177999999</v>
      </c>
      <c r="M180" s="36">
        <f>SUMIFS(СВЦЭМ!$E$33:$E$776,СВЦЭМ!$A$33:$A$776,$A180,СВЦЭМ!$B$33:$B$776,M$155)+'СЕТ СН'!$F$12</f>
        <v>137.20483154999999</v>
      </c>
      <c r="N180" s="36">
        <f>SUMIFS(СВЦЭМ!$E$33:$E$776,СВЦЭМ!$A$33:$A$776,$A180,СВЦЭМ!$B$33:$B$776,N$155)+'СЕТ СН'!$F$12</f>
        <v>133.62805571999999</v>
      </c>
      <c r="O180" s="36">
        <f>SUMIFS(СВЦЭМ!$E$33:$E$776,СВЦЭМ!$A$33:$A$776,$A180,СВЦЭМ!$B$33:$B$776,O$155)+'СЕТ СН'!$F$12</f>
        <v>132.84505498999999</v>
      </c>
      <c r="P180" s="36">
        <f>SUMIFS(СВЦЭМ!$E$33:$E$776,СВЦЭМ!$A$33:$A$776,$A180,СВЦЭМ!$B$33:$B$776,P$155)+'СЕТ СН'!$F$12</f>
        <v>134.63716697000001</v>
      </c>
      <c r="Q180" s="36">
        <f>SUMIFS(СВЦЭМ!$E$33:$E$776,СВЦЭМ!$A$33:$A$776,$A180,СВЦЭМ!$B$33:$B$776,Q$155)+'СЕТ СН'!$F$12</f>
        <v>135.78159640000001</v>
      </c>
      <c r="R180" s="36">
        <f>SUMIFS(СВЦЭМ!$E$33:$E$776,СВЦЭМ!$A$33:$A$776,$A180,СВЦЭМ!$B$33:$B$776,R$155)+'СЕТ СН'!$F$12</f>
        <v>137.10857718</v>
      </c>
      <c r="S180" s="36">
        <f>SUMIFS(СВЦЭМ!$E$33:$E$776,СВЦЭМ!$A$33:$A$776,$A180,СВЦЭМ!$B$33:$B$776,S$155)+'СЕТ СН'!$F$12</f>
        <v>137.19075491000001</v>
      </c>
      <c r="T180" s="36">
        <f>SUMIFS(СВЦЭМ!$E$33:$E$776,СВЦЭМ!$A$33:$A$776,$A180,СВЦЭМ!$B$33:$B$776,T$155)+'СЕТ СН'!$F$12</f>
        <v>139.84522998</v>
      </c>
      <c r="U180" s="36">
        <f>SUMIFS(СВЦЭМ!$E$33:$E$776,СВЦЭМ!$A$33:$A$776,$A180,СВЦЭМ!$B$33:$B$776,U$155)+'СЕТ СН'!$F$12</f>
        <v>137.94596150999999</v>
      </c>
      <c r="V180" s="36">
        <f>SUMIFS(СВЦЭМ!$E$33:$E$776,СВЦЭМ!$A$33:$A$776,$A180,СВЦЭМ!$B$33:$B$776,V$155)+'СЕТ СН'!$F$12</f>
        <v>135.43354472999999</v>
      </c>
      <c r="W180" s="36">
        <f>SUMIFS(СВЦЭМ!$E$33:$E$776,СВЦЭМ!$A$33:$A$776,$A180,СВЦЭМ!$B$33:$B$776,W$155)+'СЕТ СН'!$F$12</f>
        <v>130.56847647999999</v>
      </c>
      <c r="X180" s="36">
        <f>SUMIFS(СВЦЭМ!$E$33:$E$776,СВЦЭМ!$A$33:$A$776,$A180,СВЦЭМ!$B$33:$B$776,X$155)+'СЕТ СН'!$F$12</f>
        <v>140.01364937</v>
      </c>
      <c r="Y180" s="36">
        <f>SUMIFS(СВЦЭМ!$E$33:$E$776,СВЦЭМ!$A$33:$A$776,$A180,СВЦЭМ!$B$33:$B$776,Y$155)+'СЕТ СН'!$F$12</f>
        <v>167.82813811</v>
      </c>
    </row>
    <row r="181" spans="1:27" ht="15.75" x14ac:dyDescent="0.2">
      <c r="A181" s="35">
        <f t="shared" si="4"/>
        <v>44038</v>
      </c>
      <c r="B181" s="36">
        <f>SUMIFS(СВЦЭМ!$E$33:$E$776,СВЦЭМ!$A$33:$A$776,$A181,СВЦЭМ!$B$33:$B$776,B$155)+'СЕТ СН'!$F$12</f>
        <v>160.11724973</v>
      </c>
      <c r="C181" s="36">
        <f>SUMIFS(СВЦЭМ!$E$33:$E$776,СВЦЭМ!$A$33:$A$776,$A181,СВЦЭМ!$B$33:$B$776,C$155)+'СЕТ СН'!$F$12</f>
        <v>164.59104803</v>
      </c>
      <c r="D181" s="36">
        <f>SUMIFS(СВЦЭМ!$E$33:$E$776,СВЦЭМ!$A$33:$A$776,$A181,СВЦЭМ!$B$33:$B$776,D$155)+'СЕТ СН'!$F$12</f>
        <v>164.62041515999999</v>
      </c>
      <c r="E181" s="36">
        <f>SUMIFS(СВЦЭМ!$E$33:$E$776,СВЦЭМ!$A$33:$A$776,$A181,СВЦЭМ!$B$33:$B$776,E$155)+'СЕТ СН'!$F$12</f>
        <v>166.98031759</v>
      </c>
      <c r="F181" s="36">
        <f>SUMIFS(СВЦЭМ!$E$33:$E$776,СВЦЭМ!$A$33:$A$776,$A181,СВЦЭМ!$B$33:$B$776,F$155)+'СЕТ СН'!$F$12</f>
        <v>169.27604975</v>
      </c>
      <c r="G181" s="36">
        <f>SUMIFS(СВЦЭМ!$E$33:$E$776,СВЦЭМ!$A$33:$A$776,$A181,СВЦЭМ!$B$33:$B$776,G$155)+'СЕТ СН'!$F$12</f>
        <v>170.67826350999999</v>
      </c>
      <c r="H181" s="36">
        <f>SUMIFS(СВЦЭМ!$E$33:$E$776,СВЦЭМ!$A$33:$A$776,$A181,СВЦЭМ!$B$33:$B$776,H$155)+'СЕТ СН'!$F$12</f>
        <v>173.48926963</v>
      </c>
      <c r="I181" s="36">
        <f>SUMIFS(СВЦЭМ!$E$33:$E$776,СВЦЭМ!$A$33:$A$776,$A181,СВЦЭМ!$B$33:$B$776,I$155)+'СЕТ СН'!$F$12</f>
        <v>176.21519627999999</v>
      </c>
      <c r="J181" s="36">
        <f>SUMIFS(СВЦЭМ!$E$33:$E$776,СВЦЭМ!$A$33:$A$776,$A181,СВЦЭМ!$B$33:$B$776,J$155)+'СЕТ СН'!$F$12</f>
        <v>164.62868639999999</v>
      </c>
      <c r="K181" s="36">
        <f>SUMIFS(СВЦЭМ!$E$33:$E$776,СВЦЭМ!$A$33:$A$776,$A181,СВЦЭМ!$B$33:$B$776,K$155)+'СЕТ СН'!$F$12</f>
        <v>147.80293756</v>
      </c>
      <c r="L181" s="36">
        <f>SUMIFS(СВЦЭМ!$E$33:$E$776,СВЦЭМ!$A$33:$A$776,$A181,СВЦЭМ!$B$33:$B$776,L$155)+'СЕТ СН'!$F$12</f>
        <v>127.71033336000001</v>
      </c>
      <c r="M181" s="36">
        <f>SUMIFS(СВЦЭМ!$E$33:$E$776,СВЦЭМ!$A$33:$A$776,$A181,СВЦЭМ!$B$33:$B$776,M$155)+'СЕТ СН'!$F$12</f>
        <v>121.65419285</v>
      </c>
      <c r="N181" s="36">
        <f>SUMIFS(СВЦЭМ!$E$33:$E$776,СВЦЭМ!$A$33:$A$776,$A181,СВЦЭМ!$B$33:$B$776,N$155)+'СЕТ СН'!$F$12</f>
        <v>117.92326602</v>
      </c>
      <c r="O181" s="36">
        <f>SUMIFS(СВЦЭМ!$E$33:$E$776,СВЦЭМ!$A$33:$A$776,$A181,СВЦЭМ!$B$33:$B$776,O$155)+'СЕТ СН'!$F$12</f>
        <v>119.98105773</v>
      </c>
      <c r="P181" s="36">
        <f>SUMIFS(СВЦЭМ!$E$33:$E$776,СВЦЭМ!$A$33:$A$776,$A181,СВЦЭМ!$B$33:$B$776,P$155)+'СЕТ СН'!$F$12</f>
        <v>120.88014681999999</v>
      </c>
      <c r="Q181" s="36">
        <f>SUMIFS(СВЦЭМ!$E$33:$E$776,СВЦЭМ!$A$33:$A$776,$A181,СВЦЭМ!$B$33:$B$776,Q$155)+'СЕТ СН'!$F$12</f>
        <v>122.70602785</v>
      </c>
      <c r="R181" s="36">
        <f>SUMIFS(СВЦЭМ!$E$33:$E$776,СВЦЭМ!$A$33:$A$776,$A181,СВЦЭМ!$B$33:$B$776,R$155)+'СЕТ СН'!$F$12</f>
        <v>124.93519028999999</v>
      </c>
      <c r="S181" s="36">
        <f>SUMIFS(СВЦЭМ!$E$33:$E$776,СВЦЭМ!$A$33:$A$776,$A181,СВЦЭМ!$B$33:$B$776,S$155)+'СЕТ СН'!$F$12</f>
        <v>125.68418285</v>
      </c>
      <c r="T181" s="36">
        <f>SUMIFS(СВЦЭМ!$E$33:$E$776,СВЦЭМ!$A$33:$A$776,$A181,СВЦЭМ!$B$33:$B$776,T$155)+'СЕТ СН'!$F$12</f>
        <v>126.98258201</v>
      </c>
      <c r="U181" s="36">
        <f>SUMIFS(СВЦЭМ!$E$33:$E$776,СВЦЭМ!$A$33:$A$776,$A181,СВЦЭМ!$B$33:$B$776,U$155)+'СЕТ СН'!$F$12</f>
        <v>123.77925676</v>
      </c>
      <c r="V181" s="36">
        <f>SUMIFS(СВЦЭМ!$E$33:$E$776,СВЦЭМ!$A$33:$A$776,$A181,СВЦЭМ!$B$33:$B$776,V$155)+'СЕТ СН'!$F$12</f>
        <v>121.05350361000001</v>
      </c>
      <c r="W181" s="36">
        <f>SUMIFS(СВЦЭМ!$E$33:$E$776,СВЦЭМ!$A$33:$A$776,$A181,СВЦЭМ!$B$33:$B$776,W$155)+'СЕТ СН'!$F$12</f>
        <v>117.95314051</v>
      </c>
      <c r="X181" s="36">
        <f>SUMIFS(СВЦЭМ!$E$33:$E$776,СВЦЭМ!$A$33:$A$776,$A181,СВЦЭМ!$B$33:$B$776,X$155)+'СЕТ СН'!$F$12</f>
        <v>125.07852455</v>
      </c>
      <c r="Y181" s="36">
        <f>SUMIFS(СВЦЭМ!$E$33:$E$776,СВЦЭМ!$A$33:$A$776,$A181,СВЦЭМ!$B$33:$B$776,Y$155)+'СЕТ СН'!$F$12</f>
        <v>151.11465507</v>
      </c>
    </row>
    <row r="182" spans="1:27" ht="15.75" x14ac:dyDescent="0.2">
      <c r="A182" s="35">
        <f t="shared" si="4"/>
        <v>44039</v>
      </c>
      <c r="B182" s="36">
        <f>SUMIFS(СВЦЭМ!$E$33:$E$776,СВЦЭМ!$A$33:$A$776,$A182,СВЦЭМ!$B$33:$B$776,B$155)+'СЕТ СН'!$F$12</f>
        <v>167.95612729000001</v>
      </c>
      <c r="C182" s="36">
        <f>SUMIFS(СВЦЭМ!$E$33:$E$776,СВЦЭМ!$A$33:$A$776,$A182,СВЦЭМ!$B$33:$B$776,C$155)+'СЕТ СН'!$F$12</f>
        <v>163.89983132</v>
      </c>
      <c r="D182" s="36">
        <f>SUMIFS(СВЦЭМ!$E$33:$E$776,СВЦЭМ!$A$33:$A$776,$A182,СВЦЭМ!$B$33:$B$776,D$155)+'СЕТ СН'!$F$12</f>
        <v>163.99001637000001</v>
      </c>
      <c r="E182" s="36">
        <f>SUMIFS(СВЦЭМ!$E$33:$E$776,СВЦЭМ!$A$33:$A$776,$A182,СВЦЭМ!$B$33:$B$776,E$155)+'СЕТ СН'!$F$12</f>
        <v>165.82314568999999</v>
      </c>
      <c r="F182" s="36">
        <f>SUMIFS(СВЦЭМ!$E$33:$E$776,СВЦЭМ!$A$33:$A$776,$A182,СВЦЭМ!$B$33:$B$776,F$155)+'СЕТ СН'!$F$12</f>
        <v>165.46702961</v>
      </c>
      <c r="G182" s="36">
        <f>SUMIFS(СВЦЭМ!$E$33:$E$776,СВЦЭМ!$A$33:$A$776,$A182,СВЦЭМ!$B$33:$B$776,G$155)+'СЕТ СН'!$F$12</f>
        <v>164.0986125</v>
      </c>
      <c r="H182" s="36">
        <f>SUMIFS(СВЦЭМ!$E$33:$E$776,СВЦЭМ!$A$33:$A$776,$A182,СВЦЭМ!$B$33:$B$776,H$155)+'СЕТ СН'!$F$12</f>
        <v>162.32305364999999</v>
      </c>
      <c r="I182" s="36">
        <f>SUMIFS(СВЦЭМ!$E$33:$E$776,СВЦЭМ!$A$33:$A$776,$A182,СВЦЭМ!$B$33:$B$776,I$155)+'СЕТ СН'!$F$12</f>
        <v>168.96553628000001</v>
      </c>
      <c r="J182" s="36">
        <f>SUMIFS(СВЦЭМ!$E$33:$E$776,СВЦЭМ!$A$33:$A$776,$A182,СВЦЭМ!$B$33:$B$776,J$155)+'СЕТ СН'!$F$12</f>
        <v>161.01141770999999</v>
      </c>
      <c r="K182" s="36">
        <f>SUMIFS(СВЦЭМ!$E$33:$E$776,СВЦЭМ!$A$33:$A$776,$A182,СВЦЭМ!$B$33:$B$776,K$155)+'СЕТ СН'!$F$12</f>
        <v>138.31963859000001</v>
      </c>
      <c r="L182" s="36">
        <f>SUMIFS(СВЦЭМ!$E$33:$E$776,СВЦЭМ!$A$33:$A$776,$A182,СВЦЭМ!$B$33:$B$776,L$155)+'СЕТ СН'!$F$12</f>
        <v>121.03858003000001</v>
      </c>
      <c r="M182" s="36">
        <f>SUMIFS(СВЦЭМ!$E$33:$E$776,СВЦЭМ!$A$33:$A$776,$A182,СВЦЭМ!$B$33:$B$776,M$155)+'СЕТ СН'!$F$12</f>
        <v>116.37754074</v>
      </c>
      <c r="N182" s="36">
        <f>SUMIFS(СВЦЭМ!$E$33:$E$776,СВЦЭМ!$A$33:$A$776,$A182,СВЦЭМ!$B$33:$B$776,N$155)+'СЕТ СН'!$F$12</f>
        <v>111.82301585</v>
      </c>
      <c r="O182" s="36">
        <f>SUMIFS(СВЦЭМ!$E$33:$E$776,СВЦЭМ!$A$33:$A$776,$A182,СВЦЭМ!$B$33:$B$776,O$155)+'СЕТ СН'!$F$12</f>
        <v>113.07035793999999</v>
      </c>
      <c r="P182" s="36">
        <f>SUMIFS(СВЦЭМ!$E$33:$E$776,СВЦЭМ!$A$33:$A$776,$A182,СВЦЭМ!$B$33:$B$776,P$155)+'СЕТ СН'!$F$12</f>
        <v>115.26627245</v>
      </c>
      <c r="Q182" s="36">
        <f>SUMIFS(СВЦЭМ!$E$33:$E$776,СВЦЭМ!$A$33:$A$776,$A182,СВЦЭМ!$B$33:$B$776,Q$155)+'СЕТ СН'!$F$12</f>
        <v>118.26187349</v>
      </c>
      <c r="R182" s="36">
        <f>SUMIFS(СВЦЭМ!$E$33:$E$776,СВЦЭМ!$A$33:$A$776,$A182,СВЦЭМ!$B$33:$B$776,R$155)+'СЕТ СН'!$F$12</f>
        <v>118.60771704</v>
      </c>
      <c r="S182" s="36">
        <f>SUMIFS(СВЦЭМ!$E$33:$E$776,СВЦЭМ!$A$33:$A$776,$A182,СВЦЭМ!$B$33:$B$776,S$155)+'СЕТ СН'!$F$12</f>
        <v>120.77072878</v>
      </c>
      <c r="T182" s="36">
        <f>SUMIFS(СВЦЭМ!$E$33:$E$776,СВЦЭМ!$A$33:$A$776,$A182,СВЦЭМ!$B$33:$B$776,T$155)+'СЕТ СН'!$F$12</f>
        <v>123.80298204</v>
      </c>
      <c r="U182" s="36">
        <f>SUMIFS(СВЦЭМ!$E$33:$E$776,СВЦЭМ!$A$33:$A$776,$A182,СВЦЭМ!$B$33:$B$776,U$155)+'СЕТ СН'!$F$12</f>
        <v>121.26727672</v>
      </c>
      <c r="V182" s="36">
        <f>SUMIFS(СВЦЭМ!$E$33:$E$776,СВЦЭМ!$A$33:$A$776,$A182,СВЦЭМ!$B$33:$B$776,V$155)+'СЕТ СН'!$F$12</f>
        <v>120.18140179</v>
      </c>
      <c r="W182" s="36">
        <f>SUMIFS(СВЦЭМ!$E$33:$E$776,СВЦЭМ!$A$33:$A$776,$A182,СВЦЭМ!$B$33:$B$776,W$155)+'СЕТ СН'!$F$12</f>
        <v>118.41795319000001</v>
      </c>
      <c r="X182" s="36">
        <f>SUMIFS(СВЦЭМ!$E$33:$E$776,СВЦЭМ!$A$33:$A$776,$A182,СВЦЭМ!$B$33:$B$776,X$155)+'СЕТ СН'!$F$12</f>
        <v>131.10257557</v>
      </c>
      <c r="Y182" s="36">
        <f>SUMIFS(СВЦЭМ!$E$33:$E$776,СВЦЭМ!$A$33:$A$776,$A182,СВЦЭМ!$B$33:$B$776,Y$155)+'СЕТ СН'!$F$12</f>
        <v>153.43228612999999</v>
      </c>
    </row>
    <row r="183" spans="1:27" ht="15.75" x14ac:dyDescent="0.2">
      <c r="A183" s="35">
        <f t="shared" si="4"/>
        <v>44040</v>
      </c>
      <c r="B183" s="36">
        <f>SUMIFS(СВЦЭМ!$E$33:$E$776,СВЦЭМ!$A$33:$A$776,$A183,СВЦЭМ!$B$33:$B$776,B$155)+'СЕТ СН'!$F$12</f>
        <v>152.74828099999999</v>
      </c>
      <c r="C183" s="36">
        <f>SUMIFS(СВЦЭМ!$E$33:$E$776,СВЦЭМ!$A$33:$A$776,$A183,СВЦЭМ!$B$33:$B$776,C$155)+'СЕТ СН'!$F$12</f>
        <v>164.48764007</v>
      </c>
      <c r="D183" s="36">
        <f>SUMIFS(СВЦЭМ!$E$33:$E$776,СВЦЭМ!$A$33:$A$776,$A183,СВЦЭМ!$B$33:$B$776,D$155)+'СЕТ СН'!$F$12</f>
        <v>166.42756650000001</v>
      </c>
      <c r="E183" s="36">
        <f>SUMIFS(СВЦЭМ!$E$33:$E$776,СВЦЭМ!$A$33:$A$776,$A183,СВЦЭМ!$B$33:$B$776,E$155)+'СЕТ СН'!$F$12</f>
        <v>169.07482411000001</v>
      </c>
      <c r="F183" s="36">
        <f>SUMIFS(СВЦЭМ!$E$33:$E$776,СВЦЭМ!$A$33:$A$776,$A183,СВЦЭМ!$B$33:$B$776,F$155)+'СЕТ СН'!$F$12</f>
        <v>166.88160590999999</v>
      </c>
      <c r="G183" s="36">
        <f>SUMIFS(СВЦЭМ!$E$33:$E$776,СВЦЭМ!$A$33:$A$776,$A183,СВЦЭМ!$B$33:$B$776,G$155)+'СЕТ СН'!$F$12</f>
        <v>169.94922296999999</v>
      </c>
      <c r="H183" s="36">
        <f>SUMIFS(СВЦЭМ!$E$33:$E$776,СВЦЭМ!$A$33:$A$776,$A183,СВЦЭМ!$B$33:$B$776,H$155)+'СЕТ СН'!$F$12</f>
        <v>170.37052871</v>
      </c>
      <c r="I183" s="36">
        <f>SUMIFS(СВЦЭМ!$E$33:$E$776,СВЦЭМ!$A$33:$A$776,$A183,СВЦЭМ!$B$33:$B$776,I$155)+'СЕТ СН'!$F$12</f>
        <v>172.64484572999999</v>
      </c>
      <c r="J183" s="36">
        <f>SUMIFS(СВЦЭМ!$E$33:$E$776,СВЦЭМ!$A$33:$A$776,$A183,СВЦЭМ!$B$33:$B$776,J$155)+'СЕТ СН'!$F$12</f>
        <v>168.97004471</v>
      </c>
      <c r="K183" s="36">
        <f>SUMIFS(СВЦЭМ!$E$33:$E$776,СВЦЭМ!$A$33:$A$776,$A183,СВЦЭМ!$B$33:$B$776,K$155)+'СЕТ СН'!$F$12</f>
        <v>145.80730145000001</v>
      </c>
      <c r="L183" s="36">
        <f>SUMIFS(СВЦЭМ!$E$33:$E$776,СВЦЭМ!$A$33:$A$776,$A183,СВЦЭМ!$B$33:$B$776,L$155)+'СЕТ СН'!$F$12</f>
        <v>123.74113149</v>
      </c>
      <c r="M183" s="36">
        <f>SUMIFS(СВЦЭМ!$E$33:$E$776,СВЦЭМ!$A$33:$A$776,$A183,СВЦЭМ!$B$33:$B$776,M$155)+'СЕТ СН'!$F$12</f>
        <v>119.76746974</v>
      </c>
      <c r="N183" s="36">
        <f>SUMIFS(СВЦЭМ!$E$33:$E$776,СВЦЭМ!$A$33:$A$776,$A183,СВЦЭМ!$B$33:$B$776,N$155)+'СЕТ СН'!$F$12</f>
        <v>119.23386796</v>
      </c>
      <c r="O183" s="36">
        <f>SUMIFS(СВЦЭМ!$E$33:$E$776,СВЦЭМ!$A$33:$A$776,$A183,СВЦЭМ!$B$33:$B$776,O$155)+'СЕТ СН'!$F$12</f>
        <v>121.41743744</v>
      </c>
      <c r="P183" s="36">
        <f>SUMIFS(СВЦЭМ!$E$33:$E$776,СВЦЭМ!$A$33:$A$776,$A183,СВЦЭМ!$B$33:$B$776,P$155)+'СЕТ СН'!$F$12</f>
        <v>121.77577143000001</v>
      </c>
      <c r="Q183" s="36">
        <f>SUMIFS(СВЦЭМ!$E$33:$E$776,СВЦЭМ!$A$33:$A$776,$A183,СВЦЭМ!$B$33:$B$776,Q$155)+'СЕТ СН'!$F$12</f>
        <v>123.69043034000001</v>
      </c>
      <c r="R183" s="36">
        <f>SUMIFS(СВЦЭМ!$E$33:$E$776,СВЦЭМ!$A$33:$A$776,$A183,СВЦЭМ!$B$33:$B$776,R$155)+'СЕТ СН'!$F$12</f>
        <v>123.99612462</v>
      </c>
      <c r="S183" s="36">
        <f>SUMIFS(СВЦЭМ!$E$33:$E$776,СВЦЭМ!$A$33:$A$776,$A183,СВЦЭМ!$B$33:$B$776,S$155)+'СЕТ СН'!$F$12</f>
        <v>125.01650433</v>
      </c>
      <c r="T183" s="36">
        <f>SUMIFS(СВЦЭМ!$E$33:$E$776,СВЦЭМ!$A$33:$A$776,$A183,СВЦЭМ!$B$33:$B$776,T$155)+'СЕТ СН'!$F$12</f>
        <v>125.64408926999999</v>
      </c>
      <c r="U183" s="36">
        <f>SUMIFS(СВЦЭМ!$E$33:$E$776,СВЦЭМ!$A$33:$A$776,$A183,СВЦЭМ!$B$33:$B$776,U$155)+'СЕТ СН'!$F$12</f>
        <v>122.69992945</v>
      </c>
      <c r="V183" s="36">
        <f>SUMIFS(СВЦЭМ!$E$33:$E$776,СВЦЭМ!$A$33:$A$776,$A183,СВЦЭМ!$B$33:$B$776,V$155)+'СЕТ СН'!$F$12</f>
        <v>124.96815771</v>
      </c>
      <c r="W183" s="36">
        <f>SUMIFS(СВЦЭМ!$E$33:$E$776,СВЦЭМ!$A$33:$A$776,$A183,СВЦЭМ!$B$33:$B$776,W$155)+'СЕТ СН'!$F$12</f>
        <v>125.36605217</v>
      </c>
      <c r="X183" s="36">
        <f>SUMIFS(СВЦЭМ!$E$33:$E$776,СВЦЭМ!$A$33:$A$776,$A183,СВЦЭМ!$B$33:$B$776,X$155)+'СЕТ СН'!$F$12</f>
        <v>133.75191289</v>
      </c>
      <c r="Y183" s="36">
        <f>SUMIFS(СВЦЭМ!$E$33:$E$776,СВЦЭМ!$A$33:$A$776,$A183,СВЦЭМ!$B$33:$B$776,Y$155)+'СЕТ СН'!$F$12</f>
        <v>155.88462466999999</v>
      </c>
    </row>
    <row r="184" spans="1:27" ht="15.75" x14ac:dyDescent="0.2">
      <c r="A184" s="35">
        <f t="shared" si="4"/>
        <v>44041</v>
      </c>
      <c r="B184" s="36">
        <f>SUMIFS(СВЦЭМ!$E$33:$E$776,СВЦЭМ!$A$33:$A$776,$A184,СВЦЭМ!$B$33:$B$776,B$155)+'СЕТ СН'!$F$12</f>
        <v>176.18034591</v>
      </c>
      <c r="C184" s="36">
        <f>SUMIFS(СВЦЭМ!$E$33:$E$776,СВЦЭМ!$A$33:$A$776,$A184,СВЦЭМ!$B$33:$B$776,C$155)+'СЕТ СН'!$F$12</f>
        <v>184.70458798000001</v>
      </c>
      <c r="D184" s="36">
        <f>SUMIFS(СВЦЭМ!$E$33:$E$776,СВЦЭМ!$A$33:$A$776,$A184,СВЦЭМ!$B$33:$B$776,D$155)+'СЕТ СН'!$F$12</f>
        <v>191.27887952</v>
      </c>
      <c r="E184" s="36">
        <f>SUMIFS(СВЦЭМ!$E$33:$E$776,СВЦЭМ!$A$33:$A$776,$A184,СВЦЭМ!$B$33:$B$776,E$155)+'СЕТ СН'!$F$12</f>
        <v>195.98634644000001</v>
      </c>
      <c r="F184" s="36">
        <f>SUMIFS(СВЦЭМ!$E$33:$E$776,СВЦЭМ!$A$33:$A$776,$A184,СВЦЭМ!$B$33:$B$776,F$155)+'СЕТ СН'!$F$12</f>
        <v>188.75751591</v>
      </c>
      <c r="G184" s="36">
        <f>SUMIFS(СВЦЭМ!$E$33:$E$776,СВЦЭМ!$A$33:$A$776,$A184,СВЦЭМ!$B$33:$B$776,G$155)+'СЕТ СН'!$F$12</f>
        <v>188.43006435999999</v>
      </c>
      <c r="H184" s="36">
        <f>SUMIFS(СВЦЭМ!$E$33:$E$776,СВЦЭМ!$A$33:$A$776,$A184,СВЦЭМ!$B$33:$B$776,H$155)+'СЕТ СН'!$F$12</f>
        <v>182.99053798</v>
      </c>
      <c r="I184" s="36">
        <f>SUMIFS(СВЦЭМ!$E$33:$E$776,СВЦЭМ!$A$33:$A$776,$A184,СВЦЭМ!$B$33:$B$776,I$155)+'СЕТ СН'!$F$12</f>
        <v>179.35470710000001</v>
      </c>
      <c r="J184" s="36">
        <f>SUMIFS(СВЦЭМ!$E$33:$E$776,СВЦЭМ!$A$33:$A$776,$A184,СВЦЭМ!$B$33:$B$776,J$155)+'СЕТ СН'!$F$12</f>
        <v>164.47207746000001</v>
      </c>
      <c r="K184" s="36">
        <f>SUMIFS(СВЦЭМ!$E$33:$E$776,СВЦЭМ!$A$33:$A$776,$A184,СВЦЭМ!$B$33:$B$776,K$155)+'СЕТ СН'!$F$12</f>
        <v>134.61803942</v>
      </c>
      <c r="L184" s="36">
        <f>SUMIFS(СВЦЭМ!$E$33:$E$776,СВЦЭМ!$A$33:$A$776,$A184,СВЦЭМ!$B$33:$B$776,L$155)+'СЕТ СН'!$F$12</f>
        <v>123.31362166</v>
      </c>
      <c r="M184" s="36">
        <f>SUMIFS(СВЦЭМ!$E$33:$E$776,СВЦЭМ!$A$33:$A$776,$A184,СВЦЭМ!$B$33:$B$776,M$155)+'СЕТ СН'!$F$12</f>
        <v>119.50846232000001</v>
      </c>
      <c r="N184" s="36">
        <f>SUMIFS(СВЦЭМ!$E$33:$E$776,СВЦЭМ!$A$33:$A$776,$A184,СВЦЭМ!$B$33:$B$776,N$155)+'СЕТ СН'!$F$12</f>
        <v>114.17501907</v>
      </c>
      <c r="O184" s="36">
        <f>SUMIFS(СВЦЭМ!$E$33:$E$776,СВЦЭМ!$A$33:$A$776,$A184,СВЦЭМ!$B$33:$B$776,O$155)+'СЕТ СН'!$F$12</f>
        <v>113.11956506999999</v>
      </c>
      <c r="P184" s="36">
        <f>SUMIFS(СВЦЭМ!$E$33:$E$776,СВЦЭМ!$A$33:$A$776,$A184,СВЦЭМ!$B$33:$B$776,P$155)+'СЕТ СН'!$F$12</f>
        <v>113.27237819</v>
      </c>
      <c r="Q184" s="36">
        <f>SUMIFS(СВЦЭМ!$E$33:$E$776,СВЦЭМ!$A$33:$A$776,$A184,СВЦЭМ!$B$33:$B$776,Q$155)+'СЕТ СН'!$F$12</f>
        <v>115.30978157</v>
      </c>
      <c r="R184" s="36">
        <f>SUMIFS(СВЦЭМ!$E$33:$E$776,СВЦЭМ!$A$33:$A$776,$A184,СВЦЭМ!$B$33:$B$776,R$155)+'СЕТ СН'!$F$12</f>
        <v>116.60513897</v>
      </c>
      <c r="S184" s="36">
        <f>SUMIFS(СВЦЭМ!$E$33:$E$776,СВЦЭМ!$A$33:$A$776,$A184,СВЦЭМ!$B$33:$B$776,S$155)+'СЕТ СН'!$F$12</f>
        <v>117.26060507</v>
      </c>
      <c r="T184" s="36">
        <f>SUMIFS(СВЦЭМ!$E$33:$E$776,СВЦЭМ!$A$33:$A$776,$A184,СВЦЭМ!$B$33:$B$776,T$155)+'СЕТ СН'!$F$12</f>
        <v>122.55710087</v>
      </c>
      <c r="U184" s="36">
        <f>SUMIFS(СВЦЭМ!$E$33:$E$776,СВЦЭМ!$A$33:$A$776,$A184,СВЦЭМ!$B$33:$B$776,U$155)+'СЕТ СН'!$F$12</f>
        <v>121.46557319999999</v>
      </c>
      <c r="V184" s="36">
        <f>SUMIFS(СВЦЭМ!$E$33:$E$776,СВЦЭМ!$A$33:$A$776,$A184,СВЦЭМ!$B$33:$B$776,V$155)+'СЕТ СН'!$F$12</f>
        <v>119.59373315000001</v>
      </c>
      <c r="W184" s="36">
        <f>SUMIFS(СВЦЭМ!$E$33:$E$776,СВЦЭМ!$A$33:$A$776,$A184,СВЦЭМ!$B$33:$B$776,W$155)+'СЕТ СН'!$F$12</f>
        <v>115.05868033</v>
      </c>
      <c r="X184" s="36">
        <f>SUMIFS(СВЦЭМ!$E$33:$E$776,СВЦЭМ!$A$33:$A$776,$A184,СВЦЭМ!$B$33:$B$776,X$155)+'СЕТ СН'!$F$12</f>
        <v>125.89719845</v>
      </c>
      <c r="Y184" s="36">
        <f>SUMIFS(СВЦЭМ!$E$33:$E$776,СВЦЭМ!$A$33:$A$776,$A184,СВЦЭМ!$B$33:$B$776,Y$155)+'СЕТ СН'!$F$12</f>
        <v>147.40835089000001</v>
      </c>
    </row>
    <row r="185" spans="1:27" ht="15.75" x14ac:dyDescent="0.2">
      <c r="A185" s="35">
        <f t="shared" si="4"/>
        <v>44042</v>
      </c>
      <c r="B185" s="36">
        <f>SUMIFS(СВЦЭМ!$E$33:$E$776,СВЦЭМ!$A$33:$A$776,$A185,СВЦЭМ!$B$33:$B$776,B$155)+'СЕТ СН'!$F$12</f>
        <v>153.94818674000001</v>
      </c>
      <c r="C185" s="36">
        <f>SUMIFS(СВЦЭМ!$E$33:$E$776,СВЦЭМ!$A$33:$A$776,$A185,СВЦЭМ!$B$33:$B$776,C$155)+'СЕТ СН'!$F$12</f>
        <v>163.16841450000001</v>
      </c>
      <c r="D185" s="36">
        <f>SUMIFS(СВЦЭМ!$E$33:$E$776,СВЦЭМ!$A$33:$A$776,$A185,СВЦЭМ!$B$33:$B$776,D$155)+'СЕТ СН'!$F$12</f>
        <v>166.43454803</v>
      </c>
      <c r="E185" s="36">
        <f>SUMIFS(СВЦЭМ!$E$33:$E$776,СВЦЭМ!$A$33:$A$776,$A185,СВЦЭМ!$B$33:$B$776,E$155)+'СЕТ СН'!$F$12</f>
        <v>167.82267315000001</v>
      </c>
      <c r="F185" s="36">
        <f>SUMIFS(СВЦЭМ!$E$33:$E$776,СВЦЭМ!$A$33:$A$776,$A185,СВЦЭМ!$B$33:$B$776,F$155)+'СЕТ СН'!$F$12</f>
        <v>166.75618563</v>
      </c>
      <c r="G185" s="36">
        <f>SUMIFS(СВЦЭМ!$E$33:$E$776,СВЦЭМ!$A$33:$A$776,$A185,СВЦЭМ!$B$33:$B$776,G$155)+'СЕТ СН'!$F$12</f>
        <v>167.88085276000001</v>
      </c>
      <c r="H185" s="36">
        <f>SUMIFS(СВЦЭМ!$E$33:$E$776,СВЦЭМ!$A$33:$A$776,$A185,СВЦЭМ!$B$33:$B$776,H$155)+'СЕТ СН'!$F$12</f>
        <v>164.46054058000001</v>
      </c>
      <c r="I185" s="36">
        <f>SUMIFS(СВЦЭМ!$E$33:$E$776,СВЦЭМ!$A$33:$A$776,$A185,СВЦЭМ!$B$33:$B$776,I$155)+'СЕТ СН'!$F$12</f>
        <v>157.01156881</v>
      </c>
      <c r="J185" s="36">
        <f>SUMIFS(СВЦЭМ!$E$33:$E$776,СВЦЭМ!$A$33:$A$776,$A185,СВЦЭМ!$B$33:$B$776,J$155)+'СЕТ СН'!$F$12</f>
        <v>140.73550954999999</v>
      </c>
      <c r="K185" s="36">
        <f>SUMIFS(СВЦЭМ!$E$33:$E$776,СВЦЭМ!$A$33:$A$776,$A185,СВЦЭМ!$B$33:$B$776,K$155)+'СЕТ СН'!$F$12</f>
        <v>129.58186301999999</v>
      </c>
      <c r="L185" s="36">
        <f>SUMIFS(СВЦЭМ!$E$33:$E$776,СВЦЭМ!$A$33:$A$776,$A185,СВЦЭМ!$B$33:$B$776,L$155)+'СЕТ СН'!$F$12</f>
        <v>133.62084887</v>
      </c>
      <c r="M185" s="36">
        <f>SUMIFS(СВЦЭМ!$E$33:$E$776,СВЦЭМ!$A$33:$A$776,$A185,СВЦЭМ!$B$33:$B$776,M$155)+'СЕТ СН'!$F$12</f>
        <v>132.61178401000001</v>
      </c>
      <c r="N185" s="36">
        <f>SUMIFS(СВЦЭМ!$E$33:$E$776,СВЦЭМ!$A$33:$A$776,$A185,СВЦЭМ!$B$33:$B$776,N$155)+'СЕТ СН'!$F$12</f>
        <v>130.33877235</v>
      </c>
      <c r="O185" s="36">
        <f>SUMIFS(СВЦЭМ!$E$33:$E$776,СВЦЭМ!$A$33:$A$776,$A185,СВЦЭМ!$B$33:$B$776,O$155)+'СЕТ СН'!$F$12</f>
        <v>130.45033895</v>
      </c>
      <c r="P185" s="36">
        <f>SUMIFS(СВЦЭМ!$E$33:$E$776,СВЦЭМ!$A$33:$A$776,$A185,СВЦЭМ!$B$33:$B$776,P$155)+'СЕТ СН'!$F$12</f>
        <v>130.69668515000001</v>
      </c>
      <c r="Q185" s="36">
        <f>SUMIFS(СВЦЭМ!$E$33:$E$776,СВЦЭМ!$A$33:$A$776,$A185,СВЦЭМ!$B$33:$B$776,Q$155)+'СЕТ СН'!$F$12</f>
        <v>131.39228584</v>
      </c>
      <c r="R185" s="36">
        <f>SUMIFS(СВЦЭМ!$E$33:$E$776,СВЦЭМ!$A$33:$A$776,$A185,СВЦЭМ!$B$33:$B$776,R$155)+'СЕТ СН'!$F$12</f>
        <v>130.53004455999999</v>
      </c>
      <c r="S185" s="36">
        <f>SUMIFS(СВЦЭМ!$E$33:$E$776,СВЦЭМ!$A$33:$A$776,$A185,СВЦЭМ!$B$33:$B$776,S$155)+'СЕТ СН'!$F$12</f>
        <v>130.75260352000001</v>
      </c>
      <c r="T185" s="36">
        <f>SUMIFS(СВЦЭМ!$E$33:$E$776,СВЦЭМ!$A$33:$A$776,$A185,СВЦЭМ!$B$33:$B$776,T$155)+'СЕТ СН'!$F$12</f>
        <v>132.39757552</v>
      </c>
      <c r="U185" s="36">
        <f>SUMIFS(СВЦЭМ!$E$33:$E$776,СВЦЭМ!$A$33:$A$776,$A185,СВЦЭМ!$B$33:$B$776,U$155)+'СЕТ СН'!$F$12</f>
        <v>131.41220038</v>
      </c>
      <c r="V185" s="36">
        <f>SUMIFS(СВЦЭМ!$E$33:$E$776,СВЦЭМ!$A$33:$A$776,$A185,СВЦЭМ!$B$33:$B$776,V$155)+'СЕТ СН'!$F$12</f>
        <v>129.89377082999999</v>
      </c>
      <c r="W185" s="36">
        <f>SUMIFS(СВЦЭМ!$E$33:$E$776,СВЦЭМ!$A$33:$A$776,$A185,СВЦЭМ!$B$33:$B$776,W$155)+'СЕТ СН'!$F$12</f>
        <v>135.30203603999999</v>
      </c>
      <c r="X185" s="36">
        <f>SUMIFS(СВЦЭМ!$E$33:$E$776,СВЦЭМ!$A$33:$A$776,$A185,СВЦЭМ!$B$33:$B$776,X$155)+'СЕТ СН'!$F$12</f>
        <v>153.78079624</v>
      </c>
      <c r="Y185" s="36">
        <f>SUMIFS(СВЦЭМ!$E$33:$E$776,СВЦЭМ!$A$33:$A$776,$A185,СВЦЭМ!$B$33:$B$776,Y$155)+'СЕТ СН'!$F$12</f>
        <v>146.48210462</v>
      </c>
    </row>
    <row r="186" spans="1:27" ht="15.75" x14ac:dyDescent="0.2">
      <c r="A186" s="35">
        <f t="shared" si="4"/>
        <v>44043</v>
      </c>
      <c r="B186" s="36">
        <f>SUMIFS(СВЦЭМ!$E$33:$E$776,СВЦЭМ!$A$33:$A$776,$A186,СВЦЭМ!$B$33:$B$776,B$155)+'СЕТ СН'!$F$12</f>
        <v>155.21885895</v>
      </c>
      <c r="C186" s="36">
        <f>SUMIFS(СВЦЭМ!$E$33:$E$776,СВЦЭМ!$A$33:$A$776,$A186,СВЦЭМ!$B$33:$B$776,C$155)+'СЕТ СН'!$F$12</f>
        <v>176.53937076</v>
      </c>
      <c r="D186" s="36">
        <f>SUMIFS(СВЦЭМ!$E$33:$E$776,СВЦЭМ!$A$33:$A$776,$A186,СВЦЭМ!$B$33:$B$776,D$155)+'СЕТ СН'!$F$12</f>
        <v>178.30668549000001</v>
      </c>
      <c r="E186" s="36">
        <f>SUMIFS(СВЦЭМ!$E$33:$E$776,СВЦЭМ!$A$33:$A$776,$A186,СВЦЭМ!$B$33:$B$776,E$155)+'СЕТ СН'!$F$12</f>
        <v>178.90820120000001</v>
      </c>
      <c r="F186" s="36">
        <f>SUMIFS(СВЦЭМ!$E$33:$E$776,СВЦЭМ!$A$33:$A$776,$A186,СВЦЭМ!$B$33:$B$776,F$155)+'СЕТ СН'!$F$12</f>
        <v>177.83610955</v>
      </c>
      <c r="G186" s="36">
        <f>SUMIFS(СВЦЭМ!$E$33:$E$776,СВЦЭМ!$A$33:$A$776,$A186,СВЦЭМ!$B$33:$B$776,G$155)+'СЕТ СН'!$F$12</f>
        <v>184.03857131000001</v>
      </c>
      <c r="H186" s="36">
        <f>SUMIFS(СВЦЭМ!$E$33:$E$776,СВЦЭМ!$A$33:$A$776,$A186,СВЦЭМ!$B$33:$B$776,H$155)+'СЕТ СН'!$F$12</f>
        <v>173.91016679000001</v>
      </c>
      <c r="I186" s="36">
        <f>SUMIFS(СВЦЭМ!$E$33:$E$776,СВЦЭМ!$A$33:$A$776,$A186,СВЦЭМ!$B$33:$B$776,I$155)+'СЕТ СН'!$F$12</f>
        <v>169.22885371999999</v>
      </c>
      <c r="J186" s="36">
        <f>SUMIFS(СВЦЭМ!$E$33:$E$776,СВЦЭМ!$A$33:$A$776,$A186,СВЦЭМ!$B$33:$B$776,J$155)+'СЕТ СН'!$F$12</f>
        <v>163.33875373999999</v>
      </c>
      <c r="K186" s="36">
        <f>SUMIFS(СВЦЭМ!$E$33:$E$776,СВЦЭМ!$A$33:$A$776,$A186,СВЦЭМ!$B$33:$B$776,K$155)+'СЕТ СН'!$F$12</f>
        <v>147.63533561</v>
      </c>
      <c r="L186" s="36">
        <f>SUMIFS(СВЦЭМ!$E$33:$E$776,СВЦЭМ!$A$33:$A$776,$A186,СВЦЭМ!$B$33:$B$776,L$155)+'СЕТ СН'!$F$12</f>
        <v>123.05289555</v>
      </c>
      <c r="M186" s="36">
        <f>SUMIFS(СВЦЭМ!$E$33:$E$776,СВЦЭМ!$A$33:$A$776,$A186,СВЦЭМ!$B$33:$B$776,M$155)+'СЕТ СН'!$F$12</f>
        <v>119.30894259999999</v>
      </c>
      <c r="N186" s="36">
        <f>SUMIFS(СВЦЭМ!$E$33:$E$776,СВЦЭМ!$A$33:$A$776,$A186,СВЦЭМ!$B$33:$B$776,N$155)+'СЕТ СН'!$F$12</f>
        <v>120.4720741</v>
      </c>
      <c r="O186" s="36">
        <f>SUMIFS(СВЦЭМ!$E$33:$E$776,СВЦЭМ!$A$33:$A$776,$A186,СВЦЭМ!$B$33:$B$776,O$155)+'СЕТ СН'!$F$12</f>
        <v>121.67802371000001</v>
      </c>
      <c r="P186" s="36">
        <f>SUMIFS(СВЦЭМ!$E$33:$E$776,СВЦЭМ!$A$33:$A$776,$A186,СВЦЭМ!$B$33:$B$776,P$155)+'СЕТ СН'!$F$12</f>
        <v>122.39887903</v>
      </c>
      <c r="Q186" s="36">
        <f>SUMIFS(СВЦЭМ!$E$33:$E$776,СВЦЭМ!$A$33:$A$776,$A186,СВЦЭМ!$B$33:$B$776,Q$155)+'СЕТ СН'!$F$12</f>
        <v>122.25362856</v>
      </c>
      <c r="R186" s="36">
        <f>SUMIFS(СВЦЭМ!$E$33:$E$776,СВЦЭМ!$A$33:$A$776,$A186,СВЦЭМ!$B$33:$B$776,R$155)+'СЕТ СН'!$F$12</f>
        <v>120.79819512</v>
      </c>
      <c r="S186" s="36">
        <f>SUMIFS(СВЦЭМ!$E$33:$E$776,СВЦЭМ!$A$33:$A$776,$A186,СВЦЭМ!$B$33:$B$776,S$155)+'СЕТ СН'!$F$12</f>
        <v>123.24746546999999</v>
      </c>
      <c r="T186" s="36">
        <f>SUMIFS(СВЦЭМ!$E$33:$E$776,СВЦЭМ!$A$33:$A$776,$A186,СВЦЭМ!$B$33:$B$776,T$155)+'СЕТ СН'!$F$12</f>
        <v>124.27096096</v>
      </c>
      <c r="U186" s="36">
        <f>SUMIFS(СВЦЭМ!$E$33:$E$776,СВЦЭМ!$A$33:$A$776,$A186,СВЦЭМ!$B$33:$B$776,U$155)+'СЕТ СН'!$F$12</f>
        <v>126.21429181000001</v>
      </c>
      <c r="V186" s="36">
        <f>SUMIFS(СВЦЭМ!$E$33:$E$776,СВЦЭМ!$A$33:$A$776,$A186,СВЦЭМ!$B$33:$B$776,V$155)+'СЕТ СН'!$F$12</f>
        <v>125.55672676</v>
      </c>
      <c r="W186" s="36">
        <f>SUMIFS(СВЦЭМ!$E$33:$E$776,СВЦЭМ!$A$33:$A$776,$A186,СВЦЭМ!$B$33:$B$776,W$155)+'СЕТ СН'!$F$12</f>
        <v>122.18484325999999</v>
      </c>
      <c r="X186" s="36">
        <f>SUMIFS(СВЦЭМ!$E$33:$E$776,СВЦЭМ!$A$33:$A$776,$A186,СВЦЭМ!$B$33:$B$776,X$155)+'СЕТ СН'!$F$12</f>
        <v>122.62467187</v>
      </c>
      <c r="Y186" s="36">
        <f>SUMIFS(СВЦЭМ!$E$33:$E$776,СВЦЭМ!$A$33:$A$776,$A186,СВЦЭМ!$B$33:$B$776,Y$155)+'СЕТ СН'!$F$12</f>
        <v>134.04745277999999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01.07.2020</v>
      </c>
      <c r="B191" s="36">
        <f>SUMIFS(СВЦЭМ!$F$33:$F$776,СВЦЭМ!$A$33:$A$776,$A191,СВЦЭМ!$B$33:$B$776,B$190)+'СЕТ СН'!$F$12</f>
        <v>189.97004423999999</v>
      </c>
      <c r="C191" s="36">
        <f>SUMIFS(СВЦЭМ!$F$33:$F$776,СВЦЭМ!$A$33:$A$776,$A191,СВЦЭМ!$B$33:$B$776,C$190)+'СЕТ СН'!$F$12</f>
        <v>191.53581591</v>
      </c>
      <c r="D191" s="36">
        <f>SUMIFS(СВЦЭМ!$F$33:$F$776,СВЦЭМ!$A$33:$A$776,$A191,СВЦЭМ!$B$33:$B$776,D$190)+'СЕТ СН'!$F$12</f>
        <v>187.07525699000001</v>
      </c>
      <c r="E191" s="36">
        <f>SUMIFS(СВЦЭМ!$F$33:$F$776,СВЦЭМ!$A$33:$A$776,$A191,СВЦЭМ!$B$33:$B$776,E$190)+'СЕТ СН'!$F$12</f>
        <v>183.56939736999999</v>
      </c>
      <c r="F191" s="36">
        <f>SUMIFS(СВЦЭМ!$F$33:$F$776,СВЦЭМ!$A$33:$A$776,$A191,СВЦЭМ!$B$33:$B$776,F$190)+'СЕТ СН'!$F$12</f>
        <v>180.97307223000001</v>
      </c>
      <c r="G191" s="36">
        <f>SUMIFS(СВЦЭМ!$F$33:$F$776,СВЦЭМ!$A$33:$A$776,$A191,СВЦЭМ!$B$33:$B$776,G$190)+'СЕТ СН'!$F$12</f>
        <v>181.85891445999999</v>
      </c>
      <c r="H191" s="36">
        <f>SUMIFS(СВЦЭМ!$F$33:$F$776,СВЦЭМ!$A$33:$A$776,$A191,СВЦЭМ!$B$33:$B$776,H$190)+'СЕТ СН'!$F$12</f>
        <v>186.15790246</v>
      </c>
      <c r="I191" s="36">
        <f>SUMIFS(СВЦЭМ!$F$33:$F$776,СВЦЭМ!$A$33:$A$776,$A191,СВЦЭМ!$B$33:$B$776,I$190)+'СЕТ СН'!$F$12</f>
        <v>183.14323686</v>
      </c>
      <c r="J191" s="36">
        <f>SUMIFS(СВЦЭМ!$F$33:$F$776,СВЦЭМ!$A$33:$A$776,$A191,СВЦЭМ!$B$33:$B$776,J$190)+'СЕТ СН'!$F$12</f>
        <v>174.92526518</v>
      </c>
      <c r="K191" s="36">
        <f>SUMIFS(СВЦЭМ!$F$33:$F$776,СВЦЭМ!$A$33:$A$776,$A191,СВЦЭМ!$B$33:$B$776,K$190)+'СЕТ СН'!$F$12</f>
        <v>155.27376285</v>
      </c>
      <c r="L191" s="36">
        <f>SUMIFS(СВЦЭМ!$F$33:$F$776,СВЦЭМ!$A$33:$A$776,$A191,СВЦЭМ!$B$33:$B$776,L$190)+'СЕТ СН'!$F$12</f>
        <v>136.83398738</v>
      </c>
      <c r="M191" s="36">
        <f>SUMIFS(СВЦЭМ!$F$33:$F$776,СВЦЭМ!$A$33:$A$776,$A191,СВЦЭМ!$B$33:$B$776,M$190)+'СЕТ СН'!$F$12</f>
        <v>135.16596132000001</v>
      </c>
      <c r="N191" s="36">
        <f>SUMIFS(СВЦЭМ!$F$33:$F$776,СВЦЭМ!$A$33:$A$776,$A191,СВЦЭМ!$B$33:$B$776,N$190)+'СЕТ СН'!$F$12</f>
        <v>145.21097126999999</v>
      </c>
      <c r="O191" s="36">
        <f>SUMIFS(СВЦЭМ!$F$33:$F$776,СВЦЭМ!$A$33:$A$776,$A191,СВЦЭМ!$B$33:$B$776,O$190)+'СЕТ СН'!$F$12</f>
        <v>141.77680941</v>
      </c>
      <c r="P191" s="36">
        <f>SUMIFS(СВЦЭМ!$F$33:$F$776,СВЦЭМ!$A$33:$A$776,$A191,СВЦЭМ!$B$33:$B$776,P$190)+'СЕТ СН'!$F$12</f>
        <v>127.25741004</v>
      </c>
      <c r="Q191" s="36">
        <f>SUMIFS(СВЦЭМ!$F$33:$F$776,СВЦЭМ!$A$33:$A$776,$A191,СВЦЭМ!$B$33:$B$776,Q$190)+'СЕТ СН'!$F$12</f>
        <v>127.88421095</v>
      </c>
      <c r="R191" s="36">
        <f>SUMIFS(СВЦЭМ!$F$33:$F$776,СВЦЭМ!$A$33:$A$776,$A191,СВЦЭМ!$B$33:$B$776,R$190)+'СЕТ СН'!$F$12</f>
        <v>130.32523429</v>
      </c>
      <c r="S191" s="36">
        <f>SUMIFS(СВЦЭМ!$F$33:$F$776,СВЦЭМ!$A$33:$A$776,$A191,СВЦЭМ!$B$33:$B$776,S$190)+'СЕТ СН'!$F$12</f>
        <v>131.25240381</v>
      </c>
      <c r="T191" s="36">
        <f>SUMIFS(СВЦЭМ!$F$33:$F$776,СВЦЭМ!$A$33:$A$776,$A191,СВЦЭМ!$B$33:$B$776,T$190)+'СЕТ СН'!$F$12</f>
        <v>129.81558365999999</v>
      </c>
      <c r="U191" s="36">
        <f>SUMIFS(СВЦЭМ!$F$33:$F$776,СВЦЭМ!$A$33:$A$776,$A191,СВЦЭМ!$B$33:$B$776,U$190)+'СЕТ СН'!$F$12</f>
        <v>128.54247735999999</v>
      </c>
      <c r="V191" s="36">
        <f>SUMIFS(СВЦЭМ!$F$33:$F$776,СВЦЭМ!$A$33:$A$776,$A191,СВЦЭМ!$B$33:$B$776,V$190)+'СЕТ СН'!$F$12</f>
        <v>128.07153223</v>
      </c>
      <c r="W191" s="36">
        <f>SUMIFS(СВЦЭМ!$F$33:$F$776,СВЦЭМ!$A$33:$A$776,$A191,СВЦЭМ!$B$33:$B$776,W$190)+'СЕТ СН'!$F$12</f>
        <v>123.67846625999999</v>
      </c>
      <c r="X191" s="36">
        <f>SUMIFS(СВЦЭМ!$F$33:$F$776,СВЦЭМ!$A$33:$A$776,$A191,СВЦЭМ!$B$33:$B$776,X$190)+'СЕТ СН'!$F$12</f>
        <v>132.6884488</v>
      </c>
      <c r="Y191" s="36">
        <f>SUMIFS(СВЦЭМ!$F$33:$F$776,СВЦЭМ!$A$33:$A$776,$A191,СВЦЭМ!$B$33:$B$776,Y$190)+'СЕТ СН'!$F$12</f>
        <v>163.44425680000001</v>
      </c>
      <c r="AA191" s="45"/>
    </row>
    <row r="192" spans="1:27" ht="15.75" x14ac:dyDescent="0.2">
      <c r="A192" s="35">
        <f>A191+1</f>
        <v>44014</v>
      </c>
      <c r="B192" s="36">
        <f>SUMIFS(СВЦЭМ!$F$33:$F$776,СВЦЭМ!$A$33:$A$776,$A192,СВЦЭМ!$B$33:$B$776,B$190)+'СЕТ СН'!$F$12</f>
        <v>180.43759541</v>
      </c>
      <c r="C192" s="36">
        <f>SUMIFS(СВЦЭМ!$F$33:$F$776,СВЦЭМ!$A$33:$A$776,$A192,СВЦЭМ!$B$33:$B$776,C$190)+'СЕТ СН'!$F$12</f>
        <v>175.81547832000001</v>
      </c>
      <c r="D192" s="36">
        <f>SUMIFS(СВЦЭМ!$F$33:$F$776,СВЦЭМ!$A$33:$A$776,$A192,СВЦЭМ!$B$33:$B$776,D$190)+'СЕТ СН'!$F$12</f>
        <v>170.3900174</v>
      </c>
      <c r="E192" s="36">
        <f>SUMIFS(СВЦЭМ!$F$33:$F$776,СВЦЭМ!$A$33:$A$776,$A192,СВЦЭМ!$B$33:$B$776,E$190)+'СЕТ СН'!$F$12</f>
        <v>169.13246945</v>
      </c>
      <c r="F192" s="36">
        <f>SUMIFS(СВЦЭМ!$F$33:$F$776,СВЦЭМ!$A$33:$A$776,$A192,СВЦЭМ!$B$33:$B$776,F$190)+'СЕТ СН'!$F$12</f>
        <v>166.41564412</v>
      </c>
      <c r="G192" s="36">
        <f>SUMIFS(СВЦЭМ!$F$33:$F$776,СВЦЭМ!$A$33:$A$776,$A192,СВЦЭМ!$B$33:$B$776,G$190)+'СЕТ СН'!$F$12</f>
        <v>169.27265951000001</v>
      </c>
      <c r="H192" s="36">
        <f>SUMIFS(СВЦЭМ!$F$33:$F$776,СВЦЭМ!$A$33:$A$776,$A192,СВЦЭМ!$B$33:$B$776,H$190)+'СЕТ СН'!$F$12</f>
        <v>175.36994862</v>
      </c>
      <c r="I192" s="36">
        <f>SUMIFS(СВЦЭМ!$F$33:$F$776,СВЦЭМ!$A$33:$A$776,$A192,СВЦЭМ!$B$33:$B$776,I$190)+'СЕТ СН'!$F$12</f>
        <v>177.70755438</v>
      </c>
      <c r="J192" s="36">
        <f>SUMIFS(СВЦЭМ!$F$33:$F$776,СВЦЭМ!$A$33:$A$776,$A192,СВЦЭМ!$B$33:$B$776,J$190)+'СЕТ СН'!$F$12</f>
        <v>176.04655597999999</v>
      </c>
      <c r="K192" s="36">
        <f>SUMIFS(СВЦЭМ!$F$33:$F$776,СВЦЭМ!$A$33:$A$776,$A192,СВЦЭМ!$B$33:$B$776,K$190)+'СЕТ СН'!$F$12</f>
        <v>155.88328221</v>
      </c>
      <c r="L192" s="36">
        <f>SUMIFS(СВЦЭМ!$F$33:$F$776,СВЦЭМ!$A$33:$A$776,$A192,СВЦЭМ!$B$33:$B$776,L$190)+'СЕТ СН'!$F$12</f>
        <v>137.1104512</v>
      </c>
      <c r="M192" s="36">
        <f>SUMIFS(СВЦЭМ!$F$33:$F$776,СВЦЭМ!$A$33:$A$776,$A192,СВЦЭМ!$B$33:$B$776,M$190)+'СЕТ СН'!$F$12</f>
        <v>134.23661754</v>
      </c>
      <c r="N192" s="36">
        <f>SUMIFS(СВЦЭМ!$F$33:$F$776,СВЦЭМ!$A$33:$A$776,$A192,СВЦЭМ!$B$33:$B$776,N$190)+'СЕТ СН'!$F$12</f>
        <v>138.94933650999999</v>
      </c>
      <c r="O192" s="36">
        <f>SUMIFS(СВЦЭМ!$F$33:$F$776,СВЦЭМ!$A$33:$A$776,$A192,СВЦЭМ!$B$33:$B$776,O$190)+'СЕТ СН'!$F$12</f>
        <v>140.61058897000001</v>
      </c>
      <c r="P192" s="36">
        <f>SUMIFS(СВЦЭМ!$F$33:$F$776,СВЦЭМ!$A$33:$A$776,$A192,СВЦЭМ!$B$33:$B$776,P$190)+'СЕТ СН'!$F$12</f>
        <v>136.56248131000001</v>
      </c>
      <c r="Q192" s="36">
        <f>SUMIFS(СВЦЭМ!$F$33:$F$776,СВЦЭМ!$A$33:$A$776,$A192,СВЦЭМ!$B$33:$B$776,Q$190)+'СЕТ СН'!$F$12</f>
        <v>139.23283259999999</v>
      </c>
      <c r="R192" s="36">
        <f>SUMIFS(СВЦЭМ!$F$33:$F$776,СВЦЭМ!$A$33:$A$776,$A192,СВЦЭМ!$B$33:$B$776,R$190)+'СЕТ СН'!$F$12</f>
        <v>143.21364890000001</v>
      </c>
      <c r="S192" s="36">
        <f>SUMIFS(СВЦЭМ!$F$33:$F$776,СВЦЭМ!$A$33:$A$776,$A192,СВЦЭМ!$B$33:$B$776,S$190)+'СЕТ СН'!$F$12</f>
        <v>143.78386882999999</v>
      </c>
      <c r="T192" s="36">
        <f>SUMIFS(СВЦЭМ!$F$33:$F$776,СВЦЭМ!$A$33:$A$776,$A192,СВЦЭМ!$B$33:$B$776,T$190)+'СЕТ СН'!$F$12</f>
        <v>142.13135305</v>
      </c>
      <c r="U192" s="36">
        <f>SUMIFS(СВЦЭМ!$F$33:$F$776,СВЦЭМ!$A$33:$A$776,$A192,СВЦЭМ!$B$33:$B$776,U$190)+'СЕТ СН'!$F$12</f>
        <v>139.95966102</v>
      </c>
      <c r="V192" s="36">
        <f>SUMIFS(СВЦЭМ!$F$33:$F$776,СВЦЭМ!$A$33:$A$776,$A192,СВЦЭМ!$B$33:$B$776,V$190)+'СЕТ СН'!$F$12</f>
        <v>136.28856241</v>
      </c>
      <c r="W192" s="36">
        <f>SUMIFS(СВЦЭМ!$F$33:$F$776,СВЦЭМ!$A$33:$A$776,$A192,СВЦЭМ!$B$33:$B$776,W$190)+'СЕТ СН'!$F$12</f>
        <v>129.53929335999999</v>
      </c>
      <c r="X192" s="36">
        <f>SUMIFS(СВЦЭМ!$F$33:$F$776,СВЦЭМ!$A$33:$A$776,$A192,СВЦЭМ!$B$33:$B$776,X$190)+'СЕТ СН'!$F$12</f>
        <v>139.46012490000001</v>
      </c>
      <c r="Y192" s="36">
        <f>SUMIFS(СВЦЭМ!$F$33:$F$776,СВЦЭМ!$A$33:$A$776,$A192,СВЦЭМ!$B$33:$B$776,Y$190)+'СЕТ СН'!$F$12</f>
        <v>166.44294457999999</v>
      </c>
    </row>
    <row r="193" spans="1:25" ht="15.75" x14ac:dyDescent="0.2">
      <c r="A193" s="35">
        <f t="shared" ref="A193:A221" si="5">A192+1</f>
        <v>44015</v>
      </c>
      <c r="B193" s="36">
        <f>SUMIFS(СВЦЭМ!$F$33:$F$776,СВЦЭМ!$A$33:$A$776,$A193,СВЦЭМ!$B$33:$B$776,B$190)+'СЕТ СН'!$F$12</f>
        <v>187.04274452999999</v>
      </c>
      <c r="C193" s="36">
        <f>SUMIFS(СВЦЭМ!$F$33:$F$776,СВЦЭМ!$A$33:$A$776,$A193,СВЦЭМ!$B$33:$B$776,C$190)+'СЕТ СН'!$F$12</f>
        <v>183.78266826000001</v>
      </c>
      <c r="D193" s="36">
        <f>SUMIFS(СВЦЭМ!$F$33:$F$776,СВЦЭМ!$A$33:$A$776,$A193,СВЦЭМ!$B$33:$B$776,D$190)+'СЕТ СН'!$F$12</f>
        <v>178.31190985999999</v>
      </c>
      <c r="E193" s="36">
        <f>SUMIFS(СВЦЭМ!$F$33:$F$776,СВЦЭМ!$A$33:$A$776,$A193,СВЦЭМ!$B$33:$B$776,E$190)+'СЕТ СН'!$F$12</f>
        <v>174.80128371999999</v>
      </c>
      <c r="F193" s="36">
        <f>SUMIFS(СВЦЭМ!$F$33:$F$776,СВЦЭМ!$A$33:$A$776,$A193,СВЦЭМ!$B$33:$B$776,F$190)+'СЕТ СН'!$F$12</f>
        <v>172.12499514999999</v>
      </c>
      <c r="G193" s="36">
        <f>SUMIFS(СВЦЭМ!$F$33:$F$776,СВЦЭМ!$A$33:$A$776,$A193,СВЦЭМ!$B$33:$B$776,G$190)+'СЕТ СН'!$F$12</f>
        <v>174.84739661</v>
      </c>
      <c r="H193" s="36">
        <f>SUMIFS(СВЦЭМ!$F$33:$F$776,СВЦЭМ!$A$33:$A$776,$A193,СВЦЭМ!$B$33:$B$776,H$190)+'СЕТ СН'!$F$12</f>
        <v>181.82617943</v>
      </c>
      <c r="I193" s="36">
        <f>SUMIFS(СВЦЭМ!$F$33:$F$776,СВЦЭМ!$A$33:$A$776,$A193,СВЦЭМ!$B$33:$B$776,I$190)+'СЕТ СН'!$F$12</f>
        <v>184.97691605</v>
      </c>
      <c r="J193" s="36">
        <f>SUMIFS(СВЦЭМ!$F$33:$F$776,СВЦЭМ!$A$33:$A$776,$A193,СВЦЭМ!$B$33:$B$776,J$190)+'СЕТ СН'!$F$12</f>
        <v>170.85057395999999</v>
      </c>
      <c r="K193" s="36">
        <f>SUMIFS(СВЦЭМ!$F$33:$F$776,СВЦЭМ!$A$33:$A$776,$A193,СВЦЭМ!$B$33:$B$776,K$190)+'СЕТ СН'!$F$12</f>
        <v>145.35762023999999</v>
      </c>
      <c r="L193" s="36">
        <f>SUMIFS(СВЦЭМ!$F$33:$F$776,СВЦЭМ!$A$33:$A$776,$A193,СВЦЭМ!$B$33:$B$776,L$190)+'СЕТ СН'!$F$12</f>
        <v>126.30399718</v>
      </c>
      <c r="M193" s="36">
        <f>SUMIFS(СВЦЭМ!$F$33:$F$776,СВЦЭМ!$A$33:$A$776,$A193,СВЦЭМ!$B$33:$B$776,M$190)+'СЕТ СН'!$F$12</f>
        <v>123.67572764000001</v>
      </c>
      <c r="N193" s="36">
        <f>SUMIFS(СВЦЭМ!$F$33:$F$776,СВЦЭМ!$A$33:$A$776,$A193,СВЦЭМ!$B$33:$B$776,N$190)+'СЕТ СН'!$F$12</f>
        <v>130.45016143999999</v>
      </c>
      <c r="O193" s="36">
        <f>SUMIFS(СВЦЭМ!$F$33:$F$776,СВЦЭМ!$A$33:$A$776,$A193,СВЦЭМ!$B$33:$B$776,O$190)+'СЕТ СН'!$F$12</f>
        <v>123.37849455</v>
      </c>
      <c r="P193" s="36">
        <f>SUMIFS(СВЦЭМ!$F$33:$F$776,СВЦЭМ!$A$33:$A$776,$A193,СВЦЭМ!$B$33:$B$776,P$190)+'СЕТ СН'!$F$12</f>
        <v>128.37184048</v>
      </c>
      <c r="Q193" s="36">
        <f>SUMIFS(СВЦЭМ!$F$33:$F$776,СВЦЭМ!$A$33:$A$776,$A193,СВЦЭМ!$B$33:$B$776,Q$190)+'СЕТ СН'!$F$12</f>
        <v>129.46667262</v>
      </c>
      <c r="R193" s="36">
        <f>SUMIFS(СВЦЭМ!$F$33:$F$776,СВЦЭМ!$A$33:$A$776,$A193,СВЦЭМ!$B$33:$B$776,R$190)+'СЕТ СН'!$F$12</f>
        <v>128.2948997</v>
      </c>
      <c r="S193" s="36">
        <f>SUMIFS(СВЦЭМ!$F$33:$F$776,СВЦЭМ!$A$33:$A$776,$A193,СВЦЭМ!$B$33:$B$776,S$190)+'СЕТ СН'!$F$12</f>
        <v>129.71026637</v>
      </c>
      <c r="T193" s="36">
        <f>SUMIFS(СВЦЭМ!$F$33:$F$776,СВЦЭМ!$A$33:$A$776,$A193,СВЦЭМ!$B$33:$B$776,T$190)+'СЕТ СН'!$F$12</f>
        <v>128.67845091000001</v>
      </c>
      <c r="U193" s="36">
        <f>SUMIFS(СВЦЭМ!$F$33:$F$776,СВЦЭМ!$A$33:$A$776,$A193,СВЦЭМ!$B$33:$B$776,U$190)+'СЕТ СН'!$F$12</f>
        <v>127.2207999</v>
      </c>
      <c r="V193" s="36">
        <f>SUMIFS(СВЦЭМ!$F$33:$F$776,СВЦЭМ!$A$33:$A$776,$A193,СВЦЭМ!$B$33:$B$776,V$190)+'СЕТ СН'!$F$12</f>
        <v>121.55128482000001</v>
      </c>
      <c r="W193" s="36">
        <f>SUMIFS(СВЦЭМ!$F$33:$F$776,СВЦЭМ!$A$33:$A$776,$A193,СВЦЭМ!$B$33:$B$776,W$190)+'СЕТ СН'!$F$12</f>
        <v>115.80785621</v>
      </c>
      <c r="X193" s="36">
        <f>SUMIFS(СВЦЭМ!$F$33:$F$776,СВЦЭМ!$A$33:$A$776,$A193,СВЦЭМ!$B$33:$B$776,X$190)+'СЕТ СН'!$F$12</f>
        <v>127.89703471999999</v>
      </c>
      <c r="Y193" s="36">
        <f>SUMIFS(СВЦЭМ!$F$33:$F$776,СВЦЭМ!$A$33:$A$776,$A193,СВЦЭМ!$B$33:$B$776,Y$190)+'СЕТ СН'!$F$12</f>
        <v>149.64996108</v>
      </c>
    </row>
    <row r="194" spans="1:25" ht="15.75" x14ac:dyDescent="0.2">
      <c r="A194" s="35">
        <f t="shared" si="5"/>
        <v>44016</v>
      </c>
      <c r="B194" s="36">
        <f>SUMIFS(СВЦЭМ!$F$33:$F$776,СВЦЭМ!$A$33:$A$776,$A194,СВЦЭМ!$B$33:$B$776,B$190)+'СЕТ СН'!$F$12</f>
        <v>186.94086913000001</v>
      </c>
      <c r="C194" s="36">
        <f>SUMIFS(СВЦЭМ!$F$33:$F$776,СВЦЭМ!$A$33:$A$776,$A194,СВЦЭМ!$B$33:$B$776,C$190)+'СЕТ СН'!$F$12</f>
        <v>188.43706743000001</v>
      </c>
      <c r="D194" s="36">
        <f>SUMIFS(СВЦЭМ!$F$33:$F$776,СВЦЭМ!$A$33:$A$776,$A194,СВЦЭМ!$B$33:$B$776,D$190)+'СЕТ СН'!$F$12</f>
        <v>191.43729820999999</v>
      </c>
      <c r="E194" s="36">
        <f>SUMIFS(СВЦЭМ!$F$33:$F$776,СВЦЭМ!$A$33:$A$776,$A194,СВЦЭМ!$B$33:$B$776,E$190)+'СЕТ СН'!$F$12</f>
        <v>191.70024955</v>
      </c>
      <c r="F194" s="36">
        <f>SUMIFS(СВЦЭМ!$F$33:$F$776,СВЦЭМ!$A$33:$A$776,$A194,СВЦЭМ!$B$33:$B$776,F$190)+'СЕТ СН'!$F$12</f>
        <v>192.14868547</v>
      </c>
      <c r="G194" s="36">
        <f>SUMIFS(СВЦЭМ!$F$33:$F$776,СВЦЭМ!$A$33:$A$776,$A194,СВЦЭМ!$B$33:$B$776,G$190)+'СЕТ СН'!$F$12</f>
        <v>189.55692593000001</v>
      </c>
      <c r="H194" s="36">
        <f>SUMIFS(СВЦЭМ!$F$33:$F$776,СВЦЭМ!$A$33:$A$776,$A194,СВЦЭМ!$B$33:$B$776,H$190)+'СЕТ СН'!$F$12</f>
        <v>185.16835879999999</v>
      </c>
      <c r="I194" s="36">
        <f>SUMIFS(СВЦЭМ!$F$33:$F$776,СВЦЭМ!$A$33:$A$776,$A194,СВЦЭМ!$B$33:$B$776,I$190)+'СЕТ СН'!$F$12</f>
        <v>187.56260019999999</v>
      </c>
      <c r="J194" s="36">
        <f>SUMIFS(СВЦЭМ!$F$33:$F$776,СВЦЭМ!$A$33:$A$776,$A194,СВЦЭМ!$B$33:$B$776,J$190)+'СЕТ СН'!$F$12</f>
        <v>167.04852320000001</v>
      </c>
      <c r="K194" s="36">
        <f>SUMIFS(СВЦЭМ!$F$33:$F$776,СВЦЭМ!$A$33:$A$776,$A194,СВЦЭМ!$B$33:$B$776,K$190)+'СЕТ СН'!$F$12</f>
        <v>141.99753652999999</v>
      </c>
      <c r="L194" s="36">
        <f>SUMIFS(СВЦЭМ!$F$33:$F$776,СВЦЭМ!$A$33:$A$776,$A194,СВЦЭМ!$B$33:$B$776,L$190)+'СЕТ СН'!$F$12</f>
        <v>126.90804556000001</v>
      </c>
      <c r="M194" s="36">
        <f>SUMIFS(СВЦЭМ!$F$33:$F$776,СВЦЭМ!$A$33:$A$776,$A194,СВЦЭМ!$B$33:$B$776,M$190)+'СЕТ СН'!$F$12</f>
        <v>123.43685954</v>
      </c>
      <c r="N194" s="36">
        <f>SUMIFS(СВЦЭМ!$F$33:$F$776,СВЦЭМ!$A$33:$A$776,$A194,СВЦЭМ!$B$33:$B$776,N$190)+'СЕТ СН'!$F$12</f>
        <v>124.91999561</v>
      </c>
      <c r="O194" s="36">
        <f>SUMIFS(СВЦЭМ!$F$33:$F$776,СВЦЭМ!$A$33:$A$776,$A194,СВЦЭМ!$B$33:$B$776,O$190)+'СЕТ СН'!$F$12</f>
        <v>123.54389565</v>
      </c>
      <c r="P194" s="36">
        <f>SUMIFS(СВЦЭМ!$F$33:$F$776,СВЦЭМ!$A$33:$A$776,$A194,СВЦЭМ!$B$33:$B$776,P$190)+'СЕТ СН'!$F$12</f>
        <v>123.09969536</v>
      </c>
      <c r="Q194" s="36">
        <f>SUMIFS(СВЦЭМ!$F$33:$F$776,СВЦЭМ!$A$33:$A$776,$A194,СВЦЭМ!$B$33:$B$776,Q$190)+'СЕТ СН'!$F$12</f>
        <v>123.84899211</v>
      </c>
      <c r="R194" s="36">
        <f>SUMIFS(СВЦЭМ!$F$33:$F$776,СВЦЭМ!$A$33:$A$776,$A194,СВЦЭМ!$B$33:$B$776,R$190)+'СЕТ СН'!$F$12</f>
        <v>117.3574125</v>
      </c>
      <c r="S194" s="36">
        <f>SUMIFS(СВЦЭМ!$F$33:$F$776,СВЦЭМ!$A$33:$A$776,$A194,СВЦЭМ!$B$33:$B$776,S$190)+'СЕТ СН'!$F$12</f>
        <v>117.99740697999999</v>
      </c>
      <c r="T194" s="36">
        <f>SUMIFS(СВЦЭМ!$F$33:$F$776,СВЦЭМ!$A$33:$A$776,$A194,СВЦЭМ!$B$33:$B$776,T$190)+'СЕТ СН'!$F$12</f>
        <v>123.12517249</v>
      </c>
      <c r="U194" s="36">
        <f>SUMIFS(СВЦЭМ!$F$33:$F$776,СВЦЭМ!$A$33:$A$776,$A194,СВЦЭМ!$B$33:$B$776,U$190)+'СЕТ СН'!$F$12</f>
        <v>124.92025323999999</v>
      </c>
      <c r="V194" s="36">
        <f>SUMIFS(СВЦЭМ!$F$33:$F$776,СВЦЭМ!$A$33:$A$776,$A194,СВЦЭМ!$B$33:$B$776,V$190)+'СЕТ СН'!$F$12</f>
        <v>122.74175094</v>
      </c>
      <c r="W194" s="36">
        <f>SUMIFS(СВЦЭМ!$F$33:$F$776,СВЦЭМ!$A$33:$A$776,$A194,СВЦЭМ!$B$33:$B$776,W$190)+'СЕТ СН'!$F$12</f>
        <v>123.40350786</v>
      </c>
      <c r="X194" s="36">
        <f>SUMIFS(СВЦЭМ!$F$33:$F$776,СВЦЭМ!$A$33:$A$776,$A194,СВЦЭМ!$B$33:$B$776,X$190)+'СЕТ СН'!$F$12</f>
        <v>130.14797017999999</v>
      </c>
      <c r="Y194" s="36">
        <f>SUMIFS(СВЦЭМ!$F$33:$F$776,СВЦЭМ!$A$33:$A$776,$A194,СВЦЭМ!$B$33:$B$776,Y$190)+'СЕТ СН'!$F$12</f>
        <v>150.56708853999999</v>
      </c>
    </row>
    <row r="195" spans="1:25" ht="15.75" x14ac:dyDescent="0.2">
      <c r="A195" s="35">
        <f t="shared" si="5"/>
        <v>44017</v>
      </c>
      <c r="B195" s="36">
        <f>SUMIFS(СВЦЭМ!$F$33:$F$776,СВЦЭМ!$A$33:$A$776,$A195,СВЦЭМ!$B$33:$B$776,B$190)+'СЕТ СН'!$F$12</f>
        <v>166.26519619999999</v>
      </c>
      <c r="C195" s="36">
        <f>SUMIFS(СВЦЭМ!$F$33:$F$776,СВЦЭМ!$A$33:$A$776,$A195,СВЦЭМ!$B$33:$B$776,C$190)+'СЕТ СН'!$F$12</f>
        <v>173.45406728</v>
      </c>
      <c r="D195" s="36">
        <f>SUMIFS(СВЦЭМ!$F$33:$F$776,СВЦЭМ!$A$33:$A$776,$A195,СВЦЭМ!$B$33:$B$776,D$190)+'СЕТ СН'!$F$12</f>
        <v>183.17414504000001</v>
      </c>
      <c r="E195" s="36">
        <f>SUMIFS(СВЦЭМ!$F$33:$F$776,СВЦЭМ!$A$33:$A$776,$A195,СВЦЭМ!$B$33:$B$776,E$190)+'СЕТ СН'!$F$12</f>
        <v>178.07793599999999</v>
      </c>
      <c r="F195" s="36">
        <f>SUMIFS(СВЦЭМ!$F$33:$F$776,СВЦЭМ!$A$33:$A$776,$A195,СВЦЭМ!$B$33:$B$776,F$190)+'СЕТ СН'!$F$12</f>
        <v>172.07264813</v>
      </c>
      <c r="G195" s="36">
        <f>SUMIFS(СВЦЭМ!$F$33:$F$776,СВЦЭМ!$A$33:$A$776,$A195,СВЦЭМ!$B$33:$B$776,G$190)+'СЕТ СН'!$F$12</f>
        <v>169.37972755999999</v>
      </c>
      <c r="H195" s="36">
        <f>SUMIFS(СВЦЭМ!$F$33:$F$776,СВЦЭМ!$A$33:$A$776,$A195,СВЦЭМ!$B$33:$B$776,H$190)+'СЕТ СН'!$F$12</f>
        <v>165.83422178000001</v>
      </c>
      <c r="I195" s="36">
        <f>SUMIFS(СВЦЭМ!$F$33:$F$776,СВЦЭМ!$A$33:$A$776,$A195,СВЦЭМ!$B$33:$B$776,I$190)+'СЕТ СН'!$F$12</f>
        <v>168.35247455000001</v>
      </c>
      <c r="J195" s="36">
        <f>SUMIFS(СВЦЭМ!$F$33:$F$776,СВЦЭМ!$A$33:$A$776,$A195,СВЦЭМ!$B$33:$B$776,J$190)+'СЕТ СН'!$F$12</f>
        <v>152.91045538</v>
      </c>
      <c r="K195" s="36">
        <f>SUMIFS(СВЦЭМ!$F$33:$F$776,СВЦЭМ!$A$33:$A$776,$A195,СВЦЭМ!$B$33:$B$776,K$190)+'СЕТ СН'!$F$12</f>
        <v>131.98127934999999</v>
      </c>
      <c r="L195" s="36">
        <f>SUMIFS(СВЦЭМ!$F$33:$F$776,СВЦЭМ!$A$33:$A$776,$A195,СВЦЭМ!$B$33:$B$776,L$190)+'СЕТ СН'!$F$12</f>
        <v>119.70059965999999</v>
      </c>
      <c r="M195" s="36">
        <f>SUMIFS(СВЦЭМ!$F$33:$F$776,СВЦЭМ!$A$33:$A$776,$A195,СВЦЭМ!$B$33:$B$776,M$190)+'СЕТ СН'!$F$12</f>
        <v>110.87761733000001</v>
      </c>
      <c r="N195" s="36">
        <f>SUMIFS(СВЦЭМ!$F$33:$F$776,СВЦЭМ!$A$33:$A$776,$A195,СВЦЭМ!$B$33:$B$776,N$190)+'СЕТ СН'!$F$12</f>
        <v>114.34463808</v>
      </c>
      <c r="O195" s="36">
        <f>SUMIFS(СВЦЭМ!$F$33:$F$776,СВЦЭМ!$A$33:$A$776,$A195,СВЦЭМ!$B$33:$B$776,O$190)+'СЕТ СН'!$F$12</f>
        <v>116.46762566</v>
      </c>
      <c r="P195" s="36">
        <f>SUMIFS(СВЦЭМ!$F$33:$F$776,СВЦЭМ!$A$33:$A$776,$A195,СВЦЭМ!$B$33:$B$776,P$190)+'СЕТ СН'!$F$12</f>
        <v>113.92431027000001</v>
      </c>
      <c r="Q195" s="36">
        <f>SUMIFS(СВЦЭМ!$F$33:$F$776,СВЦЭМ!$A$33:$A$776,$A195,СВЦЭМ!$B$33:$B$776,Q$190)+'СЕТ СН'!$F$12</f>
        <v>114.9898347</v>
      </c>
      <c r="R195" s="36">
        <f>SUMIFS(СВЦЭМ!$F$33:$F$776,СВЦЭМ!$A$33:$A$776,$A195,СВЦЭМ!$B$33:$B$776,R$190)+'СЕТ СН'!$F$12</f>
        <v>118.94611553999999</v>
      </c>
      <c r="S195" s="36">
        <f>SUMIFS(СВЦЭМ!$F$33:$F$776,СВЦЭМ!$A$33:$A$776,$A195,СВЦЭМ!$B$33:$B$776,S$190)+'СЕТ СН'!$F$12</f>
        <v>120.8898399</v>
      </c>
      <c r="T195" s="36">
        <f>SUMIFS(СВЦЭМ!$F$33:$F$776,СВЦЭМ!$A$33:$A$776,$A195,СВЦЭМ!$B$33:$B$776,T$190)+'СЕТ СН'!$F$12</f>
        <v>119.77956948000001</v>
      </c>
      <c r="U195" s="36">
        <f>SUMIFS(СВЦЭМ!$F$33:$F$776,СВЦЭМ!$A$33:$A$776,$A195,СВЦЭМ!$B$33:$B$776,U$190)+'СЕТ СН'!$F$12</f>
        <v>118.18830669</v>
      </c>
      <c r="V195" s="36">
        <f>SUMIFS(СВЦЭМ!$F$33:$F$776,СВЦЭМ!$A$33:$A$776,$A195,СВЦЭМ!$B$33:$B$776,V$190)+'СЕТ СН'!$F$12</f>
        <v>114.81587456</v>
      </c>
      <c r="W195" s="36">
        <f>SUMIFS(СВЦЭМ!$F$33:$F$776,СВЦЭМ!$A$33:$A$776,$A195,СВЦЭМ!$B$33:$B$776,W$190)+'СЕТ СН'!$F$12</f>
        <v>112.8535207</v>
      </c>
      <c r="X195" s="36">
        <f>SUMIFS(СВЦЭМ!$F$33:$F$776,СВЦЭМ!$A$33:$A$776,$A195,СВЦЭМ!$B$33:$B$776,X$190)+'СЕТ СН'!$F$12</f>
        <v>122.05707855999999</v>
      </c>
      <c r="Y195" s="36">
        <f>SUMIFS(СВЦЭМ!$F$33:$F$776,СВЦЭМ!$A$33:$A$776,$A195,СВЦЭМ!$B$33:$B$776,Y$190)+'СЕТ СН'!$F$12</f>
        <v>149.91072976999999</v>
      </c>
    </row>
    <row r="196" spans="1:25" ht="15.75" x14ac:dyDescent="0.2">
      <c r="A196" s="35">
        <f t="shared" si="5"/>
        <v>44018</v>
      </c>
      <c r="B196" s="36">
        <f>SUMIFS(СВЦЭМ!$F$33:$F$776,СВЦЭМ!$A$33:$A$776,$A196,СВЦЭМ!$B$33:$B$776,B$190)+'СЕТ СН'!$F$12</f>
        <v>159.91879023000001</v>
      </c>
      <c r="C196" s="36">
        <f>SUMIFS(СВЦЭМ!$F$33:$F$776,СВЦЭМ!$A$33:$A$776,$A196,СВЦЭМ!$B$33:$B$776,C$190)+'СЕТ СН'!$F$12</f>
        <v>179.14106389</v>
      </c>
      <c r="D196" s="36">
        <f>SUMIFS(СВЦЭМ!$F$33:$F$776,СВЦЭМ!$A$33:$A$776,$A196,СВЦЭМ!$B$33:$B$776,D$190)+'СЕТ СН'!$F$12</f>
        <v>185.11064142000001</v>
      </c>
      <c r="E196" s="36">
        <f>SUMIFS(СВЦЭМ!$F$33:$F$776,СВЦЭМ!$A$33:$A$776,$A196,СВЦЭМ!$B$33:$B$776,E$190)+'СЕТ СН'!$F$12</f>
        <v>195.88643859000001</v>
      </c>
      <c r="F196" s="36">
        <f>SUMIFS(СВЦЭМ!$F$33:$F$776,СВЦЭМ!$A$33:$A$776,$A196,СВЦЭМ!$B$33:$B$776,F$190)+'СЕТ СН'!$F$12</f>
        <v>194.35506491000001</v>
      </c>
      <c r="G196" s="36">
        <f>SUMIFS(СВЦЭМ!$F$33:$F$776,СВЦЭМ!$A$33:$A$776,$A196,СВЦЭМ!$B$33:$B$776,G$190)+'СЕТ СН'!$F$12</f>
        <v>192.71148911</v>
      </c>
      <c r="H196" s="36">
        <f>SUMIFS(СВЦЭМ!$F$33:$F$776,СВЦЭМ!$A$33:$A$776,$A196,СВЦЭМ!$B$33:$B$776,H$190)+'СЕТ СН'!$F$12</f>
        <v>174.89092378000001</v>
      </c>
      <c r="I196" s="36">
        <f>SUMIFS(СВЦЭМ!$F$33:$F$776,СВЦЭМ!$A$33:$A$776,$A196,СВЦЭМ!$B$33:$B$776,I$190)+'СЕТ СН'!$F$12</f>
        <v>179.07198969999999</v>
      </c>
      <c r="J196" s="36">
        <f>SUMIFS(СВЦЭМ!$F$33:$F$776,СВЦЭМ!$A$33:$A$776,$A196,СВЦЭМ!$B$33:$B$776,J$190)+'СЕТ СН'!$F$12</f>
        <v>171.77026598</v>
      </c>
      <c r="K196" s="36">
        <f>SUMIFS(СВЦЭМ!$F$33:$F$776,СВЦЭМ!$A$33:$A$776,$A196,СВЦЭМ!$B$33:$B$776,K$190)+'СЕТ СН'!$F$12</f>
        <v>146.55843726000001</v>
      </c>
      <c r="L196" s="36">
        <f>SUMIFS(СВЦЭМ!$F$33:$F$776,СВЦЭМ!$A$33:$A$776,$A196,СВЦЭМ!$B$33:$B$776,L$190)+'СЕТ СН'!$F$12</f>
        <v>130.38018005999999</v>
      </c>
      <c r="M196" s="36">
        <f>SUMIFS(СВЦЭМ!$F$33:$F$776,СВЦЭМ!$A$33:$A$776,$A196,СВЦЭМ!$B$33:$B$776,M$190)+'СЕТ СН'!$F$12</f>
        <v>123.57296298</v>
      </c>
      <c r="N196" s="36">
        <f>SUMIFS(СВЦЭМ!$F$33:$F$776,СВЦЭМ!$A$33:$A$776,$A196,СВЦЭМ!$B$33:$B$776,N$190)+'СЕТ СН'!$F$12</f>
        <v>127.31392637</v>
      </c>
      <c r="O196" s="36">
        <f>SUMIFS(СВЦЭМ!$F$33:$F$776,СВЦЭМ!$A$33:$A$776,$A196,СВЦЭМ!$B$33:$B$776,O$190)+'СЕТ СН'!$F$12</f>
        <v>137.04652227</v>
      </c>
      <c r="P196" s="36">
        <f>SUMIFS(СВЦЭМ!$F$33:$F$776,СВЦЭМ!$A$33:$A$776,$A196,СВЦЭМ!$B$33:$B$776,P$190)+'СЕТ СН'!$F$12</f>
        <v>132.48056574</v>
      </c>
      <c r="Q196" s="36">
        <f>SUMIFS(СВЦЭМ!$F$33:$F$776,СВЦЭМ!$A$33:$A$776,$A196,СВЦЭМ!$B$33:$B$776,Q$190)+'СЕТ СН'!$F$12</f>
        <v>133.00423278</v>
      </c>
      <c r="R196" s="36">
        <f>SUMIFS(СВЦЭМ!$F$33:$F$776,СВЦЭМ!$A$33:$A$776,$A196,СВЦЭМ!$B$33:$B$776,R$190)+'СЕТ СН'!$F$12</f>
        <v>139.25781318</v>
      </c>
      <c r="S196" s="36">
        <f>SUMIFS(СВЦЭМ!$F$33:$F$776,СВЦЭМ!$A$33:$A$776,$A196,СВЦЭМ!$B$33:$B$776,S$190)+'СЕТ СН'!$F$12</f>
        <v>140.01406808999999</v>
      </c>
      <c r="T196" s="36">
        <f>SUMIFS(СВЦЭМ!$F$33:$F$776,СВЦЭМ!$A$33:$A$776,$A196,СВЦЭМ!$B$33:$B$776,T$190)+'СЕТ СН'!$F$12</f>
        <v>139.13273142</v>
      </c>
      <c r="U196" s="36">
        <f>SUMIFS(СВЦЭМ!$F$33:$F$776,СВЦЭМ!$A$33:$A$776,$A196,СВЦЭМ!$B$33:$B$776,U$190)+'СЕТ СН'!$F$12</f>
        <v>137.01759687000001</v>
      </c>
      <c r="V196" s="36">
        <f>SUMIFS(СВЦЭМ!$F$33:$F$776,СВЦЭМ!$A$33:$A$776,$A196,СВЦЭМ!$B$33:$B$776,V$190)+'СЕТ СН'!$F$12</f>
        <v>135.58841953999999</v>
      </c>
      <c r="W196" s="36">
        <f>SUMIFS(СВЦЭМ!$F$33:$F$776,СВЦЭМ!$A$33:$A$776,$A196,СВЦЭМ!$B$33:$B$776,W$190)+'СЕТ СН'!$F$12</f>
        <v>127.9587769</v>
      </c>
      <c r="X196" s="36">
        <f>SUMIFS(СВЦЭМ!$F$33:$F$776,СВЦЭМ!$A$33:$A$776,$A196,СВЦЭМ!$B$33:$B$776,X$190)+'СЕТ СН'!$F$12</f>
        <v>133.35262062000001</v>
      </c>
      <c r="Y196" s="36">
        <f>SUMIFS(СВЦЭМ!$F$33:$F$776,СВЦЭМ!$A$33:$A$776,$A196,СВЦЭМ!$B$33:$B$776,Y$190)+'СЕТ СН'!$F$12</f>
        <v>160.489487</v>
      </c>
    </row>
    <row r="197" spans="1:25" ht="15.75" x14ac:dyDescent="0.2">
      <c r="A197" s="35">
        <f t="shared" si="5"/>
        <v>44019</v>
      </c>
      <c r="B197" s="36">
        <f>SUMIFS(СВЦЭМ!$F$33:$F$776,СВЦЭМ!$A$33:$A$776,$A197,СВЦЭМ!$B$33:$B$776,B$190)+'СЕТ СН'!$F$12</f>
        <v>166.67459271000001</v>
      </c>
      <c r="C197" s="36">
        <f>SUMIFS(СВЦЭМ!$F$33:$F$776,СВЦЭМ!$A$33:$A$776,$A197,СВЦЭМ!$B$33:$B$776,C$190)+'СЕТ СН'!$F$12</f>
        <v>168.42092939</v>
      </c>
      <c r="D197" s="36">
        <f>SUMIFS(СВЦЭМ!$F$33:$F$776,СВЦЭМ!$A$33:$A$776,$A197,СВЦЭМ!$B$33:$B$776,D$190)+'СЕТ СН'!$F$12</f>
        <v>169.24591574999999</v>
      </c>
      <c r="E197" s="36">
        <f>SUMIFS(СВЦЭМ!$F$33:$F$776,СВЦЭМ!$A$33:$A$776,$A197,СВЦЭМ!$B$33:$B$776,E$190)+'СЕТ СН'!$F$12</f>
        <v>170.63648284000001</v>
      </c>
      <c r="F197" s="36">
        <f>SUMIFS(СВЦЭМ!$F$33:$F$776,СВЦЭМ!$A$33:$A$776,$A197,СВЦЭМ!$B$33:$B$776,F$190)+'СЕТ СН'!$F$12</f>
        <v>170.82063393000001</v>
      </c>
      <c r="G197" s="36">
        <f>SUMIFS(СВЦЭМ!$F$33:$F$776,СВЦЭМ!$A$33:$A$776,$A197,СВЦЭМ!$B$33:$B$776,G$190)+'СЕТ СН'!$F$12</f>
        <v>171.30942961</v>
      </c>
      <c r="H197" s="36">
        <f>SUMIFS(СВЦЭМ!$F$33:$F$776,СВЦЭМ!$A$33:$A$776,$A197,СВЦЭМ!$B$33:$B$776,H$190)+'СЕТ СН'!$F$12</f>
        <v>170.14359076</v>
      </c>
      <c r="I197" s="36">
        <f>SUMIFS(СВЦЭМ!$F$33:$F$776,СВЦЭМ!$A$33:$A$776,$A197,СВЦЭМ!$B$33:$B$776,I$190)+'СЕТ СН'!$F$12</f>
        <v>164.19024521</v>
      </c>
      <c r="J197" s="36">
        <f>SUMIFS(СВЦЭМ!$F$33:$F$776,СВЦЭМ!$A$33:$A$776,$A197,СВЦЭМ!$B$33:$B$776,J$190)+'СЕТ СН'!$F$12</f>
        <v>169.80613221999999</v>
      </c>
      <c r="K197" s="36">
        <f>SUMIFS(СВЦЭМ!$F$33:$F$776,СВЦЭМ!$A$33:$A$776,$A197,СВЦЭМ!$B$33:$B$776,K$190)+'СЕТ СН'!$F$12</f>
        <v>154.96313266999999</v>
      </c>
      <c r="L197" s="36">
        <f>SUMIFS(СВЦЭМ!$F$33:$F$776,СВЦЭМ!$A$33:$A$776,$A197,СВЦЭМ!$B$33:$B$776,L$190)+'СЕТ СН'!$F$12</f>
        <v>148.52622517</v>
      </c>
      <c r="M197" s="36">
        <f>SUMIFS(СВЦЭМ!$F$33:$F$776,СВЦЭМ!$A$33:$A$776,$A197,СВЦЭМ!$B$33:$B$776,M$190)+'СЕТ СН'!$F$12</f>
        <v>144.90712787000001</v>
      </c>
      <c r="N197" s="36">
        <f>SUMIFS(СВЦЭМ!$F$33:$F$776,СВЦЭМ!$A$33:$A$776,$A197,СВЦЭМ!$B$33:$B$776,N$190)+'СЕТ СН'!$F$12</f>
        <v>145.17312937</v>
      </c>
      <c r="O197" s="36">
        <f>SUMIFS(СВЦЭМ!$F$33:$F$776,СВЦЭМ!$A$33:$A$776,$A197,СВЦЭМ!$B$33:$B$776,O$190)+'СЕТ СН'!$F$12</f>
        <v>146.25620451</v>
      </c>
      <c r="P197" s="36">
        <f>SUMIFS(СВЦЭМ!$F$33:$F$776,СВЦЭМ!$A$33:$A$776,$A197,СВЦЭМ!$B$33:$B$776,P$190)+'СЕТ СН'!$F$12</f>
        <v>145.30368113</v>
      </c>
      <c r="Q197" s="36">
        <f>SUMIFS(СВЦЭМ!$F$33:$F$776,СВЦЭМ!$A$33:$A$776,$A197,СВЦЭМ!$B$33:$B$776,Q$190)+'СЕТ СН'!$F$12</f>
        <v>146.58187770999999</v>
      </c>
      <c r="R197" s="36">
        <f>SUMIFS(СВЦЭМ!$F$33:$F$776,СВЦЭМ!$A$33:$A$776,$A197,СВЦЭМ!$B$33:$B$776,R$190)+'СЕТ СН'!$F$12</f>
        <v>147.24291155</v>
      </c>
      <c r="S197" s="36">
        <f>SUMIFS(СВЦЭМ!$F$33:$F$776,СВЦЭМ!$A$33:$A$776,$A197,СВЦЭМ!$B$33:$B$776,S$190)+'СЕТ СН'!$F$12</f>
        <v>148.35364924999999</v>
      </c>
      <c r="T197" s="36">
        <f>SUMIFS(СВЦЭМ!$F$33:$F$776,СВЦЭМ!$A$33:$A$776,$A197,СВЦЭМ!$B$33:$B$776,T$190)+'СЕТ СН'!$F$12</f>
        <v>148.93319471999999</v>
      </c>
      <c r="U197" s="36">
        <f>SUMIFS(СВЦЭМ!$F$33:$F$776,СВЦЭМ!$A$33:$A$776,$A197,СВЦЭМ!$B$33:$B$776,U$190)+'СЕТ СН'!$F$12</f>
        <v>147.75815696999999</v>
      </c>
      <c r="V197" s="36">
        <f>SUMIFS(СВЦЭМ!$F$33:$F$776,СВЦЭМ!$A$33:$A$776,$A197,СВЦЭМ!$B$33:$B$776,V$190)+'СЕТ СН'!$F$12</f>
        <v>147.78774437999999</v>
      </c>
      <c r="W197" s="36">
        <f>SUMIFS(СВЦЭМ!$F$33:$F$776,СВЦЭМ!$A$33:$A$776,$A197,СВЦЭМ!$B$33:$B$776,W$190)+'СЕТ СН'!$F$12</f>
        <v>145.98010841999999</v>
      </c>
      <c r="X197" s="36">
        <f>SUMIFS(СВЦЭМ!$F$33:$F$776,СВЦЭМ!$A$33:$A$776,$A197,СВЦЭМ!$B$33:$B$776,X$190)+'СЕТ СН'!$F$12</f>
        <v>152.00586150000001</v>
      </c>
      <c r="Y197" s="36">
        <f>SUMIFS(СВЦЭМ!$F$33:$F$776,СВЦЭМ!$A$33:$A$776,$A197,СВЦЭМ!$B$33:$B$776,Y$190)+'СЕТ СН'!$F$12</f>
        <v>169.07219039</v>
      </c>
    </row>
    <row r="198" spans="1:25" ht="15.75" x14ac:dyDescent="0.2">
      <c r="A198" s="35">
        <f t="shared" si="5"/>
        <v>44020</v>
      </c>
      <c r="B198" s="36">
        <f>SUMIFS(СВЦЭМ!$F$33:$F$776,СВЦЭМ!$A$33:$A$776,$A198,СВЦЭМ!$B$33:$B$776,B$190)+'СЕТ СН'!$F$12</f>
        <v>160.27134738000001</v>
      </c>
      <c r="C198" s="36">
        <f>SUMIFS(СВЦЭМ!$F$33:$F$776,СВЦЭМ!$A$33:$A$776,$A198,СВЦЭМ!$B$33:$B$776,C$190)+'СЕТ СН'!$F$12</f>
        <v>162.50716788</v>
      </c>
      <c r="D198" s="36">
        <f>SUMIFS(СВЦЭМ!$F$33:$F$776,СВЦЭМ!$A$33:$A$776,$A198,СВЦЭМ!$B$33:$B$776,D$190)+'СЕТ СН'!$F$12</f>
        <v>167.82183506999999</v>
      </c>
      <c r="E198" s="36">
        <f>SUMIFS(СВЦЭМ!$F$33:$F$776,СВЦЭМ!$A$33:$A$776,$A198,СВЦЭМ!$B$33:$B$776,E$190)+'СЕТ СН'!$F$12</f>
        <v>172.52362930999999</v>
      </c>
      <c r="F198" s="36">
        <f>SUMIFS(СВЦЭМ!$F$33:$F$776,СВЦЭМ!$A$33:$A$776,$A198,СВЦЭМ!$B$33:$B$776,F$190)+'СЕТ СН'!$F$12</f>
        <v>174.36774642</v>
      </c>
      <c r="G198" s="36">
        <f>SUMIFS(СВЦЭМ!$F$33:$F$776,СВЦЭМ!$A$33:$A$776,$A198,СВЦЭМ!$B$33:$B$776,G$190)+'СЕТ СН'!$F$12</f>
        <v>175.80839033000001</v>
      </c>
      <c r="H198" s="36">
        <f>SUMIFS(СВЦЭМ!$F$33:$F$776,СВЦЭМ!$A$33:$A$776,$A198,СВЦЭМ!$B$33:$B$776,H$190)+'СЕТ СН'!$F$12</f>
        <v>166.8434646</v>
      </c>
      <c r="I198" s="36">
        <f>SUMIFS(СВЦЭМ!$F$33:$F$776,СВЦЭМ!$A$33:$A$776,$A198,СВЦЭМ!$B$33:$B$776,I$190)+'СЕТ СН'!$F$12</f>
        <v>154.29819739999999</v>
      </c>
      <c r="J198" s="36">
        <f>SUMIFS(СВЦЭМ!$F$33:$F$776,СВЦЭМ!$A$33:$A$776,$A198,СВЦЭМ!$B$33:$B$776,J$190)+'СЕТ СН'!$F$12</f>
        <v>145.45399641</v>
      </c>
      <c r="K198" s="36">
        <f>SUMIFS(СВЦЭМ!$F$33:$F$776,СВЦЭМ!$A$33:$A$776,$A198,СВЦЭМ!$B$33:$B$776,K$190)+'СЕТ СН'!$F$12</f>
        <v>148.47301922</v>
      </c>
      <c r="L198" s="36">
        <f>SUMIFS(СВЦЭМ!$F$33:$F$776,СВЦЭМ!$A$33:$A$776,$A198,СВЦЭМ!$B$33:$B$776,L$190)+'СЕТ СН'!$F$12</f>
        <v>146.97681875999999</v>
      </c>
      <c r="M198" s="36">
        <f>SUMIFS(СВЦЭМ!$F$33:$F$776,СВЦЭМ!$A$33:$A$776,$A198,СВЦЭМ!$B$33:$B$776,M$190)+'СЕТ СН'!$F$12</f>
        <v>144.26599206</v>
      </c>
      <c r="N198" s="36">
        <f>SUMIFS(СВЦЭМ!$F$33:$F$776,СВЦЭМ!$A$33:$A$776,$A198,СВЦЭМ!$B$33:$B$776,N$190)+'СЕТ СН'!$F$12</f>
        <v>145.71801611000001</v>
      </c>
      <c r="O198" s="36">
        <f>SUMIFS(СВЦЭМ!$F$33:$F$776,СВЦЭМ!$A$33:$A$776,$A198,СВЦЭМ!$B$33:$B$776,O$190)+'СЕТ СН'!$F$12</f>
        <v>147.25130354000001</v>
      </c>
      <c r="P198" s="36">
        <f>SUMIFS(СВЦЭМ!$F$33:$F$776,СВЦЭМ!$A$33:$A$776,$A198,СВЦЭМ!$B$33:$B$776,P$190)+'СЕТ СН'!$F$12</f>
        <v>145.50524290000001</v>
      </c>
      <c r="Q198" s="36">
        <f>SUMIFS(СВЦЭМ!$F$33:$F$776,СВЦЭМ!$A$33:$A$776,$A198,СВЦЭМ!$B$33:$B$776,Q$190)+'СЕТ СН'!$F$12</f>
        <v>146.30122009999999</v>
      </c>
      <c r="R198" s="36">
        <f>SUMIFS(СВЦЭМ!$F$33:$F$776,СВЦЭМ!$A$33:$A$776,$A198,СВЦЭМ!$B$33:$B$776,R$190)+'СЕТ СН'!$F$12</f>
        <v>147.37895714999999</v>
      </c>
      <c r="S198" s="36">
        <f>SUMIFS(СВЦЭМ!$F$33:$F$776,СВЦЭМ!$A$33:$A$776,$A198,СВЦЭМ!$B$33:$B$776,S$190)+'СЕТ СН'!$F$12</f>
        <v>148.32358418000001</v>
      </c>
      <c r="T198" s="36">
        <f>SUMIFS(СВЦЭМ!$F$33:$F$776,СВЦЭМ!$A$33:$A$776,$A198,СВЦЭМ!$B$33:$B$776,T$190)+'СЕТ СН'!$F$12</f>
        <v>148.49908348</v>
      </c>
      <c r="U198" s="36">
        <f>SUMIFS(СВЦЭМ!$F$33:$F$776,СВЦЭМ!$A$33:$A$776,$A198,СВЦЭМ!$B$33:$B$776,U$190)+'СЕТ СН'!$F$12</f>
        <v>147.28856485</v>
      </c>
      <c r="V198" s="36">
        <f>SUMIFS(СВЦЭМ!$F$33:$F$776,СВЦЭМ!$A$33:$A$776,$A198,СВЦЭМ!$B$33:$B$776,V$190)+'СЕТ СН'!$F$12</f>
        <v>145.02329621999999</v>
      </c>
      <c r="W198" s="36">
        <f>SUMIFS(СВЦЭМ!$F$33:$F$776,СВЦЭМ!$A$33:$A$776,$A198,СВЦЭМ!$B$33:$B$776,W$190)+'СЕТ СН'!$F$12</f>
        <v>146.88959331999999</v>
      </c>
      <c r="X198" s="36">
        <f>SUMIFS(СВЦЭМ!$F$33:$F$776,СВЦЭМ!$A$33:$A$776,$A198,СВЦЭМ!$B$33:$B$776,X$190)+'СЕТ СН'!$F$12</f>
        <v>143.34587951</v>
      </c>
      <c r="Y198" s="36">
        <f>SUMIFS(СВЦЭМ!$F$33:$F$776,СВЦЭМ!$A$33:$A$776,$A198,СВЦЭМ!$B$33:$B$776,Y$190)+'СЕТ СН'!$F$12</f>
        <v>154.84900296000001</v>
      </c>
    </row>
    <row r="199" spans="1:25" ht="15.75" x14ac:dyDescent="0.2">
      <c r="A199" s="35">
        <f t="shared" si="5"/>
        <v>44021</v>
      </c>
      <c r="B199" s="36">
        <f>SUMIFS(СВЦЭМ!$F$33:$F$776,СВЦЭМ!$A$33:$A$776,$A199,СВЦЭМ!$B$33:$B$776,B$190)+'СЕТ СН'!$F$12</f>
        <v>169.17472813000001</v>
      </c>
      <c r="C199" s="36">
        <f>SUMIFS(СВЦЭМ!$F$33:$F$776,СВЦЭМ!$A$33:$A$776,$A199,СВЦЭМ!$B$33:$B$776,C$190)+'СЕТ СН'!$F$12</f>
        <v>172.90887236</v>
      </c>
      <c r="D199" s="36">
        <f>SUMIFS(СВЦЭМ!$F$33:$F$776,СВЦЭМ!$A$33:$A$776,$A199,СВЦЭМ!$B$33:$B$776,D$190)+'СЕТ СН'!$F$12</f>
        <v>171.93476745000001</v>
      </c>
      <c r="E199" s="36">
        <f>SUMIFS(СВЦЭМ!$F$33:$F$776,СВЦЭМ!$A$33:$A$776,$A199,СВЦЭМ!$B$33:$B$776,E$190)+'СЕТ СН'!$F$12</f>
        <v>173.81998053000001</v>
      </c>
      <c r="F199" s="36">
        <f>SUMIFS(СВЦЭМ!$F$33:$F$776,СВЦЭМ!$A$33:$A$776,$A199,СВЦЭМ!$B$33:$B$776,F$190)+'СЕТ СН'!$F$12</f>
        <v>171.50678611000001</v>
      </c>
      <c r="G199" s="36">
        <f>SUMIFS(СВЦЭМ!$F$33:$F$776,СВЦЭМ!$A$33:$A$776,$A199,СВЦЭМ!$B$33:$B$776,G$190)+'СЕТ СН'!$F$12</f>
        <v>172.91147612</v>
      </c>
      <c r="H199" s="36">
        <f>SUMIFS(СВЦЭМ!$F$33:$F$776,СВЦЭМ!$A$33:$A$776,$A199,СВЦЭМ!$B$33:$B$776,H$190)+'СЕТ СН'!$F$12</f>
        <v>173.13654002999999</v>
      </c>
      <c r="I199" s="36">
        <f>SUMIFS(СВЦЭМ!$F$33:$F$776,СВЦЭМ!$A$33:$A$776,$A199,СВЦЭМ!$B$33:$B$776,I$190)+'СЕТ СН'!$F$12</f>
        <v>157.69115414000001</v>
      </c>
      <c r="J199" s="36">
        <f>SUMIFS(СВЦЭМ!$F$33:$F$776,СВЦЭМ!$A$33:$A$776,$A199,СВЦЭМ!$B$33:$B$776,J$190)+'СЕТ СН'!$F$12</f>
        <v>154.75772383</v>
      </c>
      <c r="K199" s="36">
        <f>SUMIFS(СВЦЭМ!$F$33:$F$776,СВЦЭМ!$A$33:$A$776,$A199,СВЦЭМ!$B$33:$B$776,K$190)+'СЕТ СН'!$F$12</f>
        <v>152.33937528999999</v>
      </c>
      <c r="L199" s="36">
        <f>SUMIFS(СВЦЭМ!$F$33:$F$776,СВЦЭМ!$A$33:$A$776,$A199,СВЦЭМ!$B$33:$B$776,L$190)+'СЕТ СН'!$F$12</f>
        <v>147.80533525999999</v>
      </c>
      <c r="M199" s="36">
        <f>SUMIFS(СВЦЭМ!$F$33:$F$776,СВЦЭМ!$A$33:$A$776,$A199,СВЦЭМ!$B$33:$B$776,M$190)+'СЕТ СН'!$F$12</f>
        <v>149.81784551999999</v>
      </c>
      <c r="N199" s="36">
        <f>SUMIFS(СВЦЭМ!$F$33:$F$776,СВЦЭМ!$A$33:$A$776,$A199,СВЦЭМ!$B$33:$B$776,N$190)+'СЕТ СН'!$F$12</f>
        <v>149.02026769</v>
      </c>
      <c r="O199" s="36">
        <f>SUMIFS(СВЦЭМ!$F$33:$F$776,СВЦЭМ!$A$33:$A$776,$A199,СВЦЭМ!$B$33:$B$776,O$190)+'СЕТ СН'!$F$12</f>
        <v>150.34217952</v>
      </c>
      <c r="P199" s="36">
        <f>SUMIFS(СВЦЭМ!$F$33:$F$776,СВЦЭМ!$A$33:$A$776,$A199,СВЦЭМ!$B$33:$B$776,P$190)+'СЕТ СН'!$F$12</f>
        <v>148.15579890999999</v>
      </c>
      <c r="Q199" s="36">
        <f>SUMIFS(СВЦЭМ!$F$33:$F$776,СВЦЭМ!$A$33:$A$776,$A199,СВЦЭМ!$B$33:$B$776,Q$190)+'СЕТ СН'!$F$12</f>
        <v>149.28327942999999</v>
      </c>
      <c r="R199" s="36">
        <f>SUMIFS(СВЦЭМ!$F$33:$F$776,СВЦЭМ!$A$33:$A$776,$A199,СВЦЭМ!$B$33:$B$776,R$190)+'СЕТ СН'!$F$12</f>
        <v>151.62880995</v>
      </c>
      <c r="S199" s="36">
        <f>SUMIFS(СВЦЭМ!$F$33:$F$776,СВЦЭМ!$A$33:$A$776,$A199,СВЦЭМ!$B$33:$B$776,S$190)+'СЕТ СН'!$F$12</f>
        <v>152.53835257</v>
      </c>
      <c r="T199" s="36">
        <f>SUMIFS(СВЦЭМ!$F$33:$F$776,СВЦЭМ!$A$33:$A$776,$A199,СВЦЭМ!$B$33:$B$776,T$190)+'СЕТ СН'!$F$12</f>
        <v>153.28964915</v>
      </c>
      <c r="U199" s="36">
        <f>SUMIFS(СВЦЭМ!$F$33:$F$776,СВЦЭМ!$A$33:$A$776,$A199,СВЦЭМ!$B$33:$B$776,U$190)+'СЕТ СН'!$F$12</f>
        <v>152.90504475</v>
      </c>
      <c r="V199" s="36">
        <f>SUMIFS(СВЦЭМ!$F$33:$F$776,СВЦЭМ!$A$33:$A$776,$A199,СВЦЭМ!$B$33:$B$776,V$190)+'СЕТ СН'!$F$12</f>
        <v>151.26049422</v>
      </c>
      <c r="W199" s="36">
        <f>SUMIFS(СВЦЭМ!$F$33:$F$776,СВЦЭМ!$A$33:$A$776,$A199,СВЦЭМ!$B$33:$B$776,W$190)+'СЕТ СН'!$F$12</f>
        <v>150.61905469999999</v>
      </c>
      <c r="X199" s="36">
        <f>SUMIFS(СВЦЭМ!$F$33:$F$776,СВЦЭМ!$A$33:$A$776,$A199,СВЦЭМ!$B$33:$B$776,X$190)+'СЕТ СН'!$F$12</f>
        <v>150.69554922</v>
      </c>
      <c r="Y199" s="36">
        <f>SUMIFS(СВЦЭМ!$F$33:$F$776,СВЦЭМ!$A$33:$A$776,$A199,СВЦЭМ!$B$33:$B$776,Y$190)+'СЕТ СН'!$F$12</f>
        <v>154.43442877999999</v>
      </c>
    </row>
    <row r="200" spans="1:25" ht="15.75" x14ac:dyDescent="0.2">
      <c r="A200" s="35">
        <f t="shared" si="5"/>
        <v>44022</v>
      </c>
      <c r="B200" s="36">
        <f>SUMIFS(СВЦЭМ!$F$33:$F$776,СВЦЭМ!$A$33:$A$776,$A200,СВЦЭМ!$B$33:$B$776,B$190)+'СЕТ СН'!$F$12</f>
        <v>173.01985923000001</v>
      </c>
      <c r="C200" s="36">
        <f>SUMIFS(СВЦЭМ!$F$33:$F$776,СВЦЭМ!$A$33:$A$776,$A200,СВЦЭМ!$B$33:$B$776,C$190)+'СЕТ СН'!$F$12</f>
        <v>168.51022148999999</v>
      </c>
      <c r="D200" s="36">
        <f>SUMIFS(СВЦЭМ!$F$33:$F$776,СВЦЭМ!$A$33:$A$776,$A200,СВЦЭМ!$B$33:$B$776,D$190)+'СЕТ СН'!$F$12</f>
        <v>167.55529462000001</v>
      </c>
      <c r="E200" s="36">
        <f>SUMIFS(СВЦЭМ!$F$33:$F$776,СВЦЭМ!$A$33:$A$776,$A200,СВЦЭМ!$B$33:$B$776,E$190)+'СЕТ СН'!$F$12</f>
        <v>171.25905587</v>
      </c>
      <c r="F200" s="36">
        <f>SUMIFS(СВЦЭМ!$F$33:$F$776,СВЦЭМ!$A$33:$A$776,$A200,СВЦЭМ!$B$33:$B$776,F$190)+'СЕТ СН'!$F$12</f>
        <v>175.34948990999999</v>
      </c>
      <c r="G200" s="36">
        <f>SUMIFS(СВЦЭМ!$F$33:$F$776,СВЦЭМ!$A$33:$A$776,$A200,СВЦЭМ!$B$33:$B$776,G$190)+'СЕТ СН'!$F$12</f>
        <v>182.93222402000001</v>
      </c>
      <c r="H200" s="36">
        <f>SUMIFS(СВЦЭМ!$F$33:$F$776,СВЦЭМ!$A$33:$A$776,$A200,СВЦЭМ!$B$33:$B$776,H$190)+'СЕТ СН'!$F$12</f>
        <v>187.37009252999999</v>
      </c>
      <c r="I200" s="36">
        <f>SUMIFS(СВЦЭМ!$F$33:$F$776,СВЦЭМ!$A$33:$A$776,$A200,СВЦЭМ!$B$33:$B$776,I$190)+'СЕТ СН'!$F$12</f>
        <v>172.11533914</v>
      </c>
      <c r="J200" s="36">
        <f>SUMIFS(СВЦЭМ!$F$33:$F$776,СВЦЭМ!$A$33:$A$776,$A200,СВЦЭМ!$B$33:$B$776,J$190)+'СЕТ СН'!$F$12</f>
        <v>163.27427474999999</v>
      </c>
      <c r="K200" s="36">
        <f>SUMIFS(СВЦЭМ!$F$33:$F$776,СВЦЭМ!$A$33:$A$776,$A200,СВЦЭМ!$B$33:$B$776,K$190)+'СЕТ СН'!$F$12</f>
        <v>149.41237050000001</v>
      </c>
      <c r="L200" s="36">
        <f>SUMIFS(СВЦЭМ!$F$33:$F$776,СВЦЭМ!$A$33:$A$776,$A200,СВЦЭМ!$B$33:$B$776,L$190)+'СЕТ СН'!$F$12</f>
        <v>148.19225316999999</v>
      </c>
      <c r="M200" s="36">
        <f>SUMIFS(СВЦЭМ!$F$33:$F$776,СВЦЭМ!$A$33:$A$776,$A200,СВЦЭМ!$B$33:$B$776,M$190)+'СЕТ СН'!$F$12</f>
        <v>149.51373469999999</v>
      </c>
      <c r="N200" s="36">
        <f>SUMIFS(СВЦЭМ!$F$33:$F$776,СВЦЭМ!$A$33:$A$776,$A200,СВЦЭМ!$B$33:$B$776,N$190)+'СЕТ СН'!$F$12</f>
        <v>148.21940262000001</v>
      </c>
      <c r="O200" s="36">
        <f>SUMIFS(СВЦЭМ!$F$33:$F$776,СВЦЭМ!$A$33:$A$776,$A200,СВЦЭМ!$B$33:$B$776,O$190)+'СЕТ СН'!$F$12</f>
        <v>148.63323790000001</v>
      </c>
      <c r="P200" s="36">
        <f>SUMIFS(СВЦЭМ!$F$33:$F$776,СВЦЭМ!$A$33:$A$776,$A200,СВЦЭМ!$B$33:$B$776,P$190)+'СЕТ СН'!$F$12</f>
        <v>146.26130458</v>
      </c>
      <c r="Q200" s="36">
        <f>SUMIFS(СВЦЭМ!$F$33:$F$776,СВЦЭМ!$A$33:$A$776,$A200,СВЦЭМ!$B$33:$B$776,Q$190)+'СЕТ СН'!$F$12</f>
        <v>148.42612829000001</v>
      </c>
      <c r="R200" s="36">
        <f>SUMIFS(СВЦЭМ!$F$33:$F$776,СВЦЭМ!$A$33:$A$776,$A200,СВЦЭМ!$B$33:$B$776,R$190)+'СЕТ СН'!$F$12</f>
        <v>151.87952529</v>
      </c>
      <c r="S200" s="36">
        <f>SUMIFS(СВЦЭМ!$F$33:$F$776,СВЦЭМ!$A$33:$A$776,$A200,СВЦЭМ!$B$33:$B$776,S$190)+'СЕТ СН'!$F$12</f>
        <v>152.61123989999999</v>
      </c>
      <c r="T200" s="36">
        <f>SUMIFS(СВЦЭМ!$F$33:$F$776,СВЦЭМ!$A$33:$A$776,$A200,СВЦЭМ!$B$33:$B$776,T$190)+'СЕТ СН'!$F$12</f>
        <v>151.31575090000001</v>
      </c>
      <c r="U200" s="36">
        <f>SUMIFS(СВЦЭМ!$F$33:$F$776,СВЦЭМ!$A$33:$A$776,$A200,СВЦЭМ!$B$33:$B$776,U$190)+'СЕТ СН'!$F$12</f>
        <v>148.52957426</v>
      </c>
      <c r="V200" s="36">
        <f>SUMIFS(СВЦЭМ!$F$33:$F$776,СВЦЭМ!$A$33:$A$776,$A200,СВЦЭМ!$B$33:$B$776,V$190)+'СЕТ СН'!$F$12</f>
        <v>144.18649625</v>
      </c>
      <c r="W200" s="36">
        <f>SUMIFS(СВЦЭМ!$F$33:$F$776,СВЦЭМ!$A$33:$A$776,$A200,СВЦЭМ!$B$33:$B$776,W$190)+'СЕТ СН'!$F$12</f>
        <v>146.96764956000001</v>
      </c>
      <c r="X200" s="36">
        <f>SUMIFS(СВЦЭМ!$F$33:$F$776,СВЦЭМ!$A$33:$A$776,$A200,СВЦЭМ!$B$33:$B$776,X$190)+'СЕТ СН'!$F$12</f>
        <v>144.83254901999999</v>
      </c>
      <c r="Y200" s="36">
        <f>SUMIFS(СВЦЭМ!$F$33:$F$776,СВЦЭМ!$A$33:$A$776,$A200,СВЦЭМ!$B$33:$B$776,Y$190)+'СЕТ СН'!$F$12</f>
        <v>151.04566098999999</v>
      </c>
    </row>
    <row r="201" spans="1:25" ht="15.75" x14ac:dyDescent="0.2">
      <c r="A201" s="35">
        <f t="shared" si="5"/>
        <v>44023</v>
      </c>
      <c r="B201" s="36">
        <f>SUMIFS(СВЦЭМ!$F$33:$F$776,СВЦЭМ!$A$33:$A$776,$A201,СВЦЭМ!$B$33:$B$776,B$190)+'СЕТ СН'!$F$12</f>
        <v>173.62622701000001</v>
      </c>
      <c r="C201" s="36">
        <f>SUMIFS(СВЦЭМ!$F$33:$F$776,СВЦЭМ!$A$33:$A$776,$A201,СВЦЭМ!$B$33:$B$776,C$190)+'СЕТ СН'!$F$12</f>
        <v>168.68801904</v>
      </c>
      <c r="D201" s="36">
        <f>SUMIFS(СВЦЭМ!$F$33:$F$776,СВЦЭМ!$A$33:$A$776,$A201,СВЦЭМ!$B$33:$B$776,D$190)+'СЕТ СН'!$F$12</f>
        <v>173.5345998</v>
      </c>
      <c r="E201" s="36">
        <f>SUMIFS(СВЦЭМ!$F$33:$F$776,СВЦЭМ!$A$33:$A$776,$A201,СВЦЭМ!$B$33:$B$776,E$190)+'СЕТ СН'!$F$12</f>
        <v>176.52463621999999</v>
      </c>
      <c r="F201" s="36">
        <f>SUMIFS(СВЦЭМ!$F$33:$F$776,СВЦЭМ!$A$33:$A$776,$A201,СВЦЭМ!$B$33:$B$776,F$190)+'СЕТ СН'!$F$12</f>
        <v>174.69486789999999</v>
      </c>
      <c r="G201" s="36">
        <f>SUMIFS(СВЦЭМ!$F$33:$F$776,СВЦЭМ!$A$33:$A$776,$A201,СВЦЭМ!$B$33:$B$776,G$190)+'СЕТ СН'!$F$12</f>
        <v>174.33423144</v>
      </c>
      <c r="H201" s="36">
        <f>SUMIFS(СВЦЭМ!$F$33:$F$776,СВЦЭМ!$A$33:$A$776,$A201,СВЦЭМ!$B$33:$B$776,H$190)+'СЕТ СН'!$F$12</f>
        <v>171.53115682000001</v>
      </c>
      <c r="I201" s="36">
        <f>SUMIFS(СВЦЭМ!$F$33:$F$776,СВЦЭМ!$A$33:$A$776,$A201,СВЦЭМ!$B$33:$B$776,I$190)+'СЕТ СН'!$F$12</f>
        <v>171.66753052000001</v>
      </c>
      <c r="J201" s="36">
        <f>SUMIFS(СВЦЭМ!$F$33:$F$776,СВЦЭМ!$A$33:$A$776,$A201,СВЦЭМ!$B$33:$B$776,J$190)+'СЕТ СН'!$F$12</f>
        <v>164.90719063</v>
      </c>
      <c r="K201" s="36">
        <f>SUMIFS(СВЦЭМ!$F$33:$F$776,СВЦЭМ!$A$33:$A$776,$A201,СВЦЭМ!$B$33:$B$776,K$190)+'СЕТ СН'!$F$12</f>
        <v>142.12004684999999</v>
      </c>
      <c r="L201" s="36">
        <f>SUMIFS(СВЦЭМ!$F$33:$F$776,СВЦЭМ!$A$33:$A$776,$A201,СВЦЭМ!$B$33:$B$776,L$190)+'СЕТ СН'!$F$12</f>
        <v>136.43406232999999</v>
      </c>
      <c r="M201" s="36">
        <f>SUMIFS(СВЦЭМ!$F$33:$F$776,СВЦЭМ!$A$33:$A$776,$A201,СВЦЭМ!$B$33:$B$776,M$190)+'СЕТ СН'!$F$12</f>
        <v>135.08997067999999</v>
      </c>
      <c r="N201" s="36">
        <f>SUMIFS(СВЦЭМ!$F$33:$F$776,СВЦЭМ!$A$33:$A$776,$A201,СВЦЭМ!$B$33:$B$776,N$190)+'СЕТ СН'!$F$12</f>
        <v>135.74699061999999</v>
      </c>
      <c r="O201" s="36">
        <f>SUMIFS(СВЦЭМ!$F$33:$F$776,СВЦЭМ!$A$33:$A$776,$A201,СВЦЭМ!$B$33:$B$776,O$190)+'СЕТ СН'!$F$12</f>
        <v>142.2810862</v>
      </c>
      <c r="P201" s="36">
        <f>SUMIFS(СВЦЭМ!$F$33:$F$776,СВЦЭМ!$A$33:$A$776,$A201,СВЦЭМ!$B$33:$B$776,P$190)+'СЕТ СН'!$F$12</f>
        <v>142.97436003999999</v>
      </c>
      <c r="Q201" s="36">
        <f>SUMIFS(СВЦЭМ!$F$33:$F$776,СВЦЭМ!$A$33:$A$776,$A201,СВЦЭМ!$B$33:$B$776,Q$190)+'СЕТ СН'!$F$12</f>
        <v>145.29896969999999</v>
      </c>
      <c r="R201" s="36">
        <f>SUMIFS(СВЦЭМ!$F$33:$F$776,СВЦЭМ!$A$33:$A$776,$A201,СВЦЭМ!$B$33:$B$776,R$190)+'СЕТ СН'!$F$12</f>
        <v>148.93167536000001</v>
      </c>
      <c r="S201" s="36">
        <f>SUMIFS(СВЦЭМ!$F$33:$F$776,СВЦЭМ!$A$33:$A$776,$A201,СВЦЭМ!$B$33:$B$776,S$190)+'СЕТ СН'!$F$12</f>
        <v>149.28259267000001</v>
      </c>
      <c r="T201" s="36">
        <f>SUMIFS(СВЦЭМ!$F$33:$F$776,СВЦЭМ!$A$33:$A$776,$A201,СВЦЭМ!$B$33:$B$776,T$190)+'СЕТ СН'!$F$12</f>
        <v>148.07030595000001</v>
      </c>
      <c r="U201" s="36">
        <f>SUMIFS(СВЦЭМ!$F$33:$F$776,СВЦЭМ!$A$33:$A$776,$A201,СВЦЭМ!$B$33:$B$776,U$190)+'СЕТ СН'!$F$12</f>
        <v>145.47022264</v>
      </c>
      <c r="V201" s="36">
        <f>SUMIFS(СВЦЭМ!$F$33:$F$776,СВЦЭМ!$A$33:$A$776,$A201,СВЦЭМ!$B$33:$B$776,V$190)+'СЕТ СН'!$F$12</f>
        <v>142.21638200999999</v>
      </c>
      <c r="W201" s="36">
        <f>SUMIFS(СВЦЭМ!$F$33:$F$776,СВЦЭМ!$A$33:$A$776,$A201,СВЦЭМ!$B$33:$B$776,W$190)+'СЕТ СН'!$F$12</f>
        <v>139.85220942999999</v>
      </c>
      <c r="X201" s="36">
        <f>SUMIFS(СВЦЭМ!$F$33:$F$776,СВЦЭМ!$A$33:$A$776,$A201,СВЦЭМ!$B$33:$B$776,X$190)+'СЕТ СН'!$F$12</f>
        <v>143.36083547999999</v>
      </c>
      <c r="Y201" s="36">
        <f>SUMIFS(СВЦЭМ!$F$33:$F$776,СВЦЭМ!$A$33:$A$776,$A201,СВЦЭМ!$B$33:$B$776,Y$190)+'СЕТ СН'!$F$12</f>
        <v>145.44649315999999</v>
      </c>
    </row>
    <row r="202" spans="1:25" ht="15.75" x14ac:dyDescent="0.2">
      <c r="A202" s="35">
        <f t="shared" si="5"/>
        <v>44024</v>
      </c>
      <c r="B202" s="36">
        <f>SUMIFS(СВЦЭМ!$F$33:$F$776,СВЦЭМ!$A$33:$A$776,$A202,СВЦЭМ!$B$33:$B$776,B$190)+'СЕТ СН'!$F$12</f>
        <v>168.36394899999999</v>
      </c>
      <c r="C202" s="36">
        <f>SUMIFS(СВЦЭМ!$F$33:$F$776,СВЦЭМ!$A$33:$A$776,$A202,СВЦЭМ!$B$33:$B$776,C$190)+'СЕТ СН'!$F$12</f>
        <v>179.43468912</v>
      </c>
      <c r="D202" s="36">
        <f>SUMIFS(СВЦЭМ!$F$33:$F$776,СВЦЭМ!$A$33:$A$776,$A202,СВЦЭМ!$B$33:$B$776,D$190)+'СЕТ СН'!$F$12</f>
        <v>185.26976625</v>
      </c>
      <c r="E202" s="36">
        <f>SUMIFS(СВЦЭМ!$F$33:$F$776,СВЦЭМ!$A$33:$A$776,$A202,СВЦЭМ!$B$33:$B$776,E$190)+'СЕТ СН'!$F$12</f>
        <v>189.30244630999999</v>
      </c>
      <c r="F202" s="36">
        <f>SUMIFS(СВЦЭМ!$F$33:$F$776,СВЦЭМ!$A$33:$A$776,$A202,СВЦЭМ!$B$33:$B$776,F$190)+'СЕТ СН'!$F$12</f>
        <v>190.01650576</v>
      </c>
      <c r="G202" s="36">
        <f>SUMIFS(СВЦЭМ!$F$33:$F$776,СВЦЭМ!$A$33:$A$776,$A202,СВЦЭМ!$B$33:$B$776,G$190)+'СЕТ СН'!$F$12</f>
        <v>191.22497199</v>
      </c>
      <c r="H202" s="36">
        <f>SUMIFS(СВЦЭМ!$F$33:$F$776,СВЦЭМ!$A$33:$A$776,$A202,СВЦЭМ!$B$33:$B$776,H$190)+'СЕТ СН'!$F$12</f>
        <v>186.82398936999999</v>
      </c>
      <c r="I202" s="36">
        <f>SUMIFS(СВЦЭМ!$F$33:$F$776,СВЦЭМ!$A$33:$A$776,$A202,СВЦЭМ!$B$33:$B$776,I$190)+'СЕТ СН'!$F$12</f>
        <v>180.02512844</v>
      </c>
      <c r="J202" s="36">
        <f>SUMIFS(СВЦЭМ!$F$33:$F$776,СВЦЭМ!$A$33:$A$776,$A202,СВЦЭМ!$B$33:$B$776,J$190)+'СЕТ СН'!$F$12</f>
        <v>163.04255774000001</v>
      </c>
      <c r="K202" s="36">
        <f>SUMIFS(СВЦЭМ!$F$33:$F$776,СВЦЭМ!$A$33:$A$776,$A202,СВЦЭМ!$B$33:$B$776,K$190)+'СЕТ СН'!$F$12</f>
        <v>135.9062605</v>
      </c>
      <c r="L202" s="36">
        <f>SUMIFS(СВЦЭМ!$F$33:$F$776,СВЦЭМ!$A$33:$A$776,$A202,СВЦЭМ!$B$33:$B$776,L$190)+'СЕТ СН'!$F$12</f>
        <v>129.05604187</v>
      </c>
      <c r="M202" s="36">
        <f>SUMIFS(СВЦЭМ!$F$33:$F$776,СВЦЭМ!$A$33:$A$776,$A202,СВЦЭМ!$B$33:$B$776,M$190)+'СЕТ СН'!$F$12</f>
        <v>128.55734749999999</v>
      </c>
      <c r="N202" s="36">
        <f>SUMIFS(СВЦЭМ!$F$33:$F$776,СВЦЭМ!$A$33:$A$776,$A202,СВЦЭМ!$B$33:$B$776,N$190)+'СЕТ СН'!$F$12</f>
        <v>129.79461569</v>
      </c>
      <c r="O202" s="36">
        <f>SUMIFS(СВЦЭМ!$F$33:$F$776,СВЦЭМ!$A$33:$A$776,$A202,СВЦЭМ!$B$33:$B$776,O$190)+'СЕТ СН'!$F$12</f>
        <v>130.25126130999999</v>
      </c>
      <c r="P202" s="36">
        <f>SUMIFS(СВЦЭМ!$F$33:$F$776,СВЦЭМ!$A$33:$A$776,$A202,СВЦЭМ!$B$33:$B$776,P$190)+'СЕТ СН'!$F$12</f>
        <v>131.49250527000001</v>
      </c>
      <c r="Q202" s="36">
        <f>SUMIFS(СВЦЭМ!$F$33:$F$776,СВЦЭМ!$A$33:$A$776,$A202,СВЦЭМ!$B$33:$B$776,Q$190)+'СЕТ СН'!$F$12</f>
        <v>134.82915844999999</v>
      </c>
      <c r="R202" s="36">
        <f>SUMIFS(СВЦЭМ!$F$33:$F$776,СВЦЭМ!$A$33:$A$776,$A202,СВЦЭМ!$B$33:$B$776,R$190)+'СЕТ СН'!$F$12</f>
        <v>134.70324239000001</v>
      </c>
      <c r="S202" s="36">
        <f>SUMIFS(СВЦЭМ!$F$33:$F$776,СВЦЭМ!$A$33:$A$776,$A202,СВЦЭМ!$B$33:$B$776,S$190)+'СЕТ СН'!$F$12</f>
        <v>135.74111983</v>
      </c>
      <c r="T202" s="36">
        <f>SUMIFS(СВЦЭМ!$F$33:$F$776,СВЦЭМ!$A$33:$A$776,$A202,СВЦЭМ!$B$33:$B$776,T$190)+'СЕТ СН'!$F$12</f>
        <v>135.08581361</v>
      </c>
      <c r="U202" s="36">
        <f>SUMIFS(СВЦЭМ!$F$33:$F$776,СВЦЭМ!$A$33:$A$776,$A202,СВЦЭМ!$B$33:$B$776,U$190)+'СЕТ СН'!$F$12</f>
        <v>130.9785914</v>
      </c>
      <c r="V202" s="36">
        <f>SUMIFS(СВЦЭМ!$F$33:$F$776,СВЦЭМ!$A$33:$A$776,$A202,СВЦЭМ!$B$33:$B$776,V$190)+'СЕТ СН'!$F$12</f>
        <v>131.31961663000001</v>
      </c>
      <c r="W202" s="36">
        <f>SUMIFS(СВЦЭМ!$F$33:$F$776,СВЦЭМ!$A$33:$A$776,$A202,СВЦЭМ!$B$33:$B$776,W$190)+'СЕТ СН'!$F$12</f>
        <v>129.85560747</v>
      </c>
      <c r="X202" s="36">
        <f>SUMIFS(СВЦЭМ!$F$33:$F$776,СВЦЭМ!$A$33:$A$776,$A202,СВЦЭМ!$B$33:$B$776,X$190)+'СЕТ СН'!$F$12</f>
        <v>131.26574048000001</v>
      </c>
      <c r="Y202" s="36">
        <f>SUMIFS(СВЦЭМ!$F$33:$F$776,СВЦЭМ!$A$33:$A$776,$A202,СВЦЭМ!$B$33:$B$776,Y$190)+'СЕТ СН'!$F$12</f>
        <v>150.50310481</v>
      </c>
    </row>
    <row r="203" spans="1:25" ht="15.75" x14ac:dyDescent="0.2">
      <c r="A203" s="35">
        <f t="shared" si="5"/>
        <v>44025</v>
      </c>
      <c r="B203" s="36">
        <f>SUMIFS(СВЦЭМ!$F$33:$F$776,СВЦЭМ!$A$33:$A$776,$A203,СВЦЭМ!$B$33:$B$776,B$190)+'СЕТ СН'!$F$12</f>
        <v>167.66593623</v>
      </c>
      <c r="C203" s="36">
        <f>SUMIFS(СВЦЭМ!$F$33:$F$776,СВЦЭМ!$A$33:$A$776,$A203,СВЦЭМ!$B$33:$B$776,C$190)+'СЕТ СН'!$F$12</f>
        <v>161.99567777999999</v>
      </c>
      <c r="D203" s="36">
        <f>SUMIFS(СВЦЭМ!$F$33:$F$776,СВЦЭМ!$A$33:$A$776,$A203,СВЦЭМ!$B$33:$B$776,D$190)+'СЕТ СН'!$F$12</f>
        <v>166.77877896000001</v>
      </c>
      <c r="E203" s="36">
        <f>SUMIFS(СВЦЭМ!$F$33:$F$776,СВЦЭМ!$A$33:$A$776,$A203,СВЦЭМ!$B$33:$B$776,E$190)+'СЕТ СН'!$F$12</f>
        <v>169.74736763999999</v>
      </c>
      <c r="F203" s="36">
        <f>SUMIFS(СВЦЭМ!$F$33:$F$776,СВЦЭМ!$A$33:$A$776,$A203,СВЦЭМ!$B$33:$B$776,F$190)+'СЕТ СН'!$F$12</f>
        <v>168.0725497</v>
      </c>
      <c r="G203" s="36">
        <f>SUMIFS(СВЦЭМ!$F$33:$F$776,СВЦЭМ!$A$33:$A$776,$A203,СВЦЭМ!$B$33:$B$776,G$190)+'СЕТ СН'!$F$12</f>
        <v>167.96673018000001</v>
      </c>
      <c r="H203" s="36">
        <f>SUMIFS(СВЦЭМ!$F$33:$F$776,СВЦЭМ!$A$33:$A$776,$A203,СВЦЭМ!$B$33:$B$776,H$190)+'СЕТ СН'!$F$12</f>
        <v>165.53624814</v>
      </c>
      <c r="I203" s="36">
        <f>SUMIFS(СВЦЭМ!$F$33:$F$776,СВЦЭМ!$A$33:$A$776,$A203,СВЦЭМ!$B$33:$B$776,I$190)+'СЕТ СН'!$F$12</f>
        <v>169.51079053000001</v>
      </c>
      <c r="J203" s="36">
        <f>SUMIFS(СВЦЭМ!$F$33:$F$776,СВЦЭМ!$A$33:$A$776,$A203,СВЦЭМ!$B$33:$B$776,J$190)+'СЕТ СН'!$F$12</f>
        <v>174.82706404000001</v>
      </c>
      <c r="K203" s="36">
        <f>SUMIFS(СВЦЭМ!$F$33:$F$776,СВЦЭМ!$A$33:$A$776,$A203,СВЦЭМ!$B$33:$B$776,K$190)+'СЕТ СН'!$F$12</f>
        <v>155.42607068000001</v>
      </c>
      <c r="L203" s="36">
        <f>SUMIFS(СВЦЭМ!$F$33:$F$776,СВЦЭМ!$A$33:$A$776,$A203,СВЦЭМ!$B$33:$B$776,L$190)+'СЕТ СН'!$F$12</f>
        <v>148.8670893</v>
      </c>
      <c r="M203" s="36">
        <f>SUMIFS(СВЦЭМ!$F$33:$F$776,СВЦЭМ!$A$33:$A$776,$A203,СВЦЭМ!$B$33:$B$776,M$190)+'СЕТ СН'!$F$12</f>
        <v>149.8348202</v>
      </c>
      <c r="N203" s="36">
        <f>SUMIFS(СВЦЭМ!$F$33:$F$776,СВЦЭМ!$A$33:$A$776,$A203,СВЦЭМ!$B$33:$B$776,N$190)+'СЕТ СН'!$F$12</f>
        <v>150.10474009000001</v>
      </c>
      <c r="O203" s="36">
        <f>SUMIFS(СВЦЭМ!$F$33:$F$776,СВЦЭМ!$A$33:$A$776,$A203,СВЦЭМ!$B$33:$B$776,O$190)+'СЕТ СН'!$F$12</f>
        <v>150.13741784000001</v>
      </c>
      <c r="P203" s="36">
        <f>SUMIFS(СВЦЭМ!$F$33:$F$776,СВЦЭМ!$A$33:$A$776,$A203,СВЦЭМ!$B$33:$B$776,P$190)+'СЕТ СН'!$F$12</f>
        <v>148.44588658999999</v>
      </c>
      <c r="Q203" s="36">
        <f>SUMIFS(СВЦЭМ!$F$33:$F$776,СВЦЭМ!$A$33:$A$776,$A203,СВЦЭМ!$B$33:$B$776,Q$190)+'СЕТ СН'!$F$12</f>
        <v>145.78942361</v>
      </c>
      <c r="R203" s="36">
        <f>SUMIFS(СВЦЭМ!$F$33:$F$776,СВЦЭМ!$A$33:$A$776,$A203,СВЦЭМ!$B$33:$B$776,R$190)+'СЕТ СН'!$F$12</f>
        <v>151.34346461999999</v>
      </c>
      <c r="S203" s="36">
        <f>SUMIFS(СВЦЭМ!$F$33:$F$776,СВЦЭМ!$A$33:$A$776,$A203,СВЦЭМ!$B$33:$B$776,S$190)+'СЕТ СН'!$F$12</f>
        <v>157.10661361000001</v>
      </c>
      <c r="T203" s="36">
        <f>SUMIFS(СВЦЭМ!$F$33:$F$776,СВЦЭМ!$A$33:$A$776,$A203,СВЦЭМ!$B$33:$B$776,T$190)+'СЕТ СН'!$F$12</f>
        <v>151.21693407999999</v>
      </c>
      <c r="U203" s="36">
        <f>SUMIFS(СВЦЭМ!$F$33:$F$776,СВЦЭМ!$A$33:$A$776,$A203,СВЦЭМ!$B$33:$B$776,U$190)+'СЕТ СН'!$F$12</f>
        <v>147.73834151</v>
      </c>
      <c r="V203" s="36">
        <f>SUMIFS(СВЦЭМ!$F$33:$F$776,СВЦЭМ!$A$33:$A$776,$A203,СВЦЭМ!$B$33:$B$776,V$190)+'СЕТ СН'!$F$12</f>
        <v>146.38200029999999</v>
      </c>
      <c r="W203" s="36">
        <f>SUMIFS(СВЦЭМ!$F$33:$F$776,СВЦЭМ!$A$33:$A$776,$A203,СВЦЭМ!$B$33:$B$776,W$190)+'СЕТ СН'!$F$12</f>
        <v>141.91372411</v>
      </c>
      <c r="X203" s="36">
        <f>SUMIFS(СВЦЭМ!$F$33:$F$776,СВЦЭМ!$A$33:$A$776,$A203,СВЦЭМ!$B$33:$B$776,X$190)+'СЕТ СН'!$F$12</f>
        <v>138.05999539999999</v>
      </c>
      <c r="Y203" s="36">
        <f>SUMIFS(СВЦЭМ!$F$33:$F$776,СВЦЭМ!$A$33:$A$776,$A203,СВЦЭМ!$B$33:$B$776,Y$190)+'СЕТ СН'!$F$12</f>
        <v>152.11509332</v>
      </c>
    </row>
    <row r="204" spans="1:25" ht="15.75" x14ac:dyDescent="0.2">
      <c r="A204" s="35">
        <f t="shared" si="5"/>
        <v>44026</v>
      </c>
      <c r="B204" s="36">
        <f>SUMIFS(СВЦЭМ!$F$33:$F$776,СВЦЭМ!$A$33:$A$776,$A204,СВЦЭМ!$B$33:$B$776,B$190)+'СЕТ СН'!$F$12</f>
        <v>167.39340028999999</v>
      </c>
      <c r="C204" s="36">
        <f>SUMIFS(СВЦЭМ!$F$33:$F$776,СВЦЭМ!$A$33:$A$776,$A204,СВЦЭМ!$B$33:$B$776,C$190)+'СЕТ СН'!$F$12</f>
        <v>161.97402344</v>
      </c>
      <c r="D204" s="36">
        <f>SUMIFS(СВЦЭМ!$F$33:$F$776,СВЦЭМ!$A$33:$A$776,$A204,СВЦЭМ!$B$33:$B$776,D$190)+'СЕТ СН'!$F$12</f>
        <v>165.03967531999999</v>
      </c>
      <c r="E204" s="36">
        <f>SUMIFS(СВЦЭМ!$F$33:$F$776,СВЦЭМ!$A$33:$A$776,$A204,СВЦЭМ!$B$33:$B$776,E$190)+'СЕТ СН'!$F$12</f>
        <v>169.04570996999999</v>
      </c>
      <c r="F204" s="36">
        <f>SUMIFS(СВЦЭМ!$F$33:$F$776,СВЦЭМ!$A$33:$A$776,$A204,СВЦЭМ!$B$33:$B$776,F$190)+'СЕТ СН'!$F$12</f>
        <v>168.94067408000001</v>
      </c>
      <c r="G204" s="36">
        <f>SUMIFS(СВЦЭМ!$F$33:$F$776,СВЦЭМ!$A$33:$A$776,$A204,СВЦЭМ!$B$33:$B$776,G$190)+'СЕТ СН'!$F$12</f>
        <v>169.90158785</v>
      </c>
      <c r="H204" s="36">
        <f>SUMIFS(СВЦЭМ!$F$33:$F$776,СВЦЭМ!$A$33:$A$776,$A204,СВЦЭМ!$B$33:$B$776,H$190)+'СЕТ СН'!$F$12</f>
        <v>166.70398531000001</v>
      </c>
      <c r="I204" s="36">
        <f>SUMIFS(СВЦЭМ!$F$33:$F$776,СВЦЭМ!$A$33:$A$776,$A204,СВЦЭМ!$B$33:$B$776,I$190)+'СЕТ СН'!$F$12</f>
        <v>177.21259956</v>
      </c>
      <c r="J204" s="36">
        <f>SUMIFS(СВЦЭМ!$F$33:$F$776,СВЦЭМ!$A$33:$A$776,$A204,СВЦЭМ!$B$33:$B$776,J$190)+'СЕТ СН'!$F$12</f>
        <v>167.30196071</v>
      </c>
      <c r="K204" s="36">
        <f>SUMIFS(СВЦЭМ!$F$33:$F$776,СВЦЭМ!$A$33:$A$776,$A204,СВЦЭМ!$B$33:$B$776,K$190)+'СЕТ СН'!$F$12</f>
        <v>151.64435884</v>
      </c>
      <c r="L204" s="36">
        <f>SUMIFS(СВЦЭМ!$F$33:$F$776,СВЦЭМ!$A$33:$A$776,$A204,СВЦЭМ!$B$33:$B$776,L$190)+'СЕТ СН'!$F$12</f>
        <v>151.61400565</v>
      </c>
      <c r="M204" s="36">
        <f>SUMIFS(СВЦЭМ!$F$33:$F$776,СВЦЭМ!$A$33:$A$776,$A204,СВЦЭМ!$B$33:$B$776,M$190)+'СЕТ СН'!$F$12</f>
        <v>152.07374436999999</v>
      </c>
      <c r="N204" s="36">
        <f>SUMIFS(СВЦЭМ!$F$33:$F$776,СВЦЭМ!$A$33:$A$776,$A204,СВЦЭМ!$B$33:$B$776,N$190)+'СЕТ СН'!$F$12</f>
        <v>151.73736998999999</v>
      </c>
      <c r="O204" s="36">
        <f>SUMIFS(СВЦЭМ!$F$33:$F$776,СВЦЭМ!$A$33:$A$776,$A204,СВЦЭМ!$B$33:$B$776,O$190)+'СЕТ СН'!$F$12</f>
        <v>157.45757667000001</v>
      </c>
      <c r="P204" s="36">
        <f>SUMIFS(СВЦЭМ!$F$33:$F$776,СВЦЭМ!$A$33:$A$776,$A204,СВЦЭМ!$B$33:$B$776,P$190)+'СЕТ СН'!$F$12</f>
        <v>157.72385437</v>
      </c>
      <c r="Q204" s="36">
        <f>SUMIFS(СВЦЭМ!$F$33:$F$776,СВЦЭМ!$A$33:$A$776,$A204,СВЦЭМ!$B$33:$B$776,Q$190)+'СЕТ СН'!$F$12</f>
        <v>157.79490390000001</v>
      </c>
      <c r="R204" s="36">
        <f>SUMIFS(СВЦЭМ!$F$33:$F$776,СВЦЭМ!$A$33:$A$776,$A204,СВЦЭМ!$B$33:$B$776,R$190)+'СЕТ СН'!$F$12</f>
        <v>156.20888749</v>
      </c>
      <c r="S204" s="36">
        <f>SUMIFS(СВЦЭМ!$F$33:$F$776,СВЦЭМ!$A$33:$A$776,$A204,СВЦЭМ!$B$33:$B$776,S$190)+'СЕТ СН'!$F$12</f>
        <v>156.13524233999999</v>
      </c>
      <c r="T204" s="36">
        <f>SUMIFS(СВЦЭМ!$F$33:$F$776,СВЦЭМ!$A$33:$A$776,$A204,СВЦЭМ!$B$33:$B$776,T$190)+'СЕТ СН'!$F$12</f>
        <v>155.79122512999999</v>
      </c>
      <c r="U204" s="36">
        <f>SUMIFS(СВЦЭМ!$F$33:$F$776,СВЦЭМ!$A$33:$A$776,$A204,СВЦЭМ!$B$33:$B$776,U$190)+'СЕТ СН'!$F$12</f>
        <v>155.40027355999999</v>
      </c>
      <c r="V204" s="36">
        <f>SUMIFS(СВЦЭМ!$F$33:$F$776,СВЦЭМ!$A$33:$A$776,$A204,СВЦЭМ!$B$33:$B$776,V$190)+'СЕТ СН'!$F$12</f>
        <v>152.35219519</v>
      </c>
      <c r="W204" s="36">
        <f>SUMIFS(СВЦЭМ!$F$33:$F$776,СВЦЭМ!$A$33:$A$776,$A204,СВЦЭМ!$B$33:$B$776,W$190)+'СЕТ СН'!$F$12</f>
        <v>152.03174007999999</v>
      </c>
      <c r="X204" s="36">
        <f>SUMIFS(СВЦЭМ!$F$33:$F$776,СВЦЭМ!$A$33:$A$776,$A204,СВЦЭМ!$B$33:$B$776,X$190)+'СЕТ СН'!$F$12</f>
        <v>149.07505929000001</v>
      </c>
      <c r="Y204" s="36">
        <f>SUMIFS(СВЦЭМ!$F$33:$F$776,СВЦЭМ!$A$33:$A$776,$A204,СВЦЭМ!$B$33:$B$776,Y$190)+'СЕТ СН'!$F$12</f>
        <v>149.28514096000001</v>
      </c>
    </row>
    <row r="205" spans="1:25" ht="15.75" x14ac:dyDescent="0.2">
      <c r="A205" s="35">
        <f t="shared" si="5"/>
        <v>44027</v>
      </c>
      <c r="B205" s="36">
        <f>SUMIFS(СВЦЭМ!$F$33:$F$776,СВЦЭМ!$A$33:$A$776,$A205,СВЦЭМ!$B$33:$B$776,B$190)+'СЕТ СН'!$F$12</f>
        <v>186.71577608000001</v>
      </c>
      <c r="C205" s="36">
        <f>SUMIFS(СВЦЭМ!$F$33:$F$776,СВЦЭМ!$A$33:$A$776,$A205,СВЦЭМ!$B$33:$B$776,C$190)+'СЕТ СН'!$F$12</f>
        <v>193.40528026999999</v>
      </c>
      <c r="D205" s="36">
        <f>SUMIFS(СВЦЭМ!$F$33:$F$776,СВЦЭМ!$A$33:$A$776,$A205,СВЦЭМ!$B$33:$B$776,D$190)+'СЕТ СН'!$F$12</f>
        <v>190.62114162</v>
      </c>
      <c r="E205" s="36">
        <f>SUMIFS(СВЦЭМ!$F$33:$F$776,СВЦЭМ!$A$33:$A$776,$A205,СВЦЭМ!$B$33:$B$776,E$190)+'СЕТ СН'!$F$12</f>
        <v>192.79552385</v>
      </c>
      <c r="F205" s="36">
        <f>SUMIFS(СВЦЭМ!$F$33:$F$776,СВЦЭМ!$A$33:$A$776,$A205,СВЦЭМ!$B$33:$B$776,F$190)+'СЕТ СН'!$F$12</f>
        <v>191.73964583</v>
      </c>
      <c r="G205" s="36">
        <f>SUMIFS(СВЦЭМ!$F$33:$F$776,СВЦЭМ!$A$33:$A$776,$A205,СВЦЭМ!$B$33:$B$776,G$190)+'СЕТ СН'!$F$12</f>
        <v>191.87230840999999</v>
      </c>
      <c r="H205" s="36">
        <f>SUMIFS(СВЦЭМ!$F$33:$F$776,СВЦЭМ!$A$33:$A$776,$A205,СВЦЭМ!$B$33:$B$776,H$190)+'СЕТ СН'!$F$12</f>
        <v>194.35413371000001</v>
      </c>
      <c r="I205" s="36">
        <f>SUMIFS(СВЦЭМ!$F$33:$F$776,СВЦЭМ!$A$33:$A$776,$A205,СВЦЭМ!$B$33:$B$776,I$190)+'СЕТ СН'!$F$12</f>
        <v>199.65210979</v>
      </c>
      <c r="J205" s="36">
        <f>SUMIFS(СВЦЭМ!$F$33:$F$776,СВЦЭМ!$A$33:$A$776,$A205,СВЦЭМ!$B$33:$B$776,J$190)+'СЕТ СН'!$F$12</f>
        <v>175.83361091</v>
      </c>
      <c r="K205" s="36">
        <f>SUMIFS(СВЦЭМ!$F$33:$F$776,СВЦЭМ!$A$33:$A$776,$A205,СВЦЭМ!$B$33:$B$776,K$190)+'СЕТ СН'!$F$12</f>
        <v>146.74783909999999</v>
      </c>
      <c r="L205" s="36">
        <f>SUMIFS(СВЦЭМ!$F$33:$F$776,СВЦЭМ!$A$33:$A$776,$A205,СВЦЭМ!$B$33:$B$776,L$190)+'СЕТ СН'!$F$12</f>
        <v>141.43022647999999</v>
      </c>
      <c r="M205" s="36">
        <f>SUMIFS(СВЦЭМ!$F$33:$F$776,СВЦЭМ!$A$33:$A$776,$A205,СВЦЭМ!$B$33:$B$776,M$190)+'СЕТ СН'!$F$12</f>
        <v>142.54029165</v>
      </c>
      <c r="N205" s="36">
        <f>SUMIFS(СВЦЭМ!$F$33:$F$776,СВЦЭМ!$A$33:$A$776,$A205,СВЦЭМ!$B$33:$B$776,N$190)+'СЕТ СН'!$F$12</f>
        <v>142.42940913000001</v>
      </c>
      <c r="O205" s="36">
        <f>SUMIFS(СВЦЭМ!$F$33:$F$776,СВЦЭМ!$A$33:$A$776,$A205,СВЦЭМ!$B$33:$B$776,O$190)+'СЕТ СН'!$F$12</f>
        <v>142.99489463</v>
      </c>
      <c r="P205" s="36">
        <f>SUMIFS(СВЦЭМ!$F$33:$F$776,СВЦЭМ!$A$33:$A$776,$A205,СВЦЭМ!$B$33:$B$776,P$190)+'СЕТ СН'!$F$12</f>
        <v>142.66630323000001</v>
      </c>
      <c r="Q205" s="36">
        <f>SUMIFS(СВЦЭМ!$F$33:$F$776,СВЦЭМ!$A$33:$A$776,$A205,СВЦЭМ!$B$33:$B$776,Q$190)+'СЕТ СН'!$F$12</f>
        <v>142.81835856999999</v>
      </c>
      <c r="R205" s="36">
        <f>SUMIFS(СВЦЭМ!$F$33:$F$776,СВЦЭМ!$A$33:$A$776,$A205,СВЦЭМ!$B$33:$B$776,R$190)+'СЕТ СН'!$F$12</f>
        <v>141.69305502</v>
      </c>
      <c r="S205" s="36">
        <f>SUMIFS(СВЦЭМ!$F$33:$F$776,СВЦЭМ!$A$33:$A$776,$A205,СВЦЭМ!$B$33:$B$776,S$190)+'СЕТ СН'!$F$12</f>
        <v>141.91469180000001</v>
      </c>
      <c r="T205" s="36">
        <f>SUMIFS(СВЦЭМ!$F$33:$F$776,СВЦЭМ!$A$33:$A$776,$A205,СВЦЭМ!$B$33:$B$776,T$190)+'СЕТ СН'!$F$12</f>
        <v>142.00603570999999</v>
      </c>
      <c r="U205" s="36">
        <f>SUMIFS(СВЦЭМ!$F$33:$F$776,СВЦЭМ!$A$33:$A$776,$A205,СВЦЭМ!$B$33:$B$776,U$190)+'СЕТ СН'!$F$12</f>
        <v>139.24080130999999</v>
      </c>
      <c r="V205" s="36">
        <f>SUMIFS(СВЦЭМ!$F$33:$F$776,СВЦЭМ!$A$33:$A$776,$A205,СВЦЭМ!$B$33:$B$776,V$190)+'СЕТ СН'!$F$12</f>
        <v>137.61502856999999</v>
      </c>
      <c r="W205" s="36">
        <f>SUMIFS(СВЦЭМ!$F$33:$F$776,СВЦЭМ!$A$33:$A$776,$A205,СВЦЭМ!$B$33:$B$776,W$190)+'СЕТ СН'!$F$12</f>
        <v>139.76344739999999</v>
      </c>
      <c r="X205" s="36">
        <f>SUMIFS(СВЦЭМ!$F$33:$F$776,СВЦЭМ!$A$33:$A$776,$A205,СВЦЭМ!$B$33:$B$776,X$190)+'СЕТ СН'!$F$12</f>
        <v>143.25085910000001</v>
      </c>
      <c r="Y205" s="36">
        <f>SUMIFS(СВЦЭМ!$F$33:$F$776,СВЦЭМ!$A$33:$A$776,$A205,СВЦЭМ!$B$33:$B$776,Y$190)+'СЕТ СН'!$F$12</f>
        <v>151.54703463999999</v>
      </c>
    </row>
    <row r="206" spans="1:25" ht="15.75" x14ac:dyDescent="0.2">
      <c r="A206" s="35">
        <f t="shared" si="5"/>
        <v>44028</v>
      </c>
      <c r="B206" s="36">
        <f>SUMIFS(СВЦЭМ!$F$33:$F$776,СВЦЭМ!$A$33:$A$776,$A206,СВЦЭМ!$B$33:$B$776,B$190)+'СЕТ СН'!$F$12</f>
        <v>180.50158239999999</v>
      </c>
      <c r="C206" s="36">
        <f>SUMIFS(СВЦЭМ!$F$33:$F$776,СВЦЭМ!$A$33:$A$776,$A206,СВЦЭМ!$B$33:$B$776,C$190)+'СЕТ СН'!$F$12</f>
        <v>192.82020145999999</v>
      </c>
      <c r="D206" s="36">
        <f>SUMIFS(СВЦЭМ!$F$33:$F$776,СВЦЭМ!$A$33:$A$776,$A206,СВЦЭМ!$B$33:$B$776,D$190)+'СЕТ СН'!$F$12</f>
        <v>191.23624197000001</v>
      </c>
      <c r="E206" s="36">
        <f>SUMIFS(СВЦЭМ!$F$33:$F$776,СВЦЭМ!$A$33:$A$776,$A206,СВЦЭМ!$B$33:$B$776,E$190)+'СЕТ СН'!$F$12</f>
        <v>193.86794619</v>
      </c>
      <c r="F206" s="36">
        <f>SUMIFS(СВЦЭМ!$F$33:$F$776,СВЦЭМ!$A$33:$A$776,$A206,СВЦЭМ!$B$33:$B$776,F$190)+'СЕТ СН'!$F$12</f>
        <v>192.82029302000001</v>
      </c>
      <c r="G206" s="36">
        <f>SUMIFS(СВЦЭМ!$F$33:$F$776,СВЦЭМ!$A$33:$A$776,$A206,СВЦЭМ!$B$33:$B$776,G$190)+'СЕТ СН'!$F$12</f>
        <v>191.80460588</v>
      </c>
      <c r="H206" s="36">
        <f>SUMIFS(СВЦЭМ!$F$33:$F$776,СВЦЭМ!$A$33:$A$776,$A206,СВЦЭМ!$B$33:$B$776,H$190)+'СЕТ СН'!$F$12</f>
        <v>194.85041221</v>
      </c>
      <c r="I206" s="36">
        <f>SUMIFS(СВЦЭМ!$F$33:$F$776,СВЦЭМ!$A$33:$A$776,$A206,СВЦЭМ!$B$33:$B$776,I$190)+'СЕТ СН'!$F$12</f>
        <v>189.85732125000001</v>
      </c>
      <c r="J206" s="36">
        <f>SUMIFS(СВЦЭМ!$F$33:$F$776,СВЦЭМ!$A$33:$A$776,$A206,СВЦЭМ!$B$33:$B$776,J$190)+'СЕТ СН'!$F$12</f>
        <v>181.63907799</v>
      </c>
      <c r="K206" s="36">
        <f>SUMIFS(СВЦЭМ!$F$33:$F$776,СВЦЭМ!$A$33:$A$776,$A206,СВЦЭМ!$B$33:$B$776,K$190)+'СЕТ СН'!$F$12</f>
        <v>147.24198738000001</v>
      </c>
      <c r="L206" s="36">
        <f>SUMIFS(СВЦЭМ!$F$33:$F$776,СВЦЭМ!$A$33:$A$776,$A206,СВЦЭМ!$B$33:$B$776,L$190)+'СЕТ СН'!$F$12</f>
        <v>137.45148746999999</v>
      </c>
      <c r="M206" s="36">
        <f>SUMIFS(СВЦЭМ!$F$33:$F$776,СВЦЭМ!$A$33:$A$776,$A206,СВЦЭМ!$B$33:$B$776,M$190)+'СЕТ СН'!$F$12</f>
        <v>134.29651244999999</v>
      </c>
      <c r="N206" s="36">
        <f>SUMIFS(СВЦЭМ!$F$33:$F$776,СВЦЭМ!$A$33:$A$776,$A206,СВЦЭМ!$B$33:$B$776,N$190)+'СЕТ СН'!$F$12</f>
        <v>138.96922893000001</v>
      </c>
      <c r="O206" s="36">
        <f>SUMIFS(СВЦЭМ!$F$33:$F$776,СВЦЭМ!$A$33:$A$776,$A206,СВЦЭМ!$B$33:$B$776,O$190)+'СЕТ СН'!$F$12</f>
        <v>138.18374434</v>
      </c>
      <c r="P206" s="36">
        <f>SUMIFS(СВЦЭМ!$F$33:$F$776,СВЦЭМ!$A$33:$A$776,$A206,СВЦЭМ!$B$33:$B$776,P$190)+'СЕТ СН'!$F$12</f>
        <v>138.44919211000001</v>
      </c>
      <c r="Q206" s="36">
        <f>SUMIFS(СВЦЭМ!$F$33:$F$776,СВЦЭМ!$A$33:$A$776,$A206,СВЦЭМ!$B$33:$B$776,Q$190)+'СЕТ СН'!$F$12</f>
        <v>140.69907726</v>
      </c>
      <c r="R206" s="36">
        <f>SUMIFS(СВЦЭМ!$F$33:$F$776,СВЦЭМ!$A$33:$A$776,$A206,СВЦЭМ!$B$33:$B$776,R$190)+'СЕТ СН'!$F$12</f>
        <v>139.98331031000001</v>
      </c>
      <c r="S206" s="36">
        <f>SUMIFS(СВЦЭМ!$F$33:$F$776,СВЦЭМ!$A$33:$A$776,$A206,СВЦЭМ!$B$33:$B$776,S$190)+'СЕТ СН'!$F$12</f>
        <v>139.47640788000001</v>
      </c>
      <c r="T206" s="36">
        <f>SUMIFS(СВЦЭМ!$F$33:$F$776,СВЦЭМ!$A$33:$A$776,$A206,СВЦЭМ!$B$33:$B$776,T$190)+'СЕТ СН'!$F$12</f>
        <v>139.42321643</v>
      </c>
      <c r="U206" s="36">
        <f>SUMIFS(СВЦЭМ!$F$33:$F$776,СВЦЭМ!$A$33:$A$776,$A206,СВЦЭМ!$B$33:$B$776,U$190)+'СЕТ СН'!$F$12</f>
        <v>139.24060323</v>
      </c>
      <c r="V206" s="36">
        <f>SUMIFS(СВЦЭМ!$F$33:$F$776,СВЦЭМ!$A$33:$A$776,$A206,СВЦЭМ!$B$33:$B$776,V$190)+'СЕТ СН'!$F$12</f>
        <v>138.0027685</v>
      </c>
      <c r="W206" s="36">
        <f>SUMIFS(СВЦЭМ!$F$33:$F$776,СВЦЭМ!$A$33:$A$776,$A206,СВЦЭМ!$B$33:$B$776,W$190)+'СЕТ СН'!$F$12</f>
        <v>138.52029801</v>
      </c>
      <c r="X206" s="36">
        <f>SUMIFS(СВЦЭМ!$F$33:$F$776,СВЦЭМ!$A$33:$A$776,$A206,СВЦЭМ!$B$33:$B$776,X$190)+'СЕТ СН'!$F$12</f>
        <v>146.97023938999999</v>
      </c>
      <c r="Y206" s="36">
        <f>SUMIFS(СВЦЭМ!$F$33:$F$776,СВЦЭМ!$A$33:$A$776,$A206,СВЦЭМ!$B$33:$B$776,Y$190)+'СЕТ СН'!$F$12</f>
        <v>153.48609492</v>
      </c>
    </row>
    <row r="207" spans="1:25" ht="15.75" x14ac:dyDescent="0.2">
      <c r="A207" s="35">
        <f t="shared" si="5"/>
        <v>44029</v>
      </c>
      <c r="B207" s="36">
        <f>SUMIFS(СВЦЭМ!$F$33:$F$776,СВЦЭМ!$A$33:$A$776,$A207,СВЦЭМ!$B$33:$B$776,B$190)+'СЕТ СН'!$F$12</f>
        <v>184.16902705000001</v>
      </c>
      <c r="C207" s="36">
        <f>SUMIFS(СВЦЭМ!$F$33:$F$776,СВЦЭМ!$A$33:$A$776,$A207,СВЦЭМ!$B$33:$B$776,C$190)+'СЕТ СН'!$F$12</f>
        <v>207.43804488999999</v>
      </c>
      <c r="D207" s="36">
        <f>SUMIFS(СВЦЭМ!$F$33:$F$776,СВЦЭМ!$A$33:$A$776,$A207,СВЦЭМ!$B$33:$B$776,D$190)+'СЕТ СН'!$F$12</f>
        <v>201.54285573999999</v>
      </c>
      <c r="E207" s="36">
        <f>SUMIFS(СВЦЭМ!$F$33:$F$776,СВЦЭМ!$A$33:$A$776,$A207,СВЦЭМ!$B$33:$B$776,E$190)+'СЕТ СН'!$F$12</f>
        <v>197.29655715999999</v>
      </c>
      <c r="F207" s="36">
        <f>SUMIFS(СВЦЭМ!$F$33:$F$776,СВЦЭМ!$A$33:$A$776,$A207,СВЦЭМ!$B$33:$B$776,F$190)+'СЕТ СН'!$F$12</f>
        <v>197.76387321000001</v>
      </c>
      <c r="G207" s="36">
        <f>SUMIFS(СВЦЭМ!$F$33:$F$776,СВЦЭМ!$A$33:$A$776,$A207,СВЦЭМ!$B$33:$B$776,G$190)+'СЕТ СН'!$F$12</f>
        <v>193.57769066</v>
      </c>
      <c r="H207" s="36">
        <f>SUMIFS(СВЦЭМ!$F$33:$F$776,СВЦЭМ!$A$33:$A$776,$A207,СВЦЭМ!$B$33:$B$776,H$190)+'СЕТ СН'!$F$12</f>
        <v>189.52085393999999</v>
      </c>
      <c r="I207" s="36">
        <f>SUMIFS(СВЦЭМ!$F$33:$F$776,СВЦЭМ!$A$33:$A$776,$A207,СВЦЭМ!$B$33:$B$776,I$190)+'СЕТ СН'!$F$12</f>
        <v>180.52771632</v>
      </c>
      <c r="J207" s="36">
        <f>SUMIFS(СВЦЭМ!$F$33:$F$776,СВЦЭМ!$A$33:$A$776,$A207,СВЦЭМ!$B$33:$B$776,J$190)+'СЕТ СН'!$F$12</f>
        <v>168.15057118999999</v>
      </c>
      <c r="K207" s="36">
        <f>SUMIFS(СВЦЭМ!$F$33:$F$776,СВЦЭМ!$A$33:$A$776,$A207,СВЦЭМ!$B$33:$B$776,K$190)+'СЕТ СН'!$F$12</f>
        <v>147.94230486999999</v>
      </c>
      <c r="L207" s="36">
        <f>SUMIFS(СВЦЭМ!$F$33:$F$776,СВЦЭМ!$A$33:$A$776,$A207,СВЦЭМ!$B$33:$B$776,L$190)+'СЕТ СН'!$F$12</f>
        <v>130.76276473999999</v>
      </c>
      <c r="M207" s="36">
        <f>SUMIFS(СВЦЭМ!$F$33:$F$776,СВЦЭМ!$A$33:$A$776,$A207,СВЦЭМ!$B$33:$B$776,M$190)+'СЕТ СН'!$F$12</f>
        <v>124.67302939</v>
      </c>
      <c r="N207" s="36">
        <f>SUMIFS(СВЦЭМ!$F$33:$F$776,СВЦЭМ!$A$33:$A$776,$A207,СВЦЭМ!$B$33:$B$776,N$190)+'СЕТ СН'!$F$12</f>
        <v>127.51127167</v>
      </c>
      <c r="O207" s="36">
        <f>SUMIFS(СВЦЭМ!$F$33:$F$776,СВЦЭМ!$A$33:$A$776,$A207,СВЦЭМ!$B$33:$B$776,O$190)+'СЕТ СН'!$F$12</f>
        <v>126.96243067</v>
      </c>
      <c r="P207" s="36">
        <f>SUMIFS(СВЦЭМ!$F$33:$F$776,СВЦЭМ!$A$33:$A$776,$A207,СВЦЭМ!$B$33:$B$776,P$190)+'СЕТ СН'!$F$12</f>
        <v>127.85698458</v>
      </c>
      <c r="Q207" s="36">
        <f>SUMIFS(СВЦЭМ!$F$33:$F$776,СВЦЭМ!$A$33:$A$776,$A207,СВЦЭМ!$B$33:$B$776,Q$190)+'СЕТ СН'!$F$12</f>
        <v>128.92216285999999</v>
      </c>
      <c r="R207" s="36">
        <f>SUMIFS(СВЦЭМ!$F$33:$F$776,СВЦЭМ!$A$33:$A$776,$A207,СВЦЭМ!$B$33:$B$776,R$190)+'СЕТ СН'!$F$12</f>
        <v>133.40407546</v>
      </c>
      <c r="S207" s="36">
        <f>SUMIFS(СВЦЭМ!$F$33:$F$776,СВЦЭМ!$A$33:$A$776,$A207,СВЦЭМ!$B$33:$B$776,S$190)+'СЕТ СН'!$F$12</f>
        <v>135.72627018</v>
      </c>
      <c r="T207" s="36">
        <f>SUMIFS(СВЦЭМ!$F$33:$F$776,СВЦЭМ!$A$33:$A$776,$A207,СВЦЭМ!$B$33:$B$776,T$190)+'СЕТ СН'!$F$12</f>
        <v>135.62279158000001</v>
      </c>
      <c r="U207" s="36">
        <f>SUMIFS(СВЦЭМ!$F$33:$F$776,СВЦЭМ!$A$33:$A$776,$A207,СВЦЭМ!$B$33:$B$776,U$190)+'СЕТ СН'!$F$12</f>
        <v>134.40324663000001</v>
      </c>
      <c r="V207" s="36">
        <f>SUMIFS(СВЦЭМ!$F$33:$F$776,СВЦЭМ!$A$33:$A$776,$A207,СВЦЭМ!$B$33:$B$776,V$190)+'СЕТ СН'!$F$12</f>
        <v>131.83771290000001</v>
      </c>
      <c r="W207" s="36">
        <f>SUMIFS(СВЦЭМ!$F$33:$F$776,СВЦЭМ!$A$33:$A$776,$A207,СВЦЭМ!$B$33:$B$776,W$190)+'СЕТ СН'!$F$12</f>
        <v>128.87918375999999</v>
      </c>
      <c r="X207" s="36">
        <f>SUMIFS(СВЦЭМ!$F$33:$F$776,СВЦЭМ!$A$33:$A$776,$A207,СВЦЭМ!$B$33:$B$776,X$190)+'СЕТ СН'!$F$12</f>
        <v>142.21430164</v>
      </c>
      <c r="Y207" s="36">
        <f>SUMIFS(СВЦЭМ!$F$33:$F$776,СВЦЭМ!$A$33:$A$776,$A207,СВЦЭМ!$B$33:$B$776,Y$190)+'СЕТ СН'!$F$12</f>
        <v>156.26212902</v>
      </c>
    </row>
    <row r="208" spans="1:25" ht="15.75" x14ac:dyDescent="0.2">
      <c r="A208" s="35">
        <f t="shared" si="5"/>
        <v>44030</v>
      </c>
      <c r="B208" s="36">
        <f>SUMIFS(СВЦЭМ!$F$33:$F$776,СВЦЭМ!$A$33:$A$776,$A208,СВЦЭМ!$B$33:$B$776,B$190)+'СЕТ СН'!$F$12</f>
        <v>188.82923643000001</v>
      </c>
      <c r="C208" s="36">
        <f>SUMIFS(СВЦЭМ!$F$33:$F$776,СВЦЭМ!$A$33:$A$776,$A208,СВЦЭМ!$B$33:$B$776,C$190)+'СЕТ СН'!$F$12</f>
        <v>208.43028827000001</v>
      </c>
      <c r="D208" s="36">
        <f>SUMIFS(СВЦЭМ!$F$33:$F$776,СВЦЭМ!$A$33:$A$776,$A208,СВЦЭМ!$B$33:$B$776,D$190)+'СЕТ СН'!$F$12</f>
        <v>209.87823843000001</v>
      </c>
      <c r="E208" s="36">
        <f>SUMIFS(СВЦЭМ!$F$33:$F$776,СВЦЭМ!$A$33:$A$776,$A208,СВЦЭМ!$B$33:$B$776,E$190)+'СЕТ СН'!$F$12</f>
        <v>208.65561506</v>
      </c>
      <c r="F208" s="36">
        <f>SUMIFS(СВЦЭМ!$F$33:$F$776,СВЦЭМ!$A$33:$A$776,$A208,СВЦЭМ!$B$33:$B$776,F$190)+'СЕТ СН'!$F$12</f>
        <v>206.65754885999999</v>
      </c>
      <c r="G208" s="36">
        <f>SUMIFS(СВЦЭМ!$F$33:$F$776,СВЦЭМ!$A$33:$A$776,$A208,СВЦЭМ!$B$33:$B$776,G$190)+'СЕТ СН'!$F$12</f>
        <v>208.35366934999999</v>
      </c>
      <c r="H208" s="36">
        <f>SUMIFS(СВЦЭМ!$F$33:$F$776,СВЦЭМ!$A$33:$A$776,$A208,СВЦЭМ!$B$33:$B$776,H$190)+'СЕТ СН'!$F$12</f>
        <v>208.58005312</v>
      </c>
      <c r="I208" s="36">
        <f>SUMIFS(СВЦЭМ!$F$33:$F$776,СВЦЭМ!$A$33:$A$776,$A208,СВЦЭМ!$B$33:$B$776,I$190)+'СЕТ СН'!$F$12</f>
        <v>205.82689601999999</v>
      </c>
      <c r="J208" s="36">
        <f>SUMIFS(СВЦЭМ!$F$33:$F$776,СВЦЭМ!$A$33:$A$776,$A208,СВЦЭМ!$B$33:$B$776,J$190)+'СЕТ СН'!$F$12</f>
        <v>191.78082144000001</v>
      </c>
      <c r="K208" s="36">
        <f>SUMIFS(СВЦЭМ!$F$33:$F$776,СВЦЭМ!$A$33:$A$776,$A208,СВЦЭМ!$B$33:$B$776,K$190)+'СЕТ СН'!$F$12</f>
        <v>156.68003909000001</v>
      </c>
      <c r="L208" s="36">
        <f>SUMIFS(СВЦЭМ!$F$33:$F$776,СВЦЭМ!$A$33:$A$776,$A208,СВЦЭМ!$B$33:$B$776,L$190)+'СЕТ СН'!$F$12</f>
        <v>128.39877278</v>
      </c>
      <c r="M208" s="36">
        <f>SUMIFS(СВЦЭМ!$F$33:$F$776,СВЦЭМ!$A$33:$A$776,$A208,СВЦЭМ!$B$33:$B$776,M$190)+'СЕТ СН'!$F$12</f>
        <v>124.89657759000001</v>
      </c>
      <c r="N208" s="36">
        <f>SUMIFS(СВЦЭМ!$F$33:$F$776,СВЦЭМ!$A$33:$A$776,$A208,СВЦЭМ!$B$33:$B$776,N$190)+'СЕТ СН'!$F$12</f>
        <v>128.06120042000001</v>
      </c>
      <c r="O208" s="36">
        <f>SUMIFS(СВЦЭМ!$F$33:$F$776,СВЦЭМ!$A$33:$A$776,$A208,СВЦЭМ!$B$33:$B$776,O$190)+'СЕТ СН'!$F$12</f>
        <v>127.83206266000001</v>
      </c>
      <c r="P208" s="36">
        <f>SUMIFS(СВЦЭМ!$F$33:$F$776,СВЦЭМ!$A$33:$A$776,$A208,СВЦЭМ!$B$33:$B$776,P$190)+'СЕТ СН'!$F$12</f>
        <v>128.61642284000001</v>
      </c>
      <c r="Q208" s="36">
        <f>SUMIFS(СВЦЭМ!$F$33:$F$776,СВЦЭМ!$A$33:$A$776,$A208,СВЦЭМ!$B$33:$B$776,Q$190)+'СЕТ СН'!$F$12</f>
        <v>128.93096052999999</v>
      </c>
      <c r="R208" s="36">
        <f>SUMIFS(СВЦЭМ!$F$33:$F$776,СВЦЭМ!$A$33:$A$776,$A208,СВЦЭМ!$B$33:$B$776,R$190)+'СЕТ СН'!$F$12</f>
        <v>127.96486478</v>
      </c>
      <c r="S208" s="36">
        <f>SUMIFS(СВЦЭМ!$F$33:$F$776,СВЦЭМ!$A$33:$A$776,$A208,СВЦЭМ!$B$33:$B$776,S$190)+'СЕТ СН'!$F$12</f>
        <v>129.56217486</v>
      </c>
      <c r="T208" s="36">
        <f>SUMIFS(СВЦЭМ!$F$33:$F$776,СВЦЭМ!$A$33:$A$776,$A208,СВЦЭМ!$B$33:$B$776,T$190)+'СЕТ СН'!$F$12</f>
        <v>134.71608406999999</v>
      </c>
      <c r="U208" s="36">
        <f>SUMIFS(СВЦЭМ!$F$33:$F$776,СВЦЭМ!$A$33:$A$776,$A208,СВЦЭМ!$B$33:$B$776,U$190)+'СЕТ СН'!$F$12</f>
        <v>133.89382581999999</v>
      </c>
      <c r="V208" s="36">
        <f>SUMIFS(СВЦЭМ!$F$33:$F$776,СВЦЭМ!$A$33:$A$776,$A208,СВЦЭМ!$B$33:$B$776,V$190)+'СЕТ СН'!$F$12</f>
        <v>132.47353623999999</v>
      </c>
      <c r="W208" s="36">
        <f>SUMIFS(СВЦЭМ!$F$33:$F$776,СВЦЭМ!$A$33:$A$776,$A208,СВЦЭМ!$B$33:$B$776,W$190)+'СЕТ СН'!$F$12</f>
        <v>127.18740964</v>
      </c>
      <c r="X208" s="36">
        <f>SUMIFS(СВЦЭМ!$F$33:$F$776,СВЦЭМ!$A$33:$A$776,$A208,СВЦЭМ!$B$33:$B$776,X$190)+'СЕТ СН'!$F$12</f>
        <v>140.22074774999999</v>
      </c>
      <c r="Y208" s="36">
        <f>SUMIFS(СВЦЭМ!$F$33:$F$776,СВЦЭМ!$A$33:$A$776,$A208,СВЦЭМ!$B$33:$B$776,Y$190)+'СЕТ СН'!$F$12</f>
        <v>166.55252587999999</v>
      </c>
    </row>
    <row r="209" spans="1:25" ht="15.75" x14ac:dyDescent="0.2">
      <c r="A209" s="35">
        <f t="shared" si="5"/>
        <v>44031</v>
      </c>
      <c r="B209" s="36">
        <f>SUMIFS(СВЦЭМ!$F$33:$F$776,СВЦЭМ!$A$33:$A$776,$A209,СВЦЭМ!$B$33:$B$776,B$190)+'СЕТ СН'!$F$12</f>
        <v>177.56029201999999</v>
      </c>
      <c r="C209" s="36">
        <f>SUMIFS(СВЦЭМ!$F$33:$F$776,СВЦЭМ!$A$33:$A$776,$A209,СВЦЭМ!$B$33:$B$776,C$190)+'СЕТ СН'!$F$12</f>
        <v>186.19960778999999</v>
      </c>
      <c r="D209" s="36">
        <f>SUMIFS(СВЦЭМ!$F$33:$F$776,СВЦЭМ!$A$33:$A$776,$A209,СВЦЭМ!$B$33:$B$776,D$190)+'СЕТ СН'!$F$12</f>
        <v>184.3244741</v>
      </c>
      <c r="E209" s="36">
        <f>SUMIFS(СВЦЭМ!$F$33:$F$776,СВЦЭМ!$A$33:$A$776,$A209,СВЦЭМ!$B$33:$B$776,E$190)+'СЕТ СН'!$F$12</f>
        <v>181.64814068000001</v>
      </c>
      <c r="F209" s="36">
        <f>SUMIFS(СВЦЭМ!$F$33:$F$776,СВЦЭМ!$A$33:$A$776,$A209,СВЦЭМ!$B$33:$B$776,F$190)+'СЕТ СН'!$F$12</f>
        <v>179.26521228999999</v>
      </c>
      <c r="G209" s="36">
        <f>SUMIFS(СВЦЭМ!$F$33:$F$776,СВЦЭМ!$A$33:$A$776,$A209,СВЦЭМ!$B$33:$B$776,G$190)+'СЕТ СН'!$F$12</f>
        <v>181.96872438</v>
      </c>
      <c r="H209" s="36">
        <f>SUMIFS(СВЦЭМ!$F$33:$F$776,СВЦЭМ!$A$33:$A$776,$A209,СВЦЭМ!$B$33:$B$776,H$190)+'СЕТ СН'!$F$12</f>
        <v>186.18489564999999</v>
      </c>
      <c r="I209" s="36">
        <f>SUMIFS(СВЦЭМ!$F$33:$F$776,СВЦЭМ!$A$33:$A$776,$A209,СВЦЭМ!$B$33:$B$776,I$190)+'СЕТ СН'!$F$12</f>
        <v>192.85199559</v>
      </c>
      <c r="J209" s="36">
        <f>SUMIFS(СВЦЭМ!$F$33:$F$776,СВЦЭМ!$A$33:$A$776,$A209,СВЦЭМ!$B$33:$B$776,J$190)+'СЕТ СН'!$F$12</f>
        <v>191.31655104999999</v>
      </c>
      <c r="K209" s="36">
        <f>SUMIFS(СВЦЭМ!$F$33:$F$776,СВЦЭМ!$A$33:$A$776,$A209,СВЦЭМ!$B$33:$B$776,K$190)+'СЕТ СН'!$F$12</f>
        <v>159.56138283000001</v>
      </c>
      <c r="L209" s="36">
        <f>SUMIFS(СВЦЭМ!$F$33:$F$776,СВЦЭМ!$A$33:$A$776,$A209,СВЦЭМ!$B$33:$B$776,L$190)+'СЕТ СН'!$F$12</f>
        <v>143.74316268999999</v>
      </c>
      <c r="M209" s="36">
        <f>SUMIFS(СВЦЭМ!$F$33:$F$776,СВЦЭМ!$A$33:$A$776,$A209,СВЦЭМ!$B$33:$B$776,M$190)+'СЕТ СН'!$F$12</f>
        <v>134.37507106000001</v>
      </c>
      <c r="N209" s="36">
        <f>SUMIFS(СВЦЭМ!$F$33:$F$776,СВЦЭМ!$A$33:$A$776,$A209,СВЦЭМ!$B$33:$B$776,N$190)+'СЕТ СН'!$F$12</f>
        <v>135.23679075999999</v>
      </c>
      <c r="O209" s="36">
        <f>SUMIFS(СВЦЭМ!$F$33:$F$776,СВЦЭМ!$A$33:$A$776,$A209,СВЦЭМ!$B$33:$B$776,O$190)+'СЕТ СН'!$F$12</f>
        <v>135.50224704999999</v>
      </c>
      <c r="P209" s="36">
        <f>SUMIFS(СВЦЭМ!$F$33:$F$776,СВЦЭМ!$A$33:$A$776,$A209,СВЦЭМ!$B$33:$B$776,P$190)+'СЕТ СН'!$F$12</f>
        <v>135.34299235</v>
      </c>
      <c r="Q209" s="36">
        <f>SUMIFS(СВЦЭМ!$F$33:$F$776,СВЦЭМ!$A$33:$A$776,$A209,СВЦЭМ!$B$33:$B$776,Q$190)+'СЕТ СН'!$F$12</f>
        <v>135.29113237000001</v>
      </c>
      <c r="R209" s="36">
        <f>SUMIFS(СВЦЭМ!$F$33:$F$776,СВЦЭМ!$A$33:$A$776,$A209,СВЦЭМ!$B$33:$B$776,R$190)+'СЕТ СН'!$F$12</f>
        <v>137.66214848999999</v>
      </c>
      <c r="S209" s="36">
        <f>SUMIFS(СВЦЭМ!$F$33:$F$776,СВЦЭМ!$A$33:$A$776,$A209,СВЦЭМ!$B$33:$B$776,S$190)+'СЕТ СН'!$F$12</f>
        <v>139.48047943</v>
      </c>
      <c r="T209" s="36">
        <f>SUMIFS(СВЦЭМ!$F$33:$F$776,СВЦЭМ!$A$33:$A$776,$A209,СВЦЭМ!$B$33:$B$776,T$190)+'СЕТ СН'!$F$12</f>
        <v>139.14301082</v>
      </c>
      <c r="U209" s="36">
        <f>SUMIFS(СВЦЭМ!$F$33:$F$776,СВЦЭМ!$A$33:$A$776,$A209,СВЦЭМ!$B$33:$B$776,U$190)+'СЕТ СН'!$F$12</f>
        <v>138.94934099</v>
      </c>
      <c r="V209" s="36">
        <f>SUMIFS(СВЦЭМ!$F$33:$F$776,СВЦЭМ!$A$33:$A$776,$A209,СВЦЭМ!$B$33:$B$776,V$190)+'СЕТ СН'!$F$12</f>
        <v>137.70798733000001</v>
      </c>
      <c r="W209" s="36">
        <f>SUMIFS(СВЦЭМ!$F$33:$F$776,СВЦЭМ!$A$33:$A$776,$A209,СВЦЭМ!$B$33:$B$776,W$190)+'СЕТ СН'!$F$12</f>
        <v>127.90419282000001</v>
      </c>
      <c r="X209" s="36">
        <f>SUMIFS(СВЦЭМ!$F$33:$F$776,СВЦЭМ!$A$33:$A$776,$A209,СВЦЭМ!$B$33:$B$776,X$190)+'СЕТ СН'!$F$12</f>
        <v>141.38913191</v>
      </c>
      <c r="Y209" s="36">
        <f>SUMIFS(СВЦЭМ!$F$33:$F$776,СВЦЭМ!$A$33:$A$776,$A209,СВЦЭМ!$B$33:$B$776,Y$190)+'СЕТ СН'!$F$12</f>
        <v>178.27648877999999</v>
      </c>
    </row>
    <row r="210" spans="1:25" ht="15.75" x14ac:dyDescent="0.2">
      <c r="A210" s="35">
        <f t="shared" si="5"/>
        <v>44032</v>
      </c>
      <c r="B210" s="36">
        <f>SUMIFS(СВЦЭМ!$F$33:$F$776,СВЦЭМ!$A$33:$A$776,$A210,СВЦЭМ!$B$33:$B$776,B$190)+'СЕТ СН'!$F$12</f>
        <v>173.13493331000001</v>
      </c>
      <c r="C210" s="36">
        <f>SUMIFS(СВЦЭМ!$F$33:$F$776,СВЦЭМ!$A$33:$A$776,$A210,СВЦЭМ!$B$33:$B$776,C$190)+'СЕТ СН'!$F$12</f>
        <v>167.3778265</v>
      </c>
      <c r="D210" s="36">
        <f>SUMIFS(СВЦЭМ!$F$33:$F$776,СВЦЭМ!$A$33:$A$776,$A210,СВЦЭМ!$B$33:$B$776,D$190)+'СЕТ СН'!$F$12</f>
        <v>192.10826865000001</v>
      </c>
      <c r="E210" s="36">
        <f>SUMIFS(СВЦЭМ!$F$33:$F$776,СВЦЭМ!$A$33:$A$776,$A210,СВЦЭМ!$B$33:$B$776,E$190)+'СЕТ СН'!$F$12</f>
        <v>188.72277384</v>
      </c>
      <c r="F210" s="36">
        <f>SUMIFS(СВЦЭМ!$F$33:$F$776,СВЦЭМ!$A$33:$A$776,$A210,СВЦЭМ!$B$33:$B$776,F$190)+'СЕТ СН'!$F$12</f>
        <v>188.29685975000001</v>
      </c>
      <c r="G210" s="36">
        <f>SUMIFS(СВЦЭМ!$F$33:$F$776,СВЦЭМ!$A$33:$A$776,$A210,СВЦЭМ!$B$33:$B$776,G$190)+'СЕТ СН'!$F$12</f>
        <v>188.42150047000001</v>
      </c>
      <c r="H210" s="36">
        <f>SUMIFS(СВЦЭМ!$F$33:$F$776,СВЦЭМ!$A$33:$A$776,$A210,СВЦЭМ!$B$33:$B$776,H$190)+'СЕТ СН'!$F$12</f>
        <v>195.32008378</v>
      </c>
      <c r="I210" s="36">
        <f>SUMIFS(СВЦЭМ!$F$33:$F$776,СВЦЭМ!$A$33:$A$776,$A210,СВЦЭМ!$B$33:$B$776,I$190)+'СЕТ СН'!$F$12</f>
        <v>174.86800324000001</v>
      </c>
      <c r="J210" s="36">
        <f>SUMIFS(СВЦЭМ!$F$33:$F$776,СВЦЭМ!$A$33:$A$776,$A210,СВЦЭМ!$B$33:$B$776,J$190)+'СЕТ СН'!$F$12</f>
        <v>185.04555722000001</v>
      </c>
      <c r="K210" s="36">
        <f>SUMIFS(СВЦЭМ!$F$33:$F$776,СВЦЭМ!$A$33:$A$776,$A210,СВЦЭМ!$B$33:$B$776,K$190)+'СЕТ СН'!$F$12</f>
        <v>173.67727156000001</v>
      </c>
      <c r="L210" s="36">
        <f>SUMIFS(СВЦЭМ!$F$33:$F$776,СВЦЭМ!$A$33:$A$776,$A210,СВЦЭМ!$B$33:$B$776,L$190)+'СЕТ СН'!$F$12</f>
        <v>146.28194696</v>
      </c>
      <c r="M210" s="36">
        <f>SUMIFS(СВЦЭМ!$F$33:$F$776,СВЦЭМ!$A$33:$A$776,$A210,СВЦЭМ!$B$33:$B$776,M$190)+'СЕТ СН'!$F$12</f>
        <v>143.11828055999999</v>
      </c>
      <c r="N210" s="36">
        <f>SUMIFS(СВЦЭМ!$F$33:$F$776,СВЦЭМ!$A$33:$A$776,$A210,СВЦЭМ!$B$33:$B$776,N$190)+'СЕТ СН'!$F$12</f>
        <v>144.09559118000001</v>
      </c>
      <c r="O210" s="36">
        <f>SUMIFS(СВЦЭМ!$F$33:$F$776,СВЦЭМ!$A$33:$A$776,$A210,СВЦЭМ!$B$33:$B$776,O$190)+'СЕТ СН'!$F$12</f>
        <v>143.64845434</v>
      </c>
      <c r="P210" s="36">
        <f>SUMIFS(СВЦЭМ!$F$33:$F$776,СВЦЭМ!$A$33:$A$776,$A210,СВЦЭМ!$B$33:$B$776,P$190)+'СЕТ СН'!$F$12</f>
        <v>141.33116494000001</v>
      </c>
      <c r="Q210" s="36">
        <f>SUMIFS(СВЦЭМ!$F$33:$F$776,СВЦЭМ!$A$33:$A$776,$A210,СВЦЭМ!$B$33:$B$776,Q$190)+'СЕТ СН'!$F$12</f>
        <v>141.39534416000001</v>
      </c>
      <c r="R210" s="36">
        <f>SUMIFS(СВЦЭМ!$F$33:$F$776,СВЦЭМ!$A$33:$A$776,$A210,СВЦЭМ!$B$33:$B$776,R$190)+'СЕТ СН'!$F$12</f>
        <v>141.4987423</v>
      </c>
      <c r="S210" s="36">
        <f>SUMIFS(СВЦЭМ!$F$33:$F$776,СВЦЭМ!$A$33:$A$776,$A210,СВЦЭМ!$B$33:$B$776,S$190)+'СЕТ СН'!$F$12</f>
        <v>141.65251315</v>
      </c>
      <c r="T210" s="36">
        <f>SUMIFS(СВЦЭМ!$F$33:$F$776,СВЦЭМ!$A$33:$A$776,$A210,СВЦЭМ!$B$33:$B$776,T$190)+'СЕТ СН'!$F$12</f>
        <v>140.94503964</v>
      </c>
      <c r="U210" s="36">
        <f>SUMIFS(СВЦЭМ!$F$33:$F$776,СВЦЭМ!$A$33:$A$776,$A210,СВЦЭМ!$B$33:$B$776,U$190)+'СЕТ СН'!$F$12</f>
        <v>140.13757164</v>
      </c>
      <c r="V210" s="36">
        <f>SUMIFS(СВЦЭМ!$F$33:$F$776,СВЦЭМ!$A$33:$A$776,$A210,СВЦЭМ!$B$33:$B$776,V$190)+'СЕТ СН'!$F$12</f>
        <v>140.94685944</v>
      </c>
      <c r="W210" s="36">
        <f>SUMIFS(СВЦЭМ!$F$33:$F$776,СВЦЭМ!$A$33:$A$776,$A210,СВЦЭМ!$B$33:$B$776,W$190)+'СЕТ СН'!$F$12</f>
        <v>140.57422319</v>
      </c>
      <c r="X210" s="36">
        <f>SUMIFS(СВЦЭМ!$F$33:$F$776,СВЦЭМ!$A$33:$A$776,$A210,СВЦЭМ!$B$33:$B$776,X$190)+'СЕТ СН'!$F$12</f>
        <v>146.49704052000001</v>
      </c>
      <c r="Y210" s="36">
        <f>SUMIFS(СВЦЭМ!$F$33:$F$776,СВЦЭМ!$A$33:$A$776,$A210,СВЦЭМ!$B$33:$B$776,Y$190)+'СЕТ СН'!$F$12</f>
        <v>175.85336194000001</v>
      </c>
    </row>
    <row r="211" spans="1:25" ht="15.75" x14ac:dyDescent="0.2">
      <c r="A211" s="35">
        <f t="shared" si="5"/>
        <v>44033</v>
      </c>
      <c r="B211" s="36">
        <f>SUMIFS(СВЦЭМ!$F$33:$F$776,СВЦЭМ!$A$33:$A$776,$A211,СВЦЭМ!$B$33:$B$776,B$190)+'СЕТ СН'!$F$12</f>
        <v>181.71310797999999</v>
      </c>
      <c r="C211" s="36">
        <f>SUMIFS(СВЦЭМ!$F$33:$F$776,СВЦЭМ!$A$33:$A$776,$A211,СВЦЭМ!$B$33:$B$776,C$190)+'СЕТ СН'!$F$12</f>
        <v>173.69668365999999</v>
      </c>
      <c r="D211" s="36">
        <f>SUMIFS(СВЦЭМ!$F$33:$F$776,СВЦЭМ!$A$33:$A$776,$A211,СВЦЭМ!$B$33:$B$776,D$190)+'СЕТ СН'!$F$12</f>
        <v>169.80701780999999</v>
      </c>
      <c r="E211" s="36">
        <f>SUMIFS(СВЦЭМ!$F$33:$F$776,СВЦЭМ!$A$33:$A$776,$A211,СВЦЭМ!$B$33:$B$776,E$190)+'СЕТ СН'!$F$12</f>
        <v>169.50890129000001</v>
      </c>
      <c r="F211" s="36">
        <f>SUMIFS(СВЦЭМ!$F$33:$F$776,СВЦЭМ!$A$33:$A$776,$A211,СВЦЭМ!$B$33:$B$776,F$190)+'СЕТ СН'!$F$12</f>
        <v>167.84355579000001</v>
      </c>
      <c r="G211" s="36">
        <f>SUMIFS(СВЦЭМ!$F$33:$F$776,СВЦЭМ!$A$33:$A$776,$A211,СВЦЭМ!$B$33:$B$776,G$190)+'СЕТ СН'!$F$12</f>
        <v>166.14859824999999</v>
      </c>
      <c r="H211" s="36">
        <f>SUMIFS(СВЦЭМ!$F$33:$F$776,СВЦЭМ!$A$33:$A$776,$A211,СВЦЭМ!$B$33:$B$776,H$190)+'СЕТ СН'!$F$12</f>
        <v>171.08673623999999</v>
      </c>
      <c r="I211" s="36">
        <f>SUMIFS(СВЦЭМ!$F$33:$F$776,СВЦЭМ!$A$33:$A$776,$A211,СВЦЭМ!$B$33:$B$776,I$190)+'СЕТ СН'!$F$12</f>
        <v>180.49731958999999</v>
      </c>
      <c r="J211" s="36">
        <f>SUMIFS(СВЦЭМ!$F$33:$F$776,СВЦЭМ!$A$33:$A$776,$A211,СВЦЭМ!$B$33:$B$776,J$190)+'СЕТ СН'!$F$12</f>
        <v>185.43493787</v>
      </c>
      <c r="K211" s="36">
        <f>SUMIFS(СВЦЭМ!$F$33:$F$776,СВЦЭМ!$A$33:$A$776,$A211,СВЦЭМ!$B$33:$B$776,K$190)+'СЕТ СН'!$F$12</f>
        <v>166.20776323999999</v>
      </c>
      <c r="L211" s="36">
        <f>SUMIFS(СВЦЭМ!$F$33:$F$776,СВЦЭМ!$A$33:$A$776,$A211,СВЦЭМ!$B$33:$B$776,L$190)+'СЕТ СН'!$F$12</f>
        <v>146.82928132999999</v>
      </c>
      <c r="M211" s="36">
        <f>SUMIFS(СВЦЭМ!$F$33:$F$776,СВЦЭМ!$A$33:$A$776,$A211,СВЦЭМ!$B$33:$B$776,M$190)+'СЕТ СН'!$F$12</f>
        <v>146.29013402000001</v>
      </c>
      <c r="N211" s="36">
        <f>SUMIFS(СВЦЭМ!$F$33:$F$776,СВЦЭМ!$A$33:$A$776,$A211,СВЦЭМ!$B$33:$B$776,N$190)+'СЕТ СН'!$F$12</f>
        <v>146.55596756</v>
      </c>
      <c r="O211" s="36">
        <f>SUMIFS(СВЦЭМ!$F$33:$F$776,СВЦЭМ!$A$33:$A$776,$A211,СВЦЭМ!$B$33:$B$776,O$190)+'СЕТ СН'!$F$12</f>
        <v>147.77380601999999</v>
      </c>
      <c r="P211" s="36">
        <f>SUMIFS(СВЦЭМ!$F$33:$F$776,СВЦЭМ!$A$33:$A$776,$A211,СВЦЭМ!$B$33:$B$776,P$190)+'СЕТ СН'!$F$12</f>
        <v>148.04838275</v>
      </c>
      <c r="Q211" s="36">
        <f>SUMIFS(СВЦЭМ!$F$33:$F$776,СВЦЭМ!$A$33:$A$776,$A211,СВЦЭМ!$B$33:$B$776,Q$190)+'СЕТ СН'!$F$12</f>
        <v>149.08570134999999</v>
      </c>
      <c r="R211" s="36">
        <f>SUMIFS(СВЦЭМ!$F$33:$F$776,СВЦЭМ!$A$33:$A$776,$A211,СВЦЭМ!$B$33:$B$776,R$190)+'СЕТ СН'!$F$12</f>
        <v>147.30359858</v>
      </c>
      <c r="S211" s="36">
        <f>SUMIFS(СВЦЭМ!$F$33:$F$776,СВЦЭМ!$A$33:$A$776,$A211,СВЦЭМ!$B$33:$B$776,S$190)+'СЕТ СН'!$F$12</f>
        <v>147.51695425</v>
      </c>
      <c r="T211" s="36">
        <f>SUMIFS(СВЦЭМ!$F$33:$F$776,СВЦЭМ!$A$33:$A$776,$A211,СВЦЭМ!$B$33:$B$776,T$190)+'СЕТ СН'!$F$12</f>
        <v>146.28053168</v>
      </c>
      <c r="U211" s="36">
        <f>SUMIFS(СВЦЭМ!$F$33:$F$776,СВЦЭМ!$A$33:$A$776,$A211,СВЦЭМ!$B$33:$B$776,U$190)+'СЕТ СН'!$F$12</f>
        <v>146.34184421</v>
      </c>
      <c r="V211" s="36">
        <f>SUMIFS(СВЦЭМ!$F$33:$F$776,СВЦЭМ!$A$33:$A$776,$A211,СВЦЭМ!$B$33:$B$776,V$190)+'СЕТ СН'!$F$12</f>
        <v>145.97856142000001</v>
      </c>
      <c r="W211" s="36">
        <f>SUMIFS(СВЦЭМ!$F$33:$F$776,СВЦЭМ!$A$33:$A$776,$A211,СВЦЭМ!$B$33:$B$776,W$190)+'СЕТ СН'!$F$12</f>
        <v>147.50067691999999</v>
      </c>
      <c r="X211" s="36">
        <f>SUMIFS(СВЦЭМ!$F$33:$F$776,СВЦЭМ!$A$33:$A$776,$A211,СВЦЭМ!$B$33:$B$776,X$190)+'СЕТ СН'!$F$12</f>
        <v>156.11523613</v>
      </c>
      <c r="Y211" s="36">
        <f>SUMIFS(СВЦЭМ!$F$33:$F$776,СВЦЭМ!$A$33:$A$776,$A211,СВЦЭМ!$B$33:$B$776,Y$190)+'СЕТ СН'!$F$12</f>
        <v>180.99048121000001</v>
      </c>
    </row>
    <row r="212" spans="1:25" ht="15.75" x14ac:dyDescent="0.2">
      <c r="A212" s="35">
        <f t="shared" si="5"/>
        <v>44034</v>
      </c>
      <c r="B212" s="36">
        <f>SUMIFS(СВЦЭМ!$F$33:$F$776,СВЦЭМ!$A$33:$A$776,$A212,СВЦЭМ!$B$33:$B$776,B$190)+'СЕТ СН'!$F$12</f>
        <v>180.90026082</v>
      </c>
      <c r="C212" s="36">
        <f>SUMIFS(СВЦЭМ!$F$33:$F$776,СВЦЭМ!$A$33:$A$776,$A212,СВЦЭМ!$B$33:$B$776,C$190)+'СЕТ СН'!$F$12</f>
        <v>175.62617928</v>
      </c>
      <c r="D212" s="36">
        <f>SUMIFS(СВЦЭМ!$F$33:$F$776,СВЦЭМ!$A$33:$A$776,$A212,СВЦЭМ!$B$33:$B$776,D$190)+'СЕТ СН'!$F$12</f>
        <v>173.84408798000001</v>
      </c>
      <c r="E212" s="36">
        <f>SUMIFS(СВЦЭМ!$F$33:$F$776,СВЦЭМ!$A$33:$A$776,$A212,СВЦЭМ!$B$33:$B$776,E$190)+'СЕТ СН'!$F$12</f>
        <v>177.76581985999999</v>
      </c>
      <c r="F212" s="36">
        <f>SUMIFS(СВЦЭМ!$F$33:$F$776,СВЦЭМ!$A$33:$A$776,$A212,СВЦЭМ!$B$33:$B$776,F$190)+'СЕТ СН'!$F$12</f>
        <v>178.98421579000001</v>
      </c>
      <c r="G212" s="36">
        <f>SUMIFS(СВЦЭМ!$F$33:$F$776,СВЦЭМ!$A$33:$A$776,$A212,СВЦЭМ!$B$33:$B$776,G$190)+'СЕТ СН'!$F$12</f>
        <v>179.14641068</v>
      </c>
      <c r="H212" s="36">
        <f>SUMIFS(СВЦЭМ!$F$33:$F$776,СВЦЭМ!$A$33:$A$776,$A212,СВЦЭМ!$B$33:$B$776,H$190)+'СЕТ СН'!$F$12</f>
        <v>175.73227691</v>
      </c>
      <c r="I212" s="36">
        <f>SUMIFS(СВЦЭМ!$F$33:$F$776,СВЦЭМ!$A$33:$A$776,$A212,СВЦЭМ!$B$33:$B$776,I$190)+'СЕТ СН'!$F$12</f>
        <v>186.0440658</v>
      </c>
      <c r="J212" s="36">
        <f>SUMIFS(СВЦЭМ!$F$33:$F$776,СВЦЭМ!$A$33:$A$776,$A212,СВЦЭМ!$B$33:$B$776,J$190)+'СЕТ СН'!$F$12</f>
        <v>189.09117094999999</v>
      </c>
      <c r="K212" s="36">
        <f>SUMIFS(СВЦЭМ!$F$33:$F$776,СВЦЭМ!$A$33:$A$776,$A212,СВЦЭМ!$B$33:$B$776,K$190)+'СЕТ СН'!$F$12</f>
        <v>166.00148131</v>
      </c>
      <c r="L212" s="36">
        <f>SUMIFS(СВЦЭМ!$F$33:$F$776,СВЦЭМ!$A$33:$A$776,$A212,СВЦЭМ!$B$33:$B$776,L$190)+'СЕТ СН'!$F$12</f>
        <v>139.43907922</v>
      </c>
      <c r="M212" s="36">
        <f>SUMIFS(СВЦЭМ!$F$33:$F$776,СВЦЭМ!$A$33:$A$776,$A212,СВЦЭМ!$B$33:$B$776,M$190)+'СЕТ СН'!$F$12</f>
        <v>135.51903286000001</v>
      </c>
      <c r="N212" s="36">
        <f>SUMIFS(СВЦЭМ!$F$33:$F$776,СВЦЭМ!$A$33:$A$776,$A212,СВЦЭМ!$B$33:$B$776,N$190)+'СЕТ СН'!$F$12</f>
        <v>141.97499411000001</v>
      </c>
      <c r="O212" s="36">
        <f>SUMIFS(СВЦЭМ!$F$33:$F$776,СВЦЭМ!$A$33:$A$776,$A212,СВЦЭМ!$B$33:$B$776,O$190)+'СЕТ СН'!$F$12</f>
        <v>142.02036838999999</v>
      </c>
      <c r="P212" s="36">
        <f>SUMIFS(СВЦЭМ!$F$33:$F$776,СВЦЭМ!$A$33:$A$776,$A212,СВЦЭМ!$B$33:$B$776,P$190)+'СЕТ СН'!$F$12</f>
        <v>144.67347597</v>
      </c>
      <c r="Q212" s="36">
        <f>SUMIFS(СВЦЭМ!$F$33:$F$776,СВЦЭМ!$A$33:$A$776,$A212,СВЦЭМ!$B$33:$B$776,Q$190)+'СЕТ СН'!$F$12</f>
        <v>146.79247563999999</v>
      </c>
      <c r="R212" s="36">
        <f>SUMIFS(СВЦЭМ!$F$33:$F$776,СВЦЭМ!$A$33:$A$776,$A212,СВЦЭМ!$B$33:$B$776,R$190)+'СЕТ СН'!$F$12</f>
        <v>142.29505252999999</v>
      </c>
      <c r="S212" s="36">
        <f>SUMIFS(СВЦЭМ!$F$33:$F$776,СВЦЭМ!$A$33:$A$776,$A212,СВЦЭМ!$B$33:$B$776,S$190)+'СЕТ СН'!$F$12</f>
        <v>142.92776527000001</v>
      </c>
      <c r="T212" s="36">
        <f>SUMIFS(СВЦЭМ!$F$33:$F$776,СВЦЭМ!$A$33:$A$776,$A212,СВЦЭМ!$B$33:$B$776,T$190)+'СЕТ СН'!$F$12</f>
        <v>149.13726262</v>
      </c>
      <c r="U212" s="36">
        <f>SUMIFS(СВЦЭМ!$F$33:$F$776,СВЦЭМ!$A$33:$A$776,$A212,СВЦЭМ!$B$33:$B$776,U$190)+'СЕТ СН'!$F$12</f>
        <v>152.61162775</v>
      </c>
      <c r="V212" s="36">
        <f>SUMIFS(СВЦЭМ!$F$33:$F$776,СВЦЭМ!$A$33:$A$776,$A212,СВЦЭМ!$B$33:$B$776,V$190)+'СЕТ СН'!$F$12</f>
        <v>154.41250976000001</v>
      </c>
      <c r="W212" s="36">
        <f>SUMIFS(СВЦЭМ!$F$33:$F$776,СВЦЭМ!$A$33:$A$776,$A212,СВЦЭМ!$B$33:$B$776,W$190)+'СЕТ СН'!$F$12</f>
        <v>147.38662604999999</v>
      </c>
      <c r="X212" s="36">
        <f>SUMIFS(СВЦЭМ!$F$33:$F$776,СВЦЭМ!$A$33:$A$776,$A212,СВЦЭМ!$B$33:$B$776,X$190)+'СЕТ СН'!$F$12</f>
        <v>159.71491334000001</v>
      </c>
      <c r="Y212" s="36">
        <f>SUMIFS(СВЦЭМ!$F$33:$F$776,СВЦЭМ!$A$33:$A$776,$A212,СВЦЭМ!$B$33:$B$776,Y$190)+'СЕТ СН'!$F$12</f>
        <v>176.23354893999999</v>
      </c>
    </row>
    <row r="213" spans="1:25" ht="15.75" x14ac:dyDescent="0.2">
      <c r="A213" s="35">
        <f t="shared" si="5"/>
        <v>44035</v>
      </c>
      <c r="B213" s="36">
        <f>SUMIFS(СВЦЭМ!$F$33:$F$776,СВЦЭМ!$A$33:$A$776,$A213,СВЦЭМ!$B$33:$B$776,B$190)+'СЕТ СН'!$F$12</f>
        <v>170.00937676000001</v>
      </c>
      <c r="C213" s="36">
        <f>SUMIFS(СВЦЭМ!$F$33:$F$776,СВЦЭМ!$A$33:$A$776,$A213,СВЦЭМ!$B$33:$B$776,C$190)+'СЕТ СН'!$F$12</f>
        <v>171.12290234</v>
      </c>
      <c r="D213" s="36">
        <f>SUMIFS(СВЦЭМ!$F$33:$F$776,СВЦЭМ!$A$33:$A$776,$A213,СВЦЭМ!$B$33:$B$776,D$190)+'СЕТ СН'!$F$12</f>
        <v>175.51440493000001</v>
      </c>
      <c r="E213" s="36">
        <f>SUMIFS(СВЦЭМ!$F$33:$F$776,СВЦЭМ!$A$33:$A$776,$A213,СВЦЭМ!$B$33:$B$776,E$190)+'СЕТ СН'!$F$12</f>
        <v>181.99808718</v>
      </c>
      <c r="F213" s="36">
        <f>SUMIFS(СВЦЭМ!$F$33:$F$776,СВЦЭМ!$A$33:$A$776,$A213,СВЦЭМ!$B$33:$B$776,F$190)+'СЕТ СН'!$F$12</f>
        <v>179.57474352</v>
      </c>
      <c r="G213" s="36">
        <f>SUMIFS(СВЦЭМ!$F$33:$F$776,СВЦЭМ!$A$33:$A$776,$A213,СВЦЭМ!$B$33:$B$776,G$190)+'СЕТ СН'!$F$12</f>
        <v>177.91092836999999</v>
      </c>
      <c r="H213" s="36">
        <f>SUMIFS(СВЦЭМ!$F$33:$F$776,СВЦЭМ!$A$33:$A$776,$A213,СВЦЭМ!$B$33:$B$776,H$190)+'СЕТ СН'!$F$12</f>
        <v>169.87947424000001</v>
      </c>
      <c r="I213" s="36">
        <f>SUMIFS(СВЦЭМ!$F$33:$F$776,СВЦЭМ!$A$33:$A$776,$A213,СВЦЭМ!$B$33:$B$776,I$190)+'СЕТ СН'!$F$12</f>
        <v>156.90321452000001</v>
      </c>
      <c r="J213" s="36">
        <f>SUMIFS(СВЦЭМ!$F$33:$F$776,СВЦЭМ!$A$33:$A$776,$A213,СВЦЭМ!$B$33:$B$776,J$190)+'СЕТ СН'!$F$12</f>
        <v>161.96425719000001</v>
      </c>
      <c r="K213" s="36">
        <f>SUMIFS(СВЦЭМ!$F$33:$F$776,СВЦЭМ!$A$33:$A$776,$A213,СВЦЭМ!$B$33:$B$776,K$190)+'СЕТ СН'!$F$12</f>
        <v>167.311474</v>
      </c>
      <c r="L213" s="36">
        <f>SUMIFS(СВЦЭМ!$F$33:$F$776,СВЦЭМ!$A$33:$A$776,$A213,СВЦЭМ!$B$33:$B$776,L$190)+'СЕТ СН'!$F$12</f>
        <v>149.31024629000001</v>
      </c>
      <c r="M213" s="36">
        <f>SUMIFS(СВЦЭМ!$F$33:$F$776,СВЦЭМ!$A$33:$A$776,$A213,СВЦЭМ!$B$33:$B$776,M$190)+'СЕТ СН'!$F$12</f>
        <v>145.74715732999999</v>
      </c>
      <c r="N213" s="36">
        <f>SUMIFS(СВЦЭМ!$F$33:$F$776,СВЦЭМ!$A$33:$A$776,$A213,СВЦЭМ!$B$33:$B$776,N$190)+'СЕТ СН'!$F$12</f>
        <v>149.08994670000001</v>
      </c>
      <c r="O213" s="36">
        <f>SUMIFS(СВЦЭМ!$F$33:$F$776,СВЦЭМ!$A$33:$A$776,$A213,СВЦЭМ!$B$33:$B$776,O$190)+'СЕТ СН'!$F$12</f>
        <v>151.26342925</v>
      </c>
      <c r="P213" s="36">
        <f>SUMIFS(СВЦЭМ!$F$33:$F$776,СВЦЭМ!$A$33:$A$776,$A213,СВЦЭМ!$B$33:$B$776,P$190)+'СЕТ СН'!$F$12</f>
        <v>154.32988381000001</v>
      </c>
      <c r="Q213" s="36">
        <f>SUMIFS(СВЦЭМ!$F$33:$F$776,СВЦЭМ!$A$33:$A$776,$A213,СВЦЭМ!$B$33:$B$776,Q$190)+'СЕТ СН'!$F$12</f>
        <v>157.97218151999999</v>
      </c>
      <c r="R213" s="36">
        <f>SUMIFS(СВЦЭМ!$F$33:$F$776,СВЦЭМ!$A$33:$A$776,$A213,СВЦЭМ!$B$33:$B$776,R$190)+'СЕТ СН'!$F$12</f>
        <v>157.37997978999999</v>
      </c>
      <c r="S213" s="36">
        <f>SUMIFS(СВЦЭМ!$F$33:$F$776,СВЦЭМ!$A$33:$A$776,$A213,СВЦЭМ!$B$33:$B$776,S$190)+'СЕТ СН'!$F$12</f>
        <v>158.71439642000001</v>
      </c>
      <c r="T213" s="36">
        <f>SUMIFS(СВЦЭМ!$F$33:$F$776,СВЦЭМ!$A$33:$A$776,$A213,СВЦЭМ!$B$33:$B$776,T$190)+'СЕТ СН'!$F$12</f>
        <v>162.20641372</v>
      </c>
      <c r="U213" s="36">
        <f>SUMIFS(СВЦЭМ!$F$33:$F$776,СВЦЭМ!$A$33:$A$776,$A213,СВЦЭМ!$B$33:$B$776,U$190)+'СЕТ СН'!$F$12</f>
        <v>160.47246698999999</v>
      </c>
      <c r="V213" s="36">
        <f>SUMIFS(СВЦЭМ!$F$33:$F$776,СВЦЭМ!$A$33:$A$776,$A213,СВЦЭМ!$B$33:$B$776,V$190)+'СЕТ СН'!$F$12</f>
        <v>157.85887389999999</v>
      </c>
      <c r="W213" s="36">
        <f>SUMIFS(СВЦЭМ!$F$33:$F$776,СВЦЭМ!$A$33:$A$776,$A213,СВЦЭМ!$B$33:$B$776,W$190)+'СЕТ СН'!$F$12</f>
        <v>150.39611422999999</v>
      </c>
      <c r="X213" s="36">
        <f>SUMIFS(СВЦЭМ!$F$33:$F$776,СВЦЭМ!$A$33:$A$776,$A213,СВЦЭМ!$B$33:$B$776,X$190)+'СЕТ СН'!$F$12</f>
        <v>150.94708875000001</v>
      </c>
      <c r="Y213" s="36">
        <f>SUMIFS(СВЦЭМ!$F$33:$F$776,СВЦЭМ!$A$33:$A$776,$A213,СВЦЭМ!$B$33:$B$776,Y$190)+'СЕТ СН'!$F$12</f>
        <v>175.48044003999999</v>
      </c>
    </row>
    <row r="214" spans="1:25" ht="15.75" x14ac:dyDescent="0.2">
      <c r="A214" s="35">
        <f t="shared" si="5"/>
        <v>44036</v>
      </c>
      <c r="B214" s="36">
        <f>SUMIFS(СВЦЭМ!$F$33:$F$776,СВЦЭМ!$A$33:$A$776,$A214,СВЦЭМ!$B$33:$B$776,B$190)+'СЕТ СН'!$F$12</f>
        <v>168.99702493000001</v>
      </c>
      <c r="C214" s="36">
        <f>SUMIFS(СВЦЭМ!$F$33:$F$776,СВЦЭМ!$A$33:$A$776,$A214,СВЦЭМ!$B$33:$B$776,C$190)+'СЕТ СН'!$F$12</f>
        <v>164.25142080000001</v>
      </c>
      <c r="D214" s="36">
        <f>SUMIFS(СВЦЭМ!$F$33:$F$776,СВЦЭМ!$A$33:$A$776,$A214,СВЦЭМ!$B$33:$B$776,D$190)+'СЕТ СН'!$F$12</f>
        <v>164.83546727000001</v>
      </c>
      <c r="E214" s="36">
        <f>SUMIFS(СВЦЭМ!$F$33:$F$776,СВЦЭМ!$A$33:$A$776,$A214,СВЦЭМ!$B$33:$B$776,E$190)+'СЕТ СН'!$F$12</f>
        <v>171.04424526</v>
      </c>
      <c r="F214" s="36">
        <f>SUMIFS(СВЦЭМ!$F$33:$F$776,СВЦЭМ!$A$33:$A$776,$A214,СВЦЭМ!$B$33:$B$776,F$190)+'СЕТ СН'!$F$12</f>
        <v>171.62375424000001</v>
      </c>
      <c r="G214" s="36">
        <f>SUMIFS(СВЦЭМ!$F$33:$F$776,СВЦЭМ!$A$33:$A$776,$A214,СВЦЭМ!$B$33:$B$776,G$190)+'СЕТ СН'!$F$12</f>
        <v>169.24994748</v>
      </c>
      <c r="H214" s="36">
        <f>SUMIFS(СВЦЭМ!$F$33:$F$776,СВЦЭМ!$A$33:$A$776,$A214,СВЦЭМ!$B$33:$B$776,H$190)+'СЕТ СН'!$F$12</f>
        <v>160.06114986</v>
      </c>
      <c r="I214" s="36">
        <f>SUMIFS(СВЦЭМ!$F$33:$F$776,СВЦЭМ!$A$33:$A$776,$A214,СВЦЭМ!$B$33:$B$776,I$190)+'СЕТ СН'!$F$12</f>
        <v>155.57246517999999</v>
      </c>
      <c r="J214" s="36">
        <f>SUMIFS(СВЦЭМ!$F$33:$F$776,СВЦЭМ!$A$33:$A$776,$A214,СВЦЭМ!$B$33:$B$776,J$190)+'СЕТ СН'!$F$12</f>
        <v>162.23606946999999</v>
      </c>
      <c r="K214" s="36">
        <f>SUMIFS(СВЦЭМ!$F$33:$F$776,СВЦЭМ!$A$33:$A$776,$A214,СВЦЭМ!$B$33:$B$776,K$190)+'СЕТ СН'!$F$12</f>
        <v>165.58001773999999</v>
      </c>
      <c r="L214" s="36">
        <f>SUMIFS(СВЦЭМ!$F$33:$F$776,СВЦЭМ!$A$33:$A$776,$A214,СВЦЭМ!$B$33:$B$776,L$190)+'СЕТ СН'!$F$12</f>
        <v>151.21657368000001</v>
      </c>
      <c r="M214" s="36">
        <f>SUMIFS(СВЦЭМ!$F$33:$F$776,СВЦЭМ!$A$33:$A$776,$A214,СВЦЭМ!$B$33:$B$776,M$190)+'СЕТ СН'!$F$12</f>
        <v>150.08185929999999</v>
      </c>
      <c r="N214" s="36">
        <f>SUMIFS(СВЦЭМ!$F$33:$F$776,СВЦЭМ!$A$33:$A$776,$A214,СВЦЭМ!$B$33:$B$776,N$190)+'СЕТ СН'!$F$12</f>
        <v>152.84601172999999</v>
      </c>
      <c r="O214" s="36">
        <f>SUMIFS(СВЦЭМ!$F$33:$F$776,СВЦЭМ!$A$33:$A$776,$A214,СВЦЭМ!$B$33:$B$776,O$190)+'СЕТ СН'!$F$12</f>
        <v>153.80812033999999</v>
      </c>
      <c r="P214" s="36">
        <f>SUMIFS(СВЦЭМ!$F$33:$F$776,СВЦЭМ!$A$33:$A$776,$A214,СВЦЭМ!$B$33:$B$776,P$190)+'СЕТ СН'!$F$12</f>
        <v>154.18237926</v>
      </c>
      <c r="Q214" s="36">
        <f>SUMIFS(СВЦЭМ!$F$33:$F$776,СВЦЭМ!$A$33:$A$776,$A214,СВЦЭМ!$B$33:$B$776,Q$190)+'СЕТ СН'!$F$12</f>
        <v>154.85076624000001</v>
      </c>
      <c r="R214" s="36">
        <f>SUMIFS(СВЦЭМ!$F$33:$F$776,СВЦЭМ!$A$33:$A$776,$A214,СВЦЭМ!$B$33:$B$776,R$190)+'СЕТ СН'!$F$12</f>
        <v>155.37496171999999</v>
      </c>
      <c r="S214" s="36">
        <f>SUMIFS(СВЦЭМ!$F$33:$F$776,СВЦЭМ!$A$33:$A$776,$A214,СВЦЭМ!$B$33:$B$776,S$190)+'СЕТ СН'!$F$12</f>
        <v>156.36883412</v>
      </c>
      <c r="T214" s="36">
        <f>SUMIFS(СВЦЭМ!$F$33:$F$776,СВЦЭМ!$A$33:$A$776,$A214,СВЦЭМ!$B$33:$B$776,T$190)+'СЕТ СН'!$F$12</f>
        <v>156.32619446999999</v>
      </c>
      <c r="U214" s="36">
        <f>SUMIFS(СВЦЭМ!$F$33:$F$776,СВЦЭМ!$A$33:$A$776,$A214,СВЦЭМ!$B$33:$B$776,U$190)+'СЕТ СН'!$F$12</f>
        <v>154.35066789000001</v>
      </c>
      <c r="V214" s="36">
        <f>SUMIFS(СВЦЭМ!$F$33:$F$776,СВЦЭМ!$A$33:$A$776,$A214,СВЦЭМ!$B$33:$B$776,V$190)+'СЕТ СН'!$F$12</f>
        <v>151.53170320999999</v>
      </c>
      <c r="W214" s="36">
        <f>SUMIFS(СВЦЭМ!$F$33:$F$776,СВЦЭМ!$A$33:$A$776,$A214,СВЦЭМ!$B$33:$B$776,W$190)+'СЕТ СН'!$F$12</f>
        <v>146.85348819999999</v>
      </c>
      <c r="X214" s="36">
        <f>SUMIFS(СВЦЭМ!$F$33:$F$776,СВЦЭМ!$A$33:$A$776,$A214,СВЦЭМ!$B$33:$B$776,X$190)+'СЕТ СН'!$F$12</f>
        <v>159.22743738</v>
      </c>
      <c r="Y214" s="36">
        <f>SUMIFS(СВЦЭМ!$F$33:$F$776,СВЦЭМ!$A$33:$A$776,$A214,СВЦЭМ!$B$33:$B$776,Y$190)+'СЕТ СН'!$F$12</f>
        <v>178.34898292</v>
      </c>
    </row>
    <row r="215" spans="1:25" ht="15.75" x14ac:dyDescent="0.2">
      <c r="A215" s="35">
        <f t="shared" si="5"/>
        <v>44037</v>
      </c>
      <c r="B215" s="36">
        <f>SUMIFS(СВЦЭМ!$F$33:$F$776,СВЦЭМ!$A$33:$A$776,$A215,СВЦЭМ!$B$33:$B$776,B$190)+'СЕТ СН'!$F$12</f>
        <v>174.85034679</v>
      </c>
      <c r="C215" s="36">
        <f>SUMIFS(СВЦЭМ!$F$33:$F$776,СВЦЭМ!$A$33:$A$776,$A215,СВЦЭМ!$B$33:$B$776,C$190)+'СЕТ СН'!$F$12</f>
        <v>186.31295745</v>
      </c>
      <c r="D215" s="36">
        <f>SUMIFS(СВЦЭМ!$F$33:$F$776,СВЦЭМ!$A$33:$A$776,$A215,СВЦЭМ!$B$33:$B$776,D$190)+'СЕТ СН'!$F$12</f>
        <v>193.282431</v>
      </c>
      <c r="E215" s="36">
        <f>SUMIFS(СВЦЭМ!$F$33:$F$776,СВЦЭМ!$A$33:$A$776,$A215,СВЦЭМ!$B$33:$B$776,E$190)+'СЕТ СН'!$F$12</f>
        <v>197.48404002999999</v>
      </c>
      <c r="F215" s="36">
        <f>SUMIFS(СВЦЭМ!$F$33:$F$776,СВЦЭМ!$A$33:$A$776,$A215,СВЦЭМ!$B$33:$B$776,F$190)+'СЕТ СН'!$F$12</f>
        <v>197.31717255000001</v>
      </c>
      <c r="G215" s="36">
        <f>SUMIFS(СВЦЭМ!$F$33:$F$776,СВЦЭМ!$A$33:$A$776,$A215,СВЦЭМ!$B$33:$B$776,G$190)+'СЕТ СН'!$F$12</f>
        <v>196.56849</v>
      </c>
      <c r="H215" s="36">
        <f>SUMIFS(СВЦЭМ!$F$33:$F$776,СВЦЭМ!$A$33:$A$776,$A215,СВЦЭМ!$B$33:$B$776,H$190)+'СЕТ СН'!$F$12</f>
        <v>196.71596220000001</v>
      </c>
      <c r="I215" s="36">
        <f>SUMIFS(СВЦЭМ!$F$33:$F$776,СВЦЭМ!$A$33:$A$776,$A215,СВЦЭМ!$B$33:$B$776,I$190)+'СЕТ СН'!$F$12</f>
        <v>200.94265267</v>
      </c>
      <c r="J215" s="36">
        <f>SUMIFS(СВЦЭМ!$F$33:$F$776,СВЦЭМ!$A$33:$A$776,$A215,СВЦЭМ!$B$33:$B$776,J$190)+'СЕТ СН'!$F$12</f>
        <v>191.11391298000001</v>
      </c>
      <c r="K215" s="36">
        <f>SUMIFS(СВЦЭМ!$F$33:$F$776,СВЦЭМ!$A$33:$A$776,$A215,СВЦЭМ!$B$33:$B$776,K$190)+'СЕТ СН'!$F$12</f>
        <v>162.09923899</v>
      </c>
      <c r="L215" s="36">
        <f>SUMIFS(СВЦЭМ!$F$33:$F$776,СВЦЭМ!$A$33:$A$776,$A215,СВЦЭМ!$B$33:$B$776,L$190)+'СЕТ СН'!$F$12</f>
        <v>141.58498177999999</v>
      </c>
      <c r="M215" s="36">
        <f>SUMIFS(СВЦЭМ!$F$33:$F$776,СВЦЭМ!$A$33:$A$776,$A215,СВЦЭМ!$B$33:$B$776,M$190)+'СЕТ СН'!$F$12</f>
        <v>137.20483154999999</v>
      </c>
      <c r="N215" s="36">
        <f>SUMIFS(СВЦЭМ!$F$33:$F$776,СВЦЭМ!$A$33:$A$776,$A215,СВЦЭМ!$B$33:$B$776,N$190)+'СЕТ СН'!$F$12</f>
        <v>133.62805571999999</v>
      </c>
      <c r="O215" s="36">
        <f>SUMIFS(СВЦЭМ!$F$33:$F$776,СВЦЭМ!$A$33:$A$776,$A215,СВЦЭМ!$B$33:$B$776,O$190)+'СЕТ СН'!$F$12</f>
        <v>132.84505498999999</v>
      </c>
      <c r="P215" s="36">
        <f>SUMIFS(СВЦЭМ!$F$33:$F$776,СВЦЭМ!$A$33:$A$776,$A215,СВЦЭМ!$B$33:$B$776,P$190)+'СЕТ СН'!$F$12</f>
        <v>134.63716697000001</v>
      </c>
      <c r="Q215" s="36">
        <f>SUMIFS(СВЦЭМ!$F$33:$F$776,СВЦЭМ!$A$33:$A$776,$A215,СВЦЭМ!$B$33:$B$776,Q$190)+'СЕТ СН'!$F$12</f>
        <v>135.78159640000001</v>
      </c>
      <c r="R215" s="36">
        <f>SUMIFS(СВЦЭМ!$F$33:$F$776,СВЦЭМ!$A$33:$A$776,$A215,СВЦЭМ!$B$33:$B$776,R$190)+'СЕТ СН'!$F$12</f>
        <v>137.10857718</v>
      </c>
      <c r="S215" s="36">
        <f>SUMIFS(СВЦЭМ!$F$33:$F$776,СВЦЭМ!$A$33:$A$776,$A215,СВЦЭМ!$B$33:$B$776,S$190)+'СЕТ СН'!$F$12</f>
        <v>137.19075491000001</v>
      </c>
      <c r="T215" s="36">
        <f>SUMIFS(СВЦЭМ!$F$33:$F$776,СВЦЭМ!$A$33:$A$776,$A215,СВЦЭМ!$B$33:$B$776,T$190)+'СЕТ СН'!$F$12</f>
        <v>139.84522998</v>
      </c>
      <c r="U215" s="36">
        <f>SUMIFS(СВЦЭМ!$F$33:$F$776,СВЦЭМ!$A$33:$A$776,$A215,СВЦЭМ!$B$33:$B$776,U$190)+'СЕТ СН'!$F$12</f>
        <v>137.94596150999999</v>
      </c>
      <c r="V215" s="36">
        <f>SUMIFS(СВЦЭМ!$F$33:$F$776,СВЦЭМ!$A$33:$A$776,$A215,СВЦЭМ!$B$33:$B$776,V$190)+'СЕТ СН'!$F$12</f>
        <v>135.43354472999999</v>
      </c>
      <c r="W215" s="36">
        <f>SUMIFS(СВЦЭМ!$F$33:$F$776,СВЦЭМ!$A$33:$A$776,$A215,СВЦЭМ!$B$33:$B$776,W$190)+'СЕТ СН'!$F$12</f>
        <v>130.56847647999999</v>
      </c>
      <c r="X215" s="36">
        <f>SUMIFS(СВЦЭМ!$F$33:$F$776,СВЦЭМ!$A$33:$A$776,$A215,СВЦЭМ!$B$33:$B$776,X$190)+'СЕТ СН'!$F$12</f>
        <v>140.01364937</v>
      </c>
      <c r="Y215" s="36">
        <f>SUMIFS(СВЦЭМ!$F$33:$F$776,СВЦЭМ!$A$33:$A$776,$A215,СВЦЭМ!$B$33:$B$776,Y$190)+'СЕТ СН'!$F$12</f>
        <v>167.82813811</v>
      </c>
    </row>
    <row r="216" spans="1:25" ht="15.75" x14ac:dyDescent="0.2">
      <c r="A216" s="35">
        <f t="shared" si="5"/>
        <v>44038</v>
      </c>
      <c r="B216" s="36">
        <f>SUMIFS(СВЦЭМ!$F$33:$F$776,СВЦЭМ!$A$33:$A$776,$A216,СВЦЭМ!$B$33:$B$776,B$190)+'СЕТ СН'!$F$12</f>
        <v>160.11724973</v>
      </c>
      <c r="C216" s="36">
        <f>SUMIFS(СВЦЭМ!$F$33:$F$776,СВЦЭМ!$A$33:$A$776,$A216,СВЦЭМ!$B$33:$B$776,C$190)+'СЕТ СН'!$F$12</f>
        <v>164.59104803</v>
      </c>
      <c r="D216" s="36">
        <f>SUMIFS(СВЦЭМ!$F$33:$F$776,СВЦЭМ!$A$33:$A$776,$A216,СВЦЭМ!$B$33:$B$776,D$190)+'СЕТ СН'!$F$12</f>
        <v>164.62041515999999</v>
      </c>
      <c r="E216" s="36">
        <f>SUMIFS(СВЦЭМ!$F$33:$F$776,СВЦЭМ!$A$33:$A$776,$A216,СВЦЭМ!$B$33:$B$776,E$190)+'СЕТ СН'!$F$12</f>
        <v>166.98031759</v>
      </c>
      <c r="F216" s="36">
        <f>SUMIFS(СВЦЭМ!$F$33:$F$776,СВЦЭМ!$A$33:$A$776,$A216,СВЦЭМ!$B$33:$B$776,F$190)+'СЕТ СН'!$F$12</f>
        <v>169.27604975</v>
      </c>
      <c r="G216" s="36">
        <f>SUMIFS(СВЦЭМ!$F$33:$F$776,СВЦЭМ!$A$33:$A$776,$A216,СВЦЭМ!$B$33:$B$776,G$190)+'СЕТ СН'!$F$12</f>
        <v>170.67826350999999</v>
      </c>
      <c r="H216" s="36">
        <f>SUMIFS(СВЦЭМ!$F$33:$F$776,СВЦЭМ!$A$33:$A$776,$A216,СВЦЭМ!$B$33:$B$776,H$190)+'СЕТ СН'!$F$12</f>
        <v>173.48926963</v>
      </c>
      <c r="I216" s="36">
        <f>SUMIFS(СВЦЭМ!$F$33:$F$776,СВЦЭМ!$A$33:$A$776,$A216,СВЦЭМ!$B$33:$B$776,I$190)+'СЕТ СН'!$F$12</f>
        <v>176.21519627999999</v>
      </c>
      <c r="J216" s="36">
        <f>SUMIFS(СВЦЭМ!$F$33:$F$776,СВЦЭМ!$A$33:$A$776,$A216,СВЦЭМ!$B$33:$B$776,J$190)+'СЕТ СН'!$F$12</f>
        <v>164.62868639999999</v>
      </c>
      <c r="K216" s="36">
        <f>SUMIFS(СВЦЭМ!$F$33:$F$776,СВЦЭМ!$A$33:$A$776,$A216,СВЦЭМ!$B$33:$B$776,K$190)+'СЕТ СН'!$F$12</f>
        <v>147.80293756</v>
      </c>
      <c r="L216" s="36">
        <f>SUMIFS(СВЦЭМ!$F$33:$F$776,СВЦЭМ!$A$33:$A$776,$A216,СВЦЭМ!$B$33:$B$776,L$190)+'СЕТ СН'!$F$12</f>
        <v>127.71033336000001</v>
      </c>
      <c r="M216" s="36">
        <f>SUMIFS(СВЦЭМ!$F$33:$F$776,СВЦЭМ!$A$33:$A$776,$A216,СВЦЭМ!$B$33:$B$776,M$190)+'СЕТ СН'!$F$12</f>
        <v>121.65419285</v>
      </c>
      <c r="N216" s="36">
        <f>SUMIFS(СВЦЭМ!$F$33:$F$776,СВЦЭМ!$A$33:$A$776,$A216,СВЦЭМ!$B$33:$B$776,N$190)+'СЕТ СН'!$F$12</f>
        <v>117.92326602</v>
      </c>
      <c r="O216" s="36">
        <f>SUMIFS(СВЦЭМ!$F$33:$F$776,СВЦЭМ!$A$33:$A$776,$A216,СВЦЭМ!$B$33:$B$776,O$190)+'СЕТ СН'!$F$12</f>
        <v>119.98105773</v>
      </c>
      <c r="P216" s="36">
        <f>SUMIFS(СВЦЭМ!$F$33:$F$776,СВЦЭМ!$A$33:$A$776,$A216,СВЦЭМ!$B$33:$B$776,P$190)+'СЕТ СН'!$F$12</f>
        <v>120.88014681999999</v>
      </c>
      <c r="Q216" s="36">
        <f>SUMIFS(СВЦЭМ!$F$33:$F$776,СВЦЭМ!$A$33:$A$776,$A216,СВЦЭМ!$B$33:$B$776,Q$190)+'СЕТ СН'!$F$12</f>
        <v>122.70602785</v>
      </c>
      <c r="R216" s="36">
        <f>SUMIFS(СВЦЭМ!$F$33:$F$776,СВЦЭМ!$A$33:$A$776,$A216,СВЦЭМ!$B$33:$B$776,R$190)+'СЕТ СН'!$F$12</f>
        <v>124.93519028999999</v>
      </c>
      <c r="S216" s="36">
        <f>SUMIFS(СВЦЭМ!$F$33:$F$776,СВЦЭМ!$A$33:$A$776,$A216,СВЦЭМ!$B$33:$B$776,S$190)+'СЕТ СН'!$F$12</f>
        <v>125.68418285</v>
      </c>
      <c r="T216" s="36">
        <f>SUMIFS(СВЦЭМ!$F$33:$F$776,СВЦЭМ!$A$33:$A$776,$A216,СВЦЭМ!$B$33:$B$776,T$190)+'СЕТ СН'!$F$12</f>
        <v>126.98258201</v>
      </c>
      <c r="U216" s="36">
        <f>SUMIFS(СВЦЭМ!$F$33:$F$776,СВЦЭМ!$A$33:$A$776,$A216,СВЦЭМ!$B$33:$B$776,U$190)+'СЕТ СН'!$F$12</f>
        <v>123.77925676</v>
      </c>
      <c r="V216" s="36">
        <f>SUMIFS(СВЦЭМ!$F$33:$F$776,СВЦЭМ!$A$33:$A$776,$A216,СВЦЭМ!$B$33:$B$776,V$190)+'СЕТ СН'!$F$12</f>
        <v>121.05350361000001</v>
      </c>
      <c r="W216" s="36">
        <f>SUMIFS(СВЦЭМ!$F$33:$F$776,СВЦЭМ!$A$33:$A$776,$A216,СВЦЭМ!$B$33:$B$776,W$190)+'СЕТ СН'!$F$12</f>
        <v>117.95314051</v>
      </c>
      <c r="X216" s="36">
        <f>SUMIFS(СВЦЭМ!$F$33:$F$776,СВЦЭМ!$A$33:$A$776,$A216,СВЦЭМ!$B$33:$B$776,X$190)+'СЕТ СН'!$F$12</f>
        <v>125.07852455</v>
      </c>
      <c r="Y216" s="36">
        <f>SUMIFS(СВЦЭМ!$F$33:$F$776,СВЦЭМ!$A$33:$A$776,$A216,СВЦЭМ!$B$33:$B$776,Y$190)+'СЕТ СН'!$F$12</f>
        <v>151.11465507</v>
      </c>
    </row>
    <row r="217" spans="1:25" ht="15.75" x14ac:dyDescent="0.2">
      <c r="A217" s="35">
        <f t="shared" si="5"/>
        <v>44039</v>
      </c>
      <c r="B217" s="36">
        <f>SUMIFS(СВЦЭМ!$F$33:$F$776,СВЦЭМ!$A$33:$A$776,$A217,СВЦЭМ!$B$33:$B$776,B$190)+'СЕТ СН'!$F$12</f>
        <v>167.95612729000001</v>
      </c>
      <c r="C217" s="36">
        <f>SUMIFS(СВЦЭМ!$F$33:$F$776,СВЦЭМ!$A$33:$A$776,$A217,СВЦЭМ!$B$33:$B$776,C$190)+'СЕТ СН'!$F$12</f>
        <v>163.89983132</v>
      </c>
      <c r="D217" s="36">
        <f>SUMIFS(СВЦЭМ!$F$33:$F$776,СВЦЭМ!$A$33:$A$776,$A217,СВЦЭМ!$B$33:$B$776,D$190)+'СЕТ СН'!$F$12</f>
        <v>163.99001637000001</v>
      </c>
      <c r="E217" s="36">
        <f>SUMIFS(СВЦЭМ!$F$33:$F$776,СВЦЭМ!$A$33:$A$776,$A217,СВЦЭМ!$B$33:$B$776,E$190)+'СЕТ СН'!$F$12</f>
        <v>165.82314568999999</v>
      </c>
      <c r="F217" s="36">
        <f>SUMIFS(СВЦЭМ!$F$33:$F$776,СВЦЭМ!$A$33:$A$776,$A217,СВЦЭМ!$B$33:$B$776,F$190)+'СЕТ СН'!$F$12</f>
        <v>165.46702961</v>
      </c>
      <c r="G217" s="36">
        <f>SUMIFS(СВЦЭМ!$F$33:$F$776,СВЦЭМ!$A$33:$A$776,$A217,СВЦЭМ!$B$33:$B$776,G$190)+'СЕТ СН'!$F$12</f>
        <v>164.0986125</v>
      </c>
      <c r="H217" s="36">
        <f>SUMIFS(СВЦЭМ!$F$33:$F$776,СВЦЭМ!$A$33:$A$776,$A217,СВЦЭМ!$B$33:$B$776,H$190)+'СЕТ СН'!$F$12</f>
        <v>162.32305364999999</v>
      </c>
      <c r="I217" s="36">
        <f>SUMIFS(СВЦЭМ!$F$33:$F$776,СВЦЭМ!$A$33:$A$776,$A217,СВЦЭМ!$B$33:$B$776,I$190)+'СЕТ СН'!$F$12</f>
        <v>168.96553628000001</v>
      </c>
      <c r="J217" s="36">
        <f>SUMIFS(СВЦЭМ!$F$33:$F$776,СВЦЭМ!$A$33:$A$776,$A217,СВЦЭМ!$B$33:$B$776,J$190)+'СЕТ СН'!$F$12</f>
        <v>161.01141770999999</v>
      </c>
      <c r="K217" s="36">
        <f>SUMIFS(СВЦЭМ!$F$33:$F$776,СВЦЭМ!$A$33:$A$776,$A217,СВЦЭМ!$B$33:$B$776,K$190)+'СЕТ СН'!$F$12</f>
        <v>138.31963859000001</v>
      </c>
      <c r="L217" s="36">
        <f>SUMIFS(СВЦЭМ!$F$33:$F$776,СВЦЭМ!$A$33:$A$776,$A217,СВЦЭМ!$B$33:$B$776,L$190)+'СЕТ СН'!$F$12</f>
        <v>121.03858003000001</v>
      </c>
      <c r="M217" s="36">
        <f>SUMIFS(СВЦЭМ!$F$33:$F$776,СВЦЭМ!$A$33:$A$776,$A217,СВЦЭМ!$B$33:$B$776,M$190)+'СЕТ СН'!$F$12</f>
        <v>116.37754074</v>
      </c>
      <c r="N217" s="36">
        <f>SUMIFS(СВЦЭМ!$F$33:$F$776,СВЦЭМ!$A$33:$A$776,$A217,СВЦЭМ!$B$33:$B$776,N$190)+'СЕТ СН'!$F$12</f>
        <v>111.82301585</v>
      </c>
      <c r="O217" s="36">
        <f>SUMIFS(СВЦЭМ!$F$33:$F$776,СВЦЭМ!$A$33:$A$776,$A217,СВЦЭМ!$B$33:$B$776,O$190)+'СЕТ СН'!$F$12</f>
        <v>113.07035793999999</v>
      </c>
      <c r="P217" s="36">
        <f>SUMIFS(СВЦЭМ!$F$33:$F$776,СВЦЭМ!$A$33:$A$776,$A217,СВЦЭМ!$B$33:$B$776,P$190)+'СЕТ СН'!$F$12</f>
        <v>115.26627245</v>
      </c>
      <c r="Q217" s="36">
        <f>SUMIFS(СВЦЭМ!$F$33:$F$776,СВЦЭМ!$A$33:$A$776,$A217,СВЦЭМ!$B$33:$B$776,Q$190)+'СЕТ СН'!$F$12</f>
        <v>118.26187349</v>
      </c>
      <c r="R217" s="36">
        <f>SUMIFS(СВЦЭМ!$F$33:$F$776,СВЦЭМ!$A$33:$A$776,$A217,СВЦЭМ!$B$33:$B$776,R$190)+'СЕТ СН'!$F$12</f>
        <v>118.60771704</v>
      </c>
      <c r="S217" s="36">
        <f>SUMIFS(СВЦЭМ!$F$33:$F$776,СВЦЭМ!$A$33:$A$776,$A217,СВЦЭМ!$B$33:$B$776,S$190)+'СЕТ СН'!$F$12</f>
        <v>120.77072878</v>
      </c>
      <c r="T217" s="36">
        <f>SUMIFS(СВЦЭМ!$F$33:$F$776,СВЦЭМ!$A$33:$A$776,$A217,СВЦЭМ!$B$33:$B$776,T$190)+'СЕТ СН'!$F$12</f>
        <v>123.80298204</v>
      </c>
      <c r="U217" s="36">
        <f>SUMIFS(СВЦЭМ!$F$33:$F$776,СВЦЭМ!$A$33:$A$776,$A217,СВЦЭМ!$B$33:$B$776,U$190)+'СЕТ СН'!$F$12</f>
        <v>121.26727672</v>
      </c>
      <c r="V217" s="36">
        <f>SUMIFS(СВЦЭМ!$F$33:$F$776,СВЦЭМ!$A$33:$A$776,$A217,СВЦЭМ!$B$33:$B$776,V$190)+'СЕТ СН'!$F$12</f>
        <v>120.18140179</v>
      </c>
      <c r="W217" s="36">
        <f>SUMIFS(СВЦЭМ!$F$33:$F$776,СВЦЭМ!$A$33:$A$776,$A217,СВЦЭМ!$B$33:$B$776,W$190)+'СЕТ СН'!$F$12</f>
        <v>118.41795319000001</v>
      </c>
      <c r="X217" s="36">
        <f>SUMIFS(СВЦЭМ!$F$33:$F$776,СВЦЭМ!$A$33:$A$776,$A217,СВЦЭМ!$B$33:$B$776,X$190)+'СЕТ СН'!$F$12</f>
        <v>131.10257557</v>
      </c>
      <c r="Y217" s="36">
        <f>SUMIFS(СВЦЭМ!$F$33:$F$776,СВЦЭМ!$A$33:$A$776,$A217,СВЦЭМ!$B$33:$B$776,Y$190)+'СЕТ СН'!$F$12</f>
        <v>153.43228612999999</v>
      </c>
    </row>
    <row r="218" spans="1:25" ht="15.75" x14ac:dyDescent="0.2">
      <c r="A218" s="35">
        <f t="shared" si="5"/>
        <v>44040</v>
      </c>
      <c r="B218" s="36">
        <f>SUMIFS(СВЦЭМ!$F$33:$F$776,СВЦЭМ!$A$33:$A$776,$A218,СВЦЭМ!$B$33:$B$776,B$190)+'СЕТ СН'!$F$12</f>
        <v>152.74828099999999</v>
      </c>
      <c r="C218" s="36">
        <f>SUMIFS(СВЦЭМ!$F$33:$F$776,СВЦЭМ!$A$33:$A$776,$A218,СВЦЭМ!$B$33:$B$776,C$190)+'СЕТ СН'!$F$12</f>
        <v>164.48764007</v>
      </c>
      <c r="D218" s="36">
        <f>SUMIFS(СВЦЭМ!$F$33:$F$776,СВЦЭМ!$A$33:$A$776,$A218,СВЦЭМ!$B$33:$B$776,D$190)+'СЕТ СН'!$F$12</f>
        <v>166.42756650000001</v>
      </c>
      <c r="E218" s="36">
        <f>SUMIFS(СВЦЭМ!$F$33:$F$776,СВЦЭМ!$A$33:$A$776,$A218,СВЦЭМ!$B$33:$B$776,E$190)+'СЕТ СН'!$F$12</f>
        <v>169.07482411000001</v>
      </c>
      <c r="F218" s="36">
        <f>SUMIFS(СВЦЭМ!$F$33:$F$776,СВЦЭМ!$A$33:$A$776,$A218,СВЦЭМ!$B$33:$B$776,F$190)+'СЕТ СН'!$F$12</f>
        <v>166.88160590999999</v>
      </c>
      <c r="G218" s="36">
        <f>SUMIFS(СВЦЭМ!$F$33:$F$776,СВЦЭМ!$A$33:$A$776,$A218,СВЦЭМ!$B$33:$B$776,G$190)+'СЕТ СН'!$F$12</f>
        <v>169.94922296999999</v>
      </c>
      <c r="H218" s="36">
        <f>SUMIFS(СВЦЭМ!$F$33:$F$776,СВЦЭМ!$A$33:$A$776,$A218,СВЦЭМ!$B$33:$B$776,H$190)+'СЕТ СН'!$F$12</f>
        <v>170.37052871</v>
      </c>
      <c r="I218" s="36">
        <f>SUMIFS(СВЦЭМ!$F$33:$F$776,СВЦЭМ!$A$33:$A$776,$A218,СВЦЭМ!$B$33:$B$776,I$190)+'СЕТ СН'!$F$12</f>
        <v>172.64484572999999</v>
      </c>
      <c r="J218" s="36">
        <f>SUMIFS(СВЦЭМ!$F$33:$F$776,СВЦЭМ!$A$33:$A$776,$A218,СВЦЭМ!$B$33:$B$776,J$190)+'СЕТ СН'!$F$12</f>
        <v>168.97004471</v>
      </c>
      <c r="K218" s="36">
        <f>SUMIFS(СВЦЭМ!$F$33:$F$776,СВЦЭМ!$A$33:$A$776,$A218,СВЦЭМ!$B$33:$B$776,K$190)+'СЕТ СН'!$F$12</f>
        <v>145.80730145000001</v>
      </c>
      <c r="L218" s="36">
        <f>SUMIFS(СВЦЭМ!$F$33:$F$776,СВЦЭМ!$A$33:$A$776,$A218,СВЦЭМ!$B$33:$B$776,L$190)+'СЕТ СН'!$F$12</f>
        <v>123.74113149</v>
      </c>
      <c r="M218" s="36">
        <f>SUMIFS(СВЦЭМ!$F$33:$F$776,СВЦЭМ!$A$33:$A$776,$A218,СВЦЭМ!$B$33:$B$776,M$190)+'СЕТ СН'!$F$12</f>
        <v>119.76746974</v>
      </c>
      <c r="N218" s="36">
        <f>SUMIFS(СВЦЭМ!$F$33:$F$776,СВЦЭМ!$A$33:$A$776,$A218,СВЦЭМ!$B$33:$B$776,N$190)+'СЕТ СН'!$F$12</f>
        <v>119.23386796</v>
      </c>
      <c r="O218" s="36">
        <f>SUMIFS(СВЦЭМ!$F$33:$F$776,СВЦЭМ!$A$33:$A$776,$A218,СВЦЭМ!$B$33:$B$776,O$190)+'СЕТ СН'!$F$12</f>
        <v>121.41743744</v>
      </c>
      <c r="P218" s="36">
        <f>SUMIFS(СВЦЭМ!$F$33:$F$776,СВЦЭМ!$A$33:$A$776,$A218,СВЦЭМ!$B$33:$B$776,P$190)+'СЕТ СН'!$F$12</f>
        <v>121.77577143000001</v>
      </c>
      <c r="Q218" s="36">
        <f>SUMIFS(СВЦЭМ!$F$33:$F$776,СВЦЭМ!$A$33:$A$776,$A218,СВЦЭМ!$B$33:$B$776,Q$190)+'СЕТ СН'!$F$12</f>
        <v>123.69043034000001</v>
      </c>
      <c r="R218" s="36">
        <f>SUMIFS(СВЦЭМ!$F$33:$F$776,СВЦЭМ!$A$33:$A$776,$A218,СВЦЭМ!$B$33:$B$776,R$190)+'СЕТ СН'!$F$12</f>
        <v>123.99612462</v>
      </c>
      <c r="S218" s="36">
        <f>SUMIFS(СВЦЭМ!$F$33:$F$776,СВЦЭМ!$A$33:$A$776,$A218,СВЦЭМ!$B$33:$B$776,S$190)+'СЕТ СН'!$F$12</f>
        <v>125.01650433</v>
      </c>
      <c r="T218" s="36">
        <f>SUMIFS(СВЦЭМ!$F$33:$F$776,СВЦЭМ!$A$33:$A$776,$A218,СВЦЭМ!$B$33:$B$776,T$190)+'СЕТ СН'!$F$12</f>
        <v>125.64408926999999</v>
      </c>
      <c r="U218" s="36">
        <f>SUMIFS(СВЦЭМ!$F$33:$F$776,СВЦЭМ!$A$33:$A$776,$A218,СВЦЭМ!$B$33:$B$776,U$190)+'СЕТ СН'!$F$12</f>
        <v>122.69992945</v>
      </c>
      <c r="V218" s="36">
        <f>SUMIFS(СВЦЭМ!$F$33:$F$776,СВЦЭМ!$A$33:$A$776,$A218,СВЦЭМ!$B$33:$B$776,V$190)+'СЕТ СН'!$F$12</f>
        <v>124.96815771</v>
      </c>
      <c r="W218" s="36">
        <f>SUMIFS(СВЦЭМ!$F$33:$F$776,СВЦЭМ!$A$33:$A$776,$A218,СВЦЭМ!$B$33:$B$776,W$190)+'СЕТ СН'!$F$12</f>
        <v>125.36605217</v>
      </c>
      <c r="X218" s="36">
        <f>SUMIFS(СВЦЭМ!$F$33:$F$776,СВЦЭМ!$A$33:$A$776,$A218,СВЦЭМ!$B$33:$B$776,X$190)+'СЕТ СН'!$F$12</f>
        <v>133.75191289</v>
      </c>
      <c r="Y218" s="36">
        <f>SUMIFS(СВЦЭМ!$F$33:$F$776,СВЦЭМ!$A$33:$A$776,$A218,СВЦЭМ!$B$33:$B$776,Y$190)+'СЕТ СН'!$F$12</f>
        <v>155.88462466999999</v>
      </c>
    </row>
    <row r="219" spans="1:25" ht="15.75" x14ac:dyDescent="0.2">
      <c r="A219" s="35">
        <f t="shared" si="5"/>
        <v>44041</v>
      </c>
      <c r="B219" s="36">
        <f>SUMIFS(СВЦЭМ!$F$33:$F$776,СВЦЭМ!$A$33:$A$776,$A219,СВЦЭМ!$B$33:$B$776,B$190)+'СЕТ СН'!$F$12</f>
        <v>176.18034591</v>
      </c>
      <c r="C219" s="36">
        <f>SUMIFS(СВЦЭМ!$F$33:$F$776,СВЦЭМ!$A$33:$A$776,$A219,СВЦЭМ!$B$33:$B$776,C$190)+'СЕТ СН'!$F$12</f>
        <v>184.70458798000001</v>
      </c>
      <c r="D219" s="36">
        <f>SUMIFS(СВЦЭМ!$F$33:$F$776,СВЦЭМ!$A$33:$A$776,$A219,СВЦЭМ!$B$33:$B$776,D$190)+'СЕТ СН'!$F$12</f>
        <v>191.27887952</v>
      </c>
      <c r="E219" s="36">
        <f>SUMIFS(СВЦЭМ!$F$33:$F$776,СВЦЭМ!$A$33:$A$776,$A219,СВЦЭМ!$B$33:$B$776,E$190)+'СЕТ СН'!$F$12</f>
        <v>195.98634644000001</v>
      </c>
      <c r="F219" s="36">
        <f>SUMIFS(СВЦЭМ!$F$33:$F$776,СВЦЭМ!$A$33:$A$776,$A219,СВЦЭМ!$B$33:$B$776,F$190)+'СЕТ СН'!$F$12</f>
        <v>188.75751591</v>
      </c>
      <c r="G219" s="36">
        <f>SUMIFS(СВЦЭМ!$F$33:$F$776,СВЦЭМ!$A$33:$A$776,$A219,СВЦЭМ!$B$33:$B$776,G$190)+'СЕТ СН'!$F$12</f>
        <v>188.43006435999999</v>
      </c>
      <c r="H219" s="36">
        <f>SUMIFS(СВЦЭМ!$F$33:$F$776,СВЦЭМ!$A$33:$A$776,$A219,СВЦЭМ!$B$33:$B$776,H$190)+'СЕТ СН'!$F$12</f>
        <v>182.99053798</v>
      </c>
      <c r="I219" s="36">
        <f>SUMIFS(СВЦЭМ!$F$33:$F$776,СВЦЭМ!$A$33:$A$776,$A219,СВЦЭМ!$B$33:$B$776,I$190)+'СЕТ СН'!$F$12</f>
        <v>179.35470710000001</v>
      </c>
      <c r="J219" s="36">
        <f>SUMIFS(СВЦЭМ!$F$33:$F$776,СВЦЭМ!$A$33:$A$776,$A219,СВЦЭМ!$B$33:$B$776,J$190)+'СЕТ СН'!$F$12</f>
        <v>164.47207746000001</v>
      </c>
      <c r="K219" s="36">
        <f>SUMIFS(СВЦЭМ!$F$33:$F$776,СВЦЭМ!$A$33:$A$776,$A219,СВЦЭМ!$B$33:$B$776,K$190)+'СЕТ СН'!$F$12</f>
        <v>134.61803942</v>
      </c>
      <c r="L219" s="36">
        <f>SUMIFS(СВЦЭМ!$F$33:$F$776,СВЦЭМ!$A$33:$A$776,$A219,СВЦЭМ!$B$33:$B$776,L$190)+'СЕТ СН'!$F$12</f>
        <v>123.31362166</v>
      </c>
      <c r="M219" s="36">
        <f>SUMIFS(СВЦЭМ!$F$33:$F$776,СВЦЭМ!$A$33:$A$776,$A219,СВЦЭМ!$B$33:$B$776,M$190)+'СЕТ СН'!$F$12</f>
        <v>119.50846232000001</v>
      </c>
      <c r="N219" s="36">
        <f>SUMIFS(СВЦЭМ!$F$33:$F$776,СВЦЭМ!$A$33:$A$776,$A219,СВЦЭМ!$B$33:$B$776,N$190)+'СЕТ СН'!$F$12</f>
        <v>114.17501907</v>
      </c>
      <c r="O219" s="36">
        <f>SUMIFS(СВЦЭМ!$F$33:$F$776,СВЦЭМ!$A$33:$A$776,$A219,СВЦЭМ!$B$33:$B$776,O$190)+'СЕТ СН'!$F$12</f>
        <v>113.11956506999999</v>
      </c>
      <c r="P219" s="36">
        <f>SUMIFS(СВЦЭМ!$F$33:$F$776,СВЦЭМ!$A$33:$A$776,$A219,СВЦЭМ!$B$33:$B$776,P$190)+'СЕТ СН'!$F$12</f>
        <v>113.27237819</v>
      </c>
      <c r="Q219" s="36">
        <f>SUMIFS(СВЦЭМ!$F$33:$F$776,СВЦЭМ!$A$33:$A$776,$A219,СВЦЭМ!$B$33:$B$776,Q$190)+'СЕТ СН'!$F$12</f>
        <v>115.30978157</v>
      </c>
      <c r="R219" s="36">
        <f>SUMIFS(СВЦЭМ!$F$33:$F$776,СВЦЭМ!$A$33:$A$776,$A219,СВЦЭМ!$B$33:$B$776,R$190)+'СЕТ СН'!$F$12</f>
        <v>116.60513897</v>
      </c>
      <c r="S219" s="36">
        <f>SUMIFS(СВЦЭМ!$F$33:$F$776,СВЦЭМ!$A$33:$A$776,$A219,СВЦЭМ!$B$33:$B$776,S$190)+'СЕТ СН'!$F$12</f>
        <v>117.26060507</v>
      </c>
      <c r="T219" s="36">
        <f>SUMIFS(СВЦЭМ!$F$33:$F$776,СВЦЭМ!$A$33:$A$776,$A219,СВЦЭМ!$B$33:$B$776,T$190)+'СЕТ СН'!$F$12</f>
        <v>122.55710087</v>
      </c>
      <c r="U219" s="36">
        <f>SUMIFS(СВЦЭМ!$F$33:$F$776,СВЦЭМ!$A$33:$A$776,$A219,СВЦЭМ!$B$33:$B$776,U$190)+'СЕТ СН'!$F$12</f>
        <v>121.46557319999999</v>
      </c>
      <c r="V219" s="36">
        <f>SUMIFS(СВЦЭМ!$F$33:$F$776,СВЦЭМ!$A$33:$A$776,$A219,СВЦЭМ!$B$33:$B$776,V$190)+'СЕТ СН'!$F$12</f>
        <v>119.59373315000001</v>
      </c>
      <c r="W219" s="36">
        <f>SUMIFS(СВЦЭМ!$F$33:$F$776,СВЦЭМ!$A$33:$A$776,$A219,СВЦЭМ!$B$33:$B$776,W$190)+'СЕТ СН'!$F$12</f>
        <v>115.05868033</v>
      </c>
      <c r="X219" s="36">
        <f>SUMIFS(СВЦЭМ!$F$33:$F$776,СВЦЭМ!$A$33:$A$776,$A219,СВЦЭМ!$B$33:$B$776,X$190)+'СЕТ СН'!$F$12</f>
        <v>125.89719845</v>
      </c>
      <c r="Y219" s="36">
        <f>SUMIFS(СВЦЭМ!$F$33:$F$776,СВЦЭМ!$A$33:$A$776,$A219,СВЦЭМ!$B$33:$B$776,Y$190)+'СЕТ СН'!$F$12</f>
        <v>147.40835089000001</v>
      </c>
    </row>
    <row r="220" spans="1:25" ht="15.75" x14ac:dyDescent="0.2">
      <c r="A220" s="35">
        <f t="shared" si="5"/>
        <v>44042</v>
      </c>
      <c r="B220" s="36">
        <f>SUMIFS(СВЦЭМ!$F$33:$F$776,СВЦЭМ!$A$33:$A$776,$A220,СВЦЭМ!$B$33:$B$776,B$190)+'СЕТ СН'!$F$12</f>
        <v>153.94818674000001</v>
      </c>
      <c r="C220" s="36">
        <f>SUMIFS(СВЦЭМ!$F$33:$F$776,СВЦЭМ!$A$33:$A$776,$A220,СВЦЭМ!$B$33:$B$776,C$190)+'СЕТ СН'!$F$12</f>
        <v>163.16841450000001</v>
      </c>
      <c r="D220" s="36">
        <f>SUMIFS(СВЦЭМ!$F$33:$F$776,СВЦЭМ!$A$33:$A$776,$A220,СВЦЭМ!$B$33:$B$776,D$190)+'СЕТ СН'!$F$12</f>
        <v>166.43454803</v>
      </c>
      <c r="E220" s="36">
        <f>SUMIFS(СВЦЭМ!$F$33:$F$776,СВЦЭМ!$A$33:$A$776,$A220,СВЦЭМ!$B$33:$B$776,E$190)+'СЕТ СН'!$F$12</f>
        <v>167.82267315000001</v>
      </c>
      <c r="F220" s="36">
        <f>SUMIFS(СВЦЭМ!$F$33:$F$776,СВЦЭМ!$A$33:$A$776,$A220,СВЦЭМ!$B$33:$B$776,F$190)+'СЕТ СН'!$F$12</f>
        <v>166.75618563</v>
      </c>
      <c r="G220" s="36">
        <f>SUMIFS(СВЦЭМ!$F$33:$F$776,СВЦЭМ!$A$33:$A$776,$A220,СВЦЭМ!$B$33:$B$776,G$190)+'СЕТ СН'!$F$12</f>
        <v>167.88085276000001</v>
      </c>
      <c r="H220" s="36">
        <f>SUMIFS(СВЦЭМ!$F$33:$F$776,СВЦЭМ!$A$33:$A$776,$A220,СВЦЭМ!$B$33:$B$776,H$190)+'СЕТ СН'!$F$12</f>
        <v>164.46054058000001</v>
      </c>
      <c r="I220" s="36">
        <f>SUMIFS(СВЦЭМ!$F$33:$F$776,СВЦЭМ!$A$33:$A$776,$A220,СВЦЭМ!$B$33:$B$776,I$190)+'СЕТ СН'!$F$12</f>
        <v>157.01156881</v>
      </c>
      <c r="J220" s="36">
        <f>SUMIFS(СВЦЭМ!$F$33:$F$776,СВЦЭМ!$A$33:$A$776,$A220,СВЦЭМ!$B$33:$B$776,J$190)+'СЕТ СН'!$F$12</f>
        <v>140.73550954999999</v>
      </c>
      <c r="K220" s="36">
        <f>SUMIFS(СВЦЭМ!$F$33:$F$776,СВЦЭМ!$A$33:$A$776,$A220,СВЦЭМ!$B$33:$B$776,K$190)+'СЕТ СН'!$F$12</f>
        <v>129.58186301999999</v>
      </c>
      <c r="L220" s="36">
        <f>SUMIFS(СВЦЭМ!$F$33:$F$776,СВЦЭМ!$A$33:$A$776,$A220,СВЦЭМ!$B$33:$B$776,L$190)+'СЕТ СН'!$F$12</f>
        <v>133.62084887</v>
      </c>
      <c r="M220" s="36">
        <f>SUMIFS(СВЦЭМ!$F$33:$F$776,СВЦЭМ!$A$33:$A$776,$A220,СВЦЭМ!$B$33:$B$776,M$190)+'СЕТ СН'!$F$12</f>
        <v>132.61178401000001</v>
      </c>
      <c r="N220" s="36">
        <f>SUMIFS(СВЦЭМ!$F$33:$F$776,СВЦЭМ!$A$33:$A$776,$A220,СВЦЭМ!$B$33:$B$776,N$190)+'СЕТ СН'!$F$12</f>
        <v>130.33877235</v>
      </c>
      <c r="O220" s="36">
        <f>SUMIFS(СВЦЭМ!$F$33:$F$776,СВЦЭМ!$A$33:$A$776,$A220,СВЦЭМ!$B$33:$B$776,O$190)+'СЕТ СН'!$F$12</f>
        <v>130.45033895</v>
      </c>
      <c r="P220" s="36">
        <f>SUMIFS(СВЦЭМ!$F$33:$F$776,СВЦЭМ!$A$33:$A$776,$A220,СВЦЭМ!$B$33:$B$776,P$190)+'СЕТ СН'!$F$12</f>
        <v>130.69668515000001</v>
      </c>
      <c r="Q220" s="36">
        <f>SUMIFS(СВЦЭМ!$F$33:$F$776,СВЦЭМ!$A$33:$A$776,$A220,СВЦЭМ!$B$33:$B$776,Q$190)+'СЕТ СН'!$F$12</f>
        <v>131.39228584</v>
      </c>
      <c r="R220" s="36">
        <f>SUMIFS(СВЦЭМ!$F$33:$F$776,СВЦЭМ!$A$33:$A$776,$A220,СВЦЭМ!$B$33:$B$776,R$190)+'СЕТ СН'!$F$12</f>
        <v>130.53004455999999</v>
      </c>
      <c r="S220" s="36">
        <f>SUMIFS(СВЦЭМ!$F$33:$F$776,СВЦЭМ!$A$33:$A$776,$A220,СВЦЭМ!$B$33:$B$776,S$190)+'СЕТ СН'!$F$12</f>
        <v>130.75260352000001</v>
      </c>
      <c r="T220" s="36">
        <f>SUMIFS(СВЦЭМ!$F$33:$F$776,СВЦЭМ!$A$33:$A$776,$A220,СВЦЭМ!$B$33:$B$776,T$190)+'СЕТ СН'!$F$12</f>
        <v>132.39757552</v>
      </c>
      <c r="U220" s="36">
        <f>SUMIFS(СВЦЭМ!$F$33:$F$776,СВЦЭМ!$A$33:$A$776,$A220,СВЦЭМ!$B$33:$B$776,U$190)+'СЕТ СН'!$F$12</f>
        <v>131.41220038</v>
      </c>
      <c r="V220" s="36">
        <f>SUMIFS(СВЦЭМ!$F$33:$F$776,СВЦЭМ!$A$33:$A$776,$A220,СВЦЭМ!$B$33:$B$776,V$190)+'СЕТ СН'!$F$12</f>
        <v>129.89377082999999</v>
      </c>
      <c r="W220" s="36">
        <f>SUMIFS(СВЦЭМ!$F$33:$F$776,СВЦЭМ!$A$33:$A$776,$A220,СВЦЭМ!$B$33:$B$776,W$190)+'СЕТ СН'!$F$12</f>
        <v>135.30203603999999</v>
      </c>
      <c r="X220" s="36">
        <f>SUMIFS(СВЦЭМ!$F$33:$F$776,СВЦЭМ!$A$33:$A$776,$A220,СВЦЭМ!$B$33:$B$776,X$190)+'СЕТ СН'!$F$12</f>
        <v>153.78079624</v>
      </c>
      <c r="Y220" s="36">
        <f>SUMIFS(СВЦЭМ!$F$33:$F$776,СВЦЭМ!$A$33:$A$776,$A220,СВЦЭМ!$B$33:$B$776,Y$190)+'СЕТ СН'!$F$12</f>
        <v>146.48210462</v>
      </c>
    </row>
    <row r="221" spans="1:25" ht="15.75" x14ac:dyDescent="0.2">
      <c r="A221" s="35">
        <f t="shared" si="5"/>
        <v>44043</v>
      </c>
      <c r="B221" s="36">
        <f>SUMIFS(СВЦЭМ!$F$33:$F$776,СВЦЭМ!$A$33:$A$776,$A221,СВЦЭМ!$B$33:$B$776,B$190)+'СЕТ СН'!$F$12</f>
        <v>155.21885895</v>
      </c>
      <c r="C221" s="36">
        <f>SUMIFS(СВЦЭМ!$F$33:$F$776,СВЦЭМ!$A$33:$A$776,$A221,СВЦЭМ!$B$33:$B$776,C$190)+'СЕТ СН'!$F$12</f>
        <v>176.53937076</v>
      </c>
      <c r="D221" s="36">
        <f>SUMIFS(СВЦЭМ!$F$33:$F$776,СВЦЭМ!$A$33:$A$776,$A221,СВЦЭМ!$B$33:$B$776,D$190)+'СЕТ СН'!$F$12</f>
        <v>178.30668549000001</v>
      </c>
      <c r="E221" s="36">
        <f>SUMIFS(СВЦЭМ!$F$33:$F$776,СВЦЭМ!$A$33:$A$776,$A221,СВЦЭМ!$B$33:$B$776,E$190)+'СЕТ СН'!$F$12</f>
        <v>178.90820120000001</v>
      </c>
      <c r="F221" s="36">
        <f>SUMIFS(СВЦЭМ!$F$33:$F$776,СВЦЭМ!$A$33:$A$776,$A221,СВЦЭМ!$B$33:$B$776,F$190)+'СЕТ СН'!$F$12</f>
        <v>177.83610955</v>
      </c>
      <c r="G221" s="36">
        <f>SUMIFS(СВЦЭМ!$F$33:$F$776,СВЦЭМ!$A$33:$A$776,$A221,СВЦЭМ!$B$33:$B$776,G$190)+'СЕТ СН'!$F$12</f>
        <v>184.03857131000001</v>
      </c>
      <c r="H221" s="36">
        <f>SUMIFS(СВЦЭМ!$F$33:$F$776,СВЦЭМ!$A$33:$A$776,$A221,СВЦЭМ!$B$33:$B$776,H$190)+'СЕТ СН'!$F$12</f>
        <v>173.91016679000001</v>
      </c>
      <c r="I221" s="36">
        <f>SUMIFS(СВЦЭМ!$F$33:$F$776,СВЦЭМ!$A$33:$A$776,$A221,СВЦЭМ!$B$33:$B$776,I$190)+'СЕТ СН'!$F$12</f>
        <v>169.22885371999999</v>
      </c>
      <c r="J221" s="36">
        <f>SUMIFS(СВЦЭМ!$F$33:$F$776,СВЦЭМ!$A$33:$A$776,$A221,СВЦЭМ!$B$33:$B$776,J$190)+'СЕТ СН'!$F$12</f>
        <v>163.33875373999999</v>
      </c>
      <c r="K221" s="36">
        <f>SUMIFS(СВЦЭМ!$F$33:$F$776,СВЦЭМ!$A$33:$A$776,$A221,СВЦЭМ!$B$33:$B$776,K$190)+'СЕТ СН'!$F$12</f>
        <v>147.63533561</v>
      </c>
      <c r="L221" s="36">
        <f>SUMIFS(СВЦЭМ!$F$33:$F$776,СВЦЭМ!$A$33:$A$776,$A221,СВЦЭМ!$B$33:$B$776,L$190)+'СЕТ СН'!$F$12</f>
        <v>123.05289555</v>
      </c>
      <c r="M221" s="36">
        <f>SUMIFS(СВЦЭМ!$F$33:$F$776,СВЦЭМ!$A$33:$A$776,$A221,СВЦЭМ!$B$33:$B$776,M$190)+'СЕТ СН'!$F$12</f>
        <v>119.30894259999999</v>
      </c>
      <c r="N221" s="36">
        <f>SUMIFS(СВЦЭМ!$F$33:$F$776,СВЦЭМ!$A$33:$A$776,$A221,СВЦЭМ!$B$33:$B$776,N$190)+'СЕТ СН'!$F$12</f>
        <v>120.4720741</v>
      </c>
      <c r="O221" s="36">
        <f>SUMIFS(СВЦЭМ!$F$33:$F$776,СВЦЭМ!$A$33:$A$776,$A221,СВЦЭМ!$B$33:$B$776,O$190)+'СЕТ СН'!$F$12</f>
        <v>121.67802371000001</v>
      </c>
      <c r="P221" s="36">
        <f>SUMIFS(СВЦЭМ!$F$33:$F$776,СВЦЭМ!$A$33:$A$776,$A221,СВЦЭМ!$B$33:$B$776,P$190)+'СЕТ СН'!$F$12</f>
        <v>122.39887903</v>
      </c>
      <c r="Q221" s="36">
        <f>SUMIFS(СВЦЭМ!$F$33:$F$776,СВЦЭМ!$A$33:$A$776,$A221,СВЦЭМ!$B$33:$B$776,Q$190)+'СЕТ СН'!$F$12</f>
        <v>122.25362856</v>
      </c>
      <c r="R221" s="36">
        <f>SUMIFS(СВЦЭМ!$F$33:$F$776,СВЦЭМ!$A$33:$A$776,$A221,СВЦЭМ!$B$33:$B$776,R$190)+'СЕТ СН'!$F$12</f>
        <v>120.79819512</v>
      </c>
      <c r="S221" s="36">
        <f>SUMIFS(СВЦЭМ!$F$33:$F$776,СВЦЭМ!$A$33:$A$776,$A221,СВЦЭМ!$B$33:$B$776,S$190)+'СЕТ СН'!$F$12</f>
        <v>123.24746546999999</v>
      </c>
      <c r="T221" s="36">
        <f>SUMIFS(СВЦЭМ!$F$33:$F$776,СВЦЭМ!$A$33:$A$776,$A221,СВЦЭМ!$B$33:$B$776,T$190)+'СЕТ СН'!$F$12</f>
        <v>124.27096096</v>
      </c>
      <c r="U221" s="36">
        <f>SUMIFS(СВЦЭМ!$F$33:$F$776,СВЦЭМ!$A$33:$A$776,$A221,СВЦЭМ!$B$33:$B$776,U$190)+'СЕТ СН'!$F$12</f>
        <v>126.21429181000001</v>
      </c>
      <c r="V221" s="36">
        <f>SUMIFS(СВЦЭМ!$F$33:$F$776,СВЦЭМ!$A$33:$A$776,$A221,СВЦЭМ!$B$33:$B$776,V$190)+'СЕТ СН'!$F$12</f>
        <v>125.55672676</v>
      </c>
      <c r="W221" s="36">
        <f>SUMIFS(СВЦЭМ!$F$33:$F$776,СВЦЭМ!$A$33:$A$776,$A221,СВЦЭМ!$B$33:$B$776,W$190)+'СЕТ СН'!$F$12</f>
        <v>122.18484325999999</v>
      </c>
      <c r="X221" s="36">
        <f>SUMIFS(СВЦЭМ!$F$33:$F$776,СВЦЭМ!$A$33:$A$776,$A221,СВЦЭМ!$B$33:$B$776,X$190)+'СЕТ СН'!$F$12</f>
        <v>122.62467187</v>
      </c>
      <c r="Y221" s="36">
        <f>SUMIFS(СВЦЭМ!$F$33:$F$776,СВЦЭМ!$A$33:$A$776,$A221,СВЦЭМ!$B$33:$B$776,Y$190)+'СЕТ СН'!$F$12</f>
        <v>134.04745277999999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44014</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44015</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44016</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44017</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44018</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44019</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44020</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44021</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44022</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44023</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44024</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44025</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44026</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44027</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44028</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44029</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44030</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44031</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44032</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44033</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44034</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44035</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44036</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44037</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44038</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44039</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44040</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44041</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44042</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44043</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44014</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44015</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44016</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44017</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44018</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44019</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44020</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44021</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44022</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44023</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44024</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44025</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44026</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44027</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44028</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44029</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44030</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44031</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44032</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44033</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44034</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44035</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44036</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44037</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44038</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44039</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44040</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44041</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44042</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44043</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44014</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44015</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44016</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44017</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44018</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44019</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44020</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44021</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44022</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44023</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44024</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44025</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44026</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44027</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44028</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44029</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44030</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44031</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44032</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44033</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44034</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44035</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44036</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44037</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44038</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44039</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44040</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44041</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44042</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44043</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44014</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44015</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44016</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44017</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44018</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44019</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44020</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44021</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44022</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44023</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44024</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44025</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44026</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44027</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44028</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44029</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44030</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44031</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44032</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44033</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44034</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44035</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44036</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44037</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44038</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44039</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44040</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44041</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44042</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44043</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44014</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44015</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44016</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44017</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44018</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44019</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44020</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44021</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44022</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44023</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44024</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44025</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44026</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44027</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44028</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44029</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44030</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44031</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44032</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44033</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44034</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44035</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44036</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44037</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44038</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44039</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44040</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44041</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44042</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44043</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44014</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44015</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44016</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44017</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44018</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44019</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44020</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44021</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44022</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44023</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44024</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44025</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44026</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44027</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44028</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44029</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44030</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44031</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44032</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44033</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44034</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44035</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44036</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44037</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44038</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44039</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44040</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44041</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44042</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44043</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580558.6071672939</v>
      </c>
      <c r="O439" s="136"/>
      <c r="P439" s="135">
        <f>СВЦЭМ!$D$12+'СЕТ СН'!$F$10-'СЕТ СН'!$G$22</f>
        <v>580558.6071672939</v>
      </c>
      <c r="Q439" s="136"/>
      <c r="R439" s="135">
        <f>СВЦЭМ!$D$12+'СЕТ СН'!$F$10-'СЕТ СН'!$H$22</f>
        <v>580558.6071672939</v>
      </c>
      <c r="S439" s="136"/>
      <c r="T439" s="135">
        <f>СВЦЭМ!$D$12+'СЕТ СН'!$F$10-'СЕТ СН'!$I$22</f>
        <v>580558.6071672939</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01.07.2020</v>
      </c>
      <c r="B12" s="36">
        <f>SUMIFS(СВЦЭМ!$D$33:$D$776,СВЦЭМ!$A$33:$A$776,$A12,СВЦЭМ!$B$33:$B$776,B$11)+'СЕТ СН'!$F$11+СВЦЭМ!$D$10+'СЕТ СН'!$F$6-'СЕТ СН'!$F$23</f>
        <v>1118.3013830499999</v>
      </c>
      <c r="C12" s="36">
        <f>SUMIFS(СВЦЭМ!$D$33:$D$776,СВЦЭМ!$A$33:$A$776,$A12,СВЦЭМ!$B$33:$B$776,C$11)+'СЕТ СН'!$F$11+СВЦЭМ!$D$10+'СЕТ СН'!$F$6-'СЕТ СН'!$F$23</f>
        <v>1126.4766718400001</v>
      </c>
      <c r="D12" s="36">
        <f>SUMIFS(СВЦЭМ!$D$33:$D$776,СВЦЭМ!$A$33:$A$776,$A12,СВЦЭМ!$B$33:$B$776,D$11)+'СЕТ СН'!$F$11+СВЦЭМ!$D$10+'СЕТ СН'!$F$6-'СЕТ СН'!$F$23</f>
        <v>1103.1869687000001</v>
      </c>
      <c r="E12" s="36">
        <f>SUMIFS(СВЦЭМ!$D$33:$D$776,СВЦЭМ!$A$33:$A$776,$A12,СВЦЭМ!$B$33:$B$776,E$11)+'СЕТ СН'!$F$11+СВЦЭМ!$D$10+'СЕТ СН'!$F$6-'СЕТ СН'!$F$23</f>
        <v>1084.8819913499999</v>
      </c>
      <c r="F12" s="36">
        <f>SUMIFS(СВЦЭМ!$D$33:$D$776,СВЦЭМ!$A$33:$A$776,$A12,СВЦЭМ!$B$33:$B$776,F$11)+'СЕТ СН'!$F$11+СВЦЭМ!$D$10+'СЕТ СН'!$F$6-'СЕТ СН'!$F$23</f>
        <v>1071.3259229499999</v>
      </c>
      <c r="G12" s="36">
        <f>SUMIFS(СВЦЭМ!$D$33:$D$776,СВЦЭМ!$A$33:$A$776,$A12,СВЦЭМ!$B$33:$B$776,G$11)+'СЕТ СН'!$F$11+СВЦЭМ!$D$10+'СЕТ СН'!$F$6-'СЕТ СН'!$F$23</f>
        <v>1075.9511286899999</v>
      </c>
      <c r="H12" s="36">
        <f>SUMIFS(СВЦЭМ!$D$33:$D$776,СВЦЭМ!$A$33:$A$776,$A12,СВЦЭМ!$B$33:$B$776,H$11)+'СЕТ СН'!$F$11+СВЦЭМ!$D$10+'СЕТ СН'!$F$6-'СЕТ СН'!$F$23</f>
        <v>1098.39722929</v>
      </c>
      <c r="I12" s="36">
        <f>SUMIFS(СВЦЭМ!$D$33:$D$776,СВЦЭМ!$A$33:$A$776,$A12,СВЦЭМ!$B$33:$B$776,I$11)+'СЕТ СН'!$F$11+СВЦЭМ!$D$10+'СЕТ СН'!$F$6-'СЕТ СН'!$F$23</f>
        <v>1082.65689987</v>
      </c>
      <c r="J12" s="36">
        <f>SUMIFS(СВЦЭМ!$D$33:$D$776,СВЦЭМ!$A$33:$A$776,$A12,СВЦЭМ!$B$33:$B$776,J$11)+'СЕТ СН'!$F$11+СВЦЭМ!$D$10+'СЕТ СН'!$F$6-'СЕТ СН'!$F$23</f>
        <v>1039.7487969399999</v>
      </c>
      <c r="K12" s="36">
        <f>SUMIFS(СВЦЭМ!$D$33:$D$776,СВЦЭМ!$A$33:$A$776,$A12,СВЦЭМ!$B$33:$B$776,K$11)+'СЕТ СН'!$F$11+СВЦЭМ!$D$10+'СЕТ СН'!$F$6-'СЕТ СН'!$F$23</f>
        <v>937.1433467600001</v>
      </c>
      <c r="L12" s="36">
        <f>SUMIFS(СВЦЭМ!$D$33:$D$776,СВЦЭМ!$A$33:$A$776,$A12,СВЦЭМ!$B$33:$B$776,L$11)+'СЕТ СН'!$F$11+СВЦЭМ!$D$10+'СЕТ СН'!$F$6-'СЕТ СН'!$F$23</f>
        <v>840.86462814000004</v>
      </c>
      <c r="M12" s="36">
        <f>SUMIFS(СВЦЭМ!$D$33:$D$776,СВЦЭМ!$A$33:$A$776,$A12,СВЦЭМ!$B$33:$B$776,M$11)+'СЕТ СН'!$F$11+СВЦЭМ!$D$10+'СЕТ СН'!$F$6-'СЕТ СН'!$F$23</f>
        <v>832.15544338000007</v>
      </c>
      <c r="N12" s="36">
        <f>SUMIFS(СВЦЭМ!$D$33:$D$776,СВЦЭМ!$A$33:$A$776,$A12,СВЦЭМ!$B$33:$B$776,N$11)+'СЕТ СН'!$F$11+СВЦЭМ!$D$10+'СЕТ СН'!$F$6-'СЕТ СН'!$F$23</f>
        <v>884.60297385000001</v>
      </c>
      <c r="O12" s="36">
        <f>SUMIFS(СВЦЭМ!$D$33:$D$776,СВЦЭМ!$A$33:$A$776,$A12,СВЦЭМ!$B$33:$B$776,O$11)+'СЕТ СН'!$F$11+СВЦЭМ!$D$10+'СЕТ СН'!$F$6-'СЕТ СН'!$F$23</f>
        <v>866.67234864000011</v>
      </c>
      <c r="P12" s="36">
        <f>SUMIFS(СВЦЭМ!$D$33:$D$776,СВЦЭМ!$A$33:$A$776,$A12,СВЦЭМ!$B$33:$B$776,P$11)+'СЕТ СН'!$F$11+СВЦЭМ!$D$10+'СЕТ СН'!$F$6-'СЕТ СН'!$F$23</f>
        <v>790.86290242000007</v>
      </c>
      <c r="Q12" s="36">
        <f>SUMIFS(СВЦЭМ!$D$33:$D$776,СВЦЭМ!$A$33:$A$776,$A12,СВЦЭМ!$B$33:$B$776,Q$11)+'СЕТ СН'!$F$11+СВЦЭМ!$D$10+'СЕТ СН'!$F$6-'СЕТ СН'!$F$23</f>
        <v>794.13558807000004</v>
      </c>
      <c r="R12" s="36">
        <f>SUMIFS(СВЦЭМ!$D$33:$D$776,СВЦЭМ!$A$33:$A$776,$A12,СВЦЭМ!$B$33:$B$776,R$11)+'СЕТ СН'!$F$11+СВЦЭМ!$D$10+'СЕТ СН'!$F$6-'СЕТ СН'!$F$23</f>
        <v>806.88078661000009</v>
      </c>
      <c r="S12" s="36">
        <f>SUMIFS(СВЦЭМ!$D$33:$D$776,СВЦЭМ!$A$33:$A$776,$A12,СВЦЭМ!$B$33:$B$776,S$11)+'СЕТ СН'!$F$11+СВЦЭМ!$D$10+'СЕТ СН'!$F$6-'СЕТ СН'!$F$23</f>
        <v>811.72177250000004</v>
      </c>
      <c r="T12" s="36">
        <f>SUMIFS(СВЦЭМ!$D$33:$D$776,СВЦЭМ!$A$33:$A$776,$A12,СВЦЭМ!$B$33:$B$776,T$11)+'СЕТ СН'!$F$11+СВЦЭМ!$D$10+'СЕТ СН'!$F$6-'СЕТ СН'!$F$23</f>
        <v>804.21977210000011</v>
      </c>
      <c r="U12" s="36">
        <f>SUMIFS(СВЦЭМ!$D$33:$D$776,СВЦЭМ!$A$33:$A$776,$A12,СВЦЭМ!$B$33:$B$776,U$11)+'СЕТ СН'!$F$11+СВЦЭМ!$D$10+'СЕТ СН'!$F$6-'СЕТ СН'!$F$23</f>
        <v>797.57256301000007</v>
      </c>
      <c r="V12" s="36">
        <f>SUMIFS(СВЦЭМ!$D$33:$D$776,СВЦЭМ!$A$33:$A$776,$A12,СВЦЭМ!$B$33:$B$776,V$11)+'СЕТ СН'!$F$11+СВЦЭМ!$D$10+'СЕТ СН'!$F$6-'СЕТ СН'!$F$23</f>
        <v>795.11363972000004</v>
      </c>
      <c r="W12" s="36">
        <f>SUMIFS(СВЦЭМ!$D$33:$D$776,СВЦЭМ!$A$33:$A$776,$A12,СВЦЭМ!$B$33:$B$776,W$11)+'СЕТ СН'!$F$11+СВЦЭМ!$D$10+'СЕТ СН'!$F$6-'СЕТ СН'!$F$23</f>
        <v>772.17633425000008</v>
      </c>
      <c r="X12" s="36">
        <f>SUMIFS(СВЦЭМ!$D$33:$D$776,СВЦЭМ!$A$33:$A$776,$A12,СВЦЭМ!$B$33:$B$776,X$11)+'СЕТ СН'!$F$11+СВЦЭМ!$D$10+'СЕТ СН'!$F$6-'СЕТ СН'!$F$23</f>
        <v>819.21972562000008</v>
      </c>
      <c r="Y12" s="36">
        <f>SUMIFS(СВЦЭМ!$D$33:$D$776,СВЦЭМ!$A$33:$A$776,$A12,СВЦЭМ!$B$33:$B$776,Y$11)+'СЕТ СН'!$F$11+СВЦЭМ!$D$10+'СЕТ СН'!$F$6-'СЕТ СН'!$F$23</f>
        <v>979.80355643000007</v>
      </c>
      <c r="AA12" s="45"/>
    </row>
    <row r="13" spans="1:27" ht="15.75" x14ac:dyDescent="0.2">
      <c r="A13" s="35">
        <f>A12+1</f>
        <v>44014</v>
      </c>
      <c r="B13" s="36">
        <f>SUMIFS(СВЦЭМ!$D$33:$D$776,СВЦЭМ!$A$33:$A$776,$A13,СВЦЭМ!$B$33:$B$776,B$11)+'СЕТ СН'!$F$11+СВЦЭМ!$D$10+'СЕТ СН'!$F$6-'СЕТ СН'!$F$23</f>
        <v>1068.53006342</v>
      </c>
      <c r="C13" s="36">
        <f>SUMIFS(СВЦЭМ!$D$33:$D$776,СВЦЭМ!$A$33:$A$776,$A13,СВЦЭМ!$B$33:$B$776,C$11)+'СЕТ СН'!$F$11+СВЦЭМ!$D$10+'СЕТ СН'!$F$6-'СЕТ СН'!$F$23</f>
        <v>1044.3968242799999</v>
      </c>
      <c r="D13" s="36">
        <f>SUMIFS(СВЦЭМ!$D$33:$D$776,СВЦЭМ!$A$33:$A$776,$A13,СВЦЭМ!$B$33:$B$776,D$11)+'СЕТ СН'!$F$11+СВЦЭМ!$D$10+'СЕТ СН'!$F$6-'СЕТ СН'!$F$23</f>
        <v>1016.0691244300001</v>
      </c>
      <c r="E13" s="36">
        <f>SUMIFS(СВЦЭМ!$D$33:$D$776,СВЦЭМ!$A$33:$A$776,$A13,СВЦЭМ!$B$33:$B$776,E$11)+'СЕТ СН'!$F$11+СВЦЭМ!$D$10+'СЕТ СН'!$F$6-'СЕТ СН'!$F$23</f>
        <v>1009.5031494000001</v>
      </c>
      <c r="F13" s="36">
        <f>SUMIFS(СВЦЭМ!$D$33:$D$776,СВЦЭМ!$A$33:$A$776,$A13,СВЦЭМ!$B$33:$B$776,F$11)+'СЕТ СН'!$F$11+СВЦЭМ!$D$10+'СЕТ СН'!$F$6-'СЕТ СН'!$F$23</f>
        <v>995.31791911000005</v>
      </c>
      <c r="G13" s="36">
        <f>SUMIFS(СВЦЭМ!$D$33:$D$776,СВЦЭМ!$A$33:$A$776,$A13,СВЦЭМ!$B$33:$B$776,G$11)+'СЕТ СН'!$F$11+СВЦЭМ!$D$10+'СЕТ СН'!$F$6-'СЕТ СН'!$F$23</f>
        <v>1010.2351170400001</v>
      </c>
      <c r="H13" s="36">
        <f>SUMIFS(СВЦЭМ!$D$33:$D$776,СВЦЭМ!$A$33:$A$776,$A13,СВЦЭМ!$B$33:$B$776,H$11)+'СЕТ СН'!$F$11+СВЦЭМ!$D$10+'СЕТ СН'!$F$6-'СЕТ СН'!$F$23</f>
        <v>1042.07060138</v>
      </c>
      <c r="I13" s="36">
        <f>SUMIFS(СВЦЭМ!$D$33:$D$776,СВЦЭМ!$A$33:$A$776,$A13,СВЦЭМ!$B$33:$B$776,I$11)+'СЕТ СН'!$F$11+СВЦЭМ!$D$10+'СЕТ СН'!$F$6-'СЕТ СН'!$F$23</f>
        <v>1054.2758306200001</v>
      </c>
      <c r="J13" s="36">
        <f>SUMIFS(СВЦЭМ!$D$33:$D$776,СВЦЭМ!$A$33:$A$776,$A13,СВЦЭМ!$B$33:$B$776,J$11)+'СЕТ СН'!$F$11+СВЦЭМ!$D$10+'СЕТ СН'!$F$6-'СЕТ СН'!$F$23</f>
        <v>1045.6033390600001</v>
      </c>
      <c r="K13" s="36">
        <f>SUMIFS(СВЦЭМ!$D$33:$D$776,СВЦЭМ!$A$33:$A$776,$A13,СВЦЭМ!$B$33:$B$776,K$11)+'СЕТ СН'!$F$11+СВЦЭМ!$D$10+'СЕТ СН'!$F$6-'СЕТ СН'!$F$23</f>
        <v>940.32580110000004</v>
      </c>
      <c r="L13" s="36">
        <f>SUMIFS(СВЦЭМ!$D$33:$D$776,СВЦЭМ!$A$33:$A$776,$A13,СВЦЭМ!$B$33:$B$776,L$11)+'СЕТ СН'!$F$11+СВЦЭМ!$D$10+'СЕТ СН'!$F$6-'СЕТ СН'!$F$23</f>
        <v>842.30811548000008</v>
      </c>
      <c r="M13" s="36">
        <f>SUMIFS(СВЦЭМ!$D$33:$D$776,СВЦЭМ!$A$33:$A$776,$A13,СВЦЭМ!$B$33:$B$776,M$11)+'СЕТ СН'!$F$11+СВЦЭМ!$D$10+'СЕТ СН'!$F$6-'СЕТ СН'!$F$23</f>
        <v>827.30310508000002</v>
      </c>
      <c r="N13" s="36">
        <f>SUMIFS(СВЦЭМ!$D$33:$D$776,СВЦЭМ!$A$33:$A$776,$A13,СВЦЭМ!$B$33:$B$776,N$11)+'СЕТ СН'!$F$11+СВЦЭМ!$D$10+'СЕТ СН'!$F$6-'СЕТ СН'!$F$23</f>
        <v>851.90939946000003</v>
      </c>
      <c r="O13" s="36">
        <f>SUMIFS(СВЦЭМ!$D$33:$D$776,СВЦЭМ!$A$33:$A$776,$A13,СВЦЭМ!$B$33:$B$776,O$11)+'СЕТ СН'!$F$11+СВЦЭМ!$D$10+'СЕТ СН'!$F$6-'СЕТ СН'!$F$23</f>
        <v>860.58321758000011</v>
      </c>
      <c r="P13" s="36">
        <f>SUMIFS(СВЦЭМ!$D$33:$D$776,СВЦЭМ!$A$33:$A$776,$A13,СВЦЭМ!$B$33:$B$776,P$11)+'СЕТ СН'!$F$11+СВЦЭМ!$D$10+'СЕТ СН'!$F$6-'СЕТ СН'!$F$23</f>
        <v>839.44702646000007</v>
      </c>
      <c r="Q13" s="36">
        <f>SUMIFS(СВЦЭМ!$D$33:$D$776,СВЦЭМ!$A$33:$A$776,$A13,СВЦЭМ!$B$33:$B$776,Q$11)+'СЕТ СН'!$F$11+СВЦЭМ!$D$10+'СЕТ СН'!$F$6-'СЕТ СН'!$F$23</f>
        <v>853.38960404000011</v>
      </c>
      <c r="R13" s="36">
        <f>SUMIFS(СВЦЭМ!$D$33:$D$776,СВЦЭМ!$A$33:$A$776,$A13,СВЦЭМ!$B$33:$B$776,R$11)+'СЕТ СН'!$F$11+СВЦЭМ!$D$10+'СЕТ СН'!$F$6-'СЕТ СН'!$F$23</f>
        <v>874.17445003</v>
      </c>
      <c r="S13" s="36">
        <f>SUMIFS(СВЦЭМ!$D$33:$D$776,СВЦЭМ!$A$33:$A$776,$A13,СВЦЭМ!$B$33:$B$776,S$11)+'СЕТ СН'!$F$11+СВЦЭМ!$D$10+'СЕТ СН'!$F$6-'СЕТ СН'!$F$23</f>
        <v>877.15171208000004</v>
      </c>
      <c r="T13" s="36">
        <f>SUMIFS(СВЦЭМ!$D$33:$D$776,СВЦЭМ!$A$33:$A$776,$A13,СВЦЭМ!$B$33:$B$776,T$11)+'СЕТ СН'!$F$11+СВЦЭМ!$D$10+'СЕТ СН'!$F$6-'СЕТ СН'!$F$23</f>
        <v>868.52351042000009</v>
      </c>
      <c r="U13" s="36">
        <f>SUMIFS(СВЦЭМ!$D$33:$D$776,СВЦЭМ!$A$33:$A$776,$A13,СВЦЭМ!$B$33:$B$776,U$11)+'СЕТ СН'!$F$11+СВЦЭМ!$D$10+'СЕТ СН'!$F$6-'СЕТ СН'!$F$23</f>
        <v>857.18455856000003</v>
      </c>
      <c r="V13" s="36">
        <f>SUMIFS(СВЦЭМ!$D$33:$D$776,СВЦЭМ!$A$33:$A$776,$A13,СВЦЭМ!$B$33:$B$776,V$11)+'СЕТ СН'!$F$11+СВЦЭМ!$D$10+'СЕТ СН'!$F$6-'СЕТ СН'!$F$23</f>
        <v>838.0168267900001</v>
      </c>
      <c r="W13" s="36">
        <f>SUMIFS(СВЦЭМ!$D$33:$D$776,СВЦЭМ!$A$33:$A$776,$A13,СВЦЭМ!$B$33:$B$776,W$11)+'СЕТ СН'!$F$11+СВЦЭМ!$D$10+'СЕТ СН'!$F$6-'СЕТ СН'!$F$23</f>
        <v>802.77719076000005</v>
      </c>
      <c r="X13" s="36">
        <f>SUMIFS(СВЦЭМ!$D$33:$D$776,СВЦЭМ!$A$33:$A$776,$A13,СВЦЭМ!$B$33:$B$776,X$11)+'СЕТ СН'!$F$11+СВЦЭМ!$D$10+'СЕТ СН'!$F$6-'СЕТ СН'!$F$23</f>
        <v>854.57635447000007</v>
      </c>
      <c r="Y13" s="36">
        <f>SUMIFS(СВЦЭМ!$D$33:$D$776,СВЦЭМ!$A$33:$A$776,$A13,СВЦЭМ!$B$33:$B$776,Y$11)+'СЕТ СН'!$F$11+СВЦЭМ!$D$10+'СЕТ СН'!$F$6-'СЕТ СН'!$F$23</f>
        <v>995.4604616900001</v>
      </c>
    </row>
    <row r="14" spans="1:27" ht="15.75" x14ac:dyDescent="0.2">
      <c r="A14" s="35">
        <f t="shared" ref="A14:A42" si="0">A13+1</f>
        <v>44015</v>
      </c>
      <c r="B14" s="36">
        <f>SUMIFS(СВЦЭМ!$D$33:$D$776,СВЦЭМ!$A$33:$A$776,$A14,СВЦЭМ!$B$33:$B$776,B$11)+'СЕТ СН'!$F$11+СВЦЭМ!$D$10+'СЕТ СН'!$F$6-'СЕТ СН'!$F$23</f>
        <v>1103.01721292</v>
      </c>
      <c r="C14" s="36">
        <f>SUMIFS(СВЦЭМ!$D$33:$D$776,СВЦЭМ!$A$33:$A$776,$A14,СВЦЭМ!$B$33:$B$776,C$11)+'СЕТ СН'!$F$11+СВЦЭМ!$D$10+'СЕТ СН'!$F$6-'СЕТ СН'!$F$23</f>
        <v>1085.9955324699999</v>
      </c>
      <c r="D14" s="36">
        <f>SUMIFS(СВЦЭМ!$D$33:$D$776,СВЦЭМ!$A$33:$A$776,$A14,СВЦЭМ!$B$33:$B$776,D$11)+'СЕТ СН'!$F$11+СВЦЭМ!$D$10+'СЕТ СН'!$F$6-'СЕТ СН'!$F$23</f>
        <v>1057.4313230099999</v>
      </c>
      <c r="E14" s="36">
        <f>SUMIFS(СВЦЭМ!$D$33:$D$776,СВЦЭМ!$A$33:$A$776,$A14,СВЦЭМ!$B$33:$B$776,E$11)+'СЕТ СН'!$F$11+СВЦЭМ!$D$10+'СЕТ СН'!$F$6-'СЕТ СН'!$F$23</f>
        <v>1039.1014584699999</v>
      </c>
      <c r="F14" s="36">
        <f>SUMIFS(СВЦЭМ!$D$33:$D$776,СВЦЭМ!$A$33:$A$776,$A14,СВЦЭМ!$B$33:$B$776,F$11)+'СЕТ СН'!$F$11+СВЦЭМ!$D$10+'СЕТ СН'!$F$6-'СЕТ СН'!$F$23</f>
        <v>1025.12788082</v>
      </c>
      <c r="G14" s="36">
        <f>SUMIFS(СВЦЭМ!$D$33:$D$776,СВЦЭМ!$A$33:$A$776,$A14,СВЦЭМ!$B$33:$B$776,G$11)+'СЕТ СН'!$F$11+СВЦЭМ!$D$10+'СЕТ СН'!$F$6-'СЕТ СН'!$F$23</f>
        <v>1039.3422255</v>
      </c>
      <c r="H14" s="36">
        <f>SUMIFS(СВЦЭМ!$D$33:$D$776,СВЦЭМ!$A$33:$A$776,$A14,СВЦЭМ!$B$33:$B$776,H$11)+'СЕТ СН'!$F$11+СВЦЭМ!$D$10+'СЕТ СН'!$F$6-'СЕТ СН'!$F$23</f>
        <v>1075.78021081</v>
      </c>
      <c r="I14" s="36">
        <f>SUMIFS(СВЦЭМ!$D$33:$D$776,СВЦЭМ!$A$33:$A$776,$A14,СВЦЭМ!$B$33:$B$776,I$11)+'СЕТ СН'!$F$11+СВЦЭМ!$D$10+'СЕТ СН'!$F$6-'СЕТ СН'!$F$23</f>
        <v>1092.2310013900001</v>
      </c>
      <c r="J14" s="36">
        <f>SUMIFS(СВЦЭМ!$D$33:$D$776,СВЦЭМ!$A$33:$A$776,$A14,СВЦЭМ!$B$33:$B$776,J$11)+'СЕТ СН'!$F$11+СВЦЭМ!$D$10+'СЕТ СН'!$F$6-'СЕТ СН'!$F$23</f>
        <v>1018.47380635</v>
      </c>
      <c r="K14" s="36">
        <f>SUMIFS(СВЦЭМ!$D$33:$D$776,СВЦЭМ!$A$33:$A$776,$A14,СВЦЭМ!$B$33:$B$776,K$11)+'СЕТ СН'!$F$11+СВЦЭМ!$D$10+'СЕТ СН'!$F$6-'СЕТ СН'!$F$23</f>
        <v>885.36866513000007</v>
      </c>
      <c r="L14" s="36">
        <f>SUMIFS(СВЦЭМ!$D$33:$D$776,СВЦЭМ!$A$33:$A$776,$A14,СВЦЭМ!$B$33:$B$776,L$11)+'СЕТ СН'!$F$11+СВЦЭМ!$D$10+'СЕТ СН'!$F$6-'СЕТ СН'!$F$23</f>
        <v>785.88489340000001</v>
      </c>
      <c r="M14" s="36">
        <f>SUMIFS(СВЦЭМ!$D$33:$D$776,СВЦЭМ!$A$33:$A$776,$A14,СВЦЭМ!$B$33:$B$776,M$11)+'СЕТ СН'!$F$11+СВЦЭМ!$D$10+'СЕТ СН'!$F$6-'СЕТ СН'!$F$23</f>
        <v>772.16203523000001</v>
      </c>
      <c r="N14" s="36">
        <f>SUMIFS(СВЦЭМ!$D$33:$D$776,СВЦЭМ!$A$33:$A$776,$A14,СВЦЭМ!$B$33:$B$776,N$11)+'СЕТ СН'!$F$11+СВЦЭМ!$D$10+'СЕТ СН'!$F$6-'СЕТ СН'!$F$23</f>
        <v>807.53306278000002</v>
      </c>
      <c r="O14" s="36">
        <f>SUMIFS(СВЦЭМ!$D$33:$D$776,СВЦЭМ!$A$33:$A$776,$A14,СВЦЭМ!$B$33:$B$776,O$11)+'СЕТ СН'!$F$11+СВЦЭМ!$D$10+'СЕТ СН'!$F$6-'СЕТ СН'!$F$23</f>
        <v>770.6101063000001</v>
      </c>
      <c r="P14" s="36">
        <f>SUMIFS(СВЦЭМ!$D$33:$D$776,СВЦЭМ!$A$33:$A$776,$A14,СВЦЭМ!$B$33:$B$776,P$11)+'СЕТ СН'!$F$11+СВЦЭМ!$D$10+'СЕТ СН'!$F$6-'СЕТ СН'!$F$23</f>
        <v>796.68162485000005</v>
      </c>
      <c r="Q14" s="36">
        <f>SUMIFS(СВЦЭМ!$D$33:$D$776,СВЦЭМ!$A$33:$A$776,$A14,СВЦЭМ!$B$33:$B$776,Q$11)+'СЕТ СН'!$F$11+СВЦЭМ!$D$10+'СЕТ СН'!$F$6-'СЕТ СН'!$F$23</f>
        <v>802.39801956000008</v>
      </c>
      <c r="R14" s="36">
        <f>SUMIFS(СВЦЭМ!$D$33:$D$776,СВЦЭМ!$A$33:$A$776,$A14,СВЦЭМ!$B$33:$B$776,R$11)+'СЕТ СН'!$F$11+СВЦЭМ!$D$10+'СЕТ СН'!$F$6-'СЕТ СН'!$F$23</f>
        <v>796.27989759000002</v>
      </c>
      <c r="S14" s="36">
        <f>SUMIFS(СВЦЭМ!$D$33:$D$776,СВЦЭМ!$A$33:$A$776,$A14,СВЦЭМ!$B$33:$B$776,S$11)+'СЕТ СН'!$F$11+СВЦЭМ!$D$10+'СЕТ СН'!$F$6-'СЕТ СН'!$F$23</f>
        <v>803.66988399000002</v>
      </c>
      <c r="T14" s="36">
        <f>SUMIFS(СВЦЭМ!$D$33:$D$776,СВЦЭМ!$A$33:$A$776,$A14,СВЦЭМ!$B$33:$B$776,T$11)+'СЕТ СН'!$F$11+СВЦЭМ!$D$10+'СЕТ СН'!$F$6-'СЕТ СН'!$F$23</f>
        <v>798.28251522000005</v>
      </c>
      <c r="U14" s="36">
        <f>SUMIFS(СВЦЭМ!$D$33:$D$776,СВЦЭМ!$A$33:$A$776,$A14,СВЦЭМ!$B$33:$B$776,U$11)+'СЕТ СН'!$F$11+СВЦЭМ!$D$10+'СЕТ СН'!$F$6-'СЕТ СН'!$F$23</f>
        <v>790.67175163000002</v>
      </c>
      <c r="V14" s="36">
        <f>SUMIFS(СВЦЭМ!$D$33:$D$776,СВЦЭМ!$A$33:$A$776,$A14,СВЦЭМ!$B$33:$B$776,V$11)+'СЕТ СН'!$F$11+СВЦЭМ!$D$10+'СЕТ СН'!$F$6-'СЕТ СН'!$F$23</f>
        <v>761.06978343000003</v>
      </c>
      <c r="W14" s="36">
        <f>SUMIFS(СВЦЭМ!$D$33:$D$776,СВЦЭМ!$A$33:$A$776,$A14,СВЦЭМ!$B$33:$B$776,W$11)+'СЕТ СН'!$F$11+СВЦЭМ!$D$10+'СЕТ СН'!$F$6-'СЕТ СН'!$F$23</f>
        <v>731.08189403000006</v>
      </c>
      <c r="X14" s="36">
        <f>SUMIFS(СВЦЭМ!$D$33:$D$776,СВЦЭМ!$A$33:$A$776,$A14,СВЦЭМ!$B$33:$B$776,X$11)+'СЕТ СН'!$F$11+СВЦЭМ!$D$10+'СЕТ СН'!$F$6-'СЕТ СН'!$F$23</f>
        <v>794.20254421000004</v>
      </c>
      <c r="Y14" s="36">
        <f>SUMIFS(СВЦЭМ!$D$33:$D$776,СВЦЭМ!$A$33:$A$776,$A14,СВЦЭМ!$B$33:$B$776,Y$11)+'СЕТ СН'!$F$11+СВЦЭМ!$D$10+'СЕТ СН'!$F$6-'СЕТ СН'!$F$23</f>
        <v>907.78005926000003</v>
      </c>
    </row>
    <row r="15" spans="1:27" ht="15.75" x14ac:dyDescent="0.2">
      <c r="A15" s="35">
        <f t="shared" si="0"/>
        <v>44016</v>
      </c>
      <c r="B15" s="36">
        <f>SUMIFS(СВЦЭМ!$D$33:$D$776,СВЦЭМ!$A$33:$A$776,$A15,СВЦЭМ!$B$33:$B$776,B$11)+'СЕТ СН'!$F$11+СВЦЭМ!$D$10+'СЕТ СН'!$F$6-'СЕТ СН'!$F$23</f>
        <v>1102.4852957600001</v>
      </c>
      <c r="C15" s="36">
        <f>SUMIFS(СВЦЭМ!$D$33:$D$776,СВЦЭМ!$A$33:$A$776,$A15,СВЦЭМ!$B$33:$B$776,C$11)+'СЕТ СН'!$F$11+СВЦЭМ!$D$10+'СЕТ СН'!$F$6-'СЕТ СН'!$F$23</f>
        <v>1110.29732448</v>
      </c>
      <c r="D15" s="36">
        <f>SUMIFS(СВЦЭМ!$D$33:$D$776,СВЦЭМ!$A$33:$A$776,$A15,СВЦЭМ!$B$33:$B$776,D$11)+'СЕТ СН'!$F$11+СВЦЭМ!$D$10+'СЕТ СН'!$F$6-'СЕТ СН'!$F$23</f>
        <v>1125.9622861100002</v>
      </c>
      <c r="E15" s="36">
        <f>SUMIFS(СВЦЭМ!$D$33:$D$776,СВЦЭМ!$A$33:$A$776,$A15,СВЦЭМ!$B$33:$B$776,E$11)+'СЕТ СН'!$F$11+СВЦЭМ!$D$10+'СЕТ СН'!$F$6-'СЕТ СН'!$F$23</f>
        <v>1127.3352213400001</v>
      </c>
      <c r="F15" s="36">
        <f>SUMIFS(СВЦЭМ!$D$33:$D$776,СВЦЭМ!$A$33:$A$776,$A15,СВЦЭМ!$B$33:$B$776,F$11)+'СЕТ СН'!$F$11+СВЦЭМ!$D$10+'СЕТ СН'!$F$6-'СЕТ СН'!$F$23</f>
        <v>1129.6766184100002</v>
      </c>
      <c r="G15" s="36">
        <f>SUMIFS(СВЦЭМ!$D$33:$D$776,СВЦЭМ!$A$33:$A$776,$A15,СВЦЭМ!$B$33:$B$776,G$11)+'СЕТ СН'!$F$11+СВЦЭМ!$D$10+'СЕТ СН'!$F$6-'СЕТ СН'!$F$23</f>
        <v>1116.14438814</v>
      </c>
      <c r="H15" s="36">
        <f>SUMIFS(СВЦЭМ!$D$33:$D$776,СВЦЭМ!$A$33:$A$776,$A15,СВЦЭМ!$B$33:$B$776,H$11)+'СЕТ СН'!$F$11+СВЦЭМ!$D$10+'СЕТ СН'!$F$6-'СЕТ СН'!$F$23</f>
        <v>1093.2305722799999</v>
      </c>
      <c r="I15" s="36">
        <f>SUMIFS(СВЦЭМ!$D$33:$D$776,СВЦЭМ!$A$33:$A$776,$A15,СВЦЭМ!$B$33:$B$776,I$11)+'СЕТ СН'!$F$11+СВЦЭМ!$D$10+'СЕТ СН'!$F$6-'СЕТ СН'!$F$23</f>
        <v>1105.73151048</v>
      </c>
      <c r="J15" s="36">
        <f>SUMIFS(СВЦЭМ!$D$33:$D$776,СВЦЭМ!$A$33:$A$776,$A15,СВЦЭМ!$B$33:$B$776,J$11)+'СЕТ СН'!$F$11+СВЦЭМ!$D$10+'СЕТ СН'!$F$6-'СЕТ СН'!$F$23</f>
        <v>998.62234038000008</v>
      </c>
      <c r="K15" s="36">
        <f>SUMIFS(СВЦЭМ!$D$33:$D$776,СВЦЭМ!$A$33:$A$776,$A15,СВЦЭМ!$B$33:$B$776,K$11)+'СЕТ СН'!$F$11+СВЦЭМ!$D$10+'СЕТ СН'!$F$6-'СЕТ СН'!$F$23</f>
        <v>867.82482061000007</v>
      </c>
      <c r="L15" s="36">
        <f>SUMIFS(СВЦЭМ!$D$33:$D$776,СВЦЭМ!$A$33:$A$776,$A15,СВЦЭМ!$B$33:$B$776,L$11)+'СЕТ СН'!$F$11+СВЦЭМ!$D$10+'СЕТ СН'!$F$6-'СЕТ СН'!$F$23</f>
        <v>789.03878234000001</v>
      </c>
      <c r="M15" s="36">
        <f>SUMIFS(СВЦЭМ!$D$33:$D$776,СВЦЭМ!$A$33:$A$776,$A15,СВЦЭМ!$B$33:$B$776,M$11)+'СЕТ СН'!$F$11+СВЦЭМ!$D$10+'СЕТ СН'!$F$6-'СЕТ СН'!$F$23</f>
        <v>770.91484463000006</v>
      </c>
      <c r="N15" s="36">
        <f>SUMIFS(СВЦЭМ!$D$33:$D$776,СВЦЭМ!$A$33:$A$776,$A15,СВЦЭМ!$B$33:$B$776,N$11)+'СЕТ СН'!$F$11+СВЦЭМ!$D$10+'СЕТ СН'!$F$6-'СЕТ СН'!$F$23</f>
        <v>778.65867215000003</v>
      </c>
      <c r="O15" s="36">
        <f>SUMIFS(СВЦЭМ!$D$33:$D$776,СВЦЭМ!$A$33:$A$776,$A15,СВЦЭМ!$B$33:$B$776,O$11)+'СЕТ СН'!$F$11+СВЦЭМ!$D$10+'СЕТ СН'!$F$6-'СЕТ СН'!$F$23</f>
        <v>771.47370718000002</v>
      </c>
      <c r="P15" s="36">
        <f>SUMIFS(СВЦЭМ!$D$33:$D$776,СВЦЭМ!$A$33:$A$776,$A15,СВЦЭМ!$B$33:$B$776,P$11)+'СЕТ СН'!$F$11+СВЦЭМ!$D$10+'СЕТ СН'!$F$6-'СЕТ СН'!$F$23</f>
        <v>769.15442543000006</v>
      </c>
      <c r="Q15" s="36">
        <f>SUMIFS(СВЦЭМ!$D$33:$D$776,СВЦЭМ!$A$33:$A$776,$A15,СВЦЭМ!$B$33:$B$776,Q$11)+'СЕТ СН'!$F$11+СВЦЭМ!$D$10+'СЕТ СН'!$F$6-'СЕТ СН'!$F$23</f>
        <v>773.06669275000002</v>
      </c>
      <c r="R15" s="36">
        <f>SUMIFS(СВЦЭМ!$D$33:$D$776,СВЦЭМ!$A$33:$A$776,$A15,СВЦЭМ!$B$33:$B$776,R$11)+'СЕТ СН'!$F$11+СВЦЭМ!$D$10+'СЕТ СН'!$F$6-'СЕТ СН'!$F$23</f>
        <v>739.17251827000007</v>
      </c>
      <c r="S15" s="36">
        <f>SUMIFS(СВЦЭМ!$D$33:$D$776,СВЦЭМ!$A$33:$A$776,$A15,СВЦЭМ!$B$33:$B$776,S$11)+'СЕТ СН'!$F$11+СВЦЭМ!$D$10+'СЕТ СН'!$F$6-'СЕТ СН'!$F$23</f>
        <v>742.51409088000003</v>
      </c>
      <c r="T15" s="36">
        <f>SUMIFS(СВЦЭМ!$D$33:$D$776,СВЦЭМ!$A$33:$A$776,$A15,СВЦЭМ!$B$33:$B$776,T$11)+'СЕТ СН'!$F$11+СВЦЭМ!$D$10+'СЕТ СН'!$F$6-'СЕТ СН'!$F$23</f>
        <v>769.28744791000008</v>
      </c>
      <c r="U15" s="36">
        <f>SUMIFS(СВЦЭМ!$D$33:$D$776,СВЦЭМ!$A$33:$A$776,$A15,СВЦЭМ!$B$33:$B$776,U$11)+'СЕТ СН'!$F$11+СВЦЭМ!$D$10+'СЕТ СН'!$F$6-'СЕТ СН'!$F$23</f>
        <v>778.66001730000005</v>
      </c>
      <c r="V15" s="36">
        <f>SUMIFS(СВЦЭМ!$D$33:$D$776,СВЦЭМ!$A$33:$A$776,$A15,СВЦЭМ!$B$33:$B$776,V$11)+'СЕТ СН'!$F$11+СВЦЭМ!$D$10+'СЕТ СН'!$F$6-'СЕТ СН'!$F$23</f>
        <v>767.28550730000006</v>
      </c>
      <c r="W15" s="36">
        <f>SUMIFS(СВЦЭМ!$D$33:$D$776,СВЦЭМ!$A$33:$A$776,$A15,СВЦЭМ!$B$33:$B$776,W$11)+'СЕТ СН'!$F$11+СВЦЭМ!$D$10+'СЕТ СН'!$F$6-'СЕТ СН'!$F$23</f>
        <v>770.74070708000011</v>
      </c>
      <c r="X15" s="36">
        <f>SUMIFS(СВЦЭМ!$D$33:$D$776,СВЦЭМ!$A$33:$A$776,$A15,СВЦЭМ!$B$33:$B$776,X$11)+'СЕТ СН'!$F$11+СВЦЭМ!$D$10+'СЕТ СН'!$F$6-'СЕТ СН'!$F$23</f>
        <v>805.95524595000006</v>
      </c>
      <c r="Y15" s="36">
        <f>SUMIFS(СВЦЭМ!$D$33:$D$776,СВЦЭМ!$A$33:$A$776,$A15,СВЦЭМ!$B$33:$B$776,Y$11)+'СЕТ СН'!$F$11+СВЦЭМ!$D$10+'СЕТ СН'!$F$6-'СЕТ СН'!$F$23</f>
        <v>912.5686130900001</v>
      </c>
    </row>
    <row r="16" spans="1:27" ht="15.75" x14ac:dyDescent="0.2">
      <c r="A16" s="35">
        <f t="shared" si="0"/>
        <v>44017</v>
      </c>
      <c r="B16" s="36">
        <f>SUMIFS(СВЦЭМ!$D$33:$D$776,СВЦЭМ!$A$33:$A$776,$A16,СВЦЭМ!$B$33:$B$776,B$11)+'СЕТ СН'!$F$11+СВЦЭМ!$D$10+'СЕТ СН'!$F$6-'СЕТ СН'!$F$23</f>
        <v>994.53239256000006</v>
      </c>
      <c r="C16" s="36">
        <f>SUMIFS(СВЦЭМ!$D$33:$D$776,СВЦЭМ!$A$33:$A$776,$A16,СВЦЭМ!$B$33:$B$776,C$11)+'СЕТ СН'!$F$11+СВЦЭМ!$D$10+'СЕТ СН'!$F$6-'СЕТ СН'!$F$23</f>
        <v>1032.0673016600001</v>
      </c>
      <c r="D16" s="36">
        <f>SUMIFS(СВЦЭМ!$D$33:$D$776,СВЦЭМ!$A$33:$A$776,$A16,СВЦЭМ!$B$33:$B$776,D$11)+'СЕТ СН'!$F$11+СВЦЭМ!$D$10+'СЕТ СН'!$F$6-'СЕТ СН'!$F$23</f>
        <v>1082.8182792299999</v>
      </c>
      <c r="E16" s="36">
        <f>SUMIFS(СВЦЭМ!$D$33:$D$776,СВЦЭМ!$A$33:$A$776,$A16,СВЦЭМ!$B$33:$B$776,E$11)+'СЕТ СН'!$F$11+СВЦЭМ!$D$10+'СЕТ СН'!$F$6-'СЕТ СН'!$F$23</f>
        <v>1056.20968647</v>
      </c>
      <c r="F16" s="36">
        <f>SUMIFS(СВЦЭМ!$D$33:$D$776,СВЦЭМ!$A$33:$A$776,$A16,СВЦЭМ!$B$33:$B$776,F$11)+'СЕТ СН'!$F$11+СВЦЭМ!$D$10+'СЕТ СН'!$F$6-'СЕТ СН'!$F$23</f>
        <v>1024.85456387</v>
      </c>
      <c r="G16" s="36">
        <f>SUMIFS(СВЦЭМ!$D$33:$D$776,СВЦЭМ!$A$33:$A$776,$A16,СВЦЭМ!$B$33:$B$776,G$11)+'СЕТ СН'!$F$11+СВЦЭМ!$D$10+'СЕТ СН'!$F$6-'СЕТ СН'!$F$23</f>
        <v>1010.79414636</v>
      </c>
      <c r="H16" s="36">
        <f>SUMIFS(СВЦЭМ!$D$33:$D$776,СВЦЭМ!$A$33:$A$776,$A16,СВЦЭМ!$B$33:$B$776,H$11)+'СЕТ СН'!$F$11+СВЦЭМ!$D$10+'СЕТ СН'!$F$6-'СЕТ СН'!$F$23</f>
        <v>992.28216643000007</v>
      </c>
      <c r="I16" s="36">
        <f>SUMIFS(СВЦЭМ!$D$33:$D$776,СВЦЭМ!$A$33:$A$776,$A16,СВЦЭМ!$B$33:$B$776,I$11)+'СЕТ СН'!$F$11+СВЦЭМ!$D$10+'СЕТ СН'!$F$6-'СЕТ СН'!$F$23</f>
        <v>1005.43059926</v>
      </c>
      <c r="J16" s="36">
        <f>SUMIFS(СВЦЭМ!$D$33:$D$776,СВЦЭМ!$A$33:$A$776,$A16,СВЦЭМ!$B$33:$B$776,J$11)+'СЕТ СН'!$F$11+СВЦЭМ!$D$10+'СЕТ СН'!$F$6-'СЕТ СН'!$F$23</f>
        <v>924.80392241000004</v>
      </c>
      <c r="K16" s="36">
        <f>SUMIFS(СВЦЭМ!$D$33:$D$776,СВЦЭМ!$A$33:$A$776,$A16,СВЦЭМ!$B$33:$B$776,K$11)+'СЕТ СН'!$F$11+СВЦЭМ!$D$10+'СЕТ СН'!$F$6-'СЕТ СН'!$F$23</f>
        <v>815.52741557000002</v>
      </c>
      <c r="L16" s="36">
        <f>SUMIFS(СВЦЭМ!$D$33:$D$776,СВЦЭМ!$A$33:$A$776,$A16,СВЦЭМ!$B$33:$B$776,L$11)+'СЕТ СН'!$F$11+СВЦЭМ!$D$10+'СЕТ СН'!$F$6-'СЕТ СН'!$F$23</f>
        <v>751.40688946</v>
      </c>
      <c r="M16" s="36">
        <f>SUMIFS(СВЦЭМ!$D$33:$D$776,СВЦЭМ!$A$33:$A$776,$A16,СВЦЭМ!$B$33:$B$776,M$11)+'СЕТ СН'!$F$11+СВЦЭМ!$D$10+'СЕТ СН'!$F$6-'СЕТ СН'!$F$23</f>
        <v>705.33987333000005</v>
      </c>
      <c r="N16" s="36">
        <f>SUMIFS(СВЦЭМ!$D$33:$D$776,СВЦЭМ!$A$33:$A$776,$A16,СВЦЭМ!$B$33:$B$776,N$11)+'СЕТ СН'!$F$11+СВЦЭМ!$D$10+'СЕТ СН'!$F$6-'СЕТ СН'!$F$23</f>
        <v>723.44206316000009</v>
      </c>
      <c r="O16" s="36">
        <f>SUMIFS(СВЦЭМ!$D$33:$D$776,СВЦЭМ!$A$33:$A$776,$A16,СВЦЭМ!$B$33:$B$776,O$11)+'СЕТ СН'!$F$11+СВЦЭМ!$D$10+'СЕТ СН'!$F$6-'СЕТ СН'!$F$23</f>
        <v>734.52671677000001</v>
      </c>
      <c r="P16" s="36">
        <f>SUMIFS(СВЦЭМ!$D$33:$D$776,СВЦЭМ!$A$33:$A$776,$A16,СВЦЭМ!$B$33:$B$776,P$11)+'СЕТ СН'!$F$11+СВЦЭМ!$D$10+'СЕТ СН'!$F$6-'СЕТ СН'!$F$23</f>
        <v>721.24742562000006</v>
      </c>
      <c r="Q16" s="36">
        <f>SUMIFS(СВЦЭМ!$D$33:$D$776,СВЦЭМ!$A$33:$A$776,$A16,СВЦЭМ!$B$33:$B$776,Q$11)+'СЕТ СН'!$F$11+СВЦЭМ!$D$10+'СЕТ СН'!$F$6-'СЕТ СН'!$F$23</f>
        <v>726.81079741000008</v>
      </c>
      <c r="R16" s="36">
        <f>SUMIFS(СВЦЭМ!$D$33:$D$776,СВЦЭМ!$A$33:$A$776,$A16,СВЦЭМ!$B$33:$B$776,R$11)+'СЕТ СН'!$F$11+СВЦЭМ!$D$10+'СЕТ СН'!$F$6-'СЕТ СН'!$F$23</f>
        <v>747.4675375700001</v>
      </c>
      <c r="S16" s="36">
        <f>SUMIFS(СВЦЭМ!$D$33:$D$776,СВЦЭМ!$A$33:$A$776,$A16,СВЦЭМ!$B$33:$B$776,S$11)+'СЕТ СН'!$F$11+СВЦЭМ!$D$10+'СЕТ СН'!$F$6-'СЕТ СН'!$F$23</f>
        <v>757.61621269000011</v>
      </c>
      <c r="T16" s="36">
        <f>SUMIFS(СВЦЭМ!$D$33:$D$776,СВЦЭМ!$A$33:$A$776,$A16,СВЦЭМ!$B$33:$B$776,T$11)+'СЕТ СН'!$F$11+СВЦЭМ!$D$10+'СЕТ СН'!$F$6-'СЕТ СН'!$F$23</f>
        <v>751.81921079000006</v>
      </c>
      <c r="U16" s="36">
        <f>SUMIFS(СВЦЭМ!$D$33:$D$776,СВЦЭМ!$A$33:$A$776,$A16,СВЦЭМ!$B$33:$B$776,U$11)+'СЕТ СН'!$F$11+СВЦЭМ!$D$10+'СЕТ СН'!$F$6-'СЕТ СН'!$F$23</f>
        <v>743.51082642000006</v>
      </c>
      <c r="V16" s="36">
        <f>SUMIFS(СВЦЭМ!$D$33:$D$776,СВЦЭМ!$A$33:$A$776,$A16,СВЦЭМ!$B$33:$B$776,V$11)+'СЕТ СН'!$F$11+СВЦЭМ!$D$10+'СЕТ СН'!$F$6-'СЕТ СН'!$F$23</f>
        <v>725.90250767000009</v>
      </c>
      <c r="W16" s="36">
        <f>SUMIFS(СВЦЭМ!$D$33:$D$776,СВЦЭМ!$A$33:$A$776,$A16,СВЦЭМ!$B$33:$B$776,W$11)+'СЕТ СН'!$F$11+СВЦЭМ!$D$10+'СЕТ СН'!$F$6-'СЕТ СН'!$F$23</f>
        <v>715.65656319000004</v>
      </c>
      <c r="X16" s="36">
        <f>SUMIFS(СВЦЭМ!$D$33:$D$776,СВЦЭМ!$A$33:$A$776,$A16,СВЦЭМ!$B$33:$B$776,X$11)+'СЕТ СН'!$F$11+СВЦЭМ!$D$10+'СЕТ СН'!$F$6-'СЕТ СН'!$F$23</f>
        <v>763.71066013000006</v>
      </c>
      <c r="Y16" s="36">
        <f>SUMIFS(СВЦЭМ!$D$33:$D$776,СВЦЭМ!$A$33:$A$776,$A16,СВЦЭМ!$B$33:$B$776,Y$11)+'СЕТ СН'!$F$11+СВЦЭМ!$D$10+'СЕТ СН'!$F$6-'СЕТ СН'!$F$23</f>
        <v>909.1415983600001</v>
      </c>
    </row>
    <row r="17" spans="1:25" ht="15.75" x14ac:dyDescent="0.2">
      <c r="A17" s="35">
        <f t="shared" si="0"/>
        <v>44018</v>
      </c>
      <c r="B17" s="36">
        <f>SUMIFS(СВЦЭМ!$D$33:$D$776,СВЦЭМ!$A$33:$A$776,$A17,СВЦЭМ!$B$33:$B$776,B$11)+'СЕТ СН'!$F$11+СВЦЭМ!$D$10+'СЕТ СН'!$F$6-'СЕТ СН'!$F$23</f>
        <v>961.39620629000001</v>
      </c>
      <c r="C17" s="36">
        <f>SUMIFS(СВЦЭМ!$D$33:$D$776,СВЦЭМ!$A$33:$A$776,$A17,СВЦЭМ!$B$33:$B$776,C$11)+'СЕТ СН'!$F$11+СВЦЭМ!$D$10+'СЕТ СН'!$F$6-'СЕТ СН'!$F$23</f>
        <v>1061.7605453199999</v>
      </c>
      <c r="D17" s="36">
        <f>SUMIFS(СВЦЭМ!$D$33:$D$776,СВЦЭМ!$A$33:$A$776,$A17,СВЦЭМ!$B$33:$B$776,D$11)+'СЕТ СН'!$F$11+СВЦЭМ!$D$10+'СЕТ СН'!$F$6-'СЕТ СН'!$F$23</f>
        <v>1092.92921527</v>
      </c>
      <c r="E17" s="36">
        <f>SUMIFS(СВЦЭМ!$D$33:$D$776,СВЦЭМ!$A$33:$A$776,$A17,СВЦЭМ!$B$33:$B$776,E$11)+'СЕТ СН'!$F$11+СВЦЭМ!$D$10+'СЕТ СН'!$F$6-'СЕТ СН'!$F$23</f>
        <v>1149.19237017</v>
      </c>
      <c r="F17" s="36">
        <f>SUMIFS(СВЦЭМ!$D$33:$D$776,СВЦЭМ!$A$33:$A$776,$A17,СВЦЭМ!$B$33:$B$776,F$11)+'СЕТ СН'!$F$11+СВЦЭМ!$D$10+'СЕТ СН'!$F$6-'СЕТ СН'!$F$23</f>
        <v>1141.19668194</v>
      </c>
      <c r="G17" s="36">
        <f>SUMIFS(СВЦЭМ!$D$33:$D$776,СВЦЭМ!$A$33:$A$776,$A17,СВЦЭМ!$B$33:$B$776,G$11)+'СЕТ СН'!$F$11+СВЦЭМ!$D$10+'СЕТ СН'!$F$6-'СЕТ СН'!$F$23</f>
        <v>1132.6151581600002</v>
      </c>
      <c r="H17" s="36">
        <f>SUMIFS(СВЦЭМ!$D$33:$D$776,СВЦЭМ!$A$33:$A$776,$A17,СВЦЭМ!$B$33:$B$776,H$11)+'СЕТ СН'!$F$11+СВЦЭМ!$D$10+'СЕТ СН'!$F$6-'СЕТ СН'!$F$23</f>
        <v>1039.5694918500001</v>
      </c>
      <c r="I17" s="36">
        <f>SUMIFS(СВЦЭМ!$D$33:$D$776,СВЦЭМ!$A$33:$A$776,$A17,СВЦЭМ!$B$33:$B$776,I$11)+'СЕТ СН'!$F$11+СВЦЭМ!$D$10+'СЕТ СН'!$F$6-'СЕТ СН'!$F$23</f>
        <v>1061.3998915699999</v>
      </c>
      <c r="J17" s="36">
        <f>SUMIFS(СВЦЭМ!$D$33:$D$776,СВЦЭМ!$A$33:$A$776,$A17,СВЦЭМ!$B$33:$B$776,J$11)+'СЕТ СН'!$F$11+СВЦЭМ!$D$10+'СЕТ СН'!$F$6-'СЕТ СН'!$F$23</f>
        <v>1023.2757503600001</v>
      </c>
      <c r="K17" s="36">
        <f>SUMIFS(СВЦЭМ!$D$33:$D$776,СВЦЭМ!$A$33:$A$776,$A17,СВЦЭМ!$B$33:$B$776,K$11)+'СЕТ СН'!$F$11+СВЦЭМ!$D$10+'СЕТ СН'!$F$6-'СЕТ СН'!$F$23</f>
        <v>891.63843368000005</v>
      </c>
      <c r="L17" s="36">
        <f>SUMIFS(СВЦЭМ!$D$33:$D$776,СВЦЭМ!$A$33:$A$776,$A17,СВЦЭМ!$B$33:$B$776,L$11)+'СЕТ СН'!$F$11+СВЦЭМ!$D$10+'СЕТ СН'!$F$6-'СЕТ СН'!$F$23</f>
        <v>807.16767233000007</v>
      </c>
      <c r="M17" s="36">
        <f>SUMIFS(СВЦЭМ!$D$33:$D$776,СВЦЭМ!$A$33:$A$776,$A17,СВЦЭМ!$B$33:$B$776,M$11)+'СЕТ СН'!$F$11+СВЦЭМ!$D$10+'СЕТ СН'!$F$6-'СЕТ СН'!$F$23</f>
        <v>771.62547500000005</v>
      </c>
      <c r="N17" s="36">
        <f>SUMIFS(СВЦЭМ!$D$33:$D$776,СВЦЭМ!$A$33:$A$776,$A17,СВЦЭМ!$B$33:$B$776,N$11)+'СЕТ СН'!$F$11+СВЦЭМ!$D$10+'СЕТ СН'!$F$6-'СЕТ СН'!$F$23</f>
        <v>791.15798845000006</v>
      </c>
      <c r="O17" s="36">
        <f>SUMIFS(СВЦЭМ!$D$33:$D$776,СВЦЭМ!$A$33:$A$776,$A17,СВЦЭМ!$B$33:$B$776,O$11)+'СЕТ СН'!$F$11+СВЦЭМ!$D$10+'СЕТ СН'!$F$6-'СЕТ СН'!$F$23</f>
        <v>841.97432642000001</v>
      </c>
      <c r="P17" s="36">
        <f>SUMIFS(СВЦЭМ!$D$33:$D$776,СВЦЭМ!$A$33:$A$776,$A17,СВЦЭМ!$B$33:$B$776,P$11)+'СЕТ СН'!$F$11+СВЦЭМ!$D$10+'СЕТ СН'!$F$6-'СЕТ СН'!$F$23</f>
        <v>818.13431572000002</v>
      </c>
      <c r="Q17" s="36">
        <f>SUMIFS(СВЦЭМ!$D$33:$D$776,СВЦЭМ!$A$33:$A$776,$A17,СВЦЭМ!$B$33:$B$776,Q$11)+'СЕТ СН'!$F$11+СВЦЭМ!$D$10+'СЕТ СН'!$F$6-'СЕТ СН'!$F$23</f>
        <v>820.86851343000001</v>
      </c>
      <c r="R17" s="36">
        <f>SUMIFS(СВЦЭМ!$D$33:$D$776,СВЦЭМ!$A$33:$A$776,$A17,СВЦЭМ!$B$33:$B$776,R$11)+'СЕТ СН'!$F$11+СВЦЭМ!$D$10+'СЕТ СН'!$F$6-'СЕТ СН'!$F$23</f>
        <v>853.52003395000008</v>
      </c>
      <c r="S17" s="36">
        <f>SUMIFS(СВЦЭМ!$D$33:$D$776,СВЦЭМ!$A$33:$A$776,$A17,СВЦЭМ!$B$33:$B$776,S$11)+'СЕТ СН'!$F$11+СВЦЭМ!$D$10+'СЕТ СН'!$F$6-'СЕТ СН'!$F$23</f>
        <v>857.46863160000009</v>
      </c>
      <c r="T17" s="36">
        <f>SUMIFS(СВЦЭМ!$D$33:$D$776,СВЦЭМ!$A$33:$A$776,$A17,СВЦЭМ!$B$33:$B$776,T$11)+'СЕТ СН'!$F$11+СВЦЭМ!$D$10+'СЕТ СН'!$F$6-'СЕТ СН'!$F$23</f>
        <v>852.86695054000006</v>
      </c>
      <c r="U17" s="36">
        <f>SUMIFS(СВЦЭМ!$D$33:$D$776,СВЦЭМ!$A$33:$A$776,$A17,СВЦЭМ!$B$33:$B$776,U$11)+'СЕТ СН'!$F$11+СВЦЭМ!$D$10+'СЕТ СН'!$F$6-'СЕТ СН'!$F$23</f>
        <v>841.82329959000003</v>
      </c>
      <c r="V17" s="36">
        <f>SUMIFS(СВЦЭМ!$D$33:$D$776,СВЦЭМ!$A$33:$A$776,$A17,СВЦЭМ!$B$33:$B$776,V$11)+'СЕТ СН'!$F$11+СВЦЭМ!$D$10+'СЕТ СН'!$F$6-'СЕТ СН'!$F$23</f>
        <v>834.36120430000005</v>
      </c>
      <c r="W17" s="36">
        <f>SUMIFS(СВЦЭМ!$D$33:$D$776,СВЦЭМ!$A$33:$A$776,$A17,СВЦЭМ!$B$33:$B$776,W$11)+'СЕТ СН'!$F$11+СВЦЭМ!$D$10+'СЕТ СН'!$F$6-'СЕТ СН'!$F$23</f>
        <v>794.52491571000007</v>
      </c>
      <c r="X17" s="36">
        <f>SUMIFS(СВЦЭМ!$D$33:$D$776,СВЦЭМ!$A$33:$A$776,$A17,СВЦЭМ!$B$33:$B$776,X$11)+'СЕТ СН'!$F$11+СВЦЭМ!$D$10+'СЕТ СН'!$F$6-'СЕТ СН'!$F$23</f>
        <v>822.68753420000007</v>
      </c>
      <c r="Y17" s="36">
        <f>SUMIFS(СВЦЭМ!$D$33:$D$776,СВЦЭМ!$A$33:$A$776,$A17,СВЦЭМ!$B$33:$B$776,Y$11)+'СЕТ СН'!$F$11+СВЦЭМ!$D$10+'СЕТ СН'!$F$6-'СЕТ СН'!$F$23</f>
        <v>964.37595807000002</v>
      </c>
    </row>
    <row r="18" spans="1:25" ht="15.75" x14ac:dyDescent="0.2">
      <c r="A18" s="35">
        <f t="shared" si="0"/>
        <v>44019</v>
      </c>
      <c r="B18" s="36">
        <f>SUMIFS(СВЦЭМ!$D$33:$D$776,СВЦЭМ!$A$33:$A$776,$A18,СВЦЭМ!$B$33:$B$776,B$11)+'СЕТ СН'!$F$11+СВЦЭМ!$D$10+'СЕТ СН'!$F$6-'СЕТ СН'!$F$23</f>
        <v>996.66995498000006</v>
      </c>
      <c r="C18" s="36">
        <f>SUMIFS(СВЦЭМ!$D$33:$D$776,СВЦЭМ!$A$33:$A$776,$A18,СВЦЭМ!$B$33:$B$776,C$11)+'СЕТ СН'!$F$11+СВЦЭМ!$D$10+'СЕТ СН'!$F$6-'СЕТ СН'!$F$23</f>
        <v>1005.78801925</v>
      </c>
      <c r="D18" s="36">
        <f>SUMIFS(СВЦЭМ!$D$33:$D$776,СВЦЭМ!$A$33:$A$776,$A18,СВЦЭМ!$B$33:$B$776,D$11)+'СЕТ СН'!$F$11+СВЦЭМ!$D$10+'СЕТ СН'!$F$6-'СЕТ СН'!$F$23</f>
        <v>1010.09548111</v>
      </c>
      <c r="E18" s="36">
        <f>SUMIFS(СВЦЭМ!$D$33:$D$776,СВЦЭМ!$A$33:$A$776,$A18,СВЦЭМ!$B$33:$B$776,E$11)+'СЕТ СН'!$F$11+СВЦЭМ!$D$10+'СЕТ СН'!$F$6-'СЕТ СН'!$F$23</f>
        <v>1017.3559826200001</v>
      </c>
      <c r="F18" s="36">
        <f>SUMIFS(СВЦЭМ!$D$33:$D$776,СВЦЭМ!$A$33:$A$776,$A18,СВЦЭМ!$B$33:$B$776,F$11)+'СЕТ СН'!$F$11+СВЦЭМ!$D$10+'СЕТ СН'!$F$6-'СЕТ СН'!$F$23</f>
        <v>1018.3174819200001</v>
      </c>
      <c r="G18" s="36">
        <f>SUMIFS(СВЦЭМ!$D$33:$D$776,СВЦЭМ!$A$33:$A$776,$A18,СВЦЭМ!$B$33:$B$776,G$11)+'СЕТ СН'!$F$11+СВЦЭМ!$D$10+'СЕТ СН'!$F$6-'СЕТ СН'!$F$23</f>
        <v>1020.86960747</v>
      </c>
      <c r="H18" s="36">
        <f>SUMIFS(СВЦЭМ!$D$33:$D$776,СВЦЭМ!$A$33:$A$776,$A18,СВЦЭМ!$B$33:$B$776,H$11)+'СЕТ СН'!$F$11+СВЦЭМ!$D$10+'СЕТ СН'!$F$6-'СЕТ СН'!$F$23</f>
        <v>1014.78246878</v>
      </c>
      <c r="I18" s="36">
        <f>SUMIFS(СВЦЭМ!$D$33:$D$776,СВЦЭМ!$A$33:$A$776,$A18,СВЦЭМ!$B$33:$B$776,I$11)+'СЕТ СН'!$F$11+СВЦЭМ!$D$10+'СЕТ СН'!$F$6-'СЕТ СН'!$F$23</f>
        <v>983.69855010000003</v>
      </c>
      <c r="J18" s="36">
        <f>SUMIFS(СВЦЭМ!$D$33:$D$776,СВЦЭМ!$A$33:$A$776,$A18,СВЦЭМ!$B$33:$B$776,J$11)+'СЕТ СН'!$F$11+СВЦЭМ!$D$10+'СЕТ СН'!$F$6-'СЕТ СН'!$F$23</f>
        <v>1013.0205126200001</v>
      </c>
      <c r="K18" s="36">
        <f>SUMIFS(СВЦЭМ!$D$33:$D$776,СВЦЭМ!$A$33:$A$776,$A18,СВЦЭМ!$B$33:$B$776,K$11)+'СЕТ СН'!$F$11+СВЦЭМ!$D$10+'СЕТ СН'!$F$6-'СЕТ СН'!$F$23</f>
        <v>935.5214682400001</v>
      </c>
      <c r="L18" s="36">
        <f>SUMIFS(СВЦЭМ!$D$33:$D$776,СВЦЭМ!$A$33:$A$776,$A18,СВЦЭМ!$B$33:$B$776,L$11)+'СЕТ СН'!$F$11+СВЦЭМ!$D$10+'СЕТ СН'!$F$6-'СЕТ СН'!$F$23</f>
        <v>901.91275064000001</v>
      </c>
      <c r="M18" s="36">
        <f>SUMIFS(СВЦЭМ!$D$33:$D$776,СВЦЭМ!$A$33:$A$776,$A18,СВЦЭМ!$B$33:$B$776,M$11)+'СЕТ СН'!$F$11+СВЦЭМ!$D$10+'СЕТ СН'!$F$6-'СЕТ СН'!$F$23</f>
        <v>883.01653084000009</v>
      </c>
      <c r="N18" s="36">
        <f>SUMIFS(СВЦЭМ!$D$33:$D$776,СВЦЭМ!$A$33:$A$776,$A18,СВЦЭМ!$B$33:$B$776,N$11)+'СЕТ СН'!$F$11+СВЦЭМ!$D$10+'СЕТ СН'!$F$6-'СЕТ СН'!$F$23</f>
        <v>884.40539176000004</v>
      </c>
      <c r="O18" s="36">
        <f>SUMIFS(СВЦЭМ!$D$33:$D$776,СВЦЭМ!$A$33:$A$776,$A18,СВЦЭМ!$B$33:$B$776,O$11)+'СЕТ СН'!$F$11+СВЦЭМ!$D$10+'СЕТ СН'!$F$6-'СЕТ СН'!$F$23</f>
        <v>890.06040024000004</v>
      </c>
      <c r="P18" s="36">
        <f>SUMIFS(СВЦЭМ!$D$33:$D$776,СВЦЭМ!$A$33:$A$776,$A18,СВЦЭМ!$B$33:$B$776,P$11)+'СЕТ СН'!$F$11+СВЦЭМ!$D$10+'СЕТ СН'!$F$6-'СЕТ СН'!$F$23</f>
        <v>885.08703545000003</v>
      </c>
      <c r="Q18" s="36">
        <f>SUMIFS(СВЦЭМ!$D$33:$D$776,СВЦЭМ!$A$33:$A$776,$A18,СВЦЭМ!$B$33:$B$776,Q$11)+'СЕТ СН'!$F$11+СВЦЭМ!$D$10+'СЕТ СН'!$F$6-'СЕТ СН'!$F$23</f>
        <v>891.76082219000011</v>
      </c>
      <c r="R18" s="36">
        <f>SUMIFS(СВЦЭМ!$D$33:$D$776,СВЦЭМ!$A$33:$A$776,$A18,СВЦЭМ!$B$33:$B$776,R$11)+'СЕТ СН'!$F$11+СВЦЭМ!$D$10+'СЕТ СН'!$F$6-'СЕТ СН'!$F$23</f>
        <v>895.21224660000007</v>
      </c>
      <c r="S18" s="36">
        <f>SUMIFS(СВЦЭМ!$D$33:$D$776,СВЦЭМ!$A$33:$A$776,$A18,СВЦЭМ!$B$33:$B$776,S$11)+'СЕТ СН'!$F$11+СВЦЭМ!$D$10+'СЕТ СН'!$F$6-'СЕТ СН'!$F$23</f>
        <v>901.01168828000004</v>
      </c>
      <c r="T18" s="36">
        <f>SUMIFS(СВЦЭМ!$D$33:$D$776,СВЦЭМ!$A$33:$A$776,$A18,СВЦЭМ!$B$33:$B$776,T$11)+'СЕТ СН'!$F$11+СВЦЭМ!$D$10+'СЕТ СН'!$F$6-'СЕТ СН'!$F$23</f>
        <v>904.03764135000006</v>
      </c>
      <c r="U18" s="36">
        <f>SUMIFS(СВЦЭМ!$D$33:$D$776,СВЦЭМ!$A$33:$A$776,$A18,СВЦЭМ!$B$33:$B$776,U$11)+'СЕТ СН'!$F$11+СВЦЭМ!$D$10+'СЕТ СН'!$F$6-'СЕТ СН'!$F$23</f>
        <v>897.90247288</v>
      </c>
      <c r="V18" s="36">
        <f>SUMIFS(СВЦЭМ!$D$33:$D$776,СВЦЭМ!$A$33:$A$776,$A18,СВЦЭМ!$B$33:$B$776,V$11)+'СЕТ СН'!$F$11+СВЦЭМ!$D$10+'СЕТ СН'!$F$6-'СЕТ СН'!$F$23</f>
        <v>898.05695618000004</v>
      </c>
      <c r="W18" s="36">
        <f>SUMIFS(СВЦЭМ!$D$33:$D$776,СВЦЭМ!$A$33:$A$776,$A18,СВЦЭМ!$B$33:$B$776,W$11)+'СЕТ СН'!$F$11+СВЦЭМ!$D$10+'СЕТ СН'!$F$6-'СЕТ СН'!$F$23</f>
        <v>888.61883293000005</v>
      </c>
      <c r="X18" s="36">
        <f>SUMIFS(СВЦЭМ!$D$33:$D$776,СВЦЭМ!$A$33:$A$776,$A18,СВЦЭМ!$B$33:$B$776,X$11)+'СЕТ СН'!$F$11+СВЦЭМ!$D$10+'СЕТ СН'!$F$6-'СЕТ СН'!$F$23</f>
        <v>920.08080958000005</v>
      </c>
      <c r="Y18" s="36">
        <f>SUMIFS(СВЦЭМ!$D$33:$D$776,СВЦЭМ!$A$33:$A$776,$A18,СВЦЭМ!$B$33:$B$776,Y$11)+'СЕТ СН'!$F$11+СВЦЭМ!$D$10+'СЕТ СН'!$F$6-'СЕТ СН'!$F$23</f>
        <v>1009.18841721</v>
      </c>
    </row>
    <row r="19" spans="1:25" ht="15.75" x14ac:dyDescent="0.2">
      <c r="A19" s="35">
        <f t="shared" si="0"/>
        <v>44020</v>
      </c>
      <c r="B19" s="36">
        <f>SUMIFS(СВЦЭМ!$D$33:$D$776,СВЦЭМ!$A$33:$A$776,$A19,СВЦЭМ!$B$33:$B$776,B$11)+'СЕТ СН'!$F$11+СВЦЭМ!$D$10+'СЕТ СН'!$F$6-'СЕТ СН'!$F$23</f>
        <v>963.23699608000004</v>
      </c>
      <c r="C19" s="36">
        <f>SUMIFS(СВЦЭМ!$D$33:$D$776,СВЦЭМ!$A$33:$A$776,$A19,СВЦЭМ!$B$33:$B$776,C$11)+'СЕТ СН'!$F$11+СВЦЭМ!$D$10+'СЕТ СН'!$F$6-'СЕТ СН'!$F$23</f>
        <v>974.91077886000005</v>
      </c>
      <c r="D19" s="36">
        <f>SUMIFS(СВЦЭМ!$D$33:$D$776,СВЦЭМ!$A$33:$A$776,$A19,СВЦЭМ!$B$33:$B$776,D$11)+'СЕТ СН'!$F$11+СВЦЭМ!$D$10+'СЕТ СН'!$F$6-'СЕТ СН'!$F$23</f>
        <v>1002.6599967000001</v>
      </c>
      <c r="E19" s="36">
        <f>SUMIFS(СВЦЭМ!$D$33:$D$776,СВЦЭМ!$A$33:$A$776,$A19,СВЦЭМ!$B$33:$B$776,E$11)+'СЕТ СН'!$F$11+СВЦЭМ!$D$10+'СЕТ СН'!$F$6-'СЕТ СН'!$F$23</f>
        <v>1027.2092503599999</v>
      </c>
      <c r="F19" s="36">
        <f>SUMIFS(СВЦЭМ!$D$33:$D$776,СВЦЭМ!$A$33:$A$776,$A19,СВЦЭМ!$B$33:$B$776,F$11)+'СЕТ СН'!$F$11+СВЦЭМ!$D$10+'СЕТ СН'!$F$6-'СЕТ СН'!$F$23</f>
        <v>1036.83785087</v>
      </c>
      <c r="G19" s="36">
        <f>SUMIFS(СВЦЭМ!$D$33:$D$776,СВЦЭМ!$A$33:$A$776,$A19,СВЦЭМ!$B$33:$B$776,G$11)+'СЕТ СН'!$F$11+СВЦЭМ!$D$10+'СЕТ СН'!$F$6-'СЕТ СН'!$F$23</f>
        <v>1044.35981612</v>
      </c>
      <c r="H19" s="36">
        <f>SUMIFS(СВЦЭМ!$D$33:$D$776,СВЦЭМ!$A$33:$A$776,$A19,СВЦЭМ!$B$33:$B$776,H$11)+'СЕТ СН'!$F$11+СВЦЭМ!$D$10+'СЕТ СН'!$F$6-'СЕТ СН'!$F$23</f>
        <v>997.55167774000006</v>
      </c>
      <c r="I19" s="36">
        <f>SUMIFS(СВЦЭМ!$D$33:$D$776,СВЦЭМ!$A$33:$A$776,$A19,СВЦЭМ!$B$33:$B$776,I$11)+'СЕТ СН'!$F$11+СВЦЭМ!$D$10+'СЕТ СН'!$F$6-'СЕТ СН'!$F$23</f>
        <v>932.04967350000004</v>
      </c>
      <c r="J19" s="36">
        <f>SUMIFS(СВЦЭМ!$D$33:$D$776,СВЦЭМ!$A$33:$A$776,$A19,СВЦЭМ!$B$33:$B$776,J$11)+'СЕТ СН'!$F$11+СВЦЭМ!$D$10+'СЕТ СН'!$F$6-'СЕТ СН'!$F$23</f>
        <v>885.87186943000006</v>
      </c>
      <c r="K19" s="36">
        <f>SUMIFS(СВЦЭМ!$D$33:$D$776,СВЦЭМ!$A$33:$A$776,$A19,СВЦЭМ!$B$33:$B$776,K$11)+'СЕТ СН'!$F$11+СВЦЭМ!$D$10+'СЕТ СН'!$F$6-'СЕТ СН'!$F$23</f>
        <v>901.63494896000009</v>
      </c>
      <c r="L19" s="36">
        <f>SUMIFS(СВЦЭМ!$D$33:$D$776,СВЦЭМ!$A$33:$A$776,$A19,СВЦЭМ!$B$33:$B$776,L$11)+'СЕТ СН'!$F$11+СВЦЭМ!$D$10+'СЕТ СН'!$F$6-'СЕТ СН'!$F$23</f>
        <v>893.82290898000008</v>
      </c>
      <c r="M19" s="36">
        <f>SUMIFS(СВЦЭМ!$D$33:$D$776,СВЦЭМ!$A$33:$A$776,$A19,СВЦЭМ!$B$33:$B$776,M$11)+'СЕТ СН'!$F$11+СВЦЭМ!$D$10+'СЕТ СН'!$F$6-'СЕТ СН'!$F$23</f>
        <v>879.66899907000004</v>
      </c>
      <c r="N19" s="36">
        <f>SUMIFS(СВЦЭМ!$D$33:$D$776,СВЦЭМ!$A$33:$A$776,$A19,СВЦЭМ!$B$33:$B$776,N$11)+'СЕТ СН'!$F$11+СВЦЭМ!$D$10+'СЕТ СН'!$F$6-'СЕТ СН'!$F$23</f>
        <v>887.25038285000005</v>
      </c>
      <c r="O19" s="36">
        <f>SUMIFS(СВЦЭМ!$D$33:$D$776,СВЦЭМ!$A$33:$A$776,$A19,СВЦЭМ!$B$33:$B$776,O$11)+'СЕТ СН'!$F$11+СВЦЭМ!$D$10+'СЕТ СН'!$F$6-'СЕТ СН'!$F$23</f>
        <v>895.25606326000002</v>
      </c>
      <c r="P19" s="36">
        <f>SUMIFS(СВЦЭМ!$D$33:$D$776,СВЦЭМ!$A$33:$A$776,$A19,СВЦЭМ!$B$33:$B$776,P$11)+'СЕТ СН'!$F$11+СВЦЭМ!$D$10+'СЕТ СН'!$F$6-'СЕТ СН'!$F$23</f>
        <v>886.13944028000003</v>
      </c>
      <c r="Q19" s="36">
        <f>SUMIFS(СВЦЭМ!$D$33:$D$776,СВЦЭМ!$A$33:$A$776,$A19,СВЦЭМ!$B$33:$B$776,Q$11)+'СЕТ СН'!$F$11+СВЦЭМ!$D$10+'СЕТ СН'!$F$6-'СЕТ СН'!$F$23</f>
        <v>890.29543798000009</v>
      </c>
      <c r="R19" s="36">
        <f>SUMIFS(СВЦЭМ!$D$33:$D$776,СВЦЭМ!$A$33:$A$776,$A19,СВЦЭМ!$B$33:$B$776,R$11)+'СЕТ СН'!$F$11+СВЦЭМ!$D$10+'СЕТ СН'!$F$6-'СЕТ СН'!$F$23</f>
        <v>895.92257497000003</v>
      </c>
      <c r="S19" s="36">
        <f>SUMIFS(СВЦЭМ!$D$33:$D$776,СВЦЭМ!$A$33:$A$776,$A19,СВЦЭМ!$B$33:$B$776,S$11)+'СЕТ СН'!$F$11+СВЦЭМ!$D$10+'СЕТ СН'!$F$6-'СЕТ СН'!$F$23</f>
        <v>900.85471093000001</v>
      </c>
      <c r="T19" s="36">
        <f>SUMIFS(СВЦЭМ!$D$33:$D$776,СВЦЭМ!$A$33:$A$776,$A19,СВЦЭМ!$B$33:$B$776,T$11)+'СЕТ СН'!$F$11+СВЦЭМ!$D$10+'СЕТ СН'!$F$6-'СЕТ СН'!$F$23</f>
        <v>901.77103705000002</v>
      </c>
      <c r="U19" s="36">
        <f>SUMIFS(СВЦЭМ!$D$33:$D$776,СВЦЭМ!$A$33:$A$776,$A19,СВЦЭМ!$B$33:$B$776,U$11)+'СЕТ СН'!$F$11+СВЦЭМ!$D$10+'СЕТ СН'!$F$6-'СЕТ СН'!$F$23</f>
        <v>895.45061398000007</v>
      </c>
      <c r="V19" s="36">
        <f>SUMIFS(СВЦЭМ!$D$33:$D$776,СВЦЭМ!$A$33:$A$776,$A19,СВЦЭМ!$B$33:$B$776,V$11)+'СЕТ СН'!$F$11+СВЦЭМ!$D$10+'СЕТ СН'!$F$6-'СЕТ СН'!$F$23</f>
        <v>883.62307510000005</v>
      </c>
      <c r="W19" s="36">
        <f>SUMIFS(СВЦЭМ!$D$33:$D$776,СВЦЭМ!$A$33:$A$776,$A19,СВЦЭМ!$B$33:$B$776,W$11)+'СЕТ СН'!$F$11+СВЦЭМ!$D$10+'СЕТ СН'!$F$6-'СЕТ СН'!$F$23</f>
        <v>893.36748296000007</v>
      </c>
      <c r="X19" s="36">
        <f>SUMIFS(СВЦЭМ!$D$33:$D$776,СВЦЭМ!$A$33:$A$776,$A19,СВЦЭМ!$B$33:$B$776,X$11)+'СЕТ СН'!$F$11+СВЦЭМ!$D$10+'СЕТ СН'!$F$6-'СЕТ СН'!$F$23</f>
        <v>874.8648594</v>
      </c>
      <c r="Y19" s="36">
        <f>SUMIFS(СВЦЭМ!$D$33:$D$776,СВЦЭМ!$A$33:$A$776,$A19,СВЦЭМ!$B$33:$B$776,Y$11)+'СЕТ СН'!$F$11+СВЦЭМ!$D$10+'СЕТ СН'!$F$6-'СЕТ СН'!$F$23</f>
        <v>934.9255682700001</v>
      </c>
    </row>
    <row r="20" spans="1:25" ht="15.75" x14ac:dyDescent="0.2">
      <c r="A20" s="35">
        <f t="shared" si="0"/>
        <v>44021</v>
      </c>
      <c r="B20" s="36">
        <f>SUMIFS(СВЦЭМ!$D$33:$D$776,СВЦЭМ!$A$33:$A$776,$A20,СВЦЭМ!$B$33:$B$776,B$11)+'СЕТ СН'!$F$11+СВЦЭМ!$D$10+'СЕТ СН'!$F$6-'СЕТ СН'!$F$23</f>
        <v>1009.7237926</v>
      </c>
      <c r="C20" s="36">
        <f>SUMIFS(СВЦЭМ!$D$33:$D$776,СВЦЭМ!$A$33:$A$776,$A20,СВЦЭМ!$B$33:$B$776,C$11)+'СЕТ СН'!$F$11+СВЦЭМ!$D$10+'СЕТ СН'!$F$6-'СЕТ СН'!$F$23</f>
        <v>1029.22070147</v>
      </c>
      <c r="D20" s="36">
        <f>SUMIFS(СВЦЭМ!$D$33:$D$776,СВЦЭМ!$A$33:$A$776,$A20,СВЦЭМ!$B$33:$B$776,D$11)+'СЕТ СН'!$F$11+СВЦЭМ!$D$10+'СЕТ СН'!$F$6-'СЕТ СН'!$F$23</f>
        <v>1024.13465404</v>
      </c>
      <c r="E20" s="36">
        <f>SUMIFS(СВЦЭМ!$D$33:$D$776,СВЦЭМ!$A$33:$A$776,$A20,СВЦЭМ!$B$33:$B$776,E$11)+'СЕТ СН'!$F$11+СВЦЭМ!$D$10+'СЕТ СН'!$F$6-'СЕТ СН'!$F$23</f>
        <v>1033.9778269999999</v>
      </c>
      <c r="F20" s="36">
        <f>SUMIFS(СВЦЭМ!$D$33:$D$776,СВЦЭМ!$A$33:$A$776,$A20,СВЦЭМ!$B$33:$B$776,F$11)+'СЕТ СН'!$F$11+СВЦЭМ!$D$10+'СЕТ СН'!$F$6-'СЕТ СН'!$F$23</f>
        <v>1021.90005553</v>
      </c>
      <c r="G20" s="36">
        <f>SUMIFS(СВЦЭМ!$D$33:$D$776,СВЦЭМ!$A$33:$A$776,$A20,СВЦЭМ!$B$33:$B$776,G$11)+'СЕТ СН'!$F$11+СВЦЭМ!$D$10+'СЕТ СН'!$F$6-'СЕТ СН'!$F$23</f>
        <v>1029.2342963799999</v>
      </c>
      <c r="H20" s="36">
        <f>SUMIFS(СВЦЭМ!$D$33:$D$776,СВЦЭМ!$A$33:$A$776,$A20,СВЦЭМ!$B$33:$B$776,H$11)+'СЕТ СН'!$F$11+СВЦЭМ!$D$10+'СЕТ СН'!$F$6-'СЕТ СН'!$F$23</f>
        <v>1030.4094117899999</v>
      </c>
      <c r="I20" s="36">
        <f>SUMIFS(СВЦЭМ!$D$33:$D$776,СВЦЭМ!$A$33:$A$776,$A20,СВЦЭМ!$B$33:$B$776,I$11)+'СЕТ СН'!$F$11+СВЦЭМ!$D$10+'СЕТ СН'!$F$6-'СЕТ СН'!$F$23</f>
        <v>949.76515643000005</v>
      </c>
      <c r="J20" s="36">
        <f>SUMIFS(СВЦЭМ!$D$33:$D$776,СВЦЭМ!$A$33:$A$776,$A20,СВЦЭМ!$B$33:$B$776,J$11)+'СЕТ СН'!$F$11+СВЦЭМ!$D$10+'СЕТ СН'!$F$6-'СЕТ СН'!$F$23</f>
        <v>934.44897688000003</v>
      </c>
      <c r="K20" s="36">
        <f>SUMIFS(СВЦЭМ!$D$33:$D$776,СВЦЭМ!$A$33:$A$776,$A20,СВЦЭМ!$B$33:$B$776,K$11)+'СЕТ СН'!$F$11+СВЦЭМ!$D$10+'СЕТ СН'!$F$6-'СЕТ СН'!$F$23</f>
        <v>921.82216922000009</v>
      </c>
      <c r="L20" s="36">
        <f>SUMIFS(СВЦЭМ!$D$33:$D$776,СВЦЭМ!$A$33:$A$776,$A20,СВЦЭМ!$B$33:$B$776,L$11)+'СЕТ СН'!$F$11+СВЦЭМ!$D$10+'СЕТ СН'!$F$6-'СЕТ СН'!$F$23</f>
        <v>898.14880261000008</v>
      </c>
      <c r="M20" s="36">
        <f>SUMIFS(СВЦЭМ!$D$33:$D$776,СВЦЭМ!$A$33:$A$776,$A20,СВЦЭМ!$B$33:$B$776,M$11)+'СЕТ СН'!$F$11+СВЦЭМ!$D$10+'СЕТ СН'!$F$6-'СЕТ СН'!$F$23</f>
        <v>908.65662629000008</v>
      </c>
      <c r="N20" s="36">
        <f>SUMIFS(СВЦЭМ!$D$33:$D$776,СВЦЭМ!$A$33:$A$776,$A20,СВЦЭМ!$B$33:$B$776,N$11)+'СЕТ СН'!$F$11+СВЦЭМ!$D$10+'СЕТ СН'!$F$6-'СЕТ СН'!$F$23</f>
        <v>904.49227127000006</v>
      </c>
      <c r="O20" s="36">
        <f>SUMIFS(СВЦЭМ!$D$33:$D$776,СВЦЭМ!$A$33:$A$776,$A20,СВЦЭМ!$B$33:$B$776,O$11)+'СЕТ СН'!$F$11+СВЦЭМ!$D$10+'СЕТ СН'!$F$6-'СЕТ СН'!$F$23</f>
        <v>911.39430633000006</v>
      </c>
      <c r="P20" s="36">
        <f>SUMIFS(СВЦЭМ!$D$33:$D$776,СВЦЭМ!$A$33:$A$776,$A20,СВЦЭМ!$B$33:$B$776,P$11)+'СЕТ СН'!$F$11+СВЦЭМ!$D$10+'СЕТ СН'!$F$6-'СЕТ СН'!$F$23</f>
        <v>899.97866173000011</v>
      </c>
      <c r="Q20" s="36">
        <f>SUMIFS(СВЦЭМ!$D$33:$D$776,СВЦЭМ!$A$33:$A$776,$A20,СВЦЭМ!$B$33:$B$776,Q$11)+'СЕТ СН'!$F$11+СВЦЭМ!$D$10+'СЕТ СН'!$F$6-'СЕТ СН'!$F$23</f>
        <v>905.8655219100001</v>
      </c>
      <c r="R20" s="36">
        <f>SUMIFS(СВЦЭМ!$D$33:$D$776,СВЦЭМ!$A$33:$A$776,$A20,СВЦЭМ!$B$33:$B$776,R$11)+'СЕТ СН'!$F$11+СВЦЭМ!$D$10+'СЕТ СН'!$F$6-'СЕТ СН'!$F$23</f>
        <v>918.11212835000003</v>
      </c>
      <c r="S20" s="36">
        <f>SUMIFS(СВЦЭМ!$D$33:$D$776,СВЦЭМ!$A$33:$A$776,$A20,СВЦЭМ!$B$33:$B$776,S$11)+'СЕТ СН'!$F$11+СВЦЭМ!$D$10+'СЕТ СН'!$F$6-'СЕТ СН'!$F$23</f>
        <v>922.86107979000008</v>
      </c>
      <c r="T20" s="36">
        <f>SUMIFS(СВЦЭМ!$D$33:$D$776,СВЦЭМ!$A$33:$A$776,$A20,СВЦЭМ!$B$33:$B$776,T$11)+'СЕТ СН'!$F$11+СВЦЭМ!$D$10+'СЕТ СН'!$F$6-'СЕТ СН'!$F$23</f>
        <v>926.78378872000008</v>
      </c>
      <c r="U20" s="36">
        <f>SUMIFS(СВЦЭМ!$D$33:$D$776,СВЦЭМ!$A$33:$A$776,$A20,СВЦЭМ!$B$33:$B$776,U$11)+'СЕТ СН'!$F$11+СВЦЭМ!$D$10+'СЕТ СН'!$F$6-'СЕТ СН'!$F$23</f>
        <v>924.77567213000009</v>
      </c>
      <c r="V20" s="36">
        <f>SUMIFS(СВЦЭМ!$D$33:$D$776,СВЦЭМ!$A$33:$A$776,$A20,СВЦЭМ!$B$33:$B$776,V$11)+'СЕТ СН'!$F$11+СВЦЭМ!$D$10+'СЕТ СН'!$F$6-'СЕТ СН'!$F$23</f>
        <v>916.18905902000006</v>
      </c>
      <c r="W20" s="36">
        <f>SUMIFS(СВЦЭМ!$D$33:$D$776,СВЦЭМ!$A$33:$A$776,$A20,СВЦЭМ!$B$33:$B$776,W$11)+'СЕТ СН'!$F$11+СВЦЭМ!$D$10+'СЕТ СН'!$F$6-'СЕТ СН'!$F$23</f>
        <v>912.83994150000001</v>
      </c>
      <c r="X20" s="36">
        <f>SUMIFS(СВЦЭМ!$D$33:$D$776,СВЦЭМ!$A$33:$A$776,$A20,СВЦЭМ!$B$33:$B$776,X$11)+'СЕТ СН'!$F$11+СВЦЭМ!$D$10+'СЕТ СН'!$F$6-'СЕТ СН'!$F$23</f>
        <v>913.23933870000008</v>
      </c>
      <c r="Y20" s="36">
        <f>SUMIFS(СВЦЭМ!$D$33:$D$776,СВЦЭМ!$A$33:$A$776,$A20,СВЦЭМ!$B$33:$B$776,Y$11)+'СЕТ СН'!$F$11+СВЦЭМ!$D$10+'СЕТ СН'!$F$6-'СЕТ СН'!$F$23</f>
        <v>932.76097187000005</v>
      </c>
    </row>
    <row r="21" spans="1:25" ht="15.75" x14ac:dyDescent="0.2">
      <c r="A21" s="35">
        <f t="shared" si="0"/>
        <v>44022</v>
      </c>
      <c r="B21" s="36">
        <f>SUMIFS(СВЦЭМ!$D$33:$D$776,СВЦЭМ!$A$33:$A$776,$A21,СВЦЭМ!$B$33:$B$776,B$11)+'СЕТ СН'!$F$11+СВЦЭМ!$D$10+'СЕТ СН'!$F$6-'СЕТ СН'!$F$23</f>
        <v>1029.80019189</v>
      </c>
      <c r="C21" s="36">
        <f>SUMIFS(СВЦЭМ!$D$33:$D$776,СВЦЭМ!$A$33:$A$776,$A21,СВЦЭМ!$B$33:$B$776,C$11)+'СЕТ СН'!$F$11+СВЦЭМ!$D$10+'СЕТ СН'!$F$6-'СЕТ СН'!$F$23</f>
        <v>1006.2542358400001</v>
      </c>
      <c r="D21" s="36">
        <f>SUMIFS(СВЦЭМ!$D$33:$D$776,СВЦЭМ!$A$33:$A$776,$A21,СВЦЭМ!$B$33:$B$776,D$11)+'СЕТ СН'!$F$11+СВЦЭМ!$D$10+'СЕТ СН'!$F$6-'СЕТ СН'!$F$23</f>
        <v>1001.2683218200001</v>
      </c>
      <c r="E21" s="36">
        <f>SUMIFS(СВЦЭМ!$D$33:$D$776,СВЦЭМ!$A$33:$A$776,$A21,СВЦЭМ!$B$33:$B$776,E$11)+'СЕТ СН'!$F$11+СВЦЭМ!$D$10+'СЕТ СН'!$F$6-'СЕТ СН'!$F$23</f>
        <v>1020.60659347</v>
      </c>
      <c r="F21" s="36">
        <f>SUMIFS(СВЦЭМ!$D$33:$D$776,СВЦЭМ!$A$33:$A$776,$A21,СВЦЭМ!$B$33:$B$776,F$11)+'СЕТ СН'!$F$11+СВЦЭМ!$D$10+'СЕТ СН'!$F$6-'СЕТ СН'!$F$23</f>
        <v>1041.9637812799999</v>
      </c>
      <c r="G21" s="36">
        <f>SUMIFS(СВЦЭМ!$D$33:$D$776,СВЦЭМ!$A$33:$A$776,$A21,СВЦЭМ!$B$33:$B$776,G$11)+'СЕТ СН'!$F$11+СВЦЭМ!$D$10+'СЕТ СН'!$F$6-'СЕТ СН'!$F$23</f>
        <v>1081.55514857</v>
      </c>
      <c r="H21" s="36">
        <f>SUMIFS(СВЦЭМ!$D$33:$D$776,СВЦЭМ!$A$33:$A$776,$A21,СВЦЭМ!$B$33:$B$776,H$11)+'СЕТ СН'!$F$11+СВЦЭМ!$D$10+'СЕТ СН'!$F$6-'СЕТ СН'!$F$23</f>
        <v>1104.7263794099999</v>
      </c>
      <c r="I21" s="36">
        <f>SUMIFS(СВЦЭМ!$D$33:$D$776,СВЦЭМ!$A$33:$A$776,$A21,СВЦЭМ!$B$33:$B$776,I$11)+'СЕТ СН'!$F$11+СВЦЭМ!$D$10+'СЕТ СН'!$F$6-'СЕТ СН'!$F$23</f>
        <v>1025.07746438</v>
      </c>
      <c r="J21" s="36">
        <f>SUMIFS(СВЦЭМ!$D$33:$D$776,СВЦЭМ!$A$33:$A$776,$A21,СВЦЭМ!$B$33:$B$776,J$11)+'СЕТ СН'!$F$11+СВЦЭМ!$D$10+'СЕТ СН'!$F$6-'СЕТ СН'!$F$23</f>
        <v>978.91603730000008</v>
      </c>
      <c r="K21" s="36">
        <f>SUMIFS(СВЦЭМ!$D$33:$D$776,СВЦЭМ!$A$33:$A$776,$A21,СВЦЭМ!$B$33:$B$776,K$11)+'СЕТ СН'!$F$11+СВЦЭМ!$D$10+'СЕТ СН'!$F$6-'СЕТ СН'!$F$23</f>
        <v>906.53953893000005</v>
      </c>
      <c r="L21" s="36">
        <f>SUMIFS(СВЦЭМ!$D$33:$D$776,СВЦЭМ!$A$33:$A$776,$A21,СВЦЭМ!$B$33:$B$776,L$11)+'СЕТ СН'!$F$11+СВЦЭМ!$D$10+'СЕТ СН'!$F$6-'СЕТ СН'!$F$23</f>
        <v>900.16899862000002</v>
      </c>
      <c r="M21" s="36">
        <f>SUMIFS(СВЦЭМ!$D$33:$D$776,СВЦЭМ!$A$33:$A$776,$A21,СВЦЭМ!$B$33:$B$776,M$11)+'СЕТ СН'!$F$11+СВЦЭМ!$D$10+'СЕТ СН'!$F$6-'СЕТ СН'!$F$23</f>
        <v>907.06878700000004</v>
      </c>
      <c r="N21" s="36">
        <f>SUMIFS(СВЦЭМ!$D$33:$D$776,СВЦЭМ!$A$33:$A$776,$A21,СВЦЭМ!$B$33:$B$776,N$11)+'СЕТ СН'!$F$11+СВЦЭМ!$D$10+'СЕТ СН'!$F$6-'СЕТ СН'!$F$23</f>
        <v>900.3107527300001</v>
      </c>
      <c r="O21" s="36">
        <f>SUMIFS(СВЦЭМ!$D$33:$D$776,СВЦЭМ!$A$33:$A$776,$A21,СВЦЭМ!$B$33:$B$776,O$11)+'СЕТ СН'!$F$11+СВЦЭМ!$D$10+'СЕТ СН'!$F$6-'СЕТ СН'!$F$23</f>
        <v>902.47149114000001</v>
      </c>
      <c r="P21" s="36">
        <f>SUMIFS(СВЦЭМ!$D$33:$D$776,СВЦЭМ!$A$33:$A$776,$A21,СВЦЭМ!$B$33:$B$776,P$11)+'СЕТ СН'!$F$11+СВЦЭМ!$D$10+'СЕТ СН'!$F$6-'СЕТ СН'!$F$23</f>
        <v>890.08702902000005</v>
      </c>
      <c r="Q21" s="36">
        <f>SUMIFS(СВЦЭМ!$D$33:$D$776,СВЦЭМ!$A$33:$A$776,$A21,СВЦЭМ!$B$33:$B$776,Q$11)+'СЕТ СН'!$F$11+СВЦЭМ!$D$10+'СЕТ СН'!$F$6-'СЕТ СН'!$F$23</f>
        <v>901.39011959000004</v>
      </c>
      <c r="R21" s="36">
        <f>SUMIFS(СВЦЭМ!$D$33:$D$776,СВЦЭМ!$A$33:$A$776,$A21,СВЦЭМ!$B$33:$B$776,R$11)+'СЕТ СН'!$F$11+СВЦЭМ!$D$10+'СЕТ СН'!$F$6-'СЕТ СН'!$F$23</f>
        <v>919.42117638000002</v>
      </c>
      <c r="S21" s="36">
        <f>SUMIFS(СВЦЭМ!$D$33:$D$776,СВЦЭМ!$A$33:$A$776,$A21,СВЦЭМ!$B$33:$B$776,S$11)+'СЕТ СН'!$F$11+СВЦЭМ!$D$10+'СЕТ СН'!$F$6-'СЕТ СН'!$F$23</f>
        <v>923.24164289000009</v>
      </c>
      <c r="T21" s="36">
        <f>SUMIFS(СВЦЭМ!$D$33:$D$776,СВЦЭМ!$A$33:$A$776,$A21,СВЦЭМ!$B$33:$B$776,T$11)+'СЕТ СН'!$F$11+СВЦЭМ!$D$10+'СЕТ СН'!$F$6-'СЕТ СН'!$F$23</f>
        <v>916.47756806000007</v>
      </c>
      <c r="U21" s="36">
        <f>SUMIFS(СВЦЭМ!$D$33:$D$776,СВЦЭМ!$A$33:$A$776,$A21,СВЦЭМ!$B$33:$B$776,U$11)+'СЕТ СН'!$F$11+СВЦЭМ!$D$10+'СЕТ СН'!$F$6-'СЕТ СН'!$F$23</f>
        <v>901.93023712000002</v>
      </c>
      <c r="V21" s="36">
        <f>SUMIFS(СВЦЭМ!$D$33:$D$776,СВЦЭМ!$A$33:$A$776,$A21,СВЦЭМ!$B$33:$B$776,V$11)+'СЕТ СН'!$F$11+СВЦЭМ!$D$10+'СЕТ СН'!$F$6-'СЕТ СН'!$F$23</f>
        <v>879.25393140000006</v>
      </c>
      <c r="W21" s="36">
        <f>SUMIFS(СВЦЭМ!$D$33:$D$776,СВЦЭМ!$A$33:$A$776,$A21,СВЦЭМ!$B$33:$B$776,W$11)+'СЕТ СН'!$F$11+СВЦЭМ!$D$10+'СЕТ СН'!$F$6-'СЕТ СН'!$F$23</f>
        <v>893.77503432000003</v>
      </c>
      <c r="X21" s="36">
        <f>SUMIFS(СВЦЭМ!$D$33:$D$776,СВЦЭМ!$A$33:$A$776,$A21,СВЦЭМ!$B$33:$B$776,X$11)+'СЕТ СН'!$F$11+СВЦЭМ!$D$10+'СЕТ СН'!$F$6-'СЕТ СН'!$F$23</f>
        <v>882.62713586000007</v>
      </c>
      <c r="Y21" s="36">
        <f>SUMIFS(СВЦЭМ!$D$33:$D$776,СВЦЭМ!$A$33:$A$776,$A21,СВЦЭМ!$B$33:$B$776,Y$11)+'СЕТ СН'!$F$11+СВЦЭМ!$D$10+'СЕТ СН'!$F$6-'СЕТ СН'!$F$23</f>
        <v>915.06736053000009</v>
      </c>
    </row>
    <row r="22" spans="1:25" ht="15.75" x14ac:dyDescent="0.2">
      <c r="A22" s="35">
        <f t="shared" si="0"/>
        <v>44023</v>
      </c>
      <c r="B22" s="36">
        <f>SUMIFS(СВЦЭМ!$D$33:$D$776,СВЦЭМ!$A$33:$A$776,$A22,СВЦЭМ!$B$33:$B$776,B$11)+'СЕТ СН'!$F$11+СВЦЭМ!$D$10+'СЕТ СН'!$F$6-'СЕТ СН'!$F$23</f>
        <v>1032.96619102</v>
      </c>
      <c r="C22" s="36">
        <f>SUMIFS(СВЦЭМ!$D$33:$D$776,СВЦЭМ!$A$33:$A$776,$A22,СВЦЭМ!$B$33:$B$776,C$11)+'СЕТ СН'!$F$11+СВЦЭМ!$D$10+'СЕТ СН'!$F$6-'СЕТ СН'!$F$23</f>
        <v>1007.1825617000001</v>
      </c>
      <c r="D22" s="36">
        <f>SUMIFS(СВЦЭМ!$D$33:$D$776,СВЦЭМ!$A$33:$A$776,$A22,СВЦЭМ!$B$33:$B$776,D$11)+'СЕТ СН'!$F$11+СВЦЭМ!$D$10+'СЕТ СН'!$F$6-'СЕТ СН'!$F$23</f>
        <v>1032.4877822799999</v>
      </c>
      <c r="E22" s="36">
        <f>SUMIFS(СВЦЭМ!$D$33:$D$776,СВЦЭМ!$A$33:$A$776,$A22,СВЦЭМ!$B$33:$B$776,E$11)+'СЕТ СН'!$F$11+СВЦЭМ!$D$10+'СЕТ СН'!$F$6-'СЕТ СН'!$F$23</f>
        <v>1048.0995165300001</v>
      </c>
      <c r="F22" s="36">
        <f>SUMIFS(СВЦЭМ!$D$33:$D$776,СВЦЭМ!$A$33:$A$776,$A22,СВЦЭМ!$B$33:$B$776,F$11)+'СЕТ СН'!$F$11+СВЦЭМ!$D$10+'СЕТ СН'!$F$6-'СЕТ СН'!$F$23</f>
        <v>1038.5458346299999</v>
      </c>
      <c r="G22" s="36">
        <f>SUMIFS(СВЦЭМ!$D$33:$D$776,СВЦЭМ!$A$33:$A$776,$A22,СВЦЭМ!$B$33:$B$776,G$11)+'СЕТ СН'!$F$11+СВЦЭМ!$D$10+'СЕТ СН'!$F$6-'СЕТ СН'!$F$23</f>
        <v>1036.6628607099999</v>
      </c>
      <c r="H22" s="36">
        <f>SUMIFS(СВЦЭМ!$D$33:$D$776,СВЦЭМ!$A$33:$A$776,$A22,СВЦЭМ!$B$33:$B$776,H$11)+'СЕТ СН'!$F$11+СВЦЭМ!$D$10+'СЕТ СН'!$F$6-'СЕТ СН'!$F$23</f>
        <v>1022.0273011300001</v>
      </c>
      <c r="I22" s="36">
        <f>SUMIFS(СВЦЭМ!$D$33:$D$776,СВЦЭМ!$A$33:$A$776,$A22,СВЦЭМ!$B$33:$B$776,I$11)+'СЕТ СН'!$F$11+СВЦЭМ!$D$10+'СЕТ СН'!$F$6-'СЕТ СН'!$F$23</f>
        <v>1022.73934264</v>
      </c>
      <c r="J22" s="36">
        <f>SUMIFS(СВЦЭМ!$D$33:$D$776,СВЦЭМ!$A$33:$A$776,$A22,СВЦЭМ!$B$33:$B$776,J$11)+'СЕТ СН'!$F$11+СВЦЭМ!$D$10+'СЕТ СН'!$F$6-'СЕТ СН'!$F$23</f>
        <v>987.44190294000009</v>
      </c>
      <c r="K22" s="36">
        <f>SUMIFS(СВЦЭМ!$D$33:$D$776,СВЦЭМ!$A$33:$A$776,$A22,СВЦЭМ!$B$33:$B$776,K$11)+'СЕТ СН'!$F$11+СВЦЭМ!$D$10+'СЕТ СН'!$F$6-'СЕТ СН'!$F$23</f>
        <v>868.4644778600001</v>
      </c>
      <c r="L22" s="36">
        <f>SUMIFS(СВЦЭМ!$D$33:$D$776,СВЦЭМ!$A$33:$A$776,$A22,СВЦЭМ!$B$33:$B$776,L$11)+'СЕТ СН'!$F$11+СВЦЭМ!$D$10+'СЕТ СН'!$F$6-'СЕТ СН'!$F$23</f>
        <v>838.77651860000003</v>
      </c>
      <c r="M22" s="36">
        <f>SUMIFS(СВЦЭМ!$D$33:$D$776,СВЦЭМ!$A$33:$A$776,$A22,СВЦЭМ!$B$33:$B$776,M$11)+'СЕТ СН'!$F$11+СВЦЭМ!$D$10+'СЕТ СН'!$F$6-'СЕТ СН'!$F$23</f>
        <v>831.75867705000007</v>
      </c>
      <c r="N22" s="36">
        <f>SUMIFS(СВЦЭМ!$D$33:$D$776,СВЦЭМ!$A$33:$A$776,$A22,СВЦЭМ!$B$33:$B$776,N$11)+'СЕТ СН'!$F$11+СВЦЭМ!$D$10+'СЕТ СН'!$F$6-'СЕТ СН'!$F$23</f>
        <v>835.18914389000008</v>
      </c>
      <c r="O22" s="36">
        <f>SUMIFS(СВЦЭМ!$D$33:$D$776,СВЦЭМ!$A$33:$A$776,$A22,СВЦЭМ!$B$33:$B$776,O$11)+'СЕТ СН'!$F$11+СВЦЭМ!$D$10+'СЕТ СН'!$F$6-'СЕТ СН'!$F$23</f>
        <v>869.30530492000003</v>
      </c>
      <c r="P22" s="36">
        <f>SUMIFS(СВЦЭМ!$D$33:$D$776,СВЦЭМ!$A$33:$A$776,$A22,СВЦЭМ!$B$33:$B$776,P$11)+'СЕТ СН'!$F$11+СВЦЭМ!$D$10+'СЕТ СН'!$F$6-'СЕТ СН'!$F$23</f>
        <v>872.9250625300001</v>
      </c>
      <c r="Q22" s="36">
        <f>SUMIFS(СВЦЭМ!$D$33:$D$776,СВЦЭМ!$A$33:$A$776,$A22,СВЦЭМ!$B$33:$B$776,Q$11)+'СЕТ СН'!$F$11+СВЦЭМ!$D$10+'СЕТ СН'!$F$6-'СЕТ СН'!$F$23</f>
        <v>885.06243585000004</v>
      </c>
      <c r="R22" s="36">
        <f>SUMIFS(СВЦЭМ!$D$33:$D$776,СВЦЭМ!$A$33:$A$776,$A22,СВЦЭМ!$B$33:$B$776,R$11)+'СЕТ СН'!$F$11+СВЦЭМ!$D$10+'СЕТ СН'!$F$6-'СЕТ СН'!$F$23</f>
        <v>904.02970839000011</v>
      </c>
      <c r="S22" s="36">
        <f>SUMIFS(СВЦЭМ!$D$33:$D$776,СВЦЭМ!$A$33:$A$776,$A22,СВЦЭМ!$B$33:$B$776,S$11)+'СЕТ СН'!$F$11+СВЦЭМ!$D$10+'СЕТ СН'!$F$6-'СЕТ СН'!$F$23</f>
        <v>905.86193614000001</v>
      </c>
      <c r="T22" s="36">
        <f>SUMIFS(СВЦЭМ!$D$33:$D$776,СВЦЭМ!$A$33:$A$776,$A22,СВЦЭМ!$B$33:$B$776,T$11)+'СЕТ СН'!$F$11+СВЦЭМ!$D$10+'СЕТ СН'!$F$6-'СЕТ СН'!$F$23</f>
        <v>899.53228143000001</v>
      </c>
      <c r="U22" s="36">
        <f>SUMIFS(СВЦЭМ!$D$33:$D$776,СВЦЭМ!$A$33:$A$776,$A22,СВЦЭМ!$B$33:$B$776,U$11)+'СЕТ СН'!$F$11+СВЦЭМ!$D$10+'СЕТ СН'!$F$6-'СЕТ СН'!$F$23</f>
        <v>885.95659064000006</v>
      </c>
      <c r="V22" s="36">
        <f>SUMIFS(СВЦЭМ!$D$33:$D$776,СВЦЭМ!$A$33:$A$776,$A22,СВЦЭМ!$B$33:$B$776,V$11)+'СЕТ СН'!$F$11+СВЦЭМ!$D$10+'СЕТ СН'!$F$6-'СЕТ СН'!$F$23</f>
        <v>868.9674680600001</v>
      </c>
      <c r="W22" s="36">
        <f>SUMIFS(СВЦЭМ!$D$33:$D$776,СВЦЭМ!$A$33:$A$776,$A22,СВЦЭМ!$B$33:$B$776,W$11)+'СЕТ СН'!$F$11+СВЦЭМ!$D$10+'СЕТ СН'!$F$6-'СЕТ СН'!$F$23</f>
        <v>856.62352669000006</v>
      </c>
      <c r="X22" s="36">
        <f>SUMIFS(СВЦЭМ!$D$33:$D$776,СВЦЭМ!$A$33:$A$776,$A22,СВЦЭМ!$B$33:$B$776,X$11)+'СЕТ СН'!$F$11+СВЦЭМ!$D$10+'СЕТ СН'!$F$6-'СЕТ СН'!$F$23</f>
        <v>874.94294825000009</v>
      </c>
      <c r="Y22" s="36">
        <f>SUMIFS(СВЦЭМ!$D$33:$D$776,СВЦЭМ!$A$33:$A$776,$A22,СВЦЭМ!$B$33:$B$776,Y$11)+'СЕТ СН'!$F$11+СВЦЭМ!$D$10+'СЕТ СН'!$F$6-'СЕТ СН'!$F$23</f>
        <v>885.8326930500001</v>
      </c>
    </row>
    <row r="23" spans="1:25" ht="15.75" x14ac:dyDescent="0.2">
      <c r="A23" s="35">
        <f t="shared" si="0"/>
        <v>44024</v>
      </c>
      <c r="B23" s="36">
        <f>SUMIFS(СВЦЭМ!$D$33:$D$776,СВЦЭМ!$A$33:$A$776,$A23,СВЦЭМ!$B$33:$B$776,B$11)+'СЕТ СН'!$F$11+СВЦЭМ!$D$10+'СЕТ СН'!$F$6-'СЕТ СН'!$F$23</f>
        <v>1005.4905103000001</v>
      </c>
      <c r="C23" s="36">
        <f>SUMIFS(СВЦЭМ!$D$33:$D$776,СВЦЭМ!$A$33:$A$776,$A23,СВЦЭМ!$B$33:$B$776,C$11)+'СЕТ СН'!$F$11+СВЦЭМ!$D$10+'СЕТ СН'!$F$6-'СЕТ СН'!$F$23</f>
        <v>1063.29363674</v>
      </c>
      <c r="D23" s="36">
        <f>SUMIFS(СВЦЭМ!$D$33:$D$776,СВЦЭМ!$A$33:$A$776,$A23,СВЦЭМ!$B$33:$B$776,D$11)+'СЕТ СН'!$F$11+СВЦЭМ!$D$10+'СЕТ СН'!$F$6-'СЕТ СН'!$F$23</f>
        <v>1093.7600461699999</v>
      </c>
      <c r="E23" s="36">
        <f>SUMIFS(СВЦЭМ!$D$33:$D$776,СВЦЭМ!$A$33:$A$776,$A23,СВЦЭМ!$B$33:$B$776,E$11)+'СЕТ СН'!$F$11+СВЦЭМ!$D$10+'СЕТ СН'!$F$6-'СЕТ СН'!$F$23</f>
        <v>1114.8156858900002</v>
      </c>
      <c r="F23" s="36">
        <f>SUMIFS(СВЦЭМ!$D$33:$D$776,СВЦЭМ!$A$33:$A$776,$A23,СВЦЭМ!$B$33:$B$776,F$11)+'СЕТ СН'!$F$11+СВЦЭМ!$D$10+'СЕТ СН'!$F$6-'СЕТ СН'!$F$23</f>
        <v>1118.5439703500001</v>
      </c>
      <c r="G23" s="36">
        <f>SUMIFS(СВЦЭМ!$D$33:$D$776,СВЦЭМ!$A$33:$A$776,$A23,СВЦЭМ!$B$33:$B$776,G$11)+'СЕТ СН'!$F$11+СВЦЭМ!$D$10+'СЕТ СН'!$F$6-'СЕТ СН'!$F$23</f>
        <v>1124.85367735</v>
      </c>
      <c r="H23" s="36">
        <f>SUMIFS(СВЦЭМ!$D$33:$D$776,СВЦЭМ!$A$33:$A$776,$A23,СВЦЭМ!$B$33:$B$776,H$11)+'СЕТ СН'!$F$11+СВЦЭМ!$D$10+'СЕТ СН'!$F$6-'СЕТ СН'!$F$23</f>
        <v>1101.8750370600001</v>
      </c>
      <c r="I23" s="36">
        <f>SUMIFS(СВЦЭМ!$D$33:$D$776,СВЦЭМ!$A$33:$A$776,$A23,СВЦЭМ!$B$33:$B$776,I$11)+'СЕТ СН'!$F$11+СВЦЭМ!$D$10+'СЕТ СН'!$F$6-'СЕТ СН'!$F$23</f>
        <v>1066.3764693099999</v>
      </c>
      <c r="J23" s="36">
        <f>SUMIFS(СВЦЭМ!$D$33:$D$776,СВЦЭМ!$A$33:$A$776,$A23,СВЦЭМ!$B$33:$B$776,J$11)+'СЕТ СН'!$F$11+СВЦЭМ!$D$10+'СЕТ СН'!$F$6-'СЕТ СН'!$F$23</f>
        <v>977.70618435000006</v>
      </c>
      <c r="K23" s="36">
        <f>SUMIFS(СВЦЭМ!$D$33:$D$776,СВЦЭМ!$A$33:$A$776,$A23,СВЦЭМ!$B$33:$B$776,K$11)+'СЕТ СН'!$F$11+СВЦЭМ!$D$10+'СЕТ СН'!$F$6-'СЕТ СН'!$F$23</f>
        <v>836.02073210000003</v>
      </c>
      <c r="L23" s="36">
        <f>SUMIFS(СВЦЭМ!$D$33:$D$776,СВЦЭМ!$A$33:$A$776,$A23,СВЦЭМ!$B$33:$B$776,L$11)+'СЕТ СН'!$F$11+СВЦЭМ!$D$10+'СЕТ СН'!$F$6-'СЕТ СН'!$F$23</f>
        <v>800.25401284000009</v>
      </c>
      <c r="M23" s="36">
        <f>SUMIFS(СВЦЭМ!$D$33:$D$776,СВЦЭМ!$A$33:$A$776,$A23,СВЦЭМ!$B$33:$B$776,M$11)+'СЕТ СН'!$F$11+СВЦЭМ!$D$10+'СЕТ СН'!$F$6-'СЕТ СН'!$F$23</f>
        <v>797.65020375000006</v>
      </c>
      <c r="N23" s="36">
        <f>SUMIFS(СВЦЭМ!$D$33:$D$776,СВЦЭМ!$A$33:$A$776,$A23,СВЦЭМ!$B$33:$B$776,N$11)+'СЕТ СН'!$F$11+СВЦЭМ!$D$10+'СЕТ СН'!$F$6-'СЕТ СН'!$F$23</f>
        <v>804.11029306</v>
      </c>
      <c r="O23" s="36">
        <f>SUMIFS(СВЦЭМ!$D$33:$D$776,СВЦЭМ!$A$33:$A$776,$A23,СВЦЭМ!$B$33:$B$776,O$11)+'СЕТ СН'!$F$11+СВЦЭМ!$D$10+'СЕТ СН'!$F$6-'СЕТ СН'!$F$23</f>
        <v>806.49455503000001</v>
      </c>
      <c r="P23" s="36">
        <f>SUMIFS(СВЦЭМ!$D$33:$D$776,СВЦЭМ!$A$33:$A$776,$A23,СВЦЭМ!$B$33:$B$776,P$11)+'СЕТ СН'!$F$11+СВЦЭМ!$D$10+'СЕТ СН'!$F$6-'СЕТ СН'!$F$23</f>
        <v>812.97540278000008</v>
      </c>
      <c r="Q23" s="36">
        <f>SUMIFS(СВЦЭМ!$D$33:$D$776,СВЦЭМ!$A$33:$A$776,$A23,СВЦЭМ!$B$33:$B$776,Q$11)+'СЕТ СН'!$F$11+СВЦЭМ!$D$10+'СЕТ СН'!$F$6-'СЕТ СН'!$F$23</f>
        <v>830.3969106400001</v>
      </c>
      <c r="R23" s="36">
        <f>SUMIFS(СВЦЭМ!$D$33:$D$776,СВЦЭМ!$A$33:$A$776,$A23,СВЦЭМ!$B$33:$B$776,R$11)+'СЕТ СН'!$F$11+СВЦЭМ!$D$10+'СЕТ СН'!$F$6-'СЕТ СН'!$F$23</f>
        <v>829.73947112000008</v>
      </c>
      <c r="S23" s="36">
        <f>SUMIFS(СВЦЭМ!$D$33:$D$776,СВЦЭМ!$A$33:$A$776,$A23,СВЦЭМ!$B$33:$B$776,S$11)+'СЕТ СН'!$F$11+СВЦЭМ!$D$10+'СЕТ СН'!$F$6-'СЕТ СН'!$F$23</f>
        <v>835.15849102000004</v>
      </c>
      <c r="T23" s="36">
        <f>SUMIFS(СВЦЭМ!$D$33:$D$776,СВЦЭМ!$A$33:$A$776,$A23,СВЦЭМ!$B$33:$B$776,T$11)+'СЕТ СН'!$F$11+СВЦЭМ!$D$10+'СЕТ СН'!$F$6-'СЕТ СН'!$F$23</f>
        <v>831.7369719300001</v>
      </c>
      <c r="U23" s="36">
        <f>SUMIFS(СВЦЭМ!$D$33:$D$776,СВЦЭМ!$A$33:$A$776,$A23,СВЦЭМ!$B$33:$B$776,U$11)+'СЕТ СН'!$F$11+СВЦЭМ!$D$10+'СЕТ СН'!$F$6-'СЕТ СН'!$F$23</f>
        <v>810.29212885000004</v>
      </c>
      <c r="V23" s="36">
        <f>SUMIFS(СВЦЭМ!$D$33:$D$776,СВЦЭМ!$A$33:$A$776,$A23,СВЦЭМ!$B$33:$B$776,V$11)+'СЕТ СН'!$F$11+СВЦЭМ!$D$10+'СЕТ СН'!$F$6-'СЕТ СН'!$F$23</f>
        <v>812.07270761000007</v>
      </c>
      <c r="W23" s="36">
        <f>SUMIFS(СВЦЭМ!$D$33:$D$776,СВЦЭМ!$A$33:$A$776,$A23,СВЦЭМ!$B$33:$B$776,W$11)+'СЕТ СН'!$F$11+СВЦЭМ!$D$10+'СЕТ СН'!$F$6-'СЕТ СН'!$F$23</f>
        <v>804.42874651000011</v>
      </c>
      <c r="X23" s="36">
        <f>SUMIFS(СВЦЭМ!$D$33:$D$776,СВЦЭМ!$A$33:$A$776,$A23,СВЦЭМ!$B$33:$B$776,X$11)+'СЕТ СН'!$F$11+СВЦЭМ!$D$10+'СЕТ СН'!$F$6-'СЕТ СН'!$F$23</f>
        <v>811.7914066400001</v>
      </c>
      <c r="Y23" s="36">
        <f>SUMIFS(СВЦЭМ!$D$33:$D$776,СВЦЭМ!$A$33:$A$776,$A23,СВЦЭМ!$B$33:$B$776,Y$11)+'СЕТ СН'!$F$11+СВЦЭМ!$D$10+'СЕТ СН'!$F$6-'СЕТ СН'!$F$23</f>
        <v>912.23453788000006</v>
      </c>
    </row>
    <row r="24" spans="1:25" ht="15.75" x14ac:dyDescent="0.2">
      <c r="A24" s="35">
        <f t="shared" si="0"/>
        <v>44025</v>
      </c>
      <c r="B24" s="36">
        <f>SUMIFS(СВЦЭМ!$D$33:$D$776,СВЦЭМ!$A$33:$A$776,$A24,СВЦЭМ!$B$33:$B$776,B$11)+'СЕТ СН'!$F$11+СВЦЭМ!$D$10+'СЕТ СН'!$F$6-'СЕТ СН'!$F$23</f>
        <v>1001.8460095700001</v>
      </c>
      <c r="C24" s="36">
        <f>SUMIFS(СВЦЭМ!$D$33:$D$776,СВЦЭМ!$A$33:$A$776,$A24,СВЦЭМ!$B$33:$B$776,C$11)+'СЕТ СН'!$F$11+СВЦЭМ!$D$10+'СЕТ СН'!$F$6-'СЕТ СН'!$F$23</f>
        <v>972.24016000000006</v>
      </c>
      <c r="D24" s="36">
        <f>SUMIFS(СВЦЭМ!$D$33:$D$776,СВЦЭМ!$A$33:$A$776,$A24,СВЦЭМ!$B$33:$B$776,D$11)+'СЕТ СН'!$F$11+СВЦЭМ!$D$10+'СЕТ СН'!$F$6-'СЕТ СН'!$F$23</f>
        <v>997.21393767000006</v>
      </c>
      <c r="E24" s="36">
        <f>SUMIFS(СВЦЭМ!$D$33:$D$776,СВЦЭМ!$A$33:$A$776,$A24,СВЦЭМ!$B$33:$B$776,E$11)+'СЕТ СН'!$F$11+СВЦЭМ!$D$10+'СЕТ СН'!$F$6-'СЕТ СН'!$F$23</f>
        <v>1012.7136879400001</v>
      </c>
      <c r="F24" s="36">
        <f>SUMIFS(СВЦЭМ!$D$33:$D$776,СВЦЭМ!$A$33:$A$776,$A24,СВЦЭМ!$B$33:$B$776,F$11)+'СЕТ СН'!$F$11+СВЦЭМ!$D$10+'СЕТ СН'!$F$6-'СЕТ СН'!$F$23</f>
        <v>1003.9690410400001</v>
      </c>
      <c r="G24" s="36">
        <f>SUMIFS(СВЦЭМ!$D$33:$D$776,СВЦЭМ!$A$33:$A$776,$A24,СВЦЭМ!$B$33:$B$776,G$11)+'СЕТ СН'!$F$11+СВЦЭМ!$D$10+'СЕТ СН'!$F$6-'СЕТ СН'!$F$23</f>
        <v>1003.41653063</v>
      </c>
      <c r="H24" s="36">
        <f>SUMIFS(СВЦЭМ!$D$33:$D$776,СВЦЭМ!$A$33:$A$776,$A24,СВЦЭМ!$B$33:$B$776,H$11)+'СЕТ СН'!$F$11+СВЦЭМ!$D$10+'СЕТ СН'!$F$6-'СЕТ СН'!$F$23</f>
        <v>990.7263708700001</v>
      </c>
      <c r="I24" s="36">
        <f>SUMIFS(СВЦЭМ!$D$33:$D$776,СВЦЭМ!$A$33:$A$776,$A24,СВЦЭМ!$B$33:$B$776,I$11)+'СЕТ СН'!$F$11+СВЦЭМ!$D$10+'СЕТ СН'!$F$6-'СЕТ СН'!$F$23</f>
        <v>1011.4784591800001</v>
      </c>
      <c r="J24" s="36">
        <f>SUMIFS(СВЦЭМ!$D$33:$D$776,СВЦЭМ!$A$33:$A$776,$A24,СВЦЭМ!$B$33:$B$776,J$11)+'СЕТ СН'!$F$11+СВЦЭМ!$D$10+'СЕТ СН'!$F$6-'СЕТ СН'!$F$23</f>
        <v>1039.2360640300001</v>
      </c>
      <c r="K24" s="36">
        <f>SUMIFS(СВЦЭМ!$D$33:$D$776,СВЦЭМ!$A$33:$A$776,$A24,СВЦЭМ!$B$33:$B$776,K$11)+'СЕТ СН'!$F$11+СВЦЭМ!$D$10+'СЕТ СН'!$F$6-'СЕТ СН'!$F$23</f>
        <v>937.93858437000006</v>
      </c>
      <c r="L24" s="36">
        <f>SUMIFS(СВЦЭМ!$D$33:$D$776,СВЦЭМ!$A$33:$A$776,$A24,СВЦЭМ!$B$33:$B$776,L$11)+'СЕТ СН'!$F$11+СВЦЭМ!$D$10+'СЕТ СН'!$F$6-'СЕТ СН'!$F$23</f>
        <v>903.6924882400001</v>
      </c>
      <c r="M24" s="36">
        <f>SUMIFS(СВЦЭМ!$D$33:$D$776,СВЦЭМ!$A$33:$A$776,$A24,СВЦЭМ!$B$33:$B$776,M$11)+'СЕТ СН'!$F$11+СВЦЭМ!$D$10+'СЕТ СН'!$F$6-'СЕТ СН'!$F$23</f>
        <v>908.74525539000001</v>
      </c>
      <c r="N24" s="36">
        <f>SUMIFS(СВЦЭМ!$D$33:$D$776,СВЦЭМ!$A$33:$A$776,$A24,СВЦЭМ!$B$33:$B$776,N$11)+'СЕТ СН'!$F$11+СВЦЭМ!$D$10+'СЕТ СН'!$F$6-'СЕТ СН'!$F$23</f>
        <v>910.15457520000007</v>
      </c>
      <c r="O24" s="36">
        <f>SUMIFS(СВЦЭМ!$D$33:$D$776,СВЦЭМ!$A$33:$A$776,$A24,СВЦЭМ!$B$33:$B$776,O$11)+'СЕТ СН'!$F$11+СВЦЭМ!$D$10+'СЕТ СН'!$F$6-'СЕТ СН'!$F$23</f>
        <v>910.32519395000008</v>
      </c>
      <c r="P24" s="36">
        <f>SUMIFS(СВЦЭМ!$D$33:$D$776,СВЦЭМ!$A$33:$A$776,$A24,СВЦЭМ!$B$33:$B$776,P$11)+'СЕТ СН'!$F$11+СВЦЭМ!$D$10+'СЕТ СН'!$F$6-'СЕТ СН'!$F$23</f>
        <v>901.4932826700001</v>
      </c>
      <c r="Q24" s="36">
        <f>SUMIFS(СВЦЭМ!$D$33:$D$776,СВЦЭМ!$A$33:$A$776,$A24,СВЦЭМ!$B$33:$B$776,Q$11)+'СЕТ СН'!$F$11+СВЦЭМ!$D$10+'СЕТ СН'!$F$6-'СЕТ СН'!$F$23</f>
        <v>887.62321943000006</v>
      </c>
      <c r="R24" s="36">
        <f>SUMIFS(СВЦЭМ!$D$33:$D$776,СВЦЭМ!$A$33:$A$776,$A24,СВЦЭМ!$B$33:$B$776,R$11)+'СЕТ СН'!$F$11+СВЦЭМ!$D$10+'СЕТ СН'!$F$6-'СЕТ СН'!$F$23</f>
        <v>916.62226841000006</v>
      </c>
      <c r="S24" s="36">
        <f>SUMIFS(СВЦЭМ!$D$33:$D$776,СВЦЭМ!$A$33:$A$776,$A24,СВЦЭМ!$B$33:$B$776,S$11)+'СЕТ СН'!$F$11+СВЦЭМ!$D$10+'СЕТ СН'!$F$6-'СЕТ СН'!$F$23</f>
        <v>946.71312287000001</v>
      </c>
      <c r="T24" s="36">
        <f>SUMIFS(СВЦЭМ!$D$33:$D$776,СВЦЭМ!$A$33:$A$776,$A24,СВЦЭМ!$B$33:$B$776,T$11)+'СЕТ СН'!$F$11+СВЦЭМ!$D$10+'СЕТ СН'!$F$6-'СЕТ СН'!$F$23</f>
        <v>915.96162052000011</v>
      </c>
      <c r="U24" s="36">
        <f>SUMIFS(СВЦЭМ!$D$33:$D$776,СВЦЭМ!$A$33:$A$776,$A24,СВЦЭМ!$B$33:$B$776,U$11)+'СЕТ СН'!$F$11+СВЦЭМ!$D$10+'СЕТ СН'!$F$6-'СЕТ СН'!$F$23</f>
        <v>897.79901138000002</v>
      </c>
      <c r="V24" s="36">
        <f>SUMIFS(СВЦЭМ!$D$33:$D$776,СВЦЭМ!$A$33:$A$776,$A24,СВЦЭМ!$B$33:$B$776,V$11)+'СЕТ СН'!$F$11+СВЦЭМ!$D$10+'СЕТ СН'!$F$6-'СЕТ СН'!$F$23</f>
        <v>890.7172118200001</v>
      </c>
      <c r="W24" s="36">
        <f>SUMIFS(СВЦЭМ!$D$33:$D$776,СВЦЭМ!$A$33:$A$776,$A24,СВЦЭМ!$B$33:$B$776,W$11)+'СЕТ СН'!$F$11+СВЦЭМ!$D$10+'СЕТ СН'!$F$6-'СЕТ СН'!$F$23</f>
        <v>867.38721480000004</v>
      </c>
      <c r="X24" s="36">
        <f>SUMIFS(СВЦЭМ!$D$33:$D$776,СВЦЭМ!$A$33:$A$776,$A24,СВЦЭМ!$B$33:$B$776,X$11)+'СЕТ СН'!$F$11+СВЦЭМ!$D$10+'СЕТ СН'!$F$6-'СЕТ СН'!$F$23</f>
        <v>847.26592524</v>
      </c>
      <c r="Y24" s="36">
        <f>SUMIFS(СВЦЭМ!$D$33:$D$776,СВЦЭМ!$A$33:$A$776,$A24,СВЦЭМ!$B$33:$B$776,Y$11)+'СЕТ СН'!$F$11+СВЦЭМ!$D$10+'СЕТ СН'!$F$6-'СЕТ СН'!$F$23</f>
        <v>920.65113649000011</v>
      </c>
    </row>
    <row r="25" spans="1:25" ht="15.75" x14ac:dyDescent="0.2">
      <c r="A25" s="35">
        <f t="shared" si="0"/>
        <v>44026</v>
      </c>
      <c r="B25" s="36">
        <f>SUMIFS(СВЦЭМ!$D$33:$D$776,СВЦЭМ!$A$33:$A$776,$A25,СВЦЭМ!$B$33:$B$776,B$11)+'СЕТ СН'!$F$11+СВЦЭМ!$D$10+'СЕТ СН'!$F$6-'СЕТ СН'!$F$23</f>
        <v>1000.42303069</v>
      </c>
      <c r="C25" s="36">
        <f>SUMIFS(СВЦЭМ!$D$33:$D$776,СВЦЭМ!$A$33:$A$776,$A25,СВЦЭМ!$B$33:$B$776,C$11)+'СЕТ СН'!$F$11+СВЦЭМ!$D$10+'СЕТ СН'!$F$6-'СЕТ СН'!$F$23</f>
        <v>972.12709728000004</v>
      </c>
      <c r="D25" s="36">
        <f>SUMIFS(СВЦЭМ!$D$33:$D$776,СВЦЭМ!$A$33:$A$776,$A25,СВЦЭМ!$B$33:$B$776,D$11)+'СЕТ СН'!$F$11+СВЦЭМ!$D$10+'СЕТ СН'!$F$6-'СЕТ СН'!$F$23</f>
        <v>988.13363894000008</v>
      </c>
      <c r="E25" s="36">
        <f>SUMIFS(СВЦЭМ!$D$33:$D$776,СВЦЭМ!$A$33:$A$776,$A25,СВЦЭМ!$B$33:$B$776,E$11)+'СЕТ СН'!$F$11+СВЦЭМ!$D$10+'СЕТ СН'!$F$6-'СЕТ СН'!$F$23</f>
        <v>1009.0501562600001</v>
      </c>
      <c r="F25" s="36">
        <f>SUMIFS(СВЦЭМ!$D$33:$D$776,СВЦЭМ!$A$33:$A$776,$A25,СВЦЭМ!$B$33:$B$776,F$11)+'СЕТ СН'!$F$11+СВЦЭМ!$D$10+'СЕТ СН'!$F$6-'СЕТ СН'!$F$23</f>
        <v>1008.5017373600001</v>
      </c>
      <c r="G25" s="36">
        <f>SUMIFS(СВЦЭМ!$D$33:$D$776,СВЦЭМ!$A$33:$A$776,$A25,СВЦЭМ!$B$33:$B$776,G$11)+'СЕТ СН'!$F$11+СВЦЭМ!$D$10+'СЕТ СН'!$F$6-'СЕТ СН'!$F$23</f>
        <v>1013.5189105400001</v>
      </c>
      <c r="H25" s="36">
        <f>SUMIFS(СВЦЭМ!$D$33:$D$776,СВЦЭМ!$A$33:$A$776,$A25,СВЦЭМ!$B$33:$B$776,H$11)+'СЕТ СН'!$F$11+СВЦЭМ!$D$10+'СЕТ СН'!$F$6-'СЕТ СН'!$F$23</f>
        <v>996.8234212000001</v>
      </c>
      <c r="I25" s="36">
        <f>SUMIFS(СВЦЭМ!$D$33:$D$776,СВЦЭМ!$A$33:$A$776,$A25,СВЦЭМ!$B$33:$B$776,I$11)+'СЕТ СН'!$F$11+СВЦЭМ!$D$10+'СЕТ СН'!$F$6-'СЕТ СН'!$F$23</f>
        <v>1051.69154669</v>
      </c>
      <c r="J25" s="36">
        <f>SUMIFS(СВЦЭМ!$D$33:$D$776,СВЦЭМ!$A$33:$A$776,$A25,СВЦЭМ!$B$33:$B$776,J$11)+'СЕТ СН'!$F$11+СВЦЭМ!$D$10+'СЕТ СН'!$F$6-'СЕТ СН'!$F$23</f>
        <v>999.94560157000001</v>
      </c>
      <c r="K25" s="36">
        <f>SUMIFS(СВЦЭМ!$D$33:$D$776,СВЦЭМ!$A$33:$A$776,$A25,СВЦЭМ!$B$33:$B$776,K$11)+'СЕТ СН'!$F$11+СВЦЭМ!$D$10+'СЕТ СН'!$F$6-'СЕТ СН'!$F$23</f>
        <v>918.19331304000002</v>
      </c>
      <c r="L25" s="36">
        <f>SUMIFS(СВЦЭМ!$D$33:$D$776,СВЦЭМ!$A$33:$A$776,$A25,СВЦЭМ!$B$33:$B$776,L$11)+'СЕТ СН'!$F$11+СВЦЭМ!$D$10+'СЕТ СН'!$F$6-'СЕТ СН'!$F$23</f>
        <v>918.03483137000001</v>
      </c>
      <c r="M25" s="36">
        <f>SUMIFS(СВЦЭМ!$D$33:$D$776,СВЦЭМ!$A$33:$A$776,$A25,СВЦЭМ!$B$33:$B$776,M$11)+'СЕТ СН'!$F$11+СВЦЭМ!$D$10+'СЕТ СН'!$F$6-'СЕТ СН'!$F$23</f>
        <v>920.43524317000004</v>
      </c>
      <c r="N25" s="36">
        <f>SUMIFS(СВЦЭМ!$D$33:$D$776,СВЦЭМ!$A$33:$A$776,$A25,СВЦЭМ!$B$33:$B$776,N$11)+'СЕТ СН'!$F$11+СВЦЭМ!$D$10+'СЕТ СН'!$F$6-'СЕТ СН'!$F$23</f>
        <v>918.6789477100001</v>
      </c>
      <c r="O25" s="36">
        <f>SUMIFS(СВЦЭМ!$D$33:$D$776,СВЦЭМ!$A$33:$A$776,$A25,СВЦЭМ!$B$33:$B$776,O$11)+'СЕТ СН'!$F$11+СВЦЭМ!$D$10+'СЕТ СН'!$F$6-'СЕТ СН'!$F$23</f>
        <v>948.54558950000001</v>
      </c>
      <c r="P25" s="36">
        <f>SUMIFS(СВЦЭМ!$D$33:$D$776,СВЦЭМ!$A$33:$A$776,$A25,СВЦЭМ!$B$33:$B$776,P$11)+'СЕТ СН'!$F$11+СВЦЭМ!$D$10+'СЕТ СН'!$F$6-'СЕТ СН'!$F$23</f>
        <v>949.93589254000005</v>
      </c>
      <c r="Q25" s="36">
        <f>SUMIFS(СВЦЭМ!$D$33:$D$776,СВЦЭМ!$A$33:$A$776,$A25,СВЦЭМ!$B$33:$B$776,Q$11)+'СЕТ СН'!$F$11+СВЦЭМ!$D$10+'СЕТ СН'!$F$6-'СЕТ СН'!$F$23</f>
        <v>950.30686005000007</v>
      </c>
      <c r="R25" s="36">
        <f>SUMIFS(СВЦЭМ!$D$33:$D$776,СВЦЭМ!$A$33:$A$776,$A25,СВЦЭМ!$B$33:$B$776,R$11)+'СЕТ СН'!$F$11+СВЦЭМ!$D$10+'СЕТ СН'!$F$6-'СЕТ СН'!$F$23</f>
        <v>942.02586837000001</v>
      </c>
      <c r="S25" s="36">
        <f>SUMIFS(СВЦЭМ!$D$33:$D$776,СВЦЭМ!$A$33:$A$776,$A25,СВЦЭМ!$B$33:$B$776,S$11)+'СЕТ СН'!$F$11+СВЦЭМ!$D$10+'СЕТ СН'!$F$6-'СЕТ СН'!$F$23</f>
        <v>941.64134845000001</v>
      </c>
      <c r="T25" s="36">
        <f>SUMIFS(СВЦЭМ!$D$33:$D$776,СВЦЭМ!$A$33:$A$776,$A25,СВЦЭМ!$B$33:$B$776,T$11)+'СЕТ СН'!$F$11+СВЦЭМ!$D$10+'СЕТ СН'!$F$6-'СЕТ СН'!$F$23</f>
        <v>939.84514782000008</v>
      </c>
      <c r="U25" s="36">
        <f>SUMIFS(СВЦЭМ!$D$33:$D$776,СВЦЭМ!$A$33:$A$776,$A25,СВЦЭМ!$B$33:$B$776,U$11)+'СЕТ СН'!$F$11+СВЦЭМ!$D$10+'СЕТ СН'!$F$6-'СЕТ СН'!$F$23</f>
        <v>937.80389107000008</v>
      </c>
      <c r="V25" s="36">
        <f>SUMIFS(СВЦЭМ!$D$33:$D$776,СВЦЭМ!$A$33:$A$776,$A25,СВЦЭМ!$B$33:$B$776,V$11)+'СЕТ СН'!$F$11+СВЦЭМ!$D$10+'СЕТ СН'!$F$6-'СЕТ СН'!$F$23</f>
        <v>921.88910511000006</v>
      </c>
      <c r="W25" s="36">
        <f>SUMIFS(СВЦЭМ!$D$33:$D$776,СВЦЭМ!$A$33:$A$776,$A25,СВЦЭМ!$B$33:$B$776,W$11)+'СЕТ СН'!$F$11+СВЦЭМ!$D$10+'СЕТ СН'!$F$6-'СЕТ СН'!$F$23</f>
        <v>920.2159281700001</v>
      </c>
      <c r="X25" s="36">
        <f>SUMIFS(СВЦЭМ!$D$33:$D$776,СВЦЭМ!$A$33:$A$776,$A25,СВЦЭМ!$B$33:$B$776,X$11)+'СЕТ СН'!$F$11+СВЦЭМ!$D$10+'СЕТ СН'!$F$6-'СЕТ СН'!$F$23</f>
        <v>904.77835203000006</v>
      </c>
      <c r="Y25" s="36">
        <f>SUMIFS(СВЦЭМ!$D$33:$D$776,СВЦЭМ!$A$33:$A$776,$A25,СВЦЭМ!$B$33:$B$776,Y$11)+'СЕТ СН'!$F$11+СВЦЭМ!$D$10+'СЕТ СН'!$F$6-'СЕТ СН'!$F$23</f>
        <v>905.87524143000007</v>
      </c>
    </row>
    <row r="26" spans="1:25" ht="15.75" x14ac:dyDescent="0.2">
      <c r="A26" s="35">
        <f t="shared" si="0"/>
        <v>44027</v>
      </c>
      <c r="B26" s="36">
        <f>SUMIFS(СВЦЭМ!$D$33:$D$776,СВЦЭМ!$A$33:$A$776,$A26,СВЦЭМ!$B$33:$B$776,B$11)+'СЕТ СН'!$F$11+СВЦЭМ!$D$10+'СЕТ СН'!$F$6-'СЕТ СН'!$F$23</f>
        <v>1101.3100281900001</v>
      </c>
      <c r="C26" s="36">
        <f>SUMIFS(СВЦЭМ!$D$33:$D$776,СВЦЭМ!$A$33:$A$776,$A26,СВЦЭМ!$B$33:$B$776,C$11)+'СЕТ СН'!$F$11+СВЦЭМ!$D$10+'СЕТ СН'!$F$6-'СЕТ СН'!$F$23</f>
        <v>1136.23761681</v>
      </c>
      <c r="D26" s="36">
        <f>SUMIFS(СВЦЭМ!$D$33:$D$776,СВЦЭМ!$A$33:$A$776,$A26,СВЦЭМ!$B$33:$B$776,D$11)+'СЕТ СН'!$F$11+СВЦЭМ!$D$10+'СЕТ СН'!$F$6-'СЕТ СН'!$F$23</f>
        <v>1121.7009267100002</v>
      </c>
      <c r="E26" s="36">
        <f>SUMIFS(СВЦЭМ!$D$33:$D$776,СВЦЭМ!$A$33:$A$776,$A26,СВЦЭМ!$B$33:$B$776,E$11)+'СЕТ СН'!$F$11+СВЦЭМ!$D$10+'СЕТ СН'!$F$6-'СЕТ СН'!$F$23</f>
        <v>1133.0539247300001</v>
      </c>
      <c r="F26" s="36">
        <f>SUMIFS(СВЦЭМ!$D$33:$D$776,СВЦЭМ!$A$33:$A$776,$A26,СВЦЭМ!$B$33:$B$776,F$11)+'СЕТ СН'!$F$11+СВЦЭМ!$D$10+'СЕТ СН'!$F$6-'СЕТ СН'!$F$23</f>
        <v>1127.5409193</v>
      </c>
      <c r="G26" s="36">
        <f>SUMIFS(СВЦЭМ!$D$33:$D$776,СВЦЭМ!$A$33:$A$776,$A26,СВЦЭМ!$B$33:$B$776,G$11)+'СЕТ СН'!$F$11+СВЦЭМ!$D$10+'СЕТ СН'!$F$6-'СЕТ СН'!$F$23</f>
        <v>1128.23358405</v>
      </c>
      <c r="H26" s="36">
        <f>SUMIFS(СВЦЭМ!$D$33:$D$776,СВЦЭМ!$A$33:$A$776,$A26,СВЦЭМ!$B$33:$B$776,H$11)+'СЕТ СН'!$F$11+СВЦЭМ!$D$10+'СЕТ СН'!$F$6-'СЕТ СН'!$F$23</f>
        <v>1141.1918199400002</v>
      </c>
      <c r="I26" s="36">
        <f>SUMIFS(СВЦЭМ!$D$33:$D$776,СВЦЭМ!$A$33:$A$776,$A26,СВЦЭМ!$B$33:$B$776,I$11)+'СЕТ СН'!$F$11+СВЦЭМ!$D$10+'СЕТ СН'!$F$6-'СЕТ СН'!$F$23</f>
        <v>1168.8538893</v>
      </c>
      <c r="J26" s="36">
        <f>SUMIFS(СВЦЭМ!$D$33:$D$776,СВЦЭМ!$A$33:$A$776,$A26,СВЦЭМ!$B$33:$B$776,J$11)+'СЕТ СН'!$F$11+СВЦЭМ!$D$10+'СЕТ СН'!$F$6-'СЕТ СН'!$F$23</f>
        <v>1044.4914991000001</v>
      </c>
      <c r="K26" s="36">
        <f>SUMIFS(СВЦЭМ!$D$33:$D$776,СВЦЭМ!$A$33:$A$776,$A26,СВЦЭМ!$B$33:$B$776,K$11)+'СЕТ СН'!$F$11+СВЦЭМ!$D$10+'СЕТ СН'!$F$6-'СЕТ СН'!$F$23</f>
        <v>892.6273484300001</v>
      </c>
      <c r="L26" s="36">
        <f>SUMIFS(СВЦЭМ!$D$33:$D$776,СВЦЭМ!$A$33:$A$776,$A26,СВЦЭМ!$B$33:$B$776,L$11)+'СЕТ СН'!$F$11+СВЦЭМ!$D$10+'СЕТ СН'!$F$6-'СЕТ СН'!$F$23</f>
        <v>864.86275176000004</v>
      </c>
      <c r="M26" s="36">
        <f>SUMIFS(СВЦЭМ!$D$33:$D$776,СВЦЭМ!$A$33:$A$776,$A26,СВЦЭМ!$B$33:$B$776,M$11)+'СЕТ СН'!$F$11+СВЦЭМ!$D$10+'СЕТ СН'!$F$6-'СЕТ СН'!$F$23</f>
        <v>870.65868200000011</v>
      </c>
      <c r="N26" s="36">
        <f>SUMIFS(СВЦЭМ!$D$33:$D$776,СВЦЭМ!$A$33:$A$776,$A26,СВЦЭМ!$B$33:$B$776,N$11)+'СЕТ СН'!$F$11+СВЦЭМ!$D$10+'СЕТ СН'!$F$6-'СЕТ СН'!$F$23</f>
        <v>870.07973635000008</v>
      </c>
      <c r="O26" s="36">
        <f>SUMIFS(СВЦЭМ!$D$33:$D$776,СВЦЭМ!$A$33:$A$776,$A26,СВЦЭМ!$B$33:$B$776,O$11)+'СЕТ СН'!$F$11+СВЦЭМ!$D$10+'СЕТ СН'!$F$6-'СЕТ СН'!$F$23</f>
        <v>873.03227881000009</v>
      </c>
      <c r="P26" s="36">
        <f>SUMIFS(СВЦЭМ!$D$33:$D$776,СВЦЭМ!$A$33:$A$776,$A26,СВЦЭМ!$B$33:$B$776,P$11)+'СЕТ СН'!$F$11+СВЦЭМ!$D$10+'СЕТ СН'!$F$6-'СЕТ СН'!$F$23</f>
        <v>871.31662021000011</v>
      </c>
      <c r="Q26" s="36">
        <f>SUMIFS(СВЦЭМ!$D$33:$D$776,СВЦЭМ!$A$33:$A$776,$A26,СВЦЭМ!$B$33:$B$776,Q$11)+'СЕТ СН'!$F$11+СВЦЭМ!$D$10+'СЕТ СН'!$F$6-'СЕТ СН'!$F$23</f>
        <v>872.11053951000008</v>
      </c>
      <c r="R26" s="36">
        <f>SUMIFS(СВЦЭМ!$D$33:$D$776,СВЦЭМ!$A$33:$A$776,$A26,СВЦЭМ!$B$33:$B$776,R$11)+'СЕТ СН'!$F$11+СВЦЭМ!$D$10+'СЕТ СН'!$F$6-'СЕТ СН'!$F$23</f>
        <v>866.23504584000011</v>
      </c>
      <c r="S26" s="36">
        <f>SUMIFS(СВЦЭМ!$D$33:$D$776,СВЦЭМ!$A$33:$A$776,$A26,СВЦЭМ!$B$33:$B$776,S$11)+'СЕТ СН'!$F$11+СВЦЭМ!$D$10+'СЕТ СН'!$F$6-'СЕТ СН'!$F$23</f>
        <v>867.39226737000001</v>
      </c>
      <c r="T26" s="36">
        <f>SUMIFS(СВЦЭМ!$D$33:$D$776,СВЦЭМ!$A$33:$A$776,$A26,СВЦЭМ!$B$33:$B$776,T$11)+'СЕТ СН'!$F$11+СВЦЭМ!$D$10+'СЕТ СН'!$F$6-'СЕТ СН'!$F$23</f>
        <v>867.86919698000008</v>
      </c>
      <c r="U26" s="36">
        <f>SUMIFS(СВЦЭМ!$D$33:$D$776,СВЦЭМ!$A$33:$A$776,$A26,СВЦЭМ!$B$33:$B$776,U$11)+'СЕТ СН'!$F$11+СВЦЭМ!$D$10+'СЕТ СН'!$F$6-'СЕТ СН'!$F$23</f>
        <v>853.43121070000007</v>
      </c>
      <c r="V26" s="36">
        <f>SUMIFS(СВЦЭМ!$D$33:$D$776,СВЦЭМ!$A$33:$A$776,$A26,СВЦЭМ!$B$33:$B$776,V$11)+'СЕТ СН'!$F$11+СВЦЭМ!$D$10+'СЕТ СН'!$F$6-'СЕТ СН'!$F$23</f>
        <v>844.94264119000002</v>
      </c>
      <c r="W26" s="36">
        <f>SUMIFS(СВЦЭМ!$D$33:$D$776,СВЦЭМ!$A$33:$A$776,$A26,СВЦЭМ!$B$33:$B$776,W$11)+'СЕТ СН'!$F$11+СВЦЭМ!$D$10+'СЕТ СН'!$F$6-'СЕТ СН'!$F$23</f>
        <v>856.16007779000006</v>
      </c>
      <c r="X26" s="36">
        <f>SUMIFS(СВЦЭМ!$D$33:$D$776,СВЦЭМ!$A$33:$A$776,$A26,СВЦЭМ!$B$33:$B$776,X$11)+'СЕТ СН'!$F$11+СВЦЭМ!$D$10+'СЕТ СН'!$F$6-'СЕТ СН'!$F$23</f>
        <v>874.36873386000002</v>
      </c>
      <c r="Y26" s="36">
        <f>SUMIFS(СВЦЭМ!$D$33:$D$776,СВЦЭМ!$A$33:$A$776,$A26,СВЦЭМ!$B$33:$B$776,Y$11)+'СЕТ СН'!$F$11+СВЦЭМ!$D$10+'СЕТ СН'!$F$6-'СЕТ СН'!$F$23</f>
        <v>917.68515881000008</v>
      </c>
    </row>
    <row r="27" spans="1:25" ht="15.75" x14ac:dyDescent="0.2">
      <c r="A27" s="35">
        <f t="shared" si="0"/>
        <v>44028</v>
      </c>
      <c r="B27" s="36">
        <f>SUMIFS(СВЦЭМ!$D$33:$D$776,СВЦЭМ!$A$33:$A$776,$A27,СВЦЭМ!$B$33:$B$776,B$11)+'СЕТ СН'!$F$11+СВЦЭМ!$D$10+'СЕТ СН'!$F$6-'СЕТ СН'!$F$23</f>
        <v>1068.86415564</v>
      </c>
      <c r="C27" s="36">
        <f>SUMIFS(СВЦЭМ!$D$33:$D$776,СВЦЭМ!$A$33:$A$776,$A27,СВЦЭМ!$B$33:$B$776,C$11)+'СЕТ СН'!$F$11+СВЦЭМ!$D$10+'СЕТ СН'!$F$6-'СЕТ СН'!$F$23</f>
        <v>1133.1827727800001</v>
      </c>
      <c r="D27" s="36">
        <f>SUMIFS(СВЦЭМ!$D$33:$D$776,СВЦЭМ!$A$33:$A$776,$A27,СВЦЭМ!$B$33:$B$776,D$11)+'СЕТ СН'!$F$11+СВЦЭМ!$D$10+'СЕТ СН'!$F$6-'СЕТ СН'!$F$23</f>
        <v>1124.91252076</v>
      </c>
      <c r="E27" s="36">
        <f>SUMIFS(СВЦЭМ!$D$33:$D$776,СВЦЭМ!$A$33:$A$776,$A27,СВЦЭМ!$B$33:$B$776,E$11)+'СЕТ СН'!$F$11+СВЦЭМ!$D$10+'СЕТ СН'!$F$6-'СЕТ СН'!$F$23</f>
        <v>1138.6533122400001</v>
      </c>
      <c r="F27" s="36">
        <f>SUMIFS(СВЦЭМ!$D$33:$D$776,СВЦЭМ!$A$33:$A$776,$A27,СВЦЭМ!$B$33:$B$776,F$11)+'СЕТ СН'!$F$11+СВЦЭМ!$D$10+'СЕТ СН'!$F$6-'СЕТ СН'!$F$23</f>
        <v>1133.18325084</v>
      </c>
      <c r="G27" s="36">
        <f>SUMIFS(СВЦЭМ!$D$33:$D$776,СВЦЭМ!$A$33:$A$776,$A27,СВЦЭМ!$B$33:$B$776,G$11)+'СЕТ СН'!$F$11+СВЦЭМ!$D$10+'СЕТ СН'!$F$6-'СЕТ СН'!$F$23</f>
        <v>1127.8800920900001</v>
      </c>
      <c r="H27" s="36">
        <f>SUMIFS(СВЦЭМ!$D$33:$D$776,СВЦЭМ!$A$33:$A$776,$A27,СВЦЭМ!$B$33:$B$776,H$11)+'СЕТ СН'!$F$11+СВЦЭМ!$D$10+'СЕТ СН'!$F$6-'СЕТ СН'!$F$23</f>
        <v>1143.78301517</v>
      </c>
      <c r="I27" s="36">
        <f>SUMIFS(СВЦЭМ!$D$33:$D$776,СВЦЭМ!$A$33:$A$776,$A27,СВЦЭМ!$B$33:$B$776,I$11)+'СЕТ СН'!$F$11+СВЦЭМ!$D$10+'СЕТ СН'!$F$6-'СЕТ СН'!$F$23</f>
        <v>1117.7128279000001</v>
      </c>
      <c r="J27" s="36">
        <f>SUMIFS(СВЦЭМ!$D$33:$D$776,СВЦЭМ!$A$33:$A$776,$A27,СВЦЭМ!$B$33:$B$776,J$11)+'СЕТ СН'!$F$11+СВЦЭМ!$D$10+'СЕТ СН'!$F$6-'СЕТ СН'!$F$23</f>
        <v>1074.8033070199999</v>
      </c>
      <c r="K27" s="36">
        <f>SUMIFS(СВЦЭМ!$D$33:$D$776,СВЦЭМ!$A$33:$A$776,$A27,СВЦЭМ!$B$33:$B$776,K$11)+'СЕТ СН'!$F$11+СВЦЭМ!$D$10+'СЕТ СН'!$F$6-'СЕТ СН'!$F$23</f>
        <v>895.20742123000002</v>
      </c>
      <c r="L27" s="36">
        <f>SUMIFS(СВЦЭМ!$D$33:$D$776,СВЦЭМ!$A$33:$A$776,$A27,СВЦЭМ!$B$33:$B$776,L$11)+'СЕТ СН'!$F$11+СВЦЭМ!$D$10+'СЕТ СН'!$F$6-'СЕТ СН'!$F$23</f>
        <v>844.08875186</v>
      </c>
      <c r="M27" s="36">
        <f>SUMIFS(СВЦЭМ!$D$33:$D$776,СВЦЭМ!$A$33:$A$776,$A27,СВЦЭМ!$B$33:$B$776,M$11)+'СЕТ СН'!$F$11+СВЦЭМ!$D$10+'СЕТ СН'!$F$6-'СЕТ СН'!$F$23</f>
        <v>827.61583150000001</v>
      </c>
      <c r="N27" s="36">
        <f>SUMIFS(СВЦЭМ!$D$33:$D$776,СВЦЭМ!$A$33:$A$776,$A27,СВЦЭМ!$B$33:$B$776,N$11)+'СЕТ СН'!$F$11+СВЦЭМ!$D$10+'СЕТ СН'!$F$6-'СЕТ СН'!$F$23</f>
        <v>852.01326284000004</v>
      </c>
      <c r="O27" s="36">
        <f>SUMIFS(СВЦЭМ!$D$33:$D$776,СВЦЭМ!$A$33:$A$776,$A27,СВЦЭМ!$B$33:$B$776,O$11)+'СЕТ СН'!$F$11+СВЦЭМ!$D$10+'СЕТ СН'!$F$6-'СЕТ СН'!$F$23</f>
        <v>847.91204964000008</v>
      </c>
      <c r="P27" s="36">
        <f>SUMIFS(СВЦЭМ!$D$33:$D$776,СВЦЭМ!$A$33:$A$776,$A27,СВЦЭМ!$B$33:$B$776,P$11)+'СЕТ СН'!$F$11+СВЦЭМ!$D$10+'СЕТ СН'!$F$6-'СЕТ СН'!$F$23</f>
        <v>849.29801942000006</v>
      </c>
      <c r="Q27" s="36">
        <f>SUMIFS(СВЦЭМ!$D$33:$D$776,СВЦЭМ!$A$33:$A$776,$A27,СВЦЭМ!$B$33:$B$776,Q$11)+'СЕТ СН'!$F$11+СВЦЭМ!$D$10+'СЕТ СН'!$F$6-'СЕТ СН'!$F$23</f>
        <v>861.04523723000011</v>
      </c>
      <c r="R27" s="36">
        <f>SUMIFS(СВЦЭМ!$D$33:$D$776,СВЦЭМ!$A$33:$A$776,$A27,СВЦЭМ!$B$33:$B$776,R$11)+'СЕТ СН'!$F$11+СВЦЭМ!$D$10+'СЕТ СН'!$F$6-'СЕТ СН'!$F$23</f>
        <v>857.30803747000004</v>
      </c>
      <c r="S27" s="36">
        <f>SUMIFS(СВЦЭМ!$D$33:$D$776,СВЦЭМ!$A$33:$A$776,$A27,СВЦЭМ!$B$33:$B$776,S$11)+'СЕТ СН'!$F$11+СВЦЭМ!$D$10+'СЕТ СН'!$F$6-'СЕТ СН'!$F$23</f>
        <v>854.66137201000004</v>
      </c>
      <c r="T27" s="36">
        <f>SUMIFS(СВЦЭМ!$D$33:$D$776,СВЦЭМ!$A$33:$A$776,$A27,СВЦЭМ!$B$33:$B$776,T$11)+'СЕТ СН'!$F$11+СВЦЭМ!$D$10+'СЕТ СН'!$F$6-'СЕТ СН'!$F$23</f>
        <v>854.38364606000005</v>
      </c>
      <c r="U27" s="36">
        <f>SUMIFS(СВЦЭМ!$D$33:$D$776,СВЦЭМ!$A$33:$A$776,$A27,СВЦЭМ!$B$33:$B$776,U$11)+'СЕТ СН'!$F$11+СВЦЭМ!$D$10+'СЕТ СН'!$F$6-'СЕТ СН'!$F$23</f>
        <v>853.43017649000001</v>
      </c>
      <c r="V27" s="36">
        <f>SUMIFS(СВЦЭМ!$D$33:$D$776,СВЦЭМ!$A$33:$A$776,$A27,СВЦЭМ!$B$33:$B$776,V$11)+'СЕТ СН'!$F$11+СВЦЭМ!$D$10+'СЕТ СН'!$F$6-'СЕТ СН'!$F$23</f>
        <v>846.9671291300001</v>
      </c>
      <c r="W27" s="36">
        <f>SUMIFS(СВЦЭМ!$D$33:$D$776,СВЦЭМ!$A$33:$A$776,$A27,СВЦЭМ!$B$33:$B$776,W$11)+'СЕТ СН'!$F$11+СВЦЭМ!$D$10+'СЕТ СН'!$F$6-'СЕТ СН'!$F$23</f>
        <v>849.66928124000003</v>
      </c>
      <c r="X27" s="36">
        <f>SUMIFS(СВЦЭМ!$D$33:$D$776,СВЦЭМ!$A$33:$A$776,$A27,СВЦЭМ!$B$33:$B$776,X$11)+'СЕТ СН'!$F$11+СВЦЭМ!$D$10+'СЕТ СН'!$F$6-'СЕТ СН'!$F$23</f>
        <v>893.7885564500001</v>
      </c>
      <c r="Y27" s="36">
        <f>SUMIFS(СВЦЭМ!$D$33:$D$776,СВЦЭМ!$A$33:$A$776,$A27,СВЦЭМ!$B$33:$B$776,Y$11)+'СЕТ СН'!$F$11+СВЦЭМ!$D$10+'СЕТ СН'!$F$6-'СЕТ СН'!$F$23</f>
        <v>927.80948159000002</v>
      </c>
    </row>
    <row r="28" spans="1:25" ht="15.75" x14ac:dyDescent="0.2">
      <c r="A28" s="35">
        <f t="shared" si="0"/>
        <v>44029</v>
      </c>
      <c r="B28" s="36">
        <f>SUMIFS(СВЦЭМ!$D$33:$D$776,СВЦЭМ!$A$33:$A$776,$A28,СВЦЭМ!$B$33:$B$776,B$11)+'СЕТ СН'!$F$11+СВЦЭМ!$D$10+'СЕТ СН'!$F$6-'СЕТ СН'!$F$23</f>
        <v>1088.0128091500001</v>
      </c>
      <c r="C28" s="36">
        <f>SUMIFS(СВЦЭМ!$D$33:$D$776,СВЦЭМ!$A$33:$A$776,$A28,СВЦЭМ!$B$33:$B$776,C$11)+'СЕТ СН'!$F$11+СВЦЭМ!$D$10+'СЕТ СН'!$F$6-'СЕТ СН'!$F$23</f>
        <v>1209.50622026</v>
      </c>
      <c r="D28" s="36">
        <f>SUMIFS(СВЦЭМ!$D$33:$D$776,СВЦЭМ!$A$33:$A$776,$A28,СВЦЭМ!$B$33:$B$776,D$11)+'СЕТ СН'!$F$11+СВЦЭМ!$D$10+'СЕТ СН'!$F$6-'СЕТ СН'!$F$23</f>
        <v>1178.7259508</v>
      </c>
      <c r="E28" s="36">
        <f>SUMIFS(СВЦЭМ!$D$33:$D$776,СВЦЭМ!$A$33:$A$776,$A28,СВЦЭМ!$B$33:$B$776,E$11)+'СЕТ СН'!$F$11+СВЦЭМ!$D$10+'СЕТ СН'!$F$6-'СЕТ СН'!$F$23</f>
        <v>1156.5549548900001</v>
      </c>
      <c r="F28" s="36">
        <f>SUMIFS(СВЦЭМ!$D$33:$D$776,СВЦЭМ!$A$33:$A$776,$A28,СВЦЭМ!$B$33:$B$776,F$11)+'СЕТ СН'!$F$11+СВЦЭМ!$D$10+'СЕТ СН'!$F$6-'СЕТ СН'!$F$23</f>
        <v>1158.99492986</v>
      </c>
      <c r="G28" s="36">
        <f>SUMIFS(СВЦЭМ!$D$33:$D$776,СВЦЭМ!$A$33:$A$776,$A28,СВЦЭМ!$B$33:$B$776,G$11)+'СЕТ СН'!$F$11+СВЦЭМ!$D$10+'СЕТ СН'!$F$6-'СЕТ СН'!$F$23</f>
        <v>1137.1378149400002</v>
      </c>
      <c r="H28" s="36">
        <f>SUMIFS(СВЦЭМ!$D$33:$D$776,СВЦЭМ!$A$33:$A$776,$A28,СВЦЭМ!$B$33:$B$776,H$11)+'СЕТ СН'!$F$11+СВЦЭМ!$D$10+'СЕТ СН'!$F$6-'СЕТ СН'!$F$23</f>
        <v>1115.9560472000001</v>
      </c>
      <c r="I28" s="36">
        <f>SUMIFS(СВЦЭМ!$D$33:$D$776,СВЦЭМ!$A$33:$A$776,$A28,СВЦЭМ!$B$33:$B$776,I$11)+'СЕТ СН'!$F$11+СВЦЭМ!$D$10+'СЕТ СН'!$F$6-'СЕТ СН'!$F$23</f>
        <v>1069.0006074</v>
      </c>
      <c r="J28" s="36">
        <f>SUMIFS(СВЦЭМ!$D$33:$D$776,СВЦЭМ!$A$33:$A$776,$A28,СВЦЭМ!$B$33:$B$776,J$11)+'СЕТ СН'!$F$11+СВЦЭМ!$D$10+'СЕТ СН'!$F$6-'СЕТ СН'!$F$23</f>
        <v>1004.37641093</v>
      </c>
      <c r="K28" s="36">
        <f>SUMIFS(СВЦЭМ!$D$33:$D$776,СВЦЭМ!$A$33:$A$776,$A28,СВЦЭМ!$B$33:$B$776,K$11)+'СЕТ СН'!$F$11+СВЦЭМ!$D$10+'СЕТ СН'!$F$6-'СЕТ СН'!$F$23</f>
        <v>898.86395548000007</v>
      </c>
      <c r="L28" s="36">
        <f>SUMIFS(СВЦЭМ!$D$33:$D$776,СВЦЭМ!$A$33:$A$776,$A28,СВЦЭМ!$B$33:$B$776,L$11)+'СЕТ СН'!$F$11+СВЦЭМ!$D$10+'СЕТ СН'!$F$6-'СЕТ СН'!$F$23</f>
        <v>809.16524343000003</v>
      </c>
      <c r="M28" s="36">
        <f>SUMIFS(СВЦЭМ!$D$33:$D$776,СВЦЭМ!$A$33:$A$776,$A28,СВЦЭМ!$B$33:$B$776,M$11)+'СЕТ СН'!$F$11+СВЦЭМ!$D$10+'СЕТ СН'!$F$6-'СЕТ СН'!$F$23</f>
        <v>777.36919923000005</v>
      </c>
      <c r="N28" s="36">
        <f>SUMIFS(СВЦЭМ!$D$33:$D$776,СВЦЭМ!$A$33:$A$776,$A28,СВЦЭМ!$B$33:$B$776,N$11)+'СЕТ СН'!$F$11+СВЦЭМ!$D$10+'СЕТ СН'!$F$6-'СЕТ СН'!$F$23</f>
        <v>792.18837803000008</v>
      </c>
      <c r="O28" s="36">
        <f>SUMIFS(СВЦЭМ!$D$33:$D$776,СВЦЭМ!$A$33:$A$776,$A28,СВЦЭМ!$B$33:$B$776,O$11)+'СЕТ СН'!$F$11+СВЦЭМ!$D$10+'СЕТ СН'!$F$6-'СЕТ СН'!$F$23</f>
        <v>789.32274072000007</v>
      </c>
      <c r="P28" s="36">
        <f>SUMIFS(СВЦЭМ!$D$33:$D$776,СВЦЭМ!$A$33:$A$776,$A28,СВЦЭМ!$B$33:$B$776,P$11)+'СЕТ СН'!$F$11+СВЦЭМ!$D$10+'СЕТ СН'!$F$6-'СЕТ СН'!$F$23</f>
        <v>793.99343231</v>
      </c>
      <c r="Q28" s="36">
        <f>SUMIFS(СВЦЭМ!$D$33:$D$776,СВЦЭМ!$A$33:$A$776,$A28,СВЦЭМ!$B$33:$B$776,Q$11)+'СЕТ СН'!$F$11+СВЦЭМ!$D$10+'СЕТ СН'!$F$6-'СЕТ СН'!$F$23</f>
        <v>799.55499678000001</v>
      </c>
      <c r="R28" s="36">
        <f>SUMIFS(СВЦЭМ!$D$33:$D$776,СВЦЭМ!$A$33:$A$776,$A28,СВЦЭМ!$B$33:$B$776,R$11)+'СЕТ СН'!$F$11+СВЦЭМ!$D$10+'СЕТ СН'!$F$6-'СЕТ СН'!$F$23</f>
        <v>822.95619289000001</v>
      </c>
      <c r="S28" s="36">
        <f>SUMIFS(СВЦЭМ!$D$33:$D$776,СВЦЭМ!$A$33:$A$776,$A28,СВЦЭМ!$B$33:$B$776,S$11)+'СЕТ СН'!$F$11+СВЦЭМ!$D$10+'СЕТ СН'!$F$6-'СЕТ СН'!$F$23</f>
        <v>835.08095722000007</v>
      </c>
      <c r="T28" s="36">
        <f>SUMIFS(СВЦЭМ!$D$33:$D$776,СВЦЭМ!$A$33:$A$776,$A28,СВЦЭМ!$B$33:$B$776,T$11)+'СЕТ СН'!$F$11+СВЦЭМ!$D$10+'СЕТ СН'!$F$6-'СЕТ СН'!$F$23</f>
        <v>834.54066937000005</v>
      </c>
      <c r="U28" s="36">
        <f>SUMIFS(СВЦЭМ!$D$33:$D$776,СВЦЭМ!$A$33:$A$776,$A28,СВЦЭМ!$B$33:$B$776,U$11)+'СЕТ СН'!$F$11+СВЦЭМ!$D$10+'СЕТ СН'!$F$6-'СЕТ СН'!$F$23</f>
        <v>828.17311757000004</v>
      </c>
      <c r="V28" s="36">
        <f>SUMIFS(СВЦЭМ!$D$33:$D$776,СВЦЭМ!$A$33:$A$776,$A28,СВЦЭМ!$B$33:$B$776,V$11)+'СЕТ СН'!$F$11+СВЦЭМ!$D$10+'СЕТ СН'!$F$6-'СЕТ СН'!$F$23</f>
        <v>814.77781889000005</v>
      </c>
      <c r="W28" s="36">
        <f>SUMIFS(СВЦЭМ!$D$33:$D$776,СВЦЭМ!$A$33:$A$776,$A28,СВЦЭМ!$B$33:$B$776,W$11)+'СЕТ СН'!$F$11+СВЦЭМ!$D$10+'СЕТ СН'!$F$6-'СЕТ СН'!$F$23</f>
        <v>799.33059205000006</v>
      </c>
      <c r="X28" s="36">
        <f>SUMIFS(СВЦЭМ!$D$33:$D$776,СВЦЭМ!$A$33:$A$776,$A28,СВЦЭМ!$B$33:$B$776,X$11)+'СЕТ СН'!$F$11+СВЦЭМ!$D$10+'СЕТ СН'!$F$6-'СЕТ СН'!$F$23</f>
        <v>868.95660590000011</v>
      </c>
      <c r="Y28" s="36">
        <f>SUMIFS(СВЦЭМ!$D$33:$D$776,СВЦЭМ!$A$33:$A$776,$A28,СВЦЭМ!$B$33:$B$776,Y$11)+'СЕТ СН'!$F$11+СВЦЭМ!$D$10+'СЕТ СН'!$F$6-'СЕТ СН'!$F$23</f>
        <v>942.3038558500001</v>
      </c>
    </row>
    <row r="29" spans="1:25" ht="15.75" x14ac:dyDescent="0.2">
      <c r="A29" s="35">
        <f t="shared" si="0"/>
        <v>44030</v>
      </c>
      <c r="B29" s="36">
        <f>SUMIFS(СВЦЭМ!$D$33:$D$776,СВЦЭМ!$A$33:$A$776,$A29,СВЦЭМ!$B$33:$B$776,B$11)+'СЕТ СН'!$F$11+СВЦЭМ!$D$10+'СЕТ СН'!$F$6-'СЕТ СН'!$F$23</f>
        <v>1112.34493776</v>
      </c>
      <c r="C29" s="36">
        <f>SUMIFS(СВЦЭМ!$D$33:$D$776,СВЦЭМ!$A$33:$A$776,$A29,СВЦЭМ!$B$33:$B$776,C$11)+'СЕТ СН'!$F$11+СВЦЭМ!$D$10+'СЕТ СН'!$F$6-'СЕТ СН'!$F$23</f>
        <v>1214.68697318</v>
      </c>
      <c r="D29" s="36">
        <f>SUMIFS(СВЦЭМ!$D$33:$D$776,СВЦЭМ!$A$33:$A$776,$A29,СВЦЭМ!$B$33:$B$776,D$11)+'СЕТ СН'!$F$11+СВЦЭМ!$D$10+'СЕТ СН'!$F$6-'СЕТ СН'!$F$23</f>
        <v>1222.2470862</v>
      </c>
      <c r="E29" s="36">
        <f>SUMIFS(СВЦЭМ!$D$33:$D$776,СВЦЭМ!$A$33:$A$776,$A29,СВЦЭМ!$B$33:$B$776,E$11)+'СЕТ СН'!$F$11+СВЦЭМ!$D$10+'СЕТ СН'!$F$6-'СЕТ СН'!$F$23</f>
        <v>1215.86346121</v>
      </c>
      <c r="F29" s="36">
        <f>SUMIFS(СВЦЭМ!$D$33:$D$776,СВЦЭМ!$A$33:$A$776,$A29,СВЦЭМ!$B$33:$B$776,F$11)+'СЕТ СН'!$F$11+СВЦЭМ!$D$10+'СЕТ СН'!$F$6-'СЕТ СН'!$F$23</f>
        <v>1205.43105363</v>
      </c>
      <c r="G29" s="36">
        <f>SUMIFS(СВЦЭМ!$D$33:$D$776,СВЦЭМ!$A$33:$A$776,$A29,СВЦЭМ!$B$33:$B$776,G$11)+'СЕТ СН'!$F$11+СВЦЭМ!$D$10+'СЕТ СН'!$F$6-'СЕТ СН'!$F$23</f>
        <v>1214.28692649</v>
      </c>
      <c r="H29" s="36">
        <f>SUMIFS(СВЦЭМ!$D$33:$D$776,СВЦЭМ!$A$33:$A$776,$A29,СВЦЭМ!$B$33:$B$776,H$11)+'СЕТ СН'!$F$11+СВЦЭМ!$D$10+'СЕТ СН'!$F$6-'СЕТ СН'!$F$23</f>
        <v>1215.4689332400001</v>
      </c>
      <c r="I29" s="36">
        <f>SUMIFS(СВЦЭМ!$D$33:$D$776,СВЦЭМ!$A$33:$A$776,$A29,СВЦЭМ!$B$33:$B$776,I$11)+'СЕТ СН'!$F$11+СВЦЭМ!$D$10+'СЕТ СН'!$F$6-'СЕТ СН'!$F$23</f>
        <v>1201.0940056500001</v>
      </c>
      <c r="J29" s="36">
        <f>SUMIFS(СВЦЭМ!$D$33:$D$776,СВЦЭМ!$A$33:$A$776,$A29,СВЦЭМ!$B$33:$B$776,J$11)+'СЕТ СН'!$F$11+СВЦЭМ!$D$10+'СЕТ СН'!$F$6-'СЕТ СН'!$F$23</f>
        <v>1127.7559074999999</v>
      </c>
      <c r="K29" s="36">
        <f>SUMIFS(СВЦЭМ!$D$33:$D$776,СВЦЭМ!$A$33:$A$776,$A29,СВЦЭМ!$B$33:$B$776,K$11)+'СЕТ СН'!$F$11+СВЦЭМ!$D$10+'СЕТ СН'!$F$6-'СЕТ СН'!$F$23</f>
        <v>944.48586970000008</v>
      </c>
      <c r="L29" s="36">
        <f>SUMIFS(СВЦЭМ!$D$33:$D$776,СВЦЭМ!$A$33:$A$776,$A29,СВЦЭМ!$B$33:$B$776,L$11)+'СЕТ СН'!$F$11+СВЦЭМ!$D$10+'СЕТ СН'!$F$6-'СЕТ СН'!$F$23</f>
        <v>796.8222451800001</v>
      </c>
      <c r="M29" s="36">
        <f>SUMIFS(СВЦЭМ!$D$33:$D$776,СВЦЭМ!$A$33:$A$776,$A29,СВЦЭМ!$B$33:$B$776,M$11)+'СЕТ СН'!$F$11+СВЦЭМ!$D$10+'СЕТ СН'!$F$6-'СЕТ СН'!$F$23</f>
        <v>778.53640076000011</v>
      </c>
      <c r="N29" s="36">
        <f>SUMIFS(СВЦЭМ!$D$33:$D$776,СВЦЭМ!$A$33:$A$776,$A29,СВЦЭМ!$B$33:$B$776,N$11)+'СЕТ СН'!$F$11+СВЦЭМ!$D$10+'СЕТ СН'!$F$6-'СЕТ СН'!$F$23</f>
        <v>795.05969473000005</v>
      </c>
      <c r="O29" s="36">
        <f>SUMIFS(СВЦЭМ!$D$33:$D$776,СВЦЭМ!$A$33:$A$776,$A29,СВЦЭМ!$B$33:$B$776,O$11)+'СЕТ СН'!$F$11+СВЦЭМ!$D$10+'СЕТ СН'!$F$6-'СЕТ СН'!$F$23</f>
        <v>793.86330869000005</v>
      </c>
      <c r="P29" s="36">
        <f>SUMIFS(СВЦЭМ!$D$33:$D$776,СВЦЭМ!$A$33:$A$776,$A29,СВЦЭМ!$B$33:$B$776,P$11)+'СЕТ СН'!$F$11+СВЦЭМ!$D$10+'СЕТ СН'!$F$6-'СЕТ СН'!$F$23</f>
        <v>797.95865100000003</v>
      </c>
      <c r="Q29" s="36">
        <f>SUMIFS(СВЦЭМ!$D$33:$D$776,СВЦЭМ!$A$33:$A$776,$A29,СВЦЭМ!$B$33:$B$776,Q$11)+'СЕТ СН'!$F$11+СВЦЭМ!$D$10+'СЕТ СН'!$F$6-'СЕТ СН'!$F$23</f>
        <v>799.6009316300001</v>
      </c>
      <c r="R29" s="36">
        <f>SUMIFS(СВЦЭМ!$D$33:$D$776,СВЦЭМ!$A$33:$A$776,$A29,СВЦЭМ!$B$33:$B$776,R$11)+'СЕТ СН'!$F$11+СВЦЭМ!$D$10+'СЕТ СН'!$F$6-'СЕТ СН'!$F$23</f>
        <v>794.55670206000002</v>
      </c>
      <c r="S29" s="36">
        <f>SUMIFS(СВЦЭМ!$D$33:$D$776,СВЦЭМ!$A$33:$A$776,$A29,СВЦЭМ!$B$33:$B$776,S$11)+'СЕТ СН'!$F$11+СВЦЭМ!$D$10+'СЕТ СН'!$F$6-'СЕТ СН'!$F$23</f>
        <v>802.89666088000001</v>
      </c>
      <c r="T29" s="36">
        <f>SUMIFS(СВЦЭМ!$D$33:$D$776,СВЦЭМ!$A$33:$A$776,$A29,СВЦЭМ!$B$33:$B$776,T$11)+'СЕТ СН'!$F$11+СВЦЭМ!$D$10+'СЕТ СН'!$F$6-'СЕТ СН'!$F$23</f>
        <v>829.80652078000003</v>
      </c>
      <c r="U29" s="36">
        <f>SUMIFS(СВЦЭМ!$D$33:$D$776,СВЦЭМ!$A$33:$A$776,$A29,СВЦЭМ!$B$33:$B$776,U$11)+'СЕТ СН'!$F$11+СВЦЭМ!$D$10+'СЕТ СН'!$F$6-'СЕТ СН'!$F$23</f>
        <v>825.51330303000009</v>
      </c>
      <c r="V29" s="36">
        <f>SUMIFS(СВЦЭМ!$D$33:$D$776,СВЦЭМ!$A$33:$A$776,$A29,СВЦЭМ!$B$33:$B$776,V$11)+'СЕТ СН'!$F$11+СВЦЭМ!$D$10+'СЕТ СН'!$F$6-'СЕТ СН'!$F$23</f>
        <v>818.09761291000007</v>
      </c>
      <c r="W29" s="36">
        <f>SUMIFS(СВЦЭМ!$D$33:$D$776,СВЦЭМ!$A$33:$A$776,$A29,СВЦЭМ!$B$33:$B$776,W$11)+'СЕТ СН'!$F$11+СВЦЭМ!$D$10+'СЕТ СН'!$F$6-'СЕТ СН'!$F$23</f>
        <v>790.49741268000002</v>
      </c>
      <c r="X29" s="36">
        <f>SUMIFS(СВЦЭМ!$D$33:$D$776,СВЦЭМ!$A$33:$A$776,$A29,СВЦЭМ!$B$33:$B$776,X$11)+'СЕТ СН'!$F$11+СВЦЭМ!$D$10+'СЕТ СН'!$F$6-'СЕТ СН'!$F$23</f>
        <v>858.54775823000011</v>
      </c>
      <c r="Y29" s="36">
        <f>SUMIFS(СВЦЭМ!$D$33:$D$776,СВЦЭМ!$A$33:$A$776,$A29,СВЦЭМ!$B$33:$B$776,Y$11)+'СЕТ СН'!$F$11+СВЦЭМ!$D$10+'СЕТ СН'!$F$6-'СЕТ СН'!$F$23</f>
        <v>996.03261328000008</v>
      </c>
    </row>
    <row r="30" spans="1:25" ht="15.75" x14ac:dyDescent="0.2">
      <c r="A30" s="35">
        <f t="shared" si="0"/>
        <v>44031</v>
      </c>
      <c r="B30" s="36">
        <f>SUMIFS(СВЦЭМ!$D$33:$D$776,СВЦЭМ!$A$33:$A$776,$A30,СВЦЭМ!$B$33:$B$776,B$11)+'СЕТ СН'!$F$11+СВЦЭМ!$D$10+'СЕТ СН'!$F$6-'СЕТ СН'!$F$23</f>
        <v>1053.5069366800001</v>
      </c>
      <c r="C30" s="36">
        <f>SUMIFS(СВЦЭМ!$D$33:$D$776,СВЦЭМ!$A$33:$A$776,$A30,СВЦЭМ!$B$33:$B$776,C$11)+'СЕТ СН'!$F$11+СВЦЭМ!$D$10+'СЕТ СН'!$F$6-'СЕТ СН'!$F$23</f>
        <v>1098.61498334</v>
      </c>
      <c r="D30" s="36">
        <f>SUMIFS(СВЦЭМ!$D$33:$D$776,СВЦЭМ!$A$33:$A$776,$A30,СВЦЭМ!$B$33:$B$776,D$11)+'СЕТ СН'!$F$11+СВЦЭМ!$D$10+'СЕТ СН'!$F$6-'СЕТ СН'!$F$23</f>
        <v>1088.8244374200001</v>
      </c>
      <c r="E30" s="36">
        <f>SUMIFS(СВЦЭМ!$D$33:$D$776,СВЦЭМ!$A$33:$A$776,$A30,СВЦЭМ!$B$33:$B$776,E$11)+'СЕТ СН'!$F$11+СВЦЭМ!$D$10+'СЕТ СН'!$F$6-'СЕТ СН'!$F$23</f>
        <v>1074.85062561</v>
      </c>
      <c r="F30" s="36">
        <f>SUMIFS(СВЦЭМ!$D$33:$D$776,СВЦЭМ!$A$33:$A$776,$A30,СВЦЭМ!$B$33:$B$776,F$11)+'СЕТ СН'!$F$11+СВЦЭМ!$D$10+'СЕТ СН'!$F$6-'СЕТ СН'!$F$23</f>
        <v>1062.4087554299999</v>
      </c>
      <c r="G30" s="36">
        <f>SUMIFS(СВЦЭМ!$D$33:$D$776,СВЦЭМ!$A$33:$A$776,$A30,СВЦЭМ!$B$33:$B$776,G$11)+'СЕТ СН'!$F$11+СВЦЭМ!$D$10+'СЕТ СН'!$F$6-'СЕТ СН'!$F$23</f>
        <v>1076.52447394</v>
      </c>
      <c r="H30" s="36">
        <f>SUMIFS(СВЦЭМ!$D$33:$D$776,СВЦЭМ!$A$33:$A$776,$A30,СВЦЭМ!$B$33:$B$776,H$11)+'СЕТ СН'!$F$11+СВЦЭМ!$D$10+'СЕТ СН'!$F$6-'СЕТ СН'!$F$23</f>
        <v>1098.5381675799999</v>
      </c>
      <c r="I30" s="36">
        <f>SUMIFS(СВЦЭМ!$D$33:$D$776,СВЦЭМ!$A$33:$A$776,$A30,СВЦЭМ!$B$33:$B$776,I$11)+'СЕТ СН'!$F$11+СВЦЭМ!$D$10+'СЕТ СН'!$F$6-'СЕТ СН'!$F$23</f>
        <v>1133.34877796</v>
      </c>
      <c r="J30" s="36">
        <f>SUMIFS(СВЦЭМ!$D$33:$D$776,СВЦЭМ!$A$33:$A$776,$A30,СВЦЭМ!$B$33:$B$776,J$11)+'СЕТ СН'!$F$11+СВЦЭМ!$D$10+'СЕТ СН'!$F$6-'СЕТ СН'!$F$23</f>
        <v>1125.3318347200002</v>
      </c>
      <c r="K30" s="36">
        <f>SUMIFS(СВЦЭМ!$D$33:$D$776,СВЦЭМ!$A$33:$A$776,$A30,СВЦЭМ!$B$33:$B$776,K$11)+'СЕТ СН'!$F$11+СВЦЭМ!$D$10+'СЕТ СН'!$F$6-'СЕТ СН'!$F$23</f>
        <v>959.53009211000006</v>
      </c>
      <c r="L30" s="36">
        <f>SUMIFS(СВЦЭМ!$D$33:$D$776,СВЦЭМ!$A$33:$A$776,$A30,СВЦЭМ!$B$33:$B$776,L$11)+'СЕТ СН'!$F$11+СВЦЭМ!$D$10+'СЕТ СН'!$F$6-'СЕТ СН'!$F$23</f>
        <v>876.93917507000003</v>
      </c>
      <c r="M30" s="36">
        <f>SUMIFS(СВЦЭМ!$D$33:$D$776,СВЦЭМ!$A$33:$A$776,$A30,СВЦЭМ!$B$33:$B$776,M$11)+'СЕТ СН'!$F$11+СВЦЭМ!$D$10+'СЕТ СН'!$F$6-'СЕТ СН'!$F$23</f>
        <v>828.02600582000002</v>
      </c>
      <c r="N30" s="36">
        <f>SUMIFS(СВЦЭМ!$D$33:$D$776,СВЦЭМ!$A$33:$A$776,$A30,СВЦЭМ!$B$33:$B$776,N$11)+'СЕТ СН'!$F$11+СВЦЭМ!$D$10+'СЕТ СН'!$F$6-'СЕТ СН'!$F$23</f>
        <v>832.52526171000011</v>
      </c>
      <c r="O30" s="36">
        <f>SUMIFS(СВЦЭМ!$D$33:$D$776,СВЦЭМ!$A$33:$A$776,$A30,СВЦЭМ!$B$33:$B$776,O$11)+'СЕТ СН'!$F$11+СВЦЭМ!$D$10+'СЕТ СН'!$F$6-'СЕТ СН'!$F$23</f>
        <v>833.91127599000004</v>
      </c>
      <c r="P30" s="36">
        <f>SUMIFS(СВЦЭМ!$D$33:$D$776,СВЦЭМ!$A$33:$A$776,$A30,СВЦЭМ!$B$33:$B$776,P$11)+'СЕТ СН'!$F$11+СВЦЭМ!$D$10+'СЕТ СН'!$F$6-'СЕТ СН'!$F$23</f>
        <v>833.07976702000008</v>
      </c>
      <c r="Q30" s="36">
        <f>SUMIFS(СВЦЭМ!$D$33:$D$776,СВЦЭМ!$A$33:$A$776,$A30,СВЦЭМ!$B$33:$B$776,Q$11)+'СЕТ СН'!$F$11+СВЦЭМ!$D$10+'СЕТ СН'!$F$6-'СЕТ СН'!$F$23</f>
        <v>832.8089930000001</v>
      </c>
      <c r="R30" s="36">
        <f>SUMIFS(СВЦЭМ!$D$33:$D$776,СВЦЭМ!$A$33:$A$776,$A30,СВЦЭМ!$B$33:$B$776,R$11)+'СЕТ СН'!$F$11+СВЦЭМ!$D$10+'СЕТ СН'!$F$6-'СЕТ СН'!$F$23</f>
        <v>845.18866618000004</v>
      </c>
      <c r="S30" s="36">
        <f>SUMIFS(СВЦЭМ!$D$33:$D$776,СВЦЭМ!$A$33:$A$776,$A30,СВЦЭМ!$B$33:$B$776,S$11)+'СЕТ СН'!$F$11+СВЦЭМ!$D$10+'СЕТ СН'!$F$6-'СЕТ СН'!$F$23</f>
        <v>854.68263062000005</v>
      </c>
      <c r="T30" s="36">
        <f>SUMIFS(СВЦЭМ!$D$33:$D$776,СВЦЭМ!$A$33:$A$776,$A30,СВЦЭМ!$B$33:$B$776,T$11)+'СЕТ СН'!$F$11+СВЦЭМ!$D$10+'СЕТ СН'!$F$6-'СЕТ СН'!$F$23</f>
        <v>852.92062190000001</v>
      </c>
      <c r="U30" s="36">
        <f>SUMIFS(СВЦЭМ!$D$33:$D$776,СВЦЭМ!$A$33:$A$776,$A30,СВЦЭМ!$B$33:$B$776,U$11)+'СЕТ СН'!$F$11+СВЦЭМ!$D$10+'СЕТ СН'!$F$6-'СЕТ СН'!$F$23</f>
        <v>851.90942289000009</v>
      </c>
      <c r="V30" s="36">
        <f>SUMIFS(СВЦЭМ!$D$33:$D$776,СВЦЭМ!$A$33:$A$776,$A30,СВЦЭМ!$B$33:$B$776,V$11)+'СЕТ СН'!$F$11+СВЦЭМ!$D$10+'СЕТ СН'!$F$6-'СЕТ СН'!$F$23</f>
        <v>845.42800233000003</v>
      </c>
      <c r="W30" s="36">
        <f>SUMIFS(СВЦЭМ!$D$33:$D$776,СВЦЭМ!$A$33:$A$776,$A30,СВЦЭМ!$B$33:$B$776,W$11)+'СЕТ СН'!$F$11+СВЦЭМ!$D$10+'СЕТ СН'!$F$6-'СЕТ СН'!$F$23</f>
        <v>794.23991844000011</v>
      </c>
      <c r="X30" s="36">
        <f>SUMIFS(СВЦЭМ!$D$33:$D$776,СВЦЭМ!$A$33:$A$776,$A30,СВЦЭМ!$B$33:$B$776,X$11)+'СЕТ СН'!$F$11+СВЦЭМ!$D$10+'СЕТ СН'!$F$6-'СЕТ СН'!$F$23</f>
        <v>864.64818663000005</v>
      </c>
      <c r="Y30" s="36">
        <f>SUMIFS(СВЦЭМ!$D$33:$D$776,СВЦЭМ!$A$33:$A$776,$A30,СВЦЭМ!$B$33:$B$776,Y$11)+'СЕТ СН'!$F$11+СВЦЭМ!$D$10+'СЕТ СН'!$F$6-'СЕТ СН'!$F$23</f>
        <v>1057.2463806000001</v>
      </c>
    </row>
    <row r="31" spans="1:25" ht="15.75" x14ac:dyDescent="0.2">
      <c r="A31" s="35">
        <f t="shared" si="0"/>
        <v>44032</v>
      </c>
      <c r="B31" s="36">
        <f>SUMIFS(СВЦЭМ!$D$33:$D$776,СВЦЭМ!$A$33:$A$776,$A31,СВЦЭМ!$B$33:$B$776,B$11)+'СЕТ СН'!$F$11+СВЦЭМ!$D$10+'СЕТ СН'!$F$6-'СЕТ СН'!$F$23</f>
        <v>1030.4010227199999</v>
      </c>
      <c r="C31" s="36">
        <f>SUMIFS(СВЦЭМ!$D$33:$D$776,СВЦЭМ!$A$33:$A$776,$A31,СВЦЭМ!$B$33:$B$776,C$11)+'СЕТ СН'!$F$11+СВЦЭМ!$D$10+'СЕТ СН'!$F$6-'СЕТ СН'!$F$23</f>
        <v>1000.3417159600001</v>
      </c>
      <c r="D31" s="36">
        <f>SUMIFS(СВЦЭМ!$D$33:$D$776,СВЦЭМ!$A$33:$A$776,$A31,СВЦЭМ!$B$33:$B$776,D$11)+'СЕТ СН'!$F$11+СВЦЭМ!$D$10+'СЕТ СН'!$F$6-'СЕТ СН'!$F$23</f>
        <v>1129.4655919800002</v>
      </c>
      <c r="E31" s="36">
        <f>SUMIFS(СВЦЭМ!$D$33:$D$776,СВЦЭМ!$A$33:$A$776,$A31,СВЦЭМ!$B$33:$B$776,E$11)+'СЕТ СН'!$F$11+СВЦЭМ!$D$10+'СЕТ СН'!$F$6-'СЕТ СН'!$F$23</f>
        <v>1111.7890697100001</v>
      </c>
      <c r="F31" s="36">
        <f>SUMIFS(СВЦЭМ!$D$33:$D$776,СВЦЭМ!$A$33:$A$776,$A31,СВЦЭМ!$B$33:$B$776,F$11)+'СЕТ СН'!$F$11+СВЦЭМ!$D$10+'СЕТ СН'!$F$6-'СЕТ СН'!$F$23</f>
        <v>1109.56526482</v>
      </c>
      <c r="G31" s="36">
        <f>SUMIFS(СВЦЭМ!$D$33:$D$776,СВЦЭМ!$A$33:$A$776,$A31,СВЦЭМ!$B$33:$B$776,G$11)+'СЕТ СН'!$F$11+СВЦЭМ!$D$10+'СЕТ СН'!$F$6-'СЕТ СН'!$F$23</f>
        <v>1110.21604546</v>
      </c>
      <c r="H31" s="36">
        <f>SUMIFS(СВЦЭМ!$D$33:$D$776,СВЦЭМ!$A$33:$A$776,$A31,СВЦЭМ!$B$33:$B$776,H$11)+'СЕТ СН'!$F$11+СВЦЭМ!$D$10+'СЕТ СН'!$F$6-'СЕТ СН'!$F$23</f>
        <v>1146.2352888600001</v>
      </c>
      <c r="I31" s="36">
        <f>SUMIFS(СВЦЭМ!$D$33:$D$776,СВЦЭМ!$A$33:$A$776,$A31,СВЦЭМ!$B$33:$B$776,I$11)+'СЕТ СН'!$F$11+СВЦЭМ!$D$10+'СЕТ СН'!$F$6-'СЕТ СН'!$F$23</f>
        <v>1039.44981792</v>
      </c>
      <c r="J31" s="36">
        <f>SUMIFS(СВЦЭМ!$D$33:$D$776,СВЦЭМ!$A$33:$A$776,$A31,СВЦЭМ!$B$33:$B$776,J$11)+'СЕТ СН'!$F$11+СВЦЭМ!$D$10+'СЕТ СН'!$F$6-'СЕТ СН'!$F$23</f>
        <v>1092.58939424</v>
      </c>
      <c r="K31" s="36">
        <f>SUMIFS(СВЦЭМ!$D$33:$D$776,СВЦЭМ!$A$33:$A$776,$A31,СВЦЭМ!$B$33:$B$776,K$11)+'СЕТ СН'!$F$11+СВЦЭМ!$D$10+'СЕТ СН'!$F$6-'СЕТ СН'!$F$23</f>
        <v>1033.2327075000001</v>
      </c>
      <c r="L31" s="36">
        <f>SUMIFS(СВЦЭМ!$D$33:$D$776,СВЦЭМ!$A$33:$A$776,$A31,СВЦЭМ!$B$33:$B$776,L$11)+'СЕТ СН'!$F$11+СВЦЭМ!$D$10+'СЕТ СН'!$F$6-'СЕТ СН'!$F$23</f>
        <v>890.19480807000002</v>
      </c>
      <c r="M31" s="36">
        <f>SUMIFS(СВЦЭМ!$D$33:$D$776,СВЦЭМ!$A$33:$A$776,$A31,СВЦЭМ!$B$33:$B$776,M$11)+'СЕТ СН'!$F$11+СВЦЭМ!$D$10+'СЕТ СН'!$F$6-'СЕТ СН'!$F$23</f>
        <v>873.67650786000002</v>
      </c>
      <c r="N31" s="36">
        <f>SUMIFS(СВЦЭМ!$D$33:$D$776,СВЦЭМ!$A$33:$A$776,$A31,СВЦЭМ!$B$33:$B$776,N$11)+'СЕТ СН'!$F$11+СВЦЭМ!$D$10+'СЕТ СН'!$F$6-'СЕТ СН'!$F$23</f>
        <v>878.77929308</v>
      </c>
      <c r="O31" s="36">
        <f>SUMIFS(СВЦЭМ!$D$33:$D$776,СВЦЭМ!$A$33:$A$776,$A31,СВЦЭМ!$B$33:$B$776,O$11)+'СЕТ СН'!$F$11+СВЦЭМ!$D$10+'СЕТ СН'!$F$6-'СЕТ СН'!$F$23</f>
        <v>876.44467889000009</v>
      </c>
      <c r="P31" s="36">
        <f>SUMIFS(СВЦЭМ!$D$33:$D$776,СВЦЭМ!$A$33:$A$776,$A31,СВЦЭМ!$B$33:$B$776,P$11)+'СЕТ СН'!$F$11+СВЦЭМ!$D$10+'СЕТ СН'!$F$6-'СЕТ СН'!$F$23</f>
        <v>864.34552645000008</v>
      </c>
      <c r="Q31" s="36">
        <f>SUMIFS(СВЦЭМ!$D$33:$D$776,СВЦЭМ!$A$33:$A$776,$A31,СВЦЭМ!$B$33:$B$776,Q$11)+'СЕТ СН'!$F$11+СВЦЭМ!$D$10+'СЕТ СН'!$F$6-'СЕТ СН'!$F$23</f>
        <v>864.68062236000003</v>
      </c>
      <c r="R31" s="36">
        <f>SUMIFS(СВЦЭМ!$D$33:$D$776,СВЦЭМ!$A$33:$A$776,$A31,СВЦЭМ!$B$33:$B$776,R$11)+'СЕТ СН'!$F$11+СВЦЭМ!$D$10+'СЕТ СН'!$F$6-'СЕТ СН'!$F$23</f>
        <v>865.22049014000004</v>
      </c>
      <c r="S31" s="36">
        <f>SUMIFS(СВЦЭМ!$D$33:$D$776,СВЦЭМ!$A$33:$A$776,$A31,СВЦЭМ!$B$33:$B$776,S$11)+'СЕТ СН'!$F$11+СВЦЭМ!$D$10+'СЕТ СН'!$F$6-'СЕТ СН'!$F$23</f>
        <v>866.02336649000006</v>
      </c>
      <c r="T31" s="36">
        <f>SUMIFS(СВЦЭМ!$D$33:$D$776,СВЦЭМ!$A$33:$A$776,$A31,СВЦЭМ!$B$33:$B$776,T$11)+'СЕТ СН'!$F$11+СВЦЭМ!$D$10+'СЕТ СН'!$F$6-'СЕТ СН'!$F$23</f>
        <v>862.32946888000004</v>
      </c>
      <c r="U31" s="36">
        <f>SUMIFS(СВЦЭМ!$D$33:$D$776,СВЦЭМ!$A$33:$A$776,$A31,СВЦЭМ!$B$33:$B$776,U$11)+'СЕТ СН'!$F$11+СВЦЭМ!$D$10+'СЕТ СН'!$F$6-'СЕТ СН'!$F$23</f>
        <v>858.11347479000005</v>
      </c>
      <c r="V31" s="36">
        <f>SUMIFS(СВЦЭМ!$D$33:$D$776,СВЦЭМ!$A$33:$A$776,$A31,СВЦЭМ!$B$33:$B$776,V$11)+'СЕТ СН'!$F$11+СВЦЭМ!$D$10+'СЕТ СН'!$F$6-'СЕТ СН'!$F$23</f>
        <v>862.33897049000007</v>
      </c>
      <c r="W31" s="36">
        <f>SUMIFS(СВЦЭМ!$D$33:$D$776,СВЦЭМ!$A$33:$A$776,$A31,СВЦЭМ!$B$33:$B$776,W$11)+'СЕТ СН'!$F$11+СВЦЭМ!$D$10+'СЕТ СН'!$F$6-'СЕТ СН'!$F$23</f>
        <v>860.39334266000003</v>
      </c>
      <c r="X31" s="36">
        <f>SUMIFS(СВЦЭМ!$D$33:$D$776,СВЦЭМ!$A$33:$A$776,$A31,СВЦЭМ!$B$33:$B$776,X$11)+'СЕТ СН'!$F$11+СВЦЭМ!$D$10+'СЕТ СН'!$F$6-'СЕТ СН'!$F$23</f>
        <v>891.31786582000007</v>
      </c>
      <c r="Y31" s="36">
        <f>SUMIFS(СВЦЭМ!$D$33:$D$776,СВЦЭМ!$A$33:$A$776,$A31,СВЦЭМ!$B$33:$B$776,Y$11)+'СЕТ СН'!$F$11+СВЦЭМ!$D$10+'СЕТ СН'!$F$6-'СЕТ СН'!$F$23</f>
        <v>1044.59462424</v>
      </c>
    </row>
    <row r="32" spans="1:25" ht="15.75" x14ac:dyDescent="0.2">
      <c r="A32" s="35">
        <f t="shared" si="0"/>
        <v>44033</v>
      </c>
      <c r="B32" s="36">
        <f>SUMIFS(СВЦЭМ!$D$33:$D$776,СВЦЭМ!$A$33:$A$776,$A32,СВЦЭМ!$B$33:$B$776,B$11)+'СЕТ СН'!$F$11+СВЦЭМ!$D$10+'СЕТ СН'!$F$6-'СЕТ СН'!$F$23</f>
        <v>1075.18983626</v>
      </c>
      <c r="C32" s="36">
        <f>SUMIFS(СВЦЭМ!$D$33:$D$776,СВЦЭМ!$A$33:$A$776,$A32,СВЦЭМ!$B$33:$B$776,C$11)+'СЕТ СН'!$F$11+СВЦЭМ!$D$10+'СЕТ СН'!$F$6-'СЕТ СН'!$F$23</f>
        <v>1033.3340629700001</v>
      </c>
      <c r="D32" s="36">
        <f>SUMIFS(СВЦЭМ!$D$33:$D$776,СВЦЭМ!$A$33:$A$776,$A32,СВЦЭМ!$B$33:$B$776,D$11)+'СЕТ СН'!$F$11+СВЦЭМ!$D$10+'СЕТ СН'!$F$6-'СЕТ СН'!$F$23</f>
        <v>1013.02513652</v>
      </c>
      <c r="E32" s="36">
        <f>SUMIFS(СВЦЭМ!$D$33:$D$776,СВЦЭМ!$A$33:$A$776,$A32,СВЦЭМ!$B$33:$B$776,E$11)+'СЕТ СН'!$F$11+СВЦЭМ!$D$10+'СЕТ СН'!$F$6-'СЕТ СН'!$F$23</f>
        <v>1011.46859495</v>
      </c>
      <c r="F32" s="36">
        <f>SUMIFS(СВЦЭМ!$D$33:$D$776,СВЦЭМ!$A$33:$A$776,$A32,СВЦЭМ!$B$33:$B$776,F$11)+'СЕТ СН'!$F$11+СВЦЭМ!$D$10+'СЕТ СН'!$F$6-'СЕТ СН'!$F$23</f>
        <v>1002.7734060500001</v>
      </c>
      <c r="G32" s="36">
        <f>SUMIFS(СВЦЭМ!$D$33:$D$776,СВЦЭМ!$A$33:$A$776,$A32,СВЦЭМ!$B$33:$B$776,G$11)+'СЕТ СН'!$F$11+СВЦЭМ!$D$10+'СЕТ СН'!$F$6-'СЕТ СН'!$F$23</f>
        <v>993.92360526000004</v>
      </c>
      <c r="H32" s="36">
        <f>SUMIFS(СВЦЭМ!$D$33:$D$776,СВЦЭМ!$A$33:$A$776,$A32,СВЦЭМ!$B$33:$B$776,H$11)+'СЕТ СН'!$F$11+СВЦЭМ!$D$10+'СЕТ СН'!$F$6-'СЕТ СН'!$F$23</f>
        <v>1019.7068692300001</v>
      </c>
      <c r="I32" s="36">
        <f>SUMIFS(СВЦЭМ!$D$33:$D$776,СВЦЭМ!$A$33:$A$776,$A32,СВЦЭМ!$B$33:$B$776,I$11)+'СЕТ СН'!$F$11+СВЦЭМ!$D$10+'СЕТ СН'!$F$6-'СЕТ СН'!$F$23</f>
        <v>1068.84189844</v>
      </c>
      <c r="J32" s="36">
        <f>SUMIFS(СВЦЭМ!$D$33:$D$776,СВЦЭМ!$A$33:$A$776,$A32,СВЦЭМ!$B$33:$B$776,J$11)+'СЕТ СН'!$F$11+СВЦЭМ!$D$10+'СЕТ СН'!$F$6-'СЕТ СН'!$F$23</f>
        <v>1094.62244882</v>
      </c>
      <c r="K32" s="36">
        <f>SUMIFS(СВЦЭМ!$D$33:$D$776,СВЦЭМ!$A$33:$A$776,$A32,СВЦЭМ!$B$33:$B$776,K$11)+'СЕТ СН'!$F$11+СВЦЭМ!$D$10+'СЕТ СН'!$F$6-'СЕТ СН'!$F$23</f>
        <v>994.23252058000003</v>
      </c>
      <c r="L32" s="36">
        <f>SUMIFS(СВЦЭМ!$D$33:$D$776,СВЦЭМ!$A$33:$A$776,$A32,СВЦЭМ!$B$33:$B$776,L$11)+'СЕТ СН'!$F$11+СВЦЭМ!$D$10+'СЕТ СН'!$F$6-'СЕТ СН'!$F$23</f>
        <v>893.05257889000006</v>
      </c>
      <c r="M32" s="36">
        <f>SUMIFS(СВЦЭМ!$D$33:$D$776,СВЦЭМ!$A$33:$A$776,$A32,СВЦЭМ!$B$33:$B$776,M$11)+'СЕТ СН'!$F$11+СВЦЭМ!$D$10+'СЕТ СН'!$F$6-'СЕТ СН'!$F$23</f>
        <v>890.23755477000009</v>
      </c>
      <c r="N32" s="36">
        <f>SUMIFS(СВЦЭМ!$D$33:$D$776,СВЦЭМ!$A$33:$A$776,$A32,СВЦЭМ!$B$33:$B$776,N$11)+'СЕТ СН'!$F$11+СВЦЭМ!$D$10+'СЕТ СН'!$F$6-'СЕТ СН'!$F$23</f>
        <v>891.62553875000003</v>
      </c>
      <c r="O32" s="36">
        <f>SUMIFS(СВЦЭМ!$D$33:$D$776,СВЦЭМ!$A$33:$A$776,$A32,СВЦЭМ!$B$33:$B$776,O$11)+'СЕТ СН'!$F$11+СВЦЭМ!$D$10+'СЕТ СН'!$F$6-'СЕТ СН'!$F$23</f>
        <v>897.98418052000011</v>
      </c>
      <c r="P32" s="36">
        <f>SUMIFS(СВЦЭМ!$D$33:$D$776,СВЦЭМ!$A$33:$A$776,$A32,СВЦЭМ!$B$33:$B$776,P$11)+'СЕТ СН'!$F$11+СВЦЭМ!$D$10+'СЕТ СН'!$F$6-'СЕТ СН'!$F$23</f>
        <v>899.41781485000001</v>
      </c>
      <c r="Q32" s="36">
        <f>SUMIFS(СВЦЭМ!$D$33:$D$776,СВЦЭМ!$A$33:$A$776,$A32,СВЦЭМ!$B$33:$B$776,Q$11)+'СЕТ СН'!$F$11+СВЦЭМ!$D$10+'СЕТ СН'!$F$6-'СЕТ СН'!$F$23</f>
        <v>904.83391690000008</v>
      </c>
      <c r="R32" s="36">
        <f>SUMIFS(СВЦЭМ!$D$33:$D$776,СВЦЭМ!$A$33:$A$776,$A32,СВЦЭМ!$B$33:$B$776,R$11)+'СЕТ СН'!$F$11+СВЦЭМ!$D$10+'СЕТ СН'!$F$6-'СЕТ СН'!$F$23</f>
        <v>895.52910886000006</v>
      </c>
      <c r="S32" s="36">
        <f>SUMIFS(СВЦЭМ!$D$33:$D$776,СВЦЭМ!$A$33:$A$776,$A32,СВЦЭМ!$B$33:$B$776,S$11)+'СЕТ СН'!$F$11+СВЦЭМ!$D$10+'СЕТ СН'!$F$6-'СЕТ СН'!$F$23</f>
        <v>896.64309262000006</v>
      </c>
      <c r="T32" s="36">
        <f>SUMIFS(СВЦЭМ!$D$33:$D$776,СВЦЭМ!$A$33:$A$776,$A32,СВЦЭМ!$B$33:$B$776,T$11)+'СЕТ СН'!$F$11+СВЦЭМ!$D$10+'СЕТ СН'!$F$6-'СЕТ СН'!$F$23</f>
        <v>890.18741855000007</v>
      </c>
      <c r="U32" s="36">
        <f>SUMIFS(СВЦЭМ!$D$33:$D$776,СВЦЭМ!$A$33:$A$776,$A32,СВЦЭМ!$B$33:$B$776,U$11)+'СЕТ СН'!$F$11+СВЦЭМ!$D$10+'СЕТ СН'!$F$6-'СЕТ СН'!$F$23</f>
        <v>890.50754675000007</v>
      </c>
      <c r="V32" s="36">
        <f>SUMIFS(СВЦЭМ!$D$33:$D$776,СВЦЭМ!$A$33:$A$776,$A32,СВЦЭМ!$B$33:$B$776,V$11)+'СЕТ СН'!$F$11+СВЦЭМ!$D$10+'СЕТ СН'!$F$6-'СЕТ СН'!$F$23</f>
        <v>888.61075564000009</v>
      </c>
      <c r="W32" s="36">
        <f>SUMIFS(СВЦЭМ!$D$33:$D$776,СВЦЭМ!$A$33:$A$776,$A32,СВЦЭМ!$B$33:$B$776,W$11)+'СЕТ СН'!$F$11+СВЦЭМ!$D$10+'СЕТ СН'!$F$6-'СЕТ СН'!$F$23</f>
        <v>896.55810458000008</v>
      </c>
      <c r="X32" s="36">
        <f>SUMIFS(СВЦЭМ!$D$33:$D$776,СВЦЭМ!$A$33:$A$776,$A32,СВЦЭМ!$B$33:$B$776,X$11)+'СЕТ СН'!$F$11+СВЦЭМ!$D$10+'СЕТ СН'!$F$6-'СЕТ СН'!$F$23</f>
        <v>941.53689101000009</v>
      </c>
      <c r="Y32" s="36">
        <f>SUMIFS(СВЦЭМ!$D$33:$D$776,СВЦЭМ!$A$33:$A$776,$A32,СВЦЭМ!$B$33:$B$776,Y$11)+'СЕТ СН'!$F$11+СВЦЭМ!$D$10+'СЕТ СН'!$F$6-'СЕТ СН'!$F$23</f>
        <v>1071.41681963</v>
      </c>
    </row>
    <row r="33" spans="1:27" ht="15.75" x14ac:dyDescent="0.2">
      <c r="A33" s="35">
        <f t="shared" si="0"/>
        <v>44034</v>
      </c>
      <c r="B33" s="36">
        <f>SUMIFS(СВЦЭМ!$D$33:$D$776,СВЦЭМ!$A$33:$A$776,$A33,СВЦЭМ!$B$33:$B$776,B$11)+'СЕТ СН'!$F$11+СВЦЭМ!$D$10+'СЕТ СН'!$F$6-'СЕТ СН'!$F$23</f>
        <v>1070.9457562099999</v>
      </c>
      <c r="C33" s="36">
        <f>SUMIFS(СВЦЭМ!$D$33:$D$776,СВЦЭМ!$A$33:$A$776,$A33,СВЦЭМ!$B$33:$B$776,C$11)+'СЕТ СН'!$F$11+СВЦЭМ!$D$10+'СЕТ СН'!$F$6-'СЕТ СН'!$F$23</f>
        <v>1043.4084462400001</v>
      </c>
      <c r="D33" s="36">
        <f>SUMIFS(СВЦЭМ!$D$33:$D$776,СВЦЭМ!$A$33:$A$776,$A33,СВЦЭМ!$B$33:$B$776,D$11)+'СЕТ СН'!$F$11+СВЦЭМ!$D$10+'СЕТ СН'!$F$6-'СЕТ СН'!$F$23</f>
        <v>1034.1036981100001</v>
      </c>
      <c r="E33" s="36">
        <f>SUMIFS(СВЦЭМ!$D$33:$D$776,СВЦЭМ!$A$33:$A$776,$A33,СВЦЭМ!$B$33:$B$776,E$11)+'СЕТ СН'!$F$11+СВЦЭМ!$D$10+'СЕТ СН'!$F$6-'СЕТ СН'!$F$23</f>
        <v>1054.5800493700001</v>
      </c>
      <c r="F33" s="36">
        <f>SUMIFS(СВЦЭМ!$D$33:$D$776,СВЦЭМ!$A$33:$A$776,$A33,СВЦЭМ!$B$33:$B$776,F$11)+'СЕТ СН'!$F$11+СВЦЭМ!$D$10+'СЕТ СН'!$F$6-'СЕТ СН'!$F$23</f>
        <v>1060.94160186</v>
      </c>
      <c r="G33" s="36">
        <f>SUMIFS(СВЦЭМ!$D$33:$D$776,СВЦЭМ!$A$33:$A$776,$A33,СВЦЭМ!$B$33:$B$776,G$11)+'СЕТ СН'!$F$11+СВЦЭМ!$D$10+'СЕТ СН'!$F$6-'СЕТ СН'!$F$23</f>
        <v>1061.7884622700001</v>
      </c>
      <c r="H33" s="36">
        <f>SUMIFS(СВЦЭМ!$D$33:$D$776,СВЦЭМ!$A$33:$A$776,$A33,СВЦЭМ!$B$33:$B$776,H$11)+'СЕТ СН'!$F$11+СВЦЭМ!$D$10+'СЕТ СН'!$F$6-'СЕТ СН'!$F$23</f>
        <v>1043.9624087699999</v>
      </c>
      <c r="I33" s="36">
        <f>SUMIFS(СВЦЭМ!$D$33:$D$776,СВЦЭМ!$A$33:$A$776,$A33,СВЦЭМ!$B$33:$B$776,I$11)+'СЕТ СН'!$F$11+СВЦЭМ!$D$10+'СЕТ СН'!$F$6-'СЕТ СН'!$F$23</f>
        <v>1097.80285942</v>
      </c>
      <c r="J33" s="36">
        <f>SUMIFS(СВЦЭМ!$D$33:$D$776,СВЦЭМ!$A$33:$A$776,$A33,СВЦЭМ!$B$33:$B$776,J$11)+'СЕТ СН'!$F$11+СВЦЭМ!$D$10+'СЕТ СН'!$F$6-'СЕТ СН'!$F$23</f>
        <v>1113.7125639300002</v>
      </c>
      <c r="K33" s="36">
        <f>SUMIFS(СВЦЭМ!$D$33:$D$776,СВЦЭМ!$A$33:$A$776,$A33,СВЦЭМ!$B$33:$B$776,K$11)+'СЕТ СН'!$F$11+СВЦЭМ!$D$10+'СЕТ СН'!$F$6-'СЕТ СН'!$F$23</f>
        <v>993.15547063000008</v>
      </c>
      <c r="L33" s="36">
        <f>SUMIFS(СВЦЭМ!$D$33:$D$776,СВЦЭМ!$A$33:$A$776,$A33,СВЦЭМ!$B$33:$B$776,L$11)+'СЕТ СН'!$F$11+СВЦЭМ!$D$10+'СЕТ СН'!$F$6-'СЕТ СН'!$F$23</f>
        <v>854.46646967000004</v>
      </c>
      <c r="M33" s="36">
        <f>SUMIFS(СВЦЭМ!$D$33:$D$776,СВЦЭМ!$A$33:$A$776,$A33,СВЦЭМ!$B$33:$B$776,M$11)+'СЕТ СН'!$F$11+СВЦЭМ!$D$10+'СЕТ СН'!$F$6-'СЕТ СН'!$F$23</f>
        <v>833.99891892000005</v>
      </c>
      <c r="N33" s="36">
        <f>SUMIFS(СВЦЭМ!$D$33:$D$776,СВЦЭМ!$A$33:$A$776,$A33,СВЦЭМ!$B$33:$B$776,N$11)+'СЕТ СН'!$F$11+СВЦЭМ!$D$10+'СЕТ СН'!$F$6-'СЕТ СН'!$F$23</f>
        <v>867.70712093000009</v>
      </c>
      <c r="O33" s="36">
        <f>SUMIFS(СВЦЭМ!$D$33:$D$776,СВЦЭМ!$A$33:$A$776,$A33,СВЦЭМ!$B$33:$B$776,O$11)+'СЕТ СН'!$F$11+СВЦЭМ!$D$10+'СЕТ СН'!$F$6-'СЕТ СН'!$F$23</f>
        <v>867.94403150000005</v>
      </c>
      <c r="P33" s="36">
        <f>SUMIFS(СВЦЭМ!$D$33:$D$776,СВЦЭМ!$A$33:$A$776,$A33,СВЦЭМ!$B$33:$B$776,P$11)+'СЕТ СН'!$F$11+СВЦЭМ!$D$10+'СЕТ СН'!$F$6-'СЕТ СН'!$F$23</f>
        <v>881.7965753200001</v>
      </c>
      <c r="Q33" s="36">
        <f>SUMIFS(СВЦЭМ!$D$33:$D$776,СВЦЭМ!$A$33:$A$776,$A33,СВЦЭМ!$B$33:$B$776,Q$11)+'СЕТ СН'!$F$11+СВЦЭМ!$D$10+'СЕТ СН'!$F$6-'СЕТ СН'!$F$23</f>
        <v>892.86040707000006</v>
      </c>
      <c r="R33" s="36">
        <f>SUMIFS(СВЦЭМ!$D$33:$D$776,СВЦЭМ!$A$33:$A$776,$A33,СВЦЭМ!$B$33:$B$776,R$11)+'СЕТ СН'!$F$11+СВЦЭМ!$D$10+'СЕТ СН'!$F$6-'СЕТ СН'!$F$23</f>
        <v>869.37822670000003</v>
      </c>
      <c r="S33" s="36">
        <f>SUMIFS(СВЦЭМ!$D$33:$D$776,СВЦЭМ!$A$33:$A$776,$A33,СВЦЭМ!$B$33:$B$776,S$11)+'СЕТ СН'!$F$11+СВЦЭМ!$D$10+'СЕТ СН'!$F$6-'СЕТ СН'!$F$23</f>
        <v>872.68177946000003</v>
      </c>
      <c r="T33" s="36">
        <f>SUMIFS(СВЦЭМ!$D$33:$D$776,СВЦЭМ!$A$33:$A$776,$A33,СВЦЭМ!$B$33:$B$776,T$11)+'СЕТ СН'!$F$11+СВЦЭМ!$D$10+'СЕТ СН'!$F$6-'СЕТ СН'!$F$23</f>
        <v>905.10313130000009</v>
      </c>
      <c r="U33" s="36">
        <f>SUMIFS(СВЦЭМ!$D$33:$D$776,СВЦЭМ!$A$33:$A$776,$A33,СВЦЭМ!$B$33:$B$776,U$11)+'СЕТ СН'!$F$11+СВЦЭМ!$D$10+'СЕТ СН'!$F$6-'СЕТ СН'!$F$23</f>
        <v>923.24366795000003</v>
      </c>
      <c r="V33" s="36">
        <f>SUMIFS(СВЦЭМ!$D$33:$D$776,СВЦЭМ!$A$33:$A$776,$A33,СВЦЭМ!$B$33:$B$776,V$11)+'СЕТ СН'!$F$11+СВЦЭМ!$D$10+'СЕТ СН'!$F$6-'СЕТ СН'!$F$23</f>
        <v>932.64652715000011</v>
      </c>
      <c r="W33" s="36">
        <f>SUMIFS(СВЦЭМ!$D$33:$D$776,СВЦЭМ!$A$33:$A$776,$A33,СВЦЭМ!$B$33:$B$776,W$11)+'СЕТ СН'!$F$11+СВЦЭМ!$D$10+'СЕТ СН'!$F$6-'СЕТ СН'!$F$23</f>
        <v>895.96261623000009</v>
      </c>
      <c r="X33" s="36">
        <f>SUMIFS(СВЦЭМ!$D$33:$D$776,СВЦЭМ!$A$33:$A$776,$A33,СВЦЭМ!$B$33:$B$776,X$11)+'СЕТ СН'!$F$11+СВЦЭМ!$D$10+'СЕТ СН'!$F$6-'СЕТ СН'!$F$23</f>
        <v>960.33171363000008</v>
      </c>
      <c r="Y33" s="36">
        <f>SUMIFS(СВЦЭМ!$D$33:$D$776,СВЦЭМ!$A$33:$A$776,$A33,СВЦЭМ!$B$33:$B$776,Y$11)+'СЕТ СН'!$F$11+СВЦЭМ!$D$10+'СЕТ СН'!$F$6-'СЕТ СН'!$F$23</f>
        <v>1046.5796764300001</v>
      </c>
    </row>
    <row r="34" spans="1:27" ht="15.75" x14ac:dyDescent="0.2">
      <c r="A34" s="35">
        <f t="shared" si="0"/>
        <v>44035</v>
      </c>
      <c r="B34" s="36">
        <f>SUMIFS(СВЦЭМ!$D$33:$D$776,СВЦЭМ!$A$33:$A$776,$A34,СВЦЭМ!$B$33:$B$776,B$11)+'СЕТ СН'!$F$11+СВЦЭМ!$D$10+'СЕТ СН'!$F$6-'СЕТ СН'!$F$23</f>
        <v>1014.08170364</v>
      </c>
      <c r="C34" s="36">
        <f>SUMIFS(СВЦЭМ!$D$33:$D$776,СВЦЭМ!$A$33:$A$776,$A34,СВЦЭМ!$B$33:$B$776,C$11)+'СЕТ СН'!$F$11+СВЦЭМ!$D$10+'СЕТ СН'!$F$6-'СЕТ СН'!$F$23</f>
        <v>1019.8957015300001</v>
      </c>
      <c r="D34" s="36">
        <f>SUMIFS(СВЦЭМ!$D$33:$D$776,СВЦЭМ!$A$33:$A$776,$A34,СВЦЭМ!$B$33:$B$776,D$11)+'СЕТ СН'!$F$11+СВЦЭМ!$D$10+'СЕТ СН'!$F$6-'СЕТ СН'!$F$23</f>
        <v>1042.82484421</v>
      </c>
      <c r="E34" s="36">
        <f>SUMIFS(СВЦЭМ!$D$33:$D$776,СВЦЭМ!$A$33:$A$776,$A34,СВЦЭМ!$B$33:$B$776,E$11)+'СЕТ СН'!$F$11+СВЦЭМ!$D$10+'СЕТ СН'!$F$6-'СЕТ СН'!$F$23</f>
        <v>1076.67778456</v>
      </c>
      <c r="F34" s="36">
        <f>SUMIFS(СВЦЭМ!$D$33:$D$776,СВЦЭМ!$A$33:$A$776,$A34,СВЦЭМ!$B$33:$B$776,F$11)+'СЕТ СН'!$F$11+СВЦЭМ!$D$10+'СЕТ СН'!$F$6-'СЕТ СН'!$F$23</f>
        <v>1064.0248960500001</v>
      </c>
      <c r="G34" s="36">
        <f>SUMIFS(СВЦЭМ!$D$33:$D$776,СВЦЭМ!$A$33:$A$776,$A34,СВЦЭМ!$B$33:$B$776,G$11)+'СЕТ СН'!$F$11+СВЦЭМ!$D$10+'СЕТ СН'!$F$6-'СЕТ СН'!$F$23</f>
        <v>1055.3376975399999</v>
      </c>
      <c r="H34" s="36">
        <f>SUMIFS(СВЦЭМ!$D$33:$D$776,СВЦЭМ!$A$33:$A$776,$A34,СВЦЭМ!$B$33:$B$776,H$11)+'СЕТ СН'!$F$11+СВЦЭМ!$D$10+'СЕТ СН'!$F$6-'СЕТ СН'!$F$23</f>
        <v>1013.4034497800001</v>
      </c>
      <c r="I34" s="36">
        <f>SUMIFS(СВЦЭМ!$D$33:$D$776,СВЦЭМ!$A$33:$A$776,$A34,СВЦЭМ!$B$33:$B$776,I$11)+'СЕТ СН'!$F$11+СВЦЭМ!$D$10+'СЕТ СН'!$F$6-'СЕТ СН'!$F$23</f>
        <v>945.65112491000002</v>
      </c>
      <c r="J34" s="36">
        <f>SUMIFS(СВЦЭМ!$D$33:$D$776,СВЦЭМ!$A$33:$A$776,$A34,СВЦЭМ!$B$33:$B$776,J$11)+'СЕТ СН'!$F$11+СВЦЭМ!$D$10+'СЕТ СН'!$F$6-'СЕТ СН'!$F$23</f>
        <v>972.07610518000001</v>
      </c>
      <c r="K34" s="36">
        <f>SUMIFS(СВЦЭМ!$D$33:$D$776,СВЦЭМ!$A$33:$A$776,$A34,СВЦЭМ!$B$33:$B$776,K$11)+'СЕТ СН'!$F$11+СВЦЭМ!$D$10+'СЕТ СН'!$F$6-'СЕТ СН'!$F$23</f>
        <v>999.99527287000001</v>
      </c>
      <c r="L34" s="36">
        <f>SUMIFS(СВЦЭМ!$D$33:$D$776,СВЦЭМ!$A$33:$A$776,$A34,СВЦЭМ!$B$33:$B$776,L$11)+'СЕТ СН'!$F$11+СВЦЭМ!$D$10+'СЕТ СН'!$F$6-'СЕТ СН'!$F$23</f>
        <v>906.00632270000006</v>
      </c>
      <c r="M34" s="36">
        <f>SUMIFS(СВЦЭМ!$D$33:$D$776,СВЦЭМ!$A$33:$A$776,$A34,СВЦЭМ!$B$33:$B$776,M$11)+'СЕТ СН'!$F$11+СВЦЭМ!$D$10+'СЕТ СН'!$F$6-'СЕТ СН'!$F$23</f>
        <v>887.40253655000004</v>
      </c>
      <c r="N34" s="36">
        <f>SUMIFS(СВЦЭМ!$D$33:$D$776,СВЦЭМ!$A$33:$A$776,$A34,СВЦЭМ!$B$33:$B$776,N$11)+'СЕТ СН'!$F$11+СВЦЭМ!$D$10+'СЕТ СН'!$F$6-'СЕТ СН'!$F$23</f>
        <v>904.85608296000009</v>
      </c>
      <c r="O34" s="36">
        <f>SUMIFS(СВЦЭМ!$D$33:$D$776,СВЦЭМ!$A$33:$A$776,$A34,СВЦЭМ!$B$33:$B$776,O$11)+'СЕТ СН'!$F$11+СВЦЭМ!$D$10+'СЕТ СН'!$F$6-'СЕТ СН'!$F$23</f>
        <v>916.20438356000011</v>
      </c>
      <c r="P34" s="36">
        <f>SUMIFS(СВЦЭМ!$D$33:$D$776,СВЦЭМ!$A$33:$A$776,$A34,СВЦЭМ!$B$33:$B$776,P$11)+'СЕТ СН'!$F$11+СВЦЭМ!$D$10+'СЕТ СН'!$F$6-'СЕТ СН'!$F$23</f>
        <v>932.21511624000004</v>
      </c>
      <c r="Q34" s="36">
        <f>SUMIFS(СВЦЭМ!$D$33:$D$776,СВЦЭМ!$A$33:$A$776,$A34,СВЦЭМ!$B$33:$B$776,Q$11)+'СЕТ СН'!$F$11+СВЦЭМ!$D$10+'СЕТ СН'!$F$6-'СЕТ СН'!$F$23</f>
        <v>951.23247125</v>
      </c>
      <c r="R34" s="36">
        <f>SUMIFS(СВЦЭМ!$D$33:$D$776,СВЦЭМ!$A$33:$A$776,$A34,СВЦЭМ!$B$33:$B$776,R$11)+'СЕТ СН'!$F$11+СВЦЭМ!$D$10+'СЕТ СН'!$F$6-'СЕТ СН'!$F$23</f>
        <v>948.14043666000009</v>
      </c>
      <c r="S34" s="36">
        <f>SUMIFS(СВЦЭМ!$D$33:$D$776,СВЦЭМ!$A$33:$A$776,$A34,СВЦЭМ!$B$33:$B$776,S$11)+'СЕТ СН'!$F$11+СВЦЭМ!$D$10+'СЕТ СН'!$F$6-'СЕТ СН'!$F$23</f>
        <v>955.10776241000008</v>
      </c>
      <c r="T34" s="36">
        <f>SUMIFS(СВЦЭМ!$D$33:$D$776,СВЦЭМ!$A$33:$A$776,$A34,СВЦЭМ!$B$33:$B$776,T$11)+'СЕТ СН'!$F$11+СВЦЭМ!$D$10+'СЕТ СН'!$F$6-'СЕТ СН'!$F$23</f>
        <v>973.34046550000005</v>
      </c>
      <c r="U34" s="36">
        <f>SUMIFS(СВЦЭМ!$D$33:$D$776,СВЦЭМ!$A$33:$A$776,$A34,СВЦЭМ!$B$33:$B$776,U$11)+'СЕТ СН'!$F$11+СВЦЭМ!$D$10+'СЕТ СН'!$F$6-'СЕТ СН'!$F$23</f>
        <v>964.28709229000003</v>
      </c>
      <c r="V34" s="36">
        <f>SUMIFS(СВЦЭМ!$D$33:$D$776,СВЦЭМ!$A$33:$A$776,$A34,СВЦЭМ!$B$33:$B$776,V$11)+'СЕТ СН'!$F$11+СВЦЭМ!$D$10+'СЕТ СН'!$F$6-'СЕТ СН'!$F$23</f>
        <v>950.6408636000001</v>
      </c>
      <c r="W34" s="36">
        <f>SUMIFS(СВЦЭМ!$D$33:$D$776,СВЦЭМ!$A$33:$A$776,$A34,СВЦЭМ!$B$33:$B$776,W$11)+'СЕТ СН'!$F$11+СВЦЭМ!$D$10+'СЕТ СН'!$F$6-'СЕТ СН'!$F$23</f>
        <v>911.67591305000008</v>
      </c>
      <c r="X34" s="36">
        <f>SUMIFS(СВЦЭМ!$D$33:$D$776,СВЦЭМ!$A$33:$A$776,$A34,СВЦЭМ!$B$33:$B$776,X$11)+'СЕТ СН'!$F$11+СВЦЭМ!$D$10+'СЕТ СН'!$F$6-'СЕТ СН'!$F$23</f>
        <v>914.55269001000011</v>
      </c>
      <c r="Y34" s="36">
        <f>SUMIFS(СВЦЭМ!$D$33:$D$776,СВЦЭМ!$A$33:$A$776,$A34,СВЦЭМ!$B$33:$B$776,Y$11)+'СЕТ СН'!$F$11+СВЦЭМ!$D$10+'СЕТ СН'!$F$6-'СЕТ СН'!$F$23</f>
        <v>1042.64750491</v>
      </c>
    </row>
    <row r="35" spans="1:27" ht="15.75" x14ac:dyDescent="0.2">
      <c r="A35" s="35">
        <f t="shared" si="0"/>
        <v>44036</v>
      </c>
      <c r="B35" s="36">
        <f>SUMIFS(СВЦЭМ!$D$33:$D$776,СВЦЭМ!$A$33:$A$776,$A35,СВЦЭМ!$B$33:$B$776,B$11)+'СЕТ СН'!$F$11+СВЦЭМ!$D$10+'СЕТ СН'!$F$6-'СЕТ СН'!$F$23</f>
        <v>1008.7959593700001</v>
      </c>
      <c r="C35" s="36">
        <f>SUMIFS(СВЦЭМ!$D$33:$D$776,СВЦЭМ!$A$33:$A$776,$A35,СВЦЭМ!$B$33:$B$776,C$11)+'СЕТ СН'!$F$11+СВЦЭМ!$D$10+'СЕТ СН'!$F$6-'СЕТ СН'!$F$23</f>
        <v>984.0179632600001</v>
      </c>
      <c r="D35" s="36">
        <f>SUMIFS(СВЦЭМ!$D$33:$D$776,СВЦЭМ!$A$33:$A$776,$A35,СВЦЭМ!$B$33:$B$776,D$11)+'СЕТ СН'!$F$11+СВЦЭМ!$D$10+'СЕТ СН'!$F$6-'СЕТ СН'!$F$23</f>
        <v>987.06741719000001</v>
      </c>
      <c r="E35" s="36">
        <f>SUMIFS(СВЦЭМ!$D$33:$D$776,СВЦЭМ!$A$33:$A$776,$A35,СВЦЭМ!$B$33:$B$776,E$11)+'СЕТ СН'!$F$11+СВЦЭМ!$D$10+'СЕТ СН'!$F$6-'СЕТ СН'!$F$23</f>
        <v>1019.48501306</v>
      </c>
      <c r="F35" s="36">
        <f>SUMIFS(СВЦЭМ!$D$33:$D$776,СВЦЭМ!$A$33:$A$776,$A35,СВЦЭМ!$B$33:$B$776,F$11)+'СЕТ СН'!$F$11+СВЦЭМ!$D$10+'СЕТ СН'!$F$6-'СЕТ СН'!$F$23</f>
        <v>1022.5107756100001</v>
      </c>
      <c r="G35" s="36">
        <f>SUMIFS(СВЦЭМ!$D$33:$D$776,СВЦЭМ!$A$33:$A$776,$A35,СВЦЭМ!$B$33:$B$776,G$11)+'СЕТ СН'!$F$11+СВЦЭМ!$D$10+'СЕТ СН'!$F$6-'СЕТ СН'!$F$23</f>
        <v>1010.1165318200001</v>
      </c>
      <c r="H35" s="36">
        <f>SUMIFS(СВЦЭМ!$D$33:$D$776,СВЦЭМ!$A$33:$A$776,$A35,СВЦЭМ!$B$33:$B$776,H$11)+'СЕТ СН'!$F$11+СВЦЭМ!$D$10+'СЕТ СН'!$F$6-'СЕТ СН'!$F$23</f>
        <v>962.13950183000009</v>
      </c>
      <c r="I35" s="36">
        <f>SUMIFS(СВЦЭМ!$D$33:$D$776,СВЦЭМ!$A$33:$A$776,$A35,СВЦЭМ!$B$33:$B$776,I$11)+'СЕТ СН'!$F$11+СВЦЭМ!$D$10+'СЕТ СН'!$F$6-'СЕТ СН'!$F$23</f>
        <v>938.70294695000007</v>
      </c>
      <c r="J35" s="36">
        <f>SUMIFS(СВЦЭМ!$D$33:$D$776,СВЦЭМ!$A$33:$A$776,$A35,СВЦЭМ!$B$33:$B$776,J$11)+'СЕТ СН'!$F$11+СВЦЭМ!$D$10+'СЕТ СН'!$F$6-'СЕТ СН'!$F$23</f>
        <v>973.49530565000009</v>
      </c>
      <c r="K35" s="36">
        <f>SUMIFS(СВЦЭМ!$D$33:$D$776,СВЦЭМ!$A$33:$A$776,$A35,СВЦЭМ!$B$33:$B$776,K$11)+'СЕТ СН'!$F$11+СВЦЭМ!$D$10+'СЕТ СН'!$F$6-'СЕТ СН'!$F$23</f>
        <v>990.95490300000006</v>
      </c>
      <c r="L35" s="36">
        <f>SUMIFS(СВЦЭМ!$D$33:$D$776,СВЦЭМ!$A$33:$A$776,$A35,СВЦЭМ!$B$33:$B$776,L$11)+'СЕТ СН'!$F$11+СВЦЭМ!$D$10+'СЕТ СН'!$F$6-'СЕТ СН'!$F$23</f>
        <v>915.95973881000009</v>
      </c>
      <c r="M35" s="36">
        <f>SUMIFS(СВЦЭМ!$D$33:$D$776,СВЦЭМ!$A$33:$A$776,$A35,СВЦЭМ!$B$33:$B$776,M$11)+'СЕТ СН'!$F$11+СВЦЭМ!$D$10+'СЕТ СН'!$F$6-'СЕТ СН'!$F$23</f>
        <v>910.03510881000011</v>
      </c>
      <c r="N35" s="36">
        <f>SUMIFS(СВЦЭМ!$D$33:$D$776,СВЦЭМ!$A$33:$A$776,$A35,СВЦЭМ!$B$33:$B$776,N$11)+'СЕТ СН'!$F$11+СВЦЭМ!$D$10+'СЕТ СН'!$F$6-'СЕТ СН'!$F$23</f>
        <v>924.46744582000008</v>
      </c>
      <c r="O35" s="36">
        <f>SUMIFS(СВЦЭМ!$D$33:$D$776,СВЦЭМ!$A$33:$A$776,$A35,СВЦЭМ!$B$33:$B$776,O$11)+'СЕТ СН'!$F$11+СВЦЭМ!$D$10+'СЕТ СН'!$F$6-'СЕТ СН'!$F$23</f>
        <v>929.49085754000009</v>
      </c>
      <c r="P35" s="36">
        <f>SUMIFS(СВЦЭМ!$D$33:$D$776,СВЦЭМ!$A$33:$A$776,$A35,СВЦЭМ!$B$33:$B$776,P$11)+'СЕТ СН'!$F$11+СВЦЭМ!$D$10+'СЕТ СН'!$F$6-'СЕТ СН'!$F$23</f>
        <v>931.44495776000008</v>
      </c>
      <c r="Q35" s="36">
        <f>SUMIFS(СВЦЭМ!$D$33:$D$776,СВЦЭМ!$A$33:$A$776,$A35,СВЦЭМ!$B$33:$B$776,Q$11)+'СЕТ СН'!$F$11+СВЦЭМ!$D$10+'СЕТ СН'!$F$6-'СЕТ СН'!$F$23</f>
        <v>934.93477479000001</v>
      </c>
      <c r="R35" s="36">
        <f>SUMIFS(СВЦЭМ!$D$33:$D$776,СВЦЭМ!$A$33:$A$776,$A35,СВЦЭМ!$B$33:$B$776,R$11)+'СЕТ СН'!$F$11+СВЦЭМ!$D$10+'СЕТ СН'!$F$6-'СЕТ СН'!$F$23</f>
        <v>937.67173157000002</v>
      </c>
      <c r="S35" s="36">
        <f>SUMIFS(СВЦЭМ!$D$33:$D$776,СВЦЭМ!$A$33:$A$776,$A35,СВЦЭМ!$B$33:$B$776,S$11)+'СЕТ СН'!$F$11+СВЦЭМ!$D$10+'СЕТ СН'!$F$6-'СЕТ СН'!$F$23</f>
        <v>942.86099004000005</v>
      </c>
      <c r="T35" s="36">
        <f>SUMIFS(СВЦЭМ!$D$33:$D$776,СВЦЭМ!$A$33:$A$776,$A35,СВЦЭМ!$B$33:$B$776,T$11)+'СЕТ СН'!$F$11+СВЦЭМ!$D$10+'СЕТ СН'!$F$6-'СЕТ СН'!$F$23</f>
        <v>942.63835772000004</v>
      </c>
      <c r="U35" s="36">
        <f>SUMIFS(СВЦЭМ!$D$33:$D$776,СВЦЭМ!$A$33:$A$776,$A35,СВЦЭМ!$B$33:$B$776,U$11)+'СЕТ СН'!$F$11+СВЦЭМ!$D$10+'СЕТ СН'!$F$6-'СЕТ СН'!$F$23</f>
        <v>932.32363513000007</v>
      </c>
      <c r="V35" s="36">
        <f>SUMIFS(СВЦЭМ!$D$33:$D$776,СВЦЭМ!$A$33:$A$776,$A35,СВЦЭМ!$B$33:$B$776,V$11)+'СЕТ СН'!$F$11+СВЦЭМ!$D$10+'СЕТ СН'!$F$6-'СЕТ СН'!$F$23</f>
        <v>917.60510956000007</v>
      </c>
      <c r="W35" s="36">
        <f>SUMIFS(СВЦЭМ!$D$33:$D$776,СВЦЭМ!$A$33:$A$776,$A35,СВЦЭМ!$B$33:$B$776,W$11)+'СЕТ СН'!$F$11+СВЦЭМ!$D$10+'СЕТ СН'!$F$6-'СЕТ СН'!$F$23</f>
        <v>893.17896904000008</v>
      </c>
      <c r="X35" s="36">
        <f>SUMIFS(СВЦЭМ!$D$33:$D$776,СВЦЭМ!$A$33:$A$776,$A35,СВЦЭМ!$B$33:$B$776,X$11)+'СЕТ СН'!$F$11+СВЦЭМ!$D$10+'СЕТ СН'!$F$6-'СЕТ СН'!$F$23</f>
        <v>957.78647870000009</v>
      </c>
      <c r="Y35" s="36">
        <f>SUMIFS(СВЦЭМ!$D$33:$D$776,СВЦЭМ!$A$33:$A$776,$A35,СВЦЭМ!$B$33:$B$776,Y$11)+'СЕТ СН'!$F$11+СВЦЭМ!$D$10+'СЕТ СН'!$F$6-'СЕТ СН'!$F$23</f>
        <v>1057.6248908099999</v>
      </c>
    </row>
    <row r="36" spans="1:27" ht="15.75" x14ac:dyDescent="0.2">
      <c r="A36" s="35">
        <f t="shared" si="0"/>
        <v>44037</v>
      </c>
      <c r="B36" s="36">
        <f>SUMIFS(СВЦЭМ!$D$33:$D$776,СВЦЭМ!$A$33:$A$776,$A36,СВЦЭМ!$B$33:$B$776,B$11)+'СЕТ СН'!$F$11+СВЦЭМ!$D$10+'СЕТ СН'!$F$6-'СЕТ СН'!$F$23</f>
        <v>1039.3576291500001</v>
      </c>
      <c r="C36" s="36">
        <f>SUMIFS(СВЦЭМ!$D$33:$D$776,СВЦЭМ!$A$33:$A$776,$A36,СВЦЭМ!$B$33:$B$776,C$11)+'СЕТ СН'!$F$11+СВЦЭМ!$D$10+'СЕТ СН'!$F$6-'СЕТ СН'!$F$23</f>
        <v>1099.20681053</v>
      </c>
      <c r="D36" s="36">
        <f>SUMIFS(СВЦЭМ!$D$33:$D$776,СВЦЭМ!$A$33:$A$776,$A36,СВЦЭМ!$B$33:$B$776,D$11)+'СЕТ СН'!$F$11+СВЦЭМ!$D$10+'СЕТ СН'!$F$6-'СЕТ СН'!$F$23</f>
        <v>1135.5961897500001</v>
      </c>
      <c r="E36" s="36">
        <f>SUMIFS(СВЦЭМ!$D$33:$D$776,СВЦЭМ!$A$33:$A$776,$A36,СВЦЭМ!$B$33:$B$776,E$11)+'СЕТ СН'!$F$11+СВЦЭМ!$D$10+'СЕТ СН'!$F$6-'СЕТ СН'!$F$23</f>
        <v>1157.53385026</v>
      </c>
      <c r="F36" s="36">
        <f>SUMIFS(СВЦЭМ!$D$33:$D$776,СВЦЭМ!$A$33:$A$776,$A36,СВЦЭМ!$B$33:$B$776,F$11)+'СЕТ СН'!$F$11+СВЦЭМ!$D$10+'СЕТ СН'!$F$6-'СЕТ СН'!$F$23</f>
        <v>1156.6625930800001</v>
      </c>
      <c r="G36" s="36">
        <f>SUMIFS(СВЦЭМ!$D$33:$D$776,СВЦЭМ!$A$33:$A$776,$A36,СВЦЭМ!$B$33:$B$776,G$11)+'СЕТ СН'!$F$11+СВЦЭМ!$D$10+'СЕТ СН'!$F$6-'СЕТ СН'!$F$23</f>
        <v>1152.75353262</v>
      </c>
      <c r="H36" s="36">
        <f>SUMIFS(СВЦЭМ!$D$33:$D$776,СВЦЭМ!$A$33:$A$776,$A36,СВЦЭМ!$B$33:$B$776,H$11)+'СЕТ СН'!$F$11+СВЦЭМ!$D$10+'СЕТ СН'!$F$6-'СЕТ СН'!$F$23</f>
        <v>1153.5235222000001</v>
      </c>
      <c r="I36" s="36">
        <f>SUMIFS(СВЦЭМ!$D$33:$D$776,СВЦЭМ!$A$33:$A$776,$A36,СВЦЭМ!$B$33:$B$776,I$11)+'СЕТ СН'!$F$11+СВЦЭМ!$D$10+'СЕТ СН'!$F$6-'СЕТ СН'!$F$23</f>
        <v>1175.5921391700001</v>
      </c>
      <c r="J36" s="36">
        <f>SUMIFS(СВЦЭМ!$D$33:$D$776,СВЦЭМ!$A$33:$A$776,$A36,СВЦЭМ!$B$33:$B$776,J$11)+'СЕТ СН'!$F$11+СВЦЭМ!$D$10+'СЕТ СН'!$F$6-'СЕТ СН'!$F$23</f>
        <v>1124.27381027</v>
      </c>
      <c r="K36" s="36">
        <f>SUMIFS(СВЦЭМ!$D$33:$D$776,СВЦЭМ!$A$33:$A$776,$A36,СВЦЭМ!$B$33:$B$776,K$11)+'СЕТ СН'!$F$11+СВЦЭМ!$D$10+'СЕТ СН'!$F$6-'СЕТ СН'!$F$23</f>
        <v>972.78087922000009</v>
      </c>
      <c r="L36" s="36">
        <f>SUMIFS(СВЦЭМ!$D$33:$D$776,СВЦЭМ!$A$33:$A$776,$A36,СВЦЭМ!$B$33:$B$776,L$11)+'СЕТ СН'!$F$11+СВЦЭМ!$D$10+'СЕТ СН'!$F$6-'СЕТ СН'!$F$23</f>
        <v>865.67076821000001</v>
      </c>
      <c r="M36" s="36">
        <f>SUMIFS(СВЦЭМ!$D$33:$D$776,СВЦЭМ!$A$33:$A$776,$A36,СВЦЭМ!$B$33:$B$776,M$11)+'СЕТ СН'!$F$11+СВЦЭМ!$D$10+'СЕТ СН'!$F$6-'СЕТ СН'!$F$23</f>
        <v>842.80089908000002</v>
      </c>
      <c r="N36" s="36">
        <f>SUMIFS(СВЦЭМ!$D$33:$D$776,СВЦЭМ!$A$33:$A$776,$A36,СВЦЭМ!$B$33:$B$776,N$11)+'СЕТ СН'!$F$11+СВЦЭМ!$D$10+'СЕТ СН'!$F$6-'СЕТ СН'!$F$23</f>
        <v>824.12565034000011</v>
      </c>
      <c r="O36" s="36">
        <f>SUMIFS(СВЦЭМ!$D$33:$D$776,СВЦЭМ!$A$33:$A$776,$A36,СВЦЭМ!$B$33:$B$776,O$11)+'СЕТ СН'!$F$11+СВЦЭМ!$D$10+'СЕТ СН'!$F$6-'СЕТ СН'!$F$23</f>
        <v>820.03740605000007</v>
      </c>
      <c r="P36" s="36">
        <f>SUMIFS(СВЦЭМ!$D$33:$D$776,СВЦЭМ!$A$33:$A$776,$A36,СВЦЭМ!$B$33:$B$776,P$11)+'СЕТ СН'!$F$11+СВЦЭМ!$D$10+'СЕТ СН'!$F$6-'СЕТ СН'!$F$23</f>
        <v>829.39447471000005</v>
      </c>
      <c r="Q36" s="36">
        <f>SUMIFS(СВЦЭМ!$D$33:$D$776,СВЦЭМ!$A$33:$A$776,$A36,СВЦЭМ!$B$33:$B$776,Q$11)+'СЕТ СН'!$F$11+СВЦЭМ!$D$10+'СЕТ СН'!$F$6-'СЕТ СН'!$F$23</f>
        <v>835.36982939000006</v>
      </c>
      <c r="R36" s="36">
        <f>SUMIFS(СВЦЭМ!$D$33:$D$776,СВЦЭМ!$A$33:$A$776,$A36,СВЦЭМ!$B$33:$B$776,R$11)+'СЕТ СН'!$F$11+СВЦЭМ!$D$10+'СЕТ СН'!$F$6-'СЕТ СН'!$F$23</f>
        <v>842.2983307400001</v>
      </c>
      <c r="S36" s="36">
        <f>SUMIFS(СВЦЭМ!$D$33:$D$776,СВЦЭМ!$A$33:$A$776,$A36,СВЦЭМ!$B$33:$B$776,S$11)+'СЕТ СН'!$F$11+СВЦЭМ!$D$10+'СЕТ СН'!$F$6-'СЕТ СН'!$F$23</f>
        <v>842.72740137000005</v>
      </c>
      <c r="T36" s="36">
        <f>SUMIFS(СВЦЭМ!$D$33:$D$776,СВЦЭМ!$A$33:$A$776,$A36,СВЦЭМ!$B$33:$B$776,T$11)+'СЕТ СН'!$F$11+СВЦЭМ!$D$10+'СЕТ СН'!$F$6-'СЕТ СН'!$F$23</f>
        <v>856.58708524000008</v>
      </c>
      <c r="U36" s="36">
        <f>SUMIFS(СВЦЭМ!$D$33:$D$776,СВЦЭМ!$A$33:$A$776,$A36,СВЦЭМ!$B$33:$B$776,U$11)+'СЕТ СН'!$F$11+СВЦЭМ!$D$10+'СЕТ СН'!$F$6-'СЕТ СН'!$F$23</f>
        <v>846.67052555000009</v>
      </c>
      <c r="V36" s="36">
        <f>SUMIFS(СВЦЭМ!$D$33:$D$776,СВЦЭМ!$A$33:$A$776,$A36,СВЦЭМ!$B$33:$B$776,V$11)+'СЕТ СН'!$F$11+СВЦЭМ!$D$10+'СЕТ СН'!$F$6-'СЕТ СН'!$F$23</f>
        <v>833.55256381000004</v>
      </c>
      <c r="W36" s="36">
        <f>SUMIFS(СВЦЭМ!$D$33:$D$776,СВЦЭМ!$A$33:$A$776,$A36,СВЦЭМ!$B$33:$B$776,W$11)+'СЕТ СН'!$F$11+СВЦЭМ!$D$10+'СЕТ СН'!$F$6-'СЕТ СН'!$F$23</f>
        <v>808.15081543000008</v>
      </c>
      <c r="X36" s="36">
        <f>SUMIFS(СВЦЭМ!$D$33:$D$776,СВЦЭМ!$A$33:$A$776,$A36,СВЦЭМ!$B$33:$B$776,X$11)+'СЕТ СН'!$F$11+СВЦЭМ!$D$10+'СЕТ СН'!$F$6-'СЕТ СН'!$F$23</f>
        <v>857.46644535000007</v>
      </c>
      <c r="Y36" s="36">
        <f>SUMIFS(СВЦЭМ!$D$33:$D$776,СВЦЭМ!$A$33:$A$776,$A36,СВЦЭМ!$B$33:$B$776,Y$11)+'СЕТ СН'!$F$11+СВЦЭМ!$D$10+'СЕТ СН'!$F$6-'СЕТ СН'!$F$23</f>
        <v>1002.69290648</v>
      </c>
    </row>
    <row r="37" spans="1:27" ht="15.75" x14ac:dyDescent="0.2">
      <c r="A37" s="35">
        <f t="shared" si="0"/>
        <v>44038</v>
      </c>
      <c r="B37" s="36">
        <f>SUMIFS(СВЦЭМ!$D$33:$D$776,СВЦЭМ!$A$33:$A$776,$A37,СВЦЭМ!$B$33:$B$776,B$11)+'СЕТ СН'!$F$11+СВЦЭМ!$D$10+'СЕТ СН'!$F$6-'СЕТ СН'!$F$23</f>
        <v>962.43241340000009</v>
      </c>
      <c r="C37" s="36">
        <f>SUMIFS(СВЦЭМ!$D$33:$D$776,СВЦЭМ!$A$33:$A$776,$A37,СВЦЭМ!$B$33:$B$776,C$11)+'СЕТ СН'!$F$11+СВЦЭМ!$D$10+'СЕТ СН'!$F$6-'СЕТ СН'!$F$23</f>
        <v>985.79124273000002</v>
      </c>
      <c r="D37" s="36">
        <f>SUMIFS(СВЦЭМ!$D$33:$D$776,СВЦЭМ!$A$33:$A$776,$A37,СВЦЭМ!$B$33:$B$776,D$11)+'СЕТ СН'!$F$11+СВЦЭМ!$D$10+'СЕТ СН'!$F$6-'СЕТ СН'!$F$23</f>
        <v>985.94457589000001</v>
      </c>
      <c r="E37" s="36">
        <f>SUMIFS(СВЦЭМ!$D$33:$D$776,СВЦЭМ!$A$33:$A$776,$A37,СВЦЭМ!$B$33:$B$776,E$11)+'СЕТ СН'!$F$11+СВЦЭМ!$D$10+'СЕТ СН'!$F$6-'СЕТ СН'!$F$23</f>
        <v>998.26622169000007</v>
      </c>
      <c r="F37" s="36">
        <f>SUMIFS(СВЦЭМ!$D$33:$D$776,СВЦЭМ!$A$33:$A$776,$A37,СВЦЭМ!$B$33:$B$776,F$11)+'СЕТ СН'!$F$11+СВЦЭМ!$D$10+'СЕТ СН'!$F$6-'СЕТ СН'!$F$23</f>
        <v>1010.2528183500001</v>
      </c>
      <c r="G37" s="36">
        <f>SUMIFS(СВЦЭМ!$D$33:$D$776,СВЦЭМ!$A$33:$A$776,$A37,СВЦЭМ!$B$33:$B$776,G$11)+'СЕТ СН'!$F$11+СВЦЭМ!$D$10+'СЕТ СН'!$F$6-'СЕТ СН'!$F$23</f>
        <v>1017.57413006</v>
      </c>
      <c r="H37" s="36">
        <f>SUMIFS(СВЦЭМ!$D$33:$D$776,СВЦЭМ!$A$33:$A$776,$A37,СВЦЭМ!$B$33:$B$776,H$11)+'СЕТ СН'!$F$11+СВЦЭМ!$D$10+'СЕТ СН'!$F$6-'СЕТ СН'!$F$23</f>
        <v>1032.25110202</v>
      </c>
      <c r="I37" s="36">
        <f>SUMIFS(СВЦЭМ!$D$33:$D$776,СВЦЭМ!$A$33:$A$776,$A37,СВЦЭМ!$B$33:$B$776,I$11)+'СЕТ СН'!$F$11+СВЦЭМ!$D$10+'СЕТ СН'!$F$6-'СЕТ СН'!$F$23</f>
        <v>1046.48385259</v>
      </c>
      <c r="J37" s="36">
        <f>SUMIFS(СВЦЭМ!$D$33:$D$776,СВЦЭМ!$A$33:$A$776,$A37,СВЦЭМ!$B$33:$B$776,J$11)+'СЕТ СН'!$F$11+СВЦЭМ!$D$10+'СЕТ СН'!$F$6-'СЕТ СН'!$F$23</f>
        <v>985.98776214000009</v>
      </c>
      <c r="K37" s="36">
        <f>SUMIFS(СВЦЭМ!$D$33:$D$776,СВЦЭМ!$A$33:$A$776,$A37,СВЦЭМ!$B$33:$B$776,K$11)+'СЕТ СН'!$F$11+СВЦЭМ!$D$10+'СЕТ СН'!$F$6-'СЕТ СН'!$F$23</f>
        <v>898.1362836400001</v>
      </c>
      <c r="L37" s="36">
        <f>SUMIFS(СВЦЭМ!$D$33:$D$776,СВЦЭМ!$A$33:$A$776,$A37,СВЦЭМ!$B$33:$B$776,L$11)+'СЕТ СН'!$F$11+СВЦЭМ!$D$10+'СЕТ СН'!$F$6-'СЕТ СН'!$F$23</f>
        <v>793.22772932000009</v>
      </c>
      <c r="M37" s="36">
        <f>SUMIFS(СВЦЭМ!$D$33:$D$776,СВЦЭМ!$A$33:$A$776,$A37,СВЦЭМ!$B$33:$B$776,M$11)+'СЕТ СН'!$F$11+СВЦЭМ!$D$10+'СЕТ СН'!$F$6-'СЕТ СН'!$F$23</f>
        <v>761.60709220000001</v>
      </c>
      <c r="N37" s="36">
        <f>SUMIFS(СВЦЭМ!$D$33:$D$776,СВЦЭМ!$A$33:$A$776,$A37,СВЦЭМ!$B$33:$B$776,N$11)+'СЕТ СН'!$F$11+СВЦЭМ!$D$10+'СЕТ СН'!$F$6-'СЕТ СН'!$F$23</f>
        <v>742.12698220000004</v>
      </c>
      <c r="O37" s="36">
        <f>SUMIFS(СВЦЭМ!$D$33:$D$776,СВЦЭМ!$A$33:$A$776,$A37,СВЦЭМ!$B$33:$B$776,O$11)+'СЕТ СН'!$F$11+СВЦЭМ!$D$10+'СЕТ СН'!$F$6-'СЕТ СН'!$F$23</f>
        <v>752.87123176</v>
      </c>
      <c r="P37" s="36">
        <f>SUMIFS(СВЦЭМ!$D$33:$D$776,СВЦЭМ!$A$33:$A$776,$A37,СВЦЭМ!$B$33:$B$776,P$11)+'СЕТ СН'!$F$11+СВЦЭМ!$D$10+'СЕТ СН'!$F$6-'СЕТ СН'!$F$23</f>
        <v>757.56560269000011</v>
      </c>
      <c r="Q37" s="36">
        <f>SUMIFS(СВЦЭМ!$D$33:$D$776,СВЦЭМ!$A$33:$A$776,$A37,СВЦЭМ!$B$33:$B$776,Q$11)+'СЕТ СН'!$F$11+СВЦЭМ!$D$10+'СЕТ СН'!$F$6-'СЕТ СН'!$F$23</f>
        <v>767.0989880300001</v>
      </c>
      <c r="R37" s="36">
        <f>SUMIFS(СВЦЭМ!$D$33:$D$776,СВЦЭМ!$A$33:$A$776,$A37,СВЦЭМ!$B$33:$B$776,R$11)+'СЕТ СН'!$F$11+СВЦЭМ!$D$10+'СЕТ СН'!$F$6-'СЕТ СН'!$F$23</f>
        <v>778.73800741000002</v>
      </c>
      <c r="S37" s="36">
        <f>SUMIFS(СВЦЭМ!$D$33:$D$776,СВЦЭМ!$A$33:$A$776,$A37,СВЦЭМ!$B$33:$B$776,S$11)+'СЕТ СН'!$F$11+СВЦЭМ!$D$10+'СЕТ СН'!$F$6-'СЕТ СН'!$F$23</f>
        <v>782.64868645000001</v>
      </c>
      <c r="T37" s="36">
        <f>SUMIFS(СВЦЭМ!$D$33:$D$776,СВЦЭМ!$A$33:$A$776,$A37,СВЦЭМ!$B$33:$B$776,T$11)+'СЕТ СН'!$F$11+СВЦЭМ!$D$10+'СЕТ СН'!$F$6-'СЕТ СН'!$F$23</f>
        <v>789.42795598000009</v>
      </c>
      <c r="U37" s="36">
        <f>SUMIFS(СВЦЭМ!$D$33:$D$776,СВЦЭМ!$A$33:$A$776,$A37,СВЦЭМ!$B$33:$B$776,U$11)+'СЕТ СН'!$F$11+СВЦЭМ!$D$10+'СЕТ СН'!$F$6-'СЕТ СН'!$F$23</f>
        <v>772.70258690000003</v>
      </c>
      <c r="V37" s="36">
        <f>SUMIFS(СВЦЭМ!$D$33:$D$776,СВЦЭМ!$A$33:$A$776,$A37,СВЦЭМ!$B$33:$B$776,V$11)+'СЕТ СН'!$F$11+СВЦЭМ!$D$10+'СЕТ СН'!$F$6-'СЕТ СН'!$F$23</f>
        <v>758.47074219000001</v>
      </c>
      <c r="W37" s="36">
        <f>SUMIFS(СВЦЭМ!$D$33:$D$776,СВЦЭМ!$A$33:$A$776,$A37,СВЦЭМ!$B$33:$B$776,W$11)+'СЕТ СН'!$F$11+СВЦЭМ!$D$10+'СЕТ СН'!$F$6-'СЕТ СН'!$F$23</f>
        <v>742.28296447000002</v>
      </c>
      <c r="X37" s="36">
        <f>SUMIFS(СВЦЭМ!$D$33:$D$776,СВЦЭМ!$A$33:$A$776,$A37,СВЦЭМ!$B$33:$B$776,X$11)+'СЕТ СН'!$F$11+СВЦЭМ!$D$10+'СЕТ СН'!$F$6-'СЕТ СН'!$F$23</f>
        <v>779.48639170000001</v>
      </c>
      <c r="Y37" s="36">
        <f>SUMIFS(СВЦЭМ!$D$33:$D$776,СВЦЭМ!$A$33:$A$776,$A37,СВЦЭМ!$B$33:$B$776,Y$11)+'СЕТ СН'!$F$11+СВЦЭМ!$D$10+'СЕТ СН'!$F$6-'СЕТ СН'!$F$23</f>
        <v>915.42759601</v>
      </c>
    </row>
    <row r="38" spans="1:27" ht="15.75" x14ac:dyDescent="0.2">
      <c r="A38" s="35">
        <f t="shared" si="0"/>
        <v>44039</v>
      </c>
      <c r="B38" s="36">
        <f>SUMIFS(СВЦЭМ!$D$33:$D$776,СВЦЭМ!$A$33:$A$776,$A38,СВЦЭМ!$B$33:$B$776,B$11)+'СЕТ СН'!$F$11+СВЦЭМ!$D$10+'СЕТ СН'!$F$6-'СЕТ СН'!$F$23</f>
        <v>1003.3611702500001</v>
      </c>
      <c r="C38" s="36">
        <f>SUMIFS(СВЦЭМ!$D$33:$D$776,СВЦЭМ!$A$33:$A$776,$A38,СВЦЭМ!$B$33:$B$776,C$11)+'СЕТ СН'!$F$11+СВЦЭМ!$D$10+'СЕТ СН'!$F$6-'СЕТ СН'!$F$23</f>
        <v>982.18222594000008</v>
      </c>
      <c r="D38" s="36">
        <f>SUMIFS(СВЦЭМ!$D$33:$D$776,СВЦЭМ!$A$33:$A$776,$A38,СВЦЭМ!$B$33:$B$776,D$11)+'СЕТ СН'!$F$11+СВЦЭМ!$D$10+'СЕТ СН'!$F$6-'СЕТ СН'!$F$23</f>
        <v>982.65310482000007</v>
      </c>
      <c r="E38" s="36">
        <f>SUMIFS(СВЦЭМ!$D$33:$D$776,СВЦЭМ!$A$33:$A$776,$A38,СВЦЭМ!$B$33:$B$776,E$11)+'СЕТ СН'!$F$11+СВЦЭМ!$D$10+'СЕТ СН'!$F$6-'СЕТ СН'!$F$23</f>
        <v>992.22433534000004</v>
      </c>
      <c r="F38" s="36">
        <f>SUMIFS(СВЦЭМ!$D$33:$D$776,СВЦЭМ!$A$33:$A$776,$A38,СВЦЭМ!$B$33:$B$776,F$11)+'СЕТ СН'!$F$11+СВЦЭМ!$D$10+'СЕТ СН'!$F$6-'СЕТ СН'!$F$23</f>
        <v>990.36496347000002</v>
      </c>
      <c r="G38" s="36">
        <f>SUMIFS(СВЦЭМ!$D$33:$D$776,СВЦЭМ!$A$33:$A$776,$A38,СВЦЭМ!$B$33:$B$776,G$11)+'СЕТ СН'!$F$11+СВЦЭМ!$D$10+'СЕТ СН'!$F$6-'СЕТ СН'!$F$23</f>
        <v>983.22011261</v>
      </c>
      <c r="H38" s="36">
        <f>SUMIFS(СВЦЭМ!$D$33:$D$776,СВЦЭМ!$A$33:$A$776,$A38,СВЦЭМ!$B$33:$B$776,H$11)+'СЕТ СН'!$F$11+СВЦЭМ!$D$10+'СЕТ СН'!$F$6-'СЕТ СН'!$F$23</f>
        <v>973.94947203000004</v>
      </c>
      <c r="I38" s="36">
        <f>SUMIFS(СВЦЭМ!$D$33:$D$776,СВЦЭМ!$A$33:$A$776,$A38,СВЦЭМ!$B$33:$B$776,I$11)+'СЕТ СН'!$F$11+СВЦЭМ!$D$10+'СЕТ СН'!$F$6-'СЕТ СН'!$F$23</f>
        <v>1008.63154921</v>
      </c>
      <c r="J38" s="36">
        <f>SUMIFS(СВЦЭМ!$D$33:$D$776,СВЦЭМ!$A$33:$A$776,$A38,СВЦЭМ!$B$33:$B$776,J$11)+'СЕТ СН'!$F$11+СВЦЭМ!$D$10+'СЕТ СН'!$F$6-'СЕТ СН'!$F$23</f>
        <v>967.10108997000009</v>
      </c>
      <c r="K38" s="36">
        <f>SUMIFS(СВЦЭМ!$D$33:$D$776,СВЦЭМ!$A$33:$A$776,$A38,СВЦЭМ!$B$33:$B$776,K$11)+'СЕТ СН'!$F$11+СВЦЭМ!$D$10+'СЕТ СН'!$F$6-'СЕТ СН'!$F$23</f>
        <v>848.62158781000005</v>
      </c>
      <c r="L38" s="36">
        <f>SUMIFS(СВЦЭМ!$D$33:$D$776,СВЦЭМ!$A$33:$A$776,$A38,СВЦЭМ!$B$33:$B$776,L$11)+'СЕТ СН'!$F$11+СВЦЭМ!$D$10+'СЕТ СН'!$F$6-'СЕТ СН'!$F$23</f>
        <v>758.39282244000003</v>
      </c>
      <c r="M38" s="36">
        <f>SUMIFS(СВЦЭМ!$D$33:$D$776,СВЦЭМ!$A$33:$A$776,$A38,СВЦЭМ!$B$33:$B$776,M$11)+'СЕТ СН'!$F$11+СВЦЭМ!$D$10+'СЕТ СН'!$F$6-'СЕТ СН'!$F$23</f>
        <v>734.05636068000001</v>
      </c>
      <c r="N38" s="36">
        <f>SUMIFS(СВЦЭМ!$D$33:$D$776,СВЦЭМ!$A$33:$A$776,$A38,СВЦЭМ!$B$33:$B$776,N$11)+'СЕТ СН'!$F$11+СВЦЭМ!$D$10+'СЕТ СН'!$F$6-'СЕТ СН'!$F$23</f>
        <v>710.27603747000001</v>
      </c>
      <c r="O38" s="36">
        <f>SUMIFS(СВЦЭМ!$D$33:$D$776,СВЦЭМ!$A$33:$A$776,$A38,СВЦЭМ!$B$33:$B$776,O$11)+'СЕТ СН'!$F$11+СВЦЭМ!$D$10+'СЕТ СН'!$F$6-'СЕТ СН'!$F$23</f>
        <v>716.78872511000009</v>
      </c>
      <c r="P38" s="36">
        <f>SUMIFS(СВЦЭМ!$D$33:$D$776,СВЦЭМ!$A$33:$A$776,$A38,СВЦЭМ!$B$33:$B$776,P$11)+'СЕТ СН'!$F$11+СВЦЭМ!$D$10+'СЕТ СН'!$F$6-'СЕТ СН'!$F$23</f>
        <v>728.25414864000004</v>
      </c>
      <c r="Q38" s="36">
        <f>SUMIFS(СВЦЭМ!$D$33:$D$776,СВЦЭМ!$A$33:$A$776,$A38,СВЦЭМ!$B$33:$B$776,Q$11)+'СЕТ СН'!$F$11+СВЦЭМ!$D$10+'СЕТ СН'!$F$6-'СЕТ СН'!$F$23</f>
        <v>743.8949372300001</v>
      </c>
      <c r="R38" s="36">
        <f>SUMIFS(СВЦЭМ!$D$33:$D$776,СВЦЭМ!$A$33:$A$776,$A38,СВЦЭМ!$B$33:$B$776,R$11)+'СЕТ СН'!$F$11+СВЦЭМ!$D$10+'СЕТ СН'!$F$6-'СЕТ СН'!$F$23</f>
        <v>745.7006736400001</v>
      </c>
      <c r="S38" s="36">
        <f>SUMIFS(СВЦЭМ!$D$33:$D$776,СВЦЭМ!$A$33:$A$776,$A38,СВЦЭМ!$B$33:$B$776,S$11)+'СЕТ СН'!$F$11+СВЦЭМ!$D$10+'СЕТ СН'!$F$6-'СЕТ СН'!$F$23</f>
        <v>756.99430347000009</v>
      </c>
      <c r="T38" s="36">
        <f>SUMIFS(СВЦЭМ!$D$33:$D$776,СВЦЭМ!$A$33:$A$776,$A38,СВЦЭМ!$B$33:$B$776,T$11)+'СЕТ СН'!$F$11+СВЦЭМ!$D$10+'СЕТ СН'!$F$6-'СЕТ СН'!$F$23</f>
        <v>772.8264625700001</v>
      </c>
      <c r="U38" s="36">
        <f>SUMIFS(СВЦЭМ!$D$33:$D$776,СВЦЭМ!$A$33:$A$776,$A38,СВЦЭМ!$B$33:$B$776,U$11)+'СЕТ СН'!$F$11+СВЦЭМ!$D$10+'СЕТ СН'!$F$6-'СЕТ СН'!$F$23</f>
        <v>759.58690554000009</v>
      </c>
      <c r="V38" s="36">
        <f>SUMIFS(СВЦЭМ!$D$33:$D$776,СВЦЭМ!$A$33:$A$776,$A38,СВЦЭМ!$B$33:$B$776,V$11)+'СЕТ СН'!$F$11+СВЦЭМ!$D$10+'СЕТ СН'!$F$6-'СЕТ СН'!$F$23</f>
        <v>753.91727862000005</v>
      </c>
      <c r="W38" s="36">
        <f>SUMIFS(СВЦЭМ!$D$33:$D$776,СВЦЭМ!$A$33:$A$776,$A38,СВЦЭМ!$B$33:$B$776,W$11)+'СЕТ СН'!$F$11+СВЦЭМ!$D$10+'СЕТ СН'!$F$6-'СЕТ СН'!$F$23</f>
        <v>744.70986873000004</v>
      </c>
      <c r="X38" s="36">
        <f>SUMIFS(СВЦЭМ!$D$33:$D$776,СВЦЭМ!$A$33:$A$776,$A38,СВЦЭМ!$B$33:$B$776,X$11)+'СЕТ СН'!$F$11+СВЦЭМ!$D$10+'СЕТ СН'!$F$6-'СЕТ СН'!$F$23</f>
        <v>810.93948148000004</v>
      </c>
      <c r="Y38" s="36">
        <f>SUMIFS(СВЦЭМ!$D$33:$D$776,СВЦЭМ!$A$33:$A$776,$A38,СВЦЭМ!$B$33:$B$776,Y$11)+'СЕТ СН'!$F$11+СВЦЭМ!$D$10+'СЕТ СН'!$F$6-'СЕТ СН'!$F$23</f>
        <v>927.52853234000008</v>
      </c>
    </row>
    <row r="39" spans="1:27" ht="15.75" x14ac:dyDescent="0.2">
      <c r="A39" s="35">
        <f t="shared" si="0"/>
        <v>44040</v>
      </c>
      <c r="B39" s="36">
        <f>SUMIFS(СВЦЭМ!$D$33:$D$776,СВЦЭМ!$A$33:$A$776,$A39,СВЦЭМ!$B$33:$B$776,B$11)+'СЕТ СН'!$F$11+СВЦЭМ!$D$10+'СЕТ СН'!$F$6-'СЕТ СН'!$F$23</f>
        <v>923.95716903000005</v>
      </c>
      <c r="C39" s="36">
        <f>SUMIFS(СВЦЭМ!$D$33:$D$776,СВЦЭМ!$A$33:$A$776,$A39,СВЦЭМ!$B$33:$B$776,C$11)+'СЕТ СН'!$F$11+СВЦЭМ!$D$10+'СЕТ СН'!$F$6-'СЕТ СН'!$F$23</f>
        <v>985.25132367000003</v>
      </c>
      <c r="D39" s="36">
        <f>SUMIFS(СВЦЭМ!$D$33:$D$776,СВЦЭМ!$A$33:$A$776,$A39,СВЦЭМ!$B$33:$B$776,D$11)+'СЕТ СН'!$F$11+СВЦЭМ!$D$10+'СЕТ СН'!$F$6-'СЕТ СН'!$F$23</f>
        <v>995.38016884000001</v>
      </c>
      <c r="E39" s="36">
        <f>SUMIFS(СВЦЭМ!$D$33:$D$776,СВЦЭМ!$A$33:$A$776,$A39,СВЦЭМ!$B$33:$B$776,E$11)+'СЕТ СН'!$F$11+СВЦЭМ!$D$10+'СЕТ СН'!$F$6-'СЕТ СН'!$F$23</f>
        <v>1009.2021685300001</v>
      </c>
      <c r="F39" s="36">
        <f>SUMIFS(СВЦЭМ!$D$33:$D$776,СВЦЭМ!$A$33:$A$776,$A39,СВЦЭМ!$B$33:$B$776,F$11)+'СЕТ СН'!$F$11+СВЦЭМ!$D$10+'СЕТ СН'!$F$6-'СЕТ СН'!$F$23</f>
        <v>997.75082311000006</v>
      </c>
      <c r="G39" s="36">
        <f>SUMIFS(СВЦЭМ!$D$33:$D$776,СВЦЭМ!$A$33:$A$776,$A39,СВЦЭМ!$B$33:$B$776,G$11)+'СЕТ СН'!$F$11+СВЦЭМ!$D$10+'СЕТ СН'!$F$6-'СЕТ СН'!$F$23</f>
        <v>1013.7676255</v>
      </c>
      <c r="H39" s="36">
        <f>SUMIFS(СВЦЭМ!$D$33:$D$776,СВЦЭМ!$A$33:$A$776,$A39,СВЦЭМ!$B$33:$B$776,H$11)+'СЕТ СН'!$F$11+СВЦЭМ!$D$10+'СЕТ СН'!$F$6-'СЕТ СН'!$F$23</f>
        <v>1015.96736906</v>
      </c>
      <c r="I39" s="36">
        <f>SUMIFS(СВЦЭМ!$D$33:$D$776,СВЦЭМ!$A$33:$A$776,$A39,СВЦЭМ!$B$33:$B$776,I$11)+'СЕТ СН'!$F$11+СВЦЭМ!$D$10+'СЕТ СН'!$F$6-'СЕТ СН'!$F$23</f>
        <v>1027.8421518600001</v>
      </c>
      <c r="J39" s="36">
        <f>SUMIFS(СВЦЭМ!$D$33:$D$776,СВЦЭМ!$A$33:$A$776,$A39,СВЦЭМ!$B$33:$B$776,J$11)+'СЕТ СН'!$F$11+СВЦЭМ!$D$10+'СЕТ СН'!$F$6-'СЕТ СН'!$F$23</f>
        <v>1008.6550888700001</v>
      </c>
      <c r="K39" s="36">
        <f>SUMIFS(СВЦЭМ!$D$33:$D$776,СВЦЭМ!$A$33:$A$776,$A39,СВЦЭМ!$B$33:$B$776,K$11)+'СЕТ СН'!$F$11+СВЦЭМ!$D$10+'СЕТ СН'!$F$6-'СЕТ СН'!$F$23</f>
        <v>887.71656417000008</v>
      </c>
      <c r="L39" s="36">
        <f>SUMIFS(СВЦЭМ!$D$33:$D$776,СВЦЭМ!$A$33:$A$776,$A39,СВЦЭМ!$B$33:$B$776,L$11)+'СЕТ СН'!$F$11+СВЦЭМ!$D$10+'СЕТ СН'!$F$6-'СЕТ СН'!$F$23</f>
        <v>772.50352523000004</v>
      </c>
      <c r="M39" s="36">
        <f>SUMIFS(СВЦЭМ!$D$33:$D$776,СВЦЭМ!$A$33:$A$776,$A39,СВЦЭМ!$B$33:$B$776,M$11)+'СЕТ СН'!$F$11+СВЦЭМ!$D$10+'СЕТ СН'!$F$6-'СЕТ СН'!$F$23</f>
        <v>751.75603500000011</v>
      </c>
      <c r="N39" s="36">
        <f>SUMIFS(СВЦЭМ!$D$33:$D$776,СВЦЭМ!$A$33:$A$776,$A39,СВЦЭМ!$B$33:$B$776,N$11)+'СЕТ СН'!$F$11+СВЦЭМ!$D$10+'СЕТ СН'!$F$6-'СЕТ СН'!$F$23</f>
        <v>748.96996553000008</v>
      </c>
      <c r="O39" s="36">
        <f>SUMIFS(СВЦЭМ!$D$33:$D$776,СВЦЭМ!$A$33:$A$776,$A39,СВЦЭМ!$B$33:$B$776,O$11)+'СЕТ СН'!$F$11+СВЦЭМ!$D$10+'СЕТ СН'!$F$6-'СЕТ СН'!$F$23</f>
        <v>760.3709325100001</v>
      </c>
      <c r="P39" s="36">
        <f>SUMIFS(СВЦЭМ!$D$33:$D$776,СВЦЭМ!$A$33:$A$776,$A39,СВЦЭМ!$B$33:$B$776,P$11)+'СЕТ СН'!$F$11+СВЦЭМ!$D$10+'СЕТ СН'!$F$6-'СЕТ СН'!$F$23</f>
        <v>762.2418846700001</v>
      </c>
      <c r="Q39" s="36">
        <f>SUMIFS(СВЦЭМ!$D$33:$D$776,СВЦЭМ!$A$33:$A$776,$A39,СВЦЭМ!$B$33:$B$776,Q$11)+'СЕТ СН'!$F$11+СВЦЭМ!$D$10+'СЕТ СН'!$F$6-'СЕТ СН'!$F$23</f>
        <v>772.23880176</v>
      </c>
      <c r="R39" s="36">
        <f>SUMIFS(СВЦЭМ!$D$33:$D$776,СВЦЭМ!$A$33:$A$776,$A39,СВЦЭМ!$B$33:$B$776,R$11)+'СЕТ СН'!$F$11+СВЦЭМ!$D$10+'СЕТ СН'!$F$6-'СЕТ СН'!$F$23</f>
        <v>773.83490867</v>
      </c>
      <c r="S39" s="36">
        <f>SUMIFS(СВЦЭМ!$D$33:$D$776,СВЦЭМ!$A$33:$A$776,$A39,СВЦЭМ!$B$33:$B$776,S$11)+'СЕТ СН'!$F$11+СВЦЭМ!$D$10+'СЕТ СН'!$F$6-'СЕТ СН'!$F$23</f>
        <v>779.16256850000002</v>
      </c>
      <c r="T39" s="36">
        <f>SUMIFS(СВЦЭМ!$D$33:$D$776,СВЦЭМ!$A$33:$A$776,$A39,СВЦЭМ!$B$33:$B$776,T$11)+'СЕТ СН'!$F$11+СВЦЭМ!$D$10+'СЕТ СН'!$F$6-'СЕТ СН'!$F$23</f>
        <v>782.43934775000002</v>
      </c>
      <c r="U39" s="36">
        <f>SUMIFS(СВЦЭМ!$D$33:$D$776,СВЦЭМ!$A$33:$A$776,$A39,СВЦЭМ!$B$33:$B$776,U$11)+'СЕТ СН'!$F$11+СВЦЭМ!$D$10+'СЕТ СН'!$F$6-'СЕТ СН'!$F$23</f>
        <v>767.06714678000003</v>
      </c>
      <c r="V39" s="36">
        <f>SUMIFS(СВЦЭМ!$D$33:$D$776,СВЦЭМ!$A$33:$A$776,$A39,СВЦЭМ!$B$33:$B$776,V$11)+'СЕТ СН'!$F$11+СВЦЭМ!$D$10+'СЕТ СН'!$F$6-'СЕТ СН'!$F$23</f>
        <v>778.91013862000011</v>
      </c>
      <c r="W39" s="36">
        <f>SUMIFS(СВЦЭМ!$D$33:$D$776,СВЦЭМ!$A$33:$A$776,$A39,СВЦЭМ!$B$33:$B$776,W$11)+'СЕТ СН'!$F$11+СВЦЭМ!$D$10+'СЕТ СН'!$F$6-'СЕТ СН'!$F$23</f>
        <v>780.98764595</v>
      </c>
      <c r="X39" s="36">
        <f>SUMIFS(СВЦЭМ!$D$33:$D$776,СВЦЭМ!$A$33:$A$776,$A39,СВЦЭМ!$B$33:$B$776,X$11)+'СЕТ СН'!$F$11+СВЦЭМ!$D$10+'СЕТ СН'!$F$6-'СЕТ СН'!$F$23</f>
        <v>824.77233985000009</v>
      </c>
      <c r="Y39" s="36">
        <f>SUMIFS(СВЦЭМ!$D$33:$D$776,СВЦЭМ!$A$33:$A$776,$A39,СВЦЭМ!$B$33:$B$776,Y$11)+'СЕТ СН'!$F$11+СВЦЭМ!$D$10+'СЕТ СН'!$F$6-'СЕТ СН'!$F$23</f>
        <v>940.33281038000007</v>
      </c>
    </row>
    <row r="40" spans="1:27" ht="15.75" x14ac:dyDescent="0.2">
      <c r="A40" s="35">
        <f t="shared" si="0"/>
        <v>44041</v>
      </c>
      <c r="B40" s="36">
        <f>SUMIFS(СВЦЭМ!$D$33:$D$776,СВЦЭМ!$A$33:$A$776,$A40,СВЦЭМ!$B$33:$B$776,B$11)+'СЕТ СН'!$F$11+СВЦЭМ!$D$10+'СЕТ СН'!$F$6-'СЕТ СН'!$F$23</f>
        <v>1046.30189002</v>
      </c>
      <c r="C40" s="36">
        <f>SUMIFS(СВЦЭМ!$D$33:$D$776,СВЦЭМ!$A$33:$A$776,$A40,СВЦЭМ!$B$33:$B$776,C$11)+'СЕТ СН'!$F$11+СВЦЭМ!$D$10+'СЕТ СН'!$F$6-'СЕТ СН'!$F$23</f>
        <v>1090.8091078699999</v>
      </c>
      <c r="D40" s="36">
        <f>SUMIFS(СВЦЭМ!$D$33:$D$776,СВЦЭМ!$A$33:$A$776,$A40,СВЦЭМ!$B$33:$B$776,D$11)+'СЕТ СН'!$F$11+СВЦЭМ!$D$10+'СЕТ СН'!$F$6-'СЕТ СН'!$F$23</f>
        <v>1125.13514218</v>
      </c>
      <c r="E40" s="36">
        <f>SUMIFS(СВЦЭМ!$D$33:$D$776,СВЦЭМ!$A$33:$A$776,$A40,СВЦЭМ!$B$33:$B$776,E$11)+'СЕТ СН'!$F$11+СВЦЭМ!$D$10+'СЕТ СН'!$F$6-'СЕТ СН'!$F$23</f>
        <v>1149.7140142500002</v>
      </c>
      <c r="F40" s="36">
        <f>SUMIFS(СВЦЭМ!$D$33:$D$776,СВЦЭМ!$A$33:$A$776,$A40,СВЦЭМ!$B$33:$B$776,F$11)+'СЕТ СН'!$F$11+СВЦЭМ!$D$10+'СЕТ СН'!$F$6-'СЕТ СН'!$F$23</f>
        <v>1111.9704667999999</v>
      </c>
      <c r="G40" s="36">
        <f>SUMIFS(СВЦЭМ!$D$33:$D$776,СВЦЭМ!$A$33:$A$776,$A40,СВЦЭМ!$B$33:$B$776,G$11)+'СЕТ СН'!$F$11+СВЦЭМ!$D$10+'СЕТ СН'!$F$6-'СЕТ СН'!$F$23</f>
        <v>1110.2607596800001</v>
      </c>
      <c r="H40" s="36">
        <f>SUMIFS(СВЦЭМ!$D$33:$D$776,СВЦЭМ!$A$33:$A$776,$A40,СВЦЭМ!$B$33:$B$776,H$11)+'СЕТ СН'!$F$11+СВЦЭМ!$D$10+'СЕТ СН'!$F$6-'СЕТ СН'!$F$23</f>
        <v>1081.8596204600001</v>
      </c>
      <c r="I40" s="36">
        <f>SUMIFS(СВЦЭМ!$D$33:$D$776,СВЦЭМ!$A$33:$A$776,$A40,СВЦЭМ!$B$33:$B$776,I$11)+'СЕТ СН'!$F$11+СВЦЭМ!$D$10+'СЕТ СН'!$F$6-'СЕТ СН'!$F$23</f>
        <v>1062.87603042</v>
      </c>
      <c r="J40" s="36">
        <f>SUMIFS(СВЦЭМ!$D$33:$D$776,СВЦЭМ!$A$33:$A$776,$A40,СВЦЭМ!$B$33:$B$776,J$11)+'СЕТ СН'!$F$11+СВЦЭМ!$D$10+'СЕТ СН'!$F$6-'СЕТ СН'!$F$23</f>
        <v>985.17006734000006</v>
      </c>
      <c r="K40" s="36">
        <f>SUMIFS(СВЦЭМ!$D$33:$D$776,СВЦЭМ!$A$33:$A$776,$A40,СВЦЭМ!$B$33:$B$776,K$11)+'СЕТ СН'!$F$11+СВЦЭМ!$D$10+'СЕТ СН'!$F$6-'СЕТ СН'!$F$23</f>
        <v>829.29460491000009</v>
      </c>
      <c r="L40" s="36">
        <f>SUMIFS(СВЦЭМ!$D$33:$D$776,СВЦЭМ!$A$33:$A$776,$A40,СВЦЭМ!$B$33:$B$776,L$11)+'СЕТ СН'!$F$11+СВЦЭМ!$D$10+'СЕТ СН'!$F$6-'СЕТ СН'!$F$23</f>
        <v>770.27138860000002</v>
      </c>
      <c r="M40" s="36">
        <f>SUMIFS(СВЦЭМ!$D$33:$D$776,СВЦЭМ!$A$33:$A$776,$A40,СВЦЭМ!$B$33:$B$776,M$11)+'СЕТ СН'!$F$11+СВЦЭМ!$D$10+'СЕТ СН'!$F$6-'СЕТ СН'!$F$23</f>
        <v>750.40369191000002</v>
      </c>
      <c r="N40" s="36">
        <f>SUMIFS(СВЦЭМ!$D$33:$D$776,СВЦЭМ!$A$33:$A$776,$A40,СВЦЭМ!$B$33:$B$776,N$11)+'СЕТ СН'!$F$11+СВЦЭМ!$D$10+'СЕТ СН'!$F$6-'СЕТ СН'!$F$23</f>
        <v>722.55643953000003</v>
      </c>
      <c r="O40" s="36">
        <f>SUMIFS(СВЦЭМ!$D$33:$D$776,СВЦЭМ!$A$33:$A$776,$A40,СВЦЭМ!$B$33:$B$776,O$11)+'СЕТ СН'!$F$11+СВЦЭМ!$D$10+'СЕТ СН'!$F$6-'СЕТ СН'!$F$23</f>
        <v>717.0456479500001</v>
      </c>
      <c r="P40" s="36">
        <f>SUMIFS(СВЦЭМ!$D$33:$D$776,СВЦЭМ!$A$33:$A$776,$A40,СВЦЭМ!$B$33:$B$776,P$11)+'СЕТ СН'!$F$11+СВЦЭМ!$D$10+'СЕТ СН'!$F$6-'СЕТ СН'!$F$23</f>
        <v>717.84352380000007</v>
      </c>
      <c r="Q40" s="36">
        <f>SUMIFS(СВЦЭМ!$D$33:$D$776,СВЦЭМ!$A$33:$A$776,$A40,СВЦЭМ!$B$33:$B$776,Q$11)+'СЕТ СН'!$F$11+СВЦЭМ!$D$10+'СЕТ СН'!$F$6-'СЕТ СН'!$F$23</f>
        <v>728.48132073000011</v>
      </c>
      <c r="R40" s="36">
        <f>SUMIFS(СВЦЭМ!$D$33:$D$776,СВЦЭМ!$A$33:$A$776,$A40,СВЦЭМ!$B$33:$B$776,R$11)+'СЕТ СН'!$F$11+СВЦЭМ!$D$10+'СЕТ СН'!$F$6-'СЕТ СН'!$F$23</f>
        <v>735.24470842000005</v>
      </c>
      <c r="S40" s="36">
        <f>SUMIFS(СВЦЭМ!$D$33:$D$776,СВЦЭМ!$A$33:$A$776,$A40,СВЦЭМ!$B$33:$B$776,S$11)+'СЕТ СН'!$F$11+СВЦЭМ!$D$10+'СЕТ СН'!$F$6-'СЕТ СН'!$F$23</f>
        <v>738.66706226000008</v>
      </c>
      <c r="T40" s="36">
        <f>SUMIFS(СВЦЭМ!$D$33:$D$776,СВЦЭМ!$A$33:$A$776,$A40,СВЦЭМ!$B$33:$B$776,T$11)+'СЕТ СН'!$F$11+СВЦЭМ!$D$10+'СЕТ СН'!$F$6-'СЕТ СН'!$F$23</f>
        <v>766.32140271000003</v>
      </c>
      <c r="U40" s="36">
        <f>SUMIFS(СВЦЭМ!$D$33:$D$776,СВЦЭМ!$A$33:$A$776,$A40,СВЦЭМ!$B$33:$B$776,U$11)+'СЕТ СН'!$F$11+СВЦЭМ!$D$10+'СЕТ СН'!$F$6-'СЕТ СН'!$F$23</f>
        <v>760.62226143000009</v>
      </c>
      <c r="V40" s="36">
        <f>SUMIFS(СВЦЭМ!$D$33:$D$776,СВЦЭМ!$A$33:$A$776,$A40,СВЦЭМ!$B$33:$B$776,V$11)+'СЕТ СН'!$F$11+СВЦЭМ!$D$10+'СЕТ СН'!$F$6-'СЕТ СН'!$F$23</f>
        <v>750.84891244000005</v>
      </c>
      <c r="W40" s="36">
        <f>SUMIFS(СВЦЭМ!$D$33:$D$776,СВЦЭМ!$A$33:$A$776,$A40,СВЦЭМ!$B$33:$B$776,W$11)+'СЕТ СН'!$F$11+СВЦЭМ!$D$10+'СЕТ СН'!$F$6-'СЕТ СН'!$F$23</f>
        <v>727.17025780000006</v>
      </c>
      <c r="X40" s="36">
        <f>SUMIFS(СВЦЭМ!$D$33:$D$776,СВЦЭМ!$A$33:$A$776,$A40,СВЦЭМ!$B$33:$B$776,X$11)+'СЕТ СН'!$F$11+СВЦЭМ!$D$10+'СЕТ СН'!$F$6-'СЕТ СН'!$F$23</f>
        <v>783.76089463000005</v>
      </c>
      <c r="Y40" s="36">
        <f>SUMIFS(СВЦЭМ!$D$33:$D$776,СВЦЭМ!$A$33:$A$776,$A40,СВЦЭМ!$B$33:$B$776,Y$11)+'СЕТ СН'!$F$11+СВЦЭМ!$D$10+'СЕТ СН'!$F$6-'СЕТ СН'!$F$23</f>
        <v>896.07604712000011</v>
      </c>
    </row>
    <row r="41" spans="1:27" ht="15.75" x14ac:dyDescent="0.2">
      <c r="A41" s="35">
        <f t="shared" si="0"/>
        <v>44042</v>
      </c>
      <c r="B41" s="36">
        <f>SUMIFS(СВЦЭМ!$D$33:$D$776,СВЦЭМ!$A$33:$A$776,$A41,СВЦЭМ!$B$33:$B$776,B$11)+'СЕТ СН'!$F$11+СВЦЭМ!$D$10+'СЕТ СН'!$F$6-'СЕТ СН'!$F$23</f>
        <v>930.22217956000009</v>
      </c>
      <c r="C41" s="36">
        <f>SUMIFS(СВЦЭМ!$D$33:$D$776,СВЦЭМ!$A$33:$A$776,$A41,СВЦЭМ!$B$33:$B$776,C$11)+'СЕТ СН'!$F$11+СВЦЭМ!$D$10+'СЕТ СН'!$F$6-'СЕТ СН'!$F$23</f>
        <v>978.36331421000011</v>
      </c>
      <c r="D41" s="36">
        <f>SUMIFS(СВЦЭМ!$D$33:$D$776,СВЦЭМ!$A$33:$A$776,$A41,СВЦЭМ!$B$33:$B$776,D$11)+'СЕТ СН'!$F$11+СВЦЭМ!$D$10+'СЕТ СН'!$F$6-'СЕТ СН'!$F$23</f>
        <v>995.4166211700001</v>
      </c>
      <c r="E41" s="36">
        <f>SUMIFS(СВЦЭМ!$D$33:$D$776,СВЦЭМ!$A$33:$A$776,$A41,СВЦЭМ!$B$33:$B$776,E$11)+'СЕТ СН'!$F$11+СВЦЭМ!$D$10+'СЕТ СН'!$F$6-'СЕТ СН'!$F$23</f>
        <v>1002.6643725600001</v>
      </c>
      <c r="F41" s="36">
        <f>SUMIFS(СВЦЭМ!$D$33:$D$776,СВЦЭМ!$A$33:$A$776,$A41,СВЦЭМ!$B$33:$B$776,F$11)+'СЕТ СН'!$F$11+СВЦЭМ!$D$10+'СЕТ СН'!$F$6-'СЕТ СН'!$F$23</f>
        <v>997.09597220000001</v>
      </c>
      <c r="G41" s="36">
        <f>SUMIFS(СВЦЭМ!$D$33:$D$776,СВЦЭМ!$A$33:$A$776,$A41,СВЦЭМ!$B$33:$B$776,G$11)+'СЕТ СН'!$F$11+СВЦЭМ!$D$10+'СЕТ СН'!$F$6-'СЕТ СН'!$F$23</f>
        <v>1002.96814295</v>
      </c>
      <c r="H41" s="36">
        <f>SUMIFS(СВЦЭМ!$D$33:$D$776,СВЦЭМ!$A$33:$A$776,$A41,СВЦЭМ!$B$33:$B$776,H$11)+'СЕТ СН'!$F$11+СВЦЭМ!$D$10+'СЕТ СН'!$F$6-'СЕТ СН'!$F$23</f>
        <v>985.10983040000008</v>
      </c>
      <c r="I41" s="36">
        <f>SUMIFS(СВЦЭМ!$D$33:$D$776,СВЦЭМ!$A$33:$A$776,$A41,СВЦЭМ!$B$33:$B$776,I$11)+'СЕТ СН'!$F$11+СВЦЭМ!$D$10+'СЕТ СН'!$F$6-'СЕТ СН'!$F$23</f>
        <v>946.21686997000006</v>
      </c>
      <c r="J41" s="36">
        <f>SUMIFS(СВЦЭМ!$D$33:$D$776,СВЦЭМ!$A$33:$A$776,$A41,СВЦЭМ!$B$33:$B$776,J$11)+'СЕТ СН'!$F$11+СВЦЭМ!$D$10+'СЕТ СН'!$F$6-'СЕТ СН'!$F$23</f>
        <v>861.23545945000001</v>
      </c>
      <c r="K41" s="36">
        <f>SUMIFS(СВЦЭМ!$D$33:$D$776,СВЦЭМ!$A$33:$A$776,$A41,СВЦЭМ!$B$33:$B$776,K$11)+'СЕТ СН'!$F$11+СВЦЭМ!$D$10+'СЕТ СН'!$F$6-'СЕТ СН'!$F$23</f>
        <v>802.99945771</v>
      </c>
      <c r="L41" s="36">
        <f>SUMIFS(СВЦЭМ!$D$33:$D$776,СВЦЭМ!$A$33:$A$776,$A41,СВЦЭМ!$B$33:$B$776,L$11)+'СЕТ СН'!$F$11+СВЦЭМ!$D$10+'СЕТ СН'!$F$6-'СЕТ СН'!$F$23</f>
        <v>824.08802156000002</v>
      </c>
      <c r="M41" s="36">
        <f>SUMIFS(СВЦЭМ!$D$33:$D$776,СВЦЭМ!$A$33:$A$776,$A41,СВЦЭМ!$B$33:$B$776,M$11)+'СЕТ СН'!$F$11+СВЦЭМ!$D$10+'СЕТ СН'!$F$6-'СЕТ СН'!$F$23</f>
        <v>818.81943938000006</v>
      </c>
      <c r="N41" s="36">
        <f>SUMIFS(СВЦЭМ!$D$33:$D$776,СВЦЭМ!$A$33:$A$776,$A41,СВЦЭМ!$B$33:$B$776,N$11)+'СЕТ СН'!$F$11+СВЦЭМ!$D$10+'СЕТ СН'!$F$6-'СЕТ СН'!$F$23</f>
        <v>806.95147224000004</v>
      </c>
      <c r="O41" s="36">
        <f>SUMIFS(СВЦЭМ!$D$33:$D$776,СВЦЭМ!$A$33:$A$776,$A41,СВЦЭМ!$B$33:$B$776,O$11)+'СЕТ СН'!$F$11+СВЦЭМ!$D$10+'СЕТ СН'!$F$6-'СЕТ СН'!$F$23</f>
        <v>807.53398956000001</v>
      </c>
      <c r="P41" s="36">
        <f>SUMIFS(СВЦЭМ!$D$33:$D$776,СВЦЭМ!$A$33:$A$776,$A41,СВЦЭМ!$B$33:$B$776,P$11)+'СЕТ СН'!$F$11+СВЦЭМ!$D$10+'СЕТ СН'!$F$6-'СЕТ СН'!$F$23</f>
        <v>808.82022522000011</v>
      </c>
      <c r="Q41" s="36">
        <f>SUMIFS(СВЦЭМ!$D$33:$D$776,СВЦЭМ!$A$33:$A$776,$A41,СВЦЭМ!$B$33:$B$776,Q$11)+'СЕТ СН'!$F$11+СВЦЭМ!$D$10+'СЕТ СН'!$F$6-'СЕТ СН'!$F$23</f>
        <v>812.45213190000004</v>
      </c>
      <c r="R41" s="36">
        <f>SUMIFS(СВЦЭМ!$D$33:$D$776,СВЦЭМ!$A$33:$A$776,$A41,СВЦЭМ!$B$33:$B$776,R$11)+'СЕТ СН'!$F$11+СВЦЭМ!$D$10+'СЕТ СН'!$F$6-'СЕТ СН'!$F$23</f>
        <v>807.9501527000001</v>
      </c>
      <c r="S41" s="36">
        <f>SUMIFS(СВЦЭМ!$D$33:$D$776,СВЦЭМ!$A$33:$A$776,$A41,СВЦЭМ!$B$33:$B$776,S$11)+'СЕТ СН'!$F$11+СВЦЭМ!$D$10+'СЕТ СН'!$F$6-'СЕТ СН'!$F$23</f>
        <v>809.11218916000007</v>
      </c>
      <c r="T41" s="36">
        <f>SUMIFS(СВЦЭМ!$D$33:$D$776,СВЦЭМ!$A$33:$A$776,$A41,СВЦЭМ!$B$33:$B$776,T$11)+'СЕТ СН'!$F$11+СВЦЭМ!$D$10+'СЕТ СН'!$F$6-'СЕТ СН'!$F$23</f>
        <v>817.70100285000001</v>
      </c>
      <c r="U41" s="36">
        <f>SUMIFS(СВЦЭМ!$D$33:$D$776,СВЦЭМ!$A$33:$A$776,$A41,СВЦЭМ!$B$33:$B$776,U$11)+'СЕТ СН'!$F$11+СВЦЭМ!$D$10+'СЕТ СН'!$F$6-'СЕТ СН'!$F$23</f>
        <v>812.55611069000008</v>
      </c>
      <c r="V41" s="36">
        <f>SUMIFS(СВЦЭМ!$D$33:$D$776,СВЦЭМ!$A$33:$A$776,$A41,СВЦЭМ!$B$33:$B$776,V$11)+'СЕТ СН'!$F$11+СВЦЭМ!$D$10+'СЕТ СН'!$F$6-'СЕТ СН'!$F$23</f>
        <v>804.62800707000008</v>
      </c>
      <c r="W41" s="36">
        <f>SUMIFS(СВЦЭМ!$D$33:$D$776,СВЦЭМ!$A$33:$A$776,$A41,СВЦЭМ!$B$33:$B$776,W$11)+'СЕТ СН'!$F$11+СВЦЭМ!$D$10+'СЕТ СН'!$F$6-'СЕТ СН'!$F$23</f>
        <v>832.86592380000002</v>
      </c>
      <c r="X41" s="36">
        <f>SUMIFS(СВЦЭМ!$D$33:$D$776,СВЦЭМ!$A$33:$A$776,$A41,СВЦЭМ!$B$33:$B$776,X$11)+'СЕТ СН'!$F$11+СВЦЭМ!$D$10+'СЕТ СН'!$F$6-'СЕТ СН'!$F$23</f>
        <v>929.34819155000002</v>
      </c>
      <c r="Y41" s="36">
        <f>SUMIFS(СВЦЭМ!$D$33:$D$776,СВЦЭМ!$A$33:$A$776,$A41,СВЦЭМ!$B$33:$B$776,Y$11)+'СЕТ СН'!$F$11+СВЦЭМ!$D$10+'СЕТ СН'!$F$6-'СЕТ СН'!$F$23</f>
        <v>891.23988169000006</v>
      </c>
    </row>
    <row r="42" spans="1:27" ht="15.75" x14ac:dyDescent="0.2">
      <c r="A42" s="35">
        <f t="shared" si="0"/>
        <v>44043</v>
      </c>
      <c r="B42" s="36">
        <f>SUMIFS(СВЦЭМ!$D$33:$D$776,СВЦЭМ!$A$33:$A$776,$A42,СВЦЭМ!$B$33:$B$776,B$11)+'СЕТ СН'!$F$11+СВЦЭМ!$D$10+'СЕТ СН'!$F$6-'СЕТ СН'!$F$23</f>
        <v>936.85667966000005</v>
      </c>
      <c r="C42" s="36">
        <f>SUMIFS(СВЦЭМ!$D$33:$D$776,СВЦЭМ!$A$33:$A$776,$A42,СВЦЭМ!$B$33:$B$776,C$11)+'СЕТ СН'!$F$11+СВЦЭМ!$D$10+'СЕТ СН'!$F$6-'СЕТ СН'!$F$23</f>
        <v>1048.17644933</v>
      </c>
      <c r="D42" s="36">
        <f>SUMIFS(СВЦЭМ!$D$33:$D$776,СВЦЭМ!$A$33:$A$776,$A42,СВЦЭМ!$B$33:$B$776,D$11)+'СЕТ СН'!$F$11+СВЦЭМ!$D$10+'СЕТ СН'!$F$6-'СЕТ СН'!$F$23</f>
        <v>1057.40404526</v>
      </c>
      <c r="E42" s="36">
        <f>SUMIFS(СВЦЭМ!$D$33:$D$776,СВЦЭМ!$A$33:$A$776,$A42,СВЦЭМ!$B$33:$B$776,E$11)+'СЕТ СН'!$F$11+СВЦЭМ!$D$10+'СЕТ СН'!$F$6-'СЕТ СН'!$F$23</f>
        <v>1060.5447105000001</v>
      </c>
      <c r="F42" s="36">
        <f>SUMIFS(СВЦЭМ!$D$33:$D$776,СВЦЭМ!$A$33:$A$776,$A42,СВЦЭМ!$B$33:$B$776,F$11)+'СЕТ СН'!$F$11+СВЦЭМ!$D$10+'СЕТ СН'!$F$6-'СЕТ СН'!$F$23</f>
        <v>1054.9470495999999</v>
      </c>
      <c r="G42" s="36">
        <f>SUMIFS(СВЦЭМ!$D$33:$D$776,СВЦЭМ!$A$33:$A$776,$A42,СВЦЭМ!$B$33:$B$776,G$11)+'СЕТ СН'!$F$11+СВЦЭМ!$D$10+'СЕТ СН'!$F$6-'СЕТ СН'!$F$23</f>
        <v>1087.3316668499999</v>
      </c>
      <c r="H42" s="36">
        <f>SUMIFS(СВЦЭМ!$D$33:$D$776,СВЦЭМ!$A$33:$A$776,$A42,СВЦЭМ!$B$33:$B$776,H$11)+'СЕТ СН'!$F$11+СВЦЭМ!$D$10+'СЕТ СН'!$F$6-'СЕТ СН'!$F$23</f>
        <v>1034.4487122600001</v>
      </c>
      <c r="I42" s="36">
        <f>SUMIFS(СВЦЭМ!$D$33:$D$776,СВЦЭМ!$A$33:$A$776,$A42,СВЦЭМ!$B$33:$B$776,I$11)+'СЕТ СН'!$F$11+СВЦЭМ!$D$10+'СЕТ СН'!$F$6-'СЕТ СН'!$F$23</f>
        <v>1010.0063959600001</v>
      </c>
      <c r="J42" s="36">
        <f>SUMIFS(СВЦЭМ!$D$33:$D$776,СВЦЭМ!$A$33:$A$776,$A42,СВЦЭМ!$B$33:$B$776,J$11)+'СЕТ СН'!$F$11+СВЦЭМ!$D$10+'СЕТ СН'!$F$6-'СЕТ СН'!$F$23</f>
        <v>979.25269837000008</v>
      </c>
      <c r="K42" s="36">
        <f>SUMIFS(СВЦЭМ!$D$33:$D$776,СВЦЭМ!$A$33:$A$776,$A42,СВЦЭМ!$B$33:$B$776,K$11)+'СЕТ СН'!$F$11+СВЦЭМ!$D$10+'СЕТ СН'!$F$6-'СЕТ СН'!$F$23</f>
        <v>897.26119155000004</v>
      </c>
      <c r="L42" s="36">
        <f>SUMIFS(СВЦЭМ!$D$33:$D$776,СВЦЭМ!$A$33:$A$776,$A42,СВЦЭМ!$B$33:$B$776,L$11)+'СЕТ СН'!$F$11+СВЦЭМ!$D$10+'СЕТ СН'!$F$6-'СЕТ СН'!$F$23</f>
        <v>768.9100718200001</v>
      </c>
      <c r="M42" s="36">
        <f>SUMIFS(СВЦЭМ!$D$33:$D$776,СВЦЭМ!$A$33:$A$776,$A42,СВЦЭМ!$B$33:$B$776,M$11)+'СЕТ СН'!$F$11+СВЦЭМ!$D$10+'СЕТ СН'!$F$6-'СЕТ СН'!$F$23</f>
        <v>749.36194914000009</v>
      </c>
      <c r="N42" s="36">
        <f>SUMIFS(СВЦЭМ!$D$33:$D$776,СВЦЭМ!$A$33:$A$776,$A42,СВЦЭМ!$B$33:$B$776,N$11)+'СЕТ СН'!$F$11+СВЦЭМ!$D$10+'СЕТ СН'!$F$6-'СЕТ СН'!$F$23</f>
        <v>755.43495206</v>
      </c>
      <c r="O42" s="36">
        <f>SUMIFS(СВЦЭМ!$D$33:$D$776,СВЦЭМ!$A$33:$A$776,$A42,СВЦЭМ!$B$33:$B$776,O$11)+'СЕТ СН'!$F$11+СВЦЭМ!$D$10+'СЕТ СН'!$F$6-'СЕТ СН'!$F$23</f>
        <v>761.73151913000004</v>
      </c>
      <c r="P42" s="36">
        <f>SUMIFS(СВЦЭМ!$D$33:$D$776,СВЦЭМ!$A$33:$A$776,$A42,СВЦЭМ!$B$33:$B$776,P$11)+'СЕТ СН'!$F$11+СВЦЭМ!$D$10+'СЕТ СН'!$F$6-'СЕТ СН'!$F$23</f>
        <v>765.49528661000011</v>
      </c>
      <c r="Q42" s="36">
        <f>SUMIFS(СВЦЭМ!$D$33:$D$776,СВЦЭМ!$A$33:$A$776,$A42,СВЦЭМ!$B$33:$B$776,Q$11)+'СЕТ СН'!$F$11+СВЦЭМ!$D$10+'СЕТ СН'!$F$6-'СЕТ СН'!$F$23</f>
        <v>764.73689724000008</v>
      </c>
      <c r="R42" s="36">
        <f>SUMIFS(СВЦЭМ!$D$33:$D$776,СВЦЭМ!$A$33:$A$776,$A42,СВЦЭМ!$B$33:$B$776,R$11)+'СЕТ СН'!$F$11+СВЦЭМ!$D$10+'СЕТ СН'!$F$6-'СЕТ СН'!$F$23</f>
        <v>757.1377121700001</v>
      </c>
      <c r="S42" s="36">
        <f>SUMIFS(СВЦЭМ!$D$33:$D$776,СВЦЭМ!$A$33:$A$776,$A42,СВЦЭМ!$B$33:$B$776,S$11)+'СЕТ СН'!$F$11+СВЦЭМ!$D$10+'СЕТ СН'!$F$6-'СЕТ СН'!$F$23</f>
        <v>769.92597042000011</v>
      </c>
      <c r="T42" s="36">
        <f>SUMIFS(СВЦЭМ!$D$33:$D$776,СВЦЭМ!$A$33:$A$776,$A42,СВЦЭМ!$B$33:$B$776,T$11)+'СЕТ СН'!$F$11+СВЦЭМ!$D$10+'СЕТ СН'!$F$6-'СЕТ СН'!$F$23</f>
        <v>775.26989852000008</v>
      </c>
      <c r="U42" s="36">
        <f>SUMIFS(СВЦЭМ!$D$33:$D$776,СВЦЭМ!$A$33:$A$776,$A42,СВЦЭМ!$B$33:$B$776,U$11)+'СЕТ СН'!$F$11+СВЦЭМ!$D$10+'СЕТ СН'!$F$6-'СЕТ СН'!$F$23</f>
        <v>785.41651904000003</v>
      </c>
      <c r="V42" s="36">
        <f>SUMIFS(СВЦЭМ!$D$33:$D$776,СВЦЭМ!$A$33:$A$776,$A42,СВЦЭМ!$B$33:$B$776,V$11)+'СЕТ СН'!$F$11+СВЦЭМ!$D$10+'СЕТ СН'!$F$6-'СЕТ СН'!$F$23</f>
        <v>781.98320607000005</v>
      </c>
      <c r="W42" s="36">
        <f>SUMIFS(СВЦЭМ!$D$33:$D$776,СВЦЭМ!$A$33:$A$776,$A42,СВЦЭМ!$B$33:$B$776,W$11)+'СЕТ СН'!$F$11+СВЦЭМ!$D$10+'СЕТ СН'!$F$6-'СЕТ СН'!$F$23</f>
        <v>764.37775184000009</v>
      </c>
      <c r="X42" s="36">
        <f>SUMIFS(СВЦЭМ!$D$33:$D$776,СВЦЭМ!$A$33:$A$776,$A42,СВЦЭМ!$B$33:$B$776,X$11)+'СЕТ СН'!$F$11+СВЦЭМ!$D$10+'СЕТ СН'!$F$6-'СЕТ СН'!$F$23</f>
        <v>766.67420798000001</v>
      </c>
      <c r="Y42" s="36">
        <f>SUMIFS(СВЦЭМ!$D$33:$D$776,СВЦЭМ!$A$33:$A$776,$A42,СВЦЭМ!$B$33:$B$776,Y$11)+'СЕТ СН'!$F$11+СВЦЭМ!$D$10+'СЕТ СН'!$F$6-'СЕТ СН'!$F$23</f>
        <v>826.31542817000002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01.07.2020</v>
      </c>
      <c r="B48" s="36">
        <f>SUMIFS(СВЦЭМ!$D$33:$D$776,СВЦЭМ!$A$33:$A$776,$A48,СВЦЭМ!$B$33:$B$776,B$47)+'СЕТ СН'!$G$11+СВЦЭМ!$D$10+'СЕТ СН'!$G$6-'СЕТ СН'!$G$23</f>
        <v>1640.1913830499998</v>
      </c>
      <c r="C48" s="36">
        <f>SUMIFS(СВЦЭМ!$D$33:$D$776,СВЦЭМ!$A$33:$A$776,$A48,СВЦЭМ!$B$33:$B$776,C$47)+'СЕТ СН'!$G$11+СВЦЭМ!$D$10+'СЕТ СН'!$G$6-'СЕТ СН'!$G$23</f>
        <v>1648.36667184</v>
      </c>
      <c r="D48" s="36">
        <f>SUMIFS(СВЦЭМ!$D$33:$D$776,СВЦЭМ!$A$33:$A$776,$A48,СВЦЭМ!$B$33:$B$776,D$47)+'СЕТ СН'!$G$11+СВЦЭМ!$D$10+'СЕТ СН'!$G$6-'СЕТ СН'!$G$23</f>
        <v>1625.0769687000002</v>
      </c>
      <c r="E48" s="36">
        <f>SUMIFS(СВЦЭМ!$D$33:$D$776,СВЦЭМ!$A$33:$A$776,$A48,СВЦЭМ!$B$33:$B$776,E$47)+'СЕТ СН'!$G$11+СВЦЭМ!$D$10+'СЕТ СН'!$G$6-'СЕТ СН'!$G$23</f>
        <v>1606.77199135</v>
      </c>
      <c r="F48" s="36">
        <f>SUMIFS(СВЦЭМ!$D$33:$D$776,СВЦЭМ!$A$33:$A$776,$A48,СВЦЭМ!$B$33:$B$776,F$47)+'СЕТ СН'!$G$11+СВЦЭМ!$D$10+'СЕТ СН'!$G$6-'СЕТ СН'!$G$23</f>
        <v>1593.21592295</v>
      </c>
      <c r="G48" s="36">
        <f>SUMIFS(СВЦЭМ!$D$33:$D$776,СВЦЭМ!$A$33:$A$776,$A48,СВЦЭМ!$B$33:$B$776,G$47)+'СЕТ СН'!$G$11+СВЦЭМ!$D$10+'СЕТ СН'!$G$6-'СЕТ СН'!$G$23</f>
        <v>1597.84112869</v>
      </c>
      <c r="H48" s="36">
        <f>SUMIFS(СВЦЭМ!$D$33:$D$776,СВЦЭМ!$A$33:$A$776,$A48,СВЦЭМ!$B$33:$B$776,H$47)+'СЕТ СН'!$G$11+СВЦЭМ!$D$10+'СЕТ СН'!$G$6-'СЕТ СН'!$G$23</f>
        <v>1620.2872292900001</v>
      </c>
      <c r="I48" s="36">
        <f>SUMIFS(СВЦЭМ!$D$33:$D$776,СВЦЭМ!$A$33:$A$776,$A48,СВЦЭМ!$B$33:$B$776,I$47)+'СЕТ СН'!$G$11+СВЦЭМ!$D$10+'СЕТ СН'!$G$6-'СЕТ СН'!$G$23</f>
        <v>1604.5468998700001</v>
      </c>
      <c r="J48" s="36">
        <f>SUMIFS(СВЦЭМ!$D$33:$D$776,СВЦЭМ!$A$33:$A$776,$A48,СВЦЭМ!$B$33:$B$776,J$47)+'СЕТ СН'!$G$11+СВЦЭМ!$D$10+'СЕТ СН'!$G$6-'СЕТ СН'!$G$23</f>
        <v>1561.63879694</v>
      </c>
      <c r="K48" s="36">
        <f>SUMIFS(СВЦЭМ!$D$33:$D$776,СВЦЭМ!$A$33:$A$776,$A48,СВЦЭМ!$B$33:$B$776,K$47)+'СЕТ СН'!$G$11+СВЦЭМ!$D$10+'СЕТ СН'!$G$6-'СЕТ СН'!$G$23</f>
        <v>1459.0333467600001</v>
      </c>
      <c r="L48" s="36">
        <f>SUMIFS(СВЦЭМ!$D$33:$D$776,СВЦЭМ!$A$33:$A$776,$A48,СВЦЭМ!$B$33:$B$776,L$47)+'СЕТ СН'!$G$11+СВЦЭМ!$D$10+'СЕТ СН'!$G$6-'СЕТ СН'!$G$23</f>
        <v>1362.75462814</v>
      </c>
      <c r="M48" s="36">
        <f>SUMIFS(СВЦЭМ!$D$33:$D$776,СВЦЭМ!$A$33:$A$776,$A48,СВЦЭМ!$B$33:$B$776,M$47)+'СЕТ СН'!$G$11+СВЦЭМ!$D$10+'СЕТ СН'!$G$6-'СЕТ СН'!$G$23</f>
        <v>1354.0454433800001</v>
      </c>
      <c r="N48" s="36">
        <f>SUMIFS(СВЦЭМ!$D$33:$D$776,СВЦЭМ!$A$33:$A$776,$A48,СВЦЭМ!$B$33:$B$776,N$47)+'СЕТ СН'!$G$11+СВЦЭМ!$D$10+'СЕТ СН'!$G$6-'СЕТ СН'!$G$23</f>
        <v>1406.49297385</v>
      </c>
      <c r="O48" s="36">
        <f>SUMIFS(СВЦЭМ!$D$33:$D$776,СВЦЭМ!$A$33:$A$776,$A48,СВЦЭМ!$B$33:$B$776,O$47)+'СЕТ СН'!$G$11+СВЦЭМ!$D$10+'СЕТ СН'!$G$6-'СЕТ СН'!$G$23</f>
        <v>1388.56234864</v>
      </c>
      <c r="P48" s="36">
        <f>SUMIFS(СВЦЭМ!$D$33:$D$776,СВЦЭМ!$A$33:$A$776,$A48,СВЦЭМ!$B$33:$B$776,P$47)+'СЕТ СН'!$G$11+СВЦЭМ!$D$10+'СЕТ СН'!$G$6-'СЕТ СН'!$G$23</f>
        <v>1312.7529024200001</v>
      </c>
      <c r="Q48" s="36">
        <f>SUMIFS(СВЦЭМ!$D$33:$D$776,СВЦЭМ!$A$33:$A$776,$A48,СВЦЭМ!$B$33:$B$776,Q$47)+'СЕТ СН'!$G$11+СВЦЭМ!$D$10+'СЕТ СН'!$G$6-'СЕТ СН'!$G$23</f>
        <v>1316.0255880700001</v>
      </c>
      <c r="R48" s="36">
        <f>SUMIFS(СВЦЭМ!$D$33:$D$776,СВЦЭМ!$A$33:$A$776,$A48,СВЦЭМ!$B$33:$B$776,R$47)+'СЕТ СН'!$G$11+СВЦЭМ!$D$10+'СЕТ СН'!$G$6-'СЕТ СН'!$G$23</f>
        <v>1328.77078661</v>
      </c>
      <c r="S48" s="36">
        <f>SUMIFS(СВЦЭМ!$D$33:$D$776,СВЦЭМ!$A$33:$A$776,$A48,СВЦЭМ!$B$33:$B$776,S$47)+'СЕТ СН'!$G$11+СВЦЭМ!$D$10+'СЕТ СН'!$G$6-'СЕТ СН'!$G$23</f>
        <v>1333.6117724999999</v>
      </c>
      <c r="T48" s="36">
        <f>SUMIFS(СВЦЭМ!$D$33:$D$776,СВЦЭМ!$A$33:$A$776,$A48,СВЦЭМ!$B$33:$B$776,T$47)+'СЕТ СН'!$G$11+СВЦЭМ!$D$10+'СЕТ СН'!$G$6-'СЕТ СН'!$G$23</f>
        <v>1326.1097721000001</v>
      </c>
      <c r="U48" s="36">
        <f>SUMIFS(СВЦЭМ!$D$33:$D$776,СВЦЭМ!$A$33:$A$776,$A48,СВЦЭМ!$B$33:$B$776,U$47)+'СЕТ СН'!$G$11+СВЦЭМ!$D$10+'СЕТ СН'!$G$6-'СЕТ СН'!$G$23</f>
        <v>1319.4625630099999</v>
      </c>
      <c r="V48" s="36">
        <f>SUMIFS(СВЦЭМ!$D$33:$D$776,СВЦЭМ!$A$33:$A$776,$A48,СВЦЭМ!$B$33:$B$776,V$47)+'СЕТ СН'!$G$11+СВЦЭМ!$D$10+'СЕТ СН'!$G$6-'СЕТ СН'!$G$23</f>
        <v>1317.0036397200001</v>
      </c>
      <c r="W48" s="36">
        <f>SUMIFS(СВЦЭМ!$D$33:$D$776,СВЦЭМ!$A$33:$A$776,$A48,СВЦЭМ!$B$33:$B$776,W$47)+'СЕТ СН'!$G$11+СВЦЭМ!$D$10+'СЕТ СН'!$G$6-'СЕТ СН'!$G$23</f>
        <v>1294.0663342500002</v>
      </c>
      <c r="X48" s="36">
        <f>SUMIFS(СВЦЭМ!$D$33:$D$776,СВЦЭМ!$A$33:$A$776,$A48,СВЦЭМ!$B$33:$B$776,X$47)+'СЕТ СН'!$G$11+СВЦЭМ!$D$10+'СЕТ СН'!$G$6-'СЕТ СН'!$G$23</f>
        <v>1341.1097256200001</v>
      </c>
      <c r="Y48" s="36">
        <f>SUMIFS(СВЦЭМ!$D$33:$D$776,СВЦЭМ!$A$33:$A$776,$A48,СВЦЭМ!$B$33:$B$776,Y$47)+'СЕТ СН'!$G$11+СВЦЭМ!$D$10+'СЕТ СН'!$G$6-'СЕТ СН'!$G$23</f>
        <v>1501.6935564300002</v>
      </c>
      <c r="AA48" s="45"/>
    </row>
    <row r="49" spans="1:25" ht="15.75" x14ac:dyDescent="0.2">
      <c r="A49" s="35">
        <f>A48+1</f>
        <v>44014</v>
      </c>
      <c r="B49" s="36">
        <f>SUMIFS(СВЦЭМ!$D$33:$D$776,СВЦЭМ!$A$33:$A$776,$A49,СВЦЭМ!$B$33:$B$776,B$47)+'СЕТ СН'!$G$11+СВЦЭМ!$D$10+'СЕТ СН'!$G$6-'СЕТ СН'!$G$23</f>
        <v>1590.4200634200001</v>
      </c>
      <c r="C49" s="36">
        <f>SUMIFS(СВЦЭМ!$D$33:$D$776,СВЦЭМ!$A$33:$A$776,$A49,СВЦЭМ!$B$33:$B$776,C$47)+'СЕТ СН'!$G$11+СВЦЭМ!$D$10+'СЕТ СН'!$G$6-'СЕТ СН'!$G$23</f>
        <v>1566.28682428</v>
      </c>
      <c r="D49" s="36">
        <f>SUMIFS(СВЦЭМ!$D$33:$D$776,СВЦЭМ!$A$33:$A$776,$A49,СВЦЭМ!$B$33:$B$776,D$47)+'СЕТ СН'!$G$11+СВЦЭМ!$D$10+'СЕТ СН'!$G$6-'СЕТ СН'!$G$23</f>
        <v>1537.95912443</v>
      </c>
      <c r="E49" s="36">
        <f>SUMIFS(СВЦЭМ!$D$33:$D$776,СВЦЭМ!$A$33:$A$776,$A49,СВЦЭМ!$B$33:$B$776,E$47)+'СЕТ СН'!$G$11+СВЦЭМ!$D$10+'СЕТ СН'!$G$6-'СЕТ СН'!$G$23</f>
        <v>1531.3931494000001</v>
      </c>
      <c r="F49" s="36">
        <f>SUMIFS(СВЦЭМ!$D$33:$D$776,СВЦЭМ!$A$33:$A$776,$A49,СВЦЭМ!$B$33:$B$776,F$47)+'СЕТ СН'!$G$11+СВЦЭМ!$D$10+'СЕТ СН'!$G$6-'СЕТ СН'!$G$23</f>
        <v>1517.2079191100001</v>
      </c>
      <c r="G49" s="36">
        <f>SUMIFS(СВЦЭМ!$D$33:$D$776,СВЦЭМ!$A$33:$A$776,$A49,СВЦЭМ!$B$33:$B$776,G$47)+'СЕТ СН'!$G$11+СВЦЭМ!$D$10+'СЕТ СН'!$G$6-'СЕТ СН'!$G$23</f>
        <v>1532.1251170400001</v>
      </c>
      <c r="H49" s="36">
        <f>SUMIFS(СВЦЭМ!$D$33:$D$776,СВЦЭМ!$A$33:$A$776,$A49,СВЦЭМ!$B$33:$B$776,H$47)+'СЕТ СН'!$G$11+СВЦЭМ!$D$10+'СЕТ СН'!$G$6-'СЕТ СН'!$G$23</f>
        <v>1563.9606013800001</v>
      </c>
      <c r="I49" s="36">
        <f>SUMIFS(СВЦЭМ!$D$33:$D$776,СВЦЭМ!$A$33:$A$776,$A49,СВЦЭМ!$B$33:$B$776,I$47)+'СЕТ СН'!$G$11+СВЦЭМ!$D$10+'СЕТ СН'!$G$6-'СЕТ СН'!$G$23</f>
        <v>1576.1658306200002</v>
      </c>
      <c r="J49" s="36">
        <f>SUMIFS(СВЦЭМ!$D$33:$D$776,СВЦЭМ!$A$33:$A$776,$A49,СВЦЭМ!$B$33:$B$776,J$47)+'СЕТ СН'!$G$11+СВЦЭМ!$D$10+'СЕТ СН'!$G$6-'СЕТ СН'!$G$23</f>
        <v>1567.4933390599999</v>
      </c>
      <c r="K49" s="36">
        <f>SUMIFS(СВЦЭМ!$D$33:$D$776,СВЦЭМ!$A$33:$A$776,$A49,СВЦЭМ!$B$33:$B$776,K$47)+'СЕТ СН'!$G$11+СВЦЭМ!$D$10+'СЕТ СН'!$G$6-'СЕТ СН'!$G$23</f>
        <v>1462.2158011000001</v>
      </c>
      <c r="L49" s="36">
        <f>SUMIFS(СВЦЭМ!$D$33:$D$776,СВЦЭМ!$A$33:$A$776,$A49,СВЦЭМ!$B$33:$B$776,L$47)+'СЕТ СН'!$G$11+СВЦЭМ!$D$10+'СЕТ СН'!$G$6-'СЕТ СН'!$G$23</f>
        <v>1364.1981154800001</v>
      </c>
      <c r="M49" s="36">
        <f>SUMIFS(СВЦЭМ!$D$33:$D$776,СВЦЭМ!$A$33:$A$776,$A49,СВЦЭМ!$B$33:$B$776,M$47)+'СЕТ СН'!$G$11+СВЦЭМ!$D$10+'СЕТ СН'!$G$6-'СЕТ СН'!$G$23</f>
        <v>1349.1931050799999</v>
      </c>
      <c r="N49" s="36">
        <f>SUMIFS(СВЦЭМ!$D$33:$D$776,СВЦЭМ!$A$33:$A$776,$A49,СВЦЭМ!$B$33:$B$776,N$47)+'СЕТ СН'!$G$11+СВЦЭМ!$D$10+'СЕТ СН'!$G$6-'СЕТ СН'!$G$23</f>
        <v>1373.7993994600001</v>
      </c>
      <c r="O49" s="36">
        <f>SUMIFS(СВЦЭМ!$D$33:$D$776,СВЦЭМ!$A$33:$A$776,$A49,СВЦЭМ!$B$33:$B$776,O$47)+'СЕТ СН'!$G$11+СВЦЭМ!$D$10+'СЕТ СН'!$G$6-'СЕТ СН'!$G$23</f>
        <v>1382.47321758</v>
      </c>
      <c r="P49" s="36">
        <f>SUMIFS(СВЦЭМ!$D$33:$D$776,СВЦЭМ!$A$33:$A$776,$A49,СВЦЭМ!$B$33:$B$776,P$47)+'СЕТ СН'!$G$11+СВЦЭМ!$D$10+'СЕТ СН'!$G$6-'СЕТ СН'!$G$23</f>
        <v>1361.3370264600001</v>
      </c>
      <c r="Q49" s="36">
        <f>SUMIFS(СВЦЭМ!$D$33:$D$776,СВЦЭМ!$A$33:$A$776,$A49,СВЦЭМ!$B$33:$B$776,Q$47)+'СЕТ СН'!$G$11+СВЦЭМ!$D$10+'СЕТ СН'!$G$6-'СЕТ СН'!$G$23</f>
        <v>1375.2796040400001</v>
      </c>
      <c r="R49" s="36">
        <f>SUMIFS(СВЦЭМ!$D$33:$D$776,СВЦЭМ!$A$33:$A$776,$A49,СВЦЭМ!$B$33:$B$776,R$47)+'СЕТ СН'!$G$11+СВЦЭМ!$D$10+'СЕТ СН'!$G$6-'СЕТ СН'!$G$23</f>
        <v>1396.06445003</v>
      </c>
      <c r="S49" s="36">
        <f>SUMIFS(СВЦЭМ!$D$33:$D$776,СВЦЭМ!$A$33:$A$776,$A49,СВЦЭМ!$B$33:$B$776,S$47)+'СЕТ СН'!$G$11+СВЦЭМ!$D$10+'СЕТ СН'!$G$6-'СЕТ СН'!$G$23</f>
        <v>1399.04171208</v>
      </c>
      <c r="T49" s="36">
        <f>SUMIFS(СВЦЭМ!$D$33:$D$776,СВЦЭМ!$A$33:$A$776,$A49,СВЦЭМ!$B$33:$B$776,T$47)+'СЕТ СН'!$G$11+СВЦЭМ!$D$10+'СЕТ СН'!$G$6-'СЕТ СН'!$G$23</f>
        <v>1390.41351042</v>
      </c>
      <c r="U49" s="36">
        <f>SUMIFS(СВЦЭМ!$D$33:$D$776,СВЦЭМ!$A$33:$A$776,$A49,СВЦЭМ!$B$33:$B$776,U$47)+'СЕТ СН'!$G$11+СВЦЭМ!$D$10+'СЕТ СН'!$G$6-'СЕТ СН'!$G$23</f>
        <v>1379.07455856</v>
      </c>
      <c r="V49" s="36">
        <f>SUMIFS(СВЦЭМ!$D$33:$D$776,СВЦЭМ!$A$33:$A$776,$A49,СВЦЭМ!$B$33:$B$776,V$47)+'СЕТ СН'!$G$11+СВЦЭМ!$D$10+'СЕТ СН'!$G$6-'СЕТ СН'!$G$23</f>
        <v>1359.9068267900002</v>
      </c>
      <c r="W49" s="36">
        <f>SUMIFS(СВЦЭМ!$D$33:$D$776,СВЦЭМ!$A$33:$A$776,$A49,СВЦЭМ!$B$33:$B$776,W$47)+'СЕТ СН'!$G$11+СВЦЭМ!$D$10+'СЕТ СН'!$G$6-'СЕТ СН'!$G$23</f>
        <v>1324.66719076</v>
      </c>
      <c r="X49" s="36">
        <f>SUMIFS(СВЦЭМ!$D$33:$D$776,СВЦЭМ!$A$33:$A$776,$A49,СВЦЭМ!$B$33:$B$776,X$47)+'СЕТ СН'!$G$11+СВЦЭМ!$D$10+'СЕТ СН'!$G$6-'СЕТ СН'!$G$23</f>
        <v>1376.4663544700002</v>
      </c>
      <c r="Y49" s="36">
        <f>SUMIFS(СВЦЭМ!$D$33:$D$776,СВЦЭМ!$A$33:$A$776,$A49,СВЦЭМ!$B$33:$B$776,Y$47)+'СЕТ СН'!$G$11+СВЦЭМ!$D$10+'СЕТ СН'!$G$6-'СЕТ СН'!$G$23</f>
        <v>1517.35046169</v>
      </c>
    </row>
    <row r="50" spans="1:25" ht="15.75" x14ac:dyDescent="0.2">
      <c r="A50" s="35">
        <f t="shared" ref="A50:A78" si="1">A49+1</f>
        <v>44015</v>
      </c>
      <c r="B50" s="36">
        <f>SUMIFS(СВЦЭМ!$D$33:$D$776,СВЦЭМ!$A$33:$A$776,$A50,СВЦЭМ!$B$33:$B$776,B$47)+'СЕТ СН'!$G$11+СВЦЭМ!$D$10+'СЕТ СН'!$G$6-'СЕТ СН'!$G$23</f>
        <v>1624.9072129199999</v>
      </c>
      <c r="C50" s="36">
        <f>SUMIFS(СВЦЭМ!$D$33:$D$776,СВЦЭМ!$A$33:$A$776,$A50,СВЦЭМ!$B$33:$B$776,C$47)+'СЕТ СН'!$G$11+СВЦЭМ!$D$10+'СЕТ СН'!$G$6-'СЕТ СН'!$G$23</f>
        <v>1607.88553247</v>
      </c>
      <c r="D50" s="36">
        <f>SUMIFS(СВЦЭМ!$D$33:$D$776,СВЦЭМ!$A$33:$A$776,$A50,СВЦЭМ!$B$33:$B$776,D$47)+'СЕТ СН'!$G$11+СВЦЭМ!$D$10+'СЕТ СН'!$G$6-'СЕТ СН'!$G$23</f>
        <v>1579.32132301</v>
      </c>
      <c r="E50" s="36">
        <f>SUMIFS(СВЦЭМ!$D$33:$D$776,СВЦЭМ!$A$33:$A$776,$A50,СВЦЭМ!$B$33:$B$776,E$47)+'СЕТ СН'!$G$11+СВЦЭМ!$D$10+'СЕТ СН'!$G$6-'СЕТ СН'!$G$23</f>
        <v>1560.99145847</v>
      </c>
      <c r="F50" s="36">
        <f>SUMIFS(СВЦЭМ!$D$33:$D$776,СВЦЭМ!$A$33:$A$776,$A50,СВЦЭМ!$B$33:$B$776,F$47)+'СЕТ СН'!$G$11+СВЦЭМ!$D$10+'СЕТ СН'!$G$6-'СЕТ СН'!$G$23</f>
        <v>1547.0178808200001</v>
      </c>
      <c r="G50" s="36">
        <f>SUMIFS(СВЦЭМ!$D$33:$D$776,СВЦЭМ!$A$33:$A$776,$A50,СВЦЭМ!$B$33:$B$776,G$47)+'СЕТ СН'!$G$11+СВЦЭМ!$D$10+'СЕТ СН'!$G$6-'СЕТ СН'!$G$23</f>
        <v>1561.2322254999999</v>
      </c>
      <c r="H50" s="36">
        <f>SUMIFS(СВЦЭМ!$D$33:$D$776,СВЦЭМ!$A$33:$A$776,$A50,СВЦЭМ!$B$33:$B$776,H$47)+'СЕТ СН'!$G$11+СВЦЭМ!$D$10+'СЕТ СН'!$G$6-'СЕТ СН'!$G$23</f>
        <v>1597.6702108100001</v>
      </c>
      <c r="I50" s="36">
        <f>SUMIFS(СВЦЭМ!$D$33:$D$776,СВЦЭМ!$A$33:$A$776,$A50,СВЦЭМ!$B$33:$B$776,I$47)+'СЕТ СН'!$G$11+СВЦЭМ!$D$10+'СЕТ СН'!$G$6-'СЕТ СН'!$G$23</f>
        <v>1614.1210013899999</v>
      </c>
      <c r="J50" s="36">
        <f>SUMIFS(СВЦЭМ!$D$33:$D$776,СВЦЭМ!$A$33:$A$776,$A50,СВЦЭМ!$B$33:$B$776,J$47)+'СЕТ СН'!$G$11+СВЦЭМ!$D$10+'СЕТ СН'!$G$6-'СЕТ СН'!$G$23</f>
        <v>1540.36380635</v>
      </c>
      <c r="K50" s="36">
        <f>SUMIFS(СВЦЭМ!$D$33:$D$776,СВЦЭМ!$A$33:$A$776,$A50,СВЦЭМ!$B$33:$B$776,K$47)+'СЕТ СН'!$G$11+СВЦЭМ!$D$10+'СЕТ СН'!$G$6-'СЕТ СН'!$G$23</f>
        <v>1407.2586651300001</v>
      </c>
      <c r="L50" s="36">
        <f>SUMIFS(СВЦЭМ!$D$33:$D$776,СВЦЭМ!$A$33:$A$776,$A50,СВЦЭМ!$B$33:$B$776,L$47)+'СЕТ СН'!$G$11+СВЦЭМ!$D$10+'СЕТ СН'!$G$6-'СЕТ СН'!$G$23</f>
        <v>1307.7748934000001</v>
      </c>
      <c r="M50" s="36">
        <f>SUMIFS(СВЦЭМ!$D$33:$D$776,СВЦЭМ!$A$33:$A$776,$A50,СВЦЭМ!$B$33:$B$776,M$47)+'СЕТ СН'!$G$11+СВЦЭМ!$D$10+'СЕТ СН'!$G$6-'СЕТ СН'!$G$23</f>
        <v>1294.05203523</v>
      </c>
      <c r="N50" s="36">
        <f>SUMIFS(СВЦЭМ!$D$33:$D$776,СВЦЭМ!$A$33:$A$776,$A50,СВЦЭМ!$B$33:$B$776,N$47)+'СЕТ СН'!$G$11+СВЦЭМ!$D$10+'СЕТ СН'!$G$6-'СЕТ СН'!$G$23</f>
        <v>1329.42306278</v>
      </c>
      <c r="O50" s="36">
        <f>SUMIFS(СВЦЭМ!$D$33:$D$776,СВЦЭМ!$A$33:$A$776,$A50,СВЦЭМ!$B$33:$B$776,O$47)+'СЕТ СН'!$G$11+СВЦЭМ!$D$10+'СЕТ СН'!$G$6-'СЕТ СН'!$G$23</f>
        <v>1292.5001063</v>
      </c>
      <c r="P50" s="36">
        <f>SUMIFS(СВЦЭМ!$D$33:$D$776,СВЦЭМ!$A$33:$A$776,$A50,СВЦЭМ!$B$33:$B$776,P$47)+'СЕТ СН'!$G$11+СВЦЭМ!$D$10+'СЕТ СН'!$G$6-'СЕТ СН'!$G$23</f>
        <v>1318.57162485</v>
      </c>
      <c r="Q50" s="36">
        <f>SUMIFS(СВЦЭМ!$D$33:$D$776,СВЦЭМ!$A$33:$A$776,$A50,СВЦЭМ!$B$33:$B$776,Q$47)+'СЕТ СН'!$G$11+СВЦЭМ!$D$10+'СЕТ СН'!$G$6-'СЕТ СН'!$G$23</f>
        <v>1324.2880195600001</v>
      </c>
      <c r="R50" s="36">
        <f>SUMIFS(СВЦЭМ!$D$33:$D$776,СВЦЭМ!$A$33:$A$776,$A50,СВЦЭМ!$B$33:$B$776,R$47)+'СЕТ СН'!$G$11+СВЦЭМ!$D$10+'СЕТ СН'!$G$6-'СЕТ СН'!$G$23</f>
        <v>1318.1698975899999</v>
      </c>
      <c r="S50" s="36">
        <f>SUMIFS(СВЦЭМ!$D$33:$D$776,СВЦЭМ!$A$33:$A$776,$A50,СВЦЭМ!$B$33:$B$776,S$47)+'СЕТ СН'!$G$11+СВЦЭМ!$D$10+'СЕТ СН'!$G$6-'СЕТ СН'!$G$23</f>
        <v>1325.5598839899999</v>
      </c>
      <c r="T50" s="36">
        <f>SUMIFS(СВЦЭМ!$D$33:$D$776,СВЦЭМ!$A$33:$A$776,$A50,СВЦЭМ!$B$33:$B$776,T$47)+'СЕТ СН'!$G$11+СВЦЭМ!$D$10+'СЕТ СН'!$G$6-'СЕТ СН'!$G$23</f>
        <v>1320.1725152200002</v>
      </c>
      <c r="U50" s="36">
        <f>SUMIFS(СВЦЭМ!$D$33:$D$776,СВЦЭМ!$A$33:$A$776,$A50,СВЦЭМ!$B$33:$B$776,U$47)+'СЕТ СН'!$G$11+СВЦЭМ!$D$10+'СЕТ СН'!$G$6-'СЕТ СН'!$G$23</f>
        <v>1312.5617516299999</v>
      </c>
      <c r="V50" s="36">
        <f>SUMIFS(СВЦЭМ!$D$33:$D$776,СВЦЭМ!$A$33:$A$776,$A50,СВЦЭМ!$B$33:$B$776,V$47)+'СЕТ СН'!$G$11+СВЦЭМ!$D$10+'СЕТ СН'!$G$6-'СЕТ СН'!$G$23</f>
        <v>1282.95978343</v>
      </c>
      <c r="W50" s="36">
        <f>SUMIFS(СВЦЭМ!$D$33:$D$776,СВЦЭМ!$A$33:$A$776,$A50,СВЦЭМ!$B$33:$B$776,W$47)+'СЕТ СН'!$G$11+СВЦЭМ!$D$10+'СЕТ СН'!$G$6-'СЕТ СН'!$G$23</f>
        <v>1252.9718940299999</v>
      </c>
      <c r="X50" s="36">
        <f>SUMIFS(СВЦЭМ!$D$33:$D$776,СВЦЭМ!$A$33:$A$776,$A50,СВЦЭМ!$B$33:$B$776,X$47)+'СЕТ СН'!$G$11+СВЦЭМ!$D$10+'СЕТ СН'!$G$6-'СЕТ СН'!$G$23</f>
        <v>1316.0925442100001</v>
      </c>
      <c r="Y50" s="36">
        <f>SUMIFS(СВЦЭМ!$D$33:$D$776,СВЦЭМ!$A$33:$A$776,$A50,СВЦЭМ!$B$33:$B$776,Y$47)+'СЕТ СН'!$G$11+СВЦЭМ!$D$10+'СЕТ СН'!$G$6-'СЕТ СН'!$G$23</f>
        <v>1429.67005926</v>
      </c>
    </row>
    <row r="51" spans="1:25" ht="15.75" x14ac:dyDescent="0.2">
      <c r="A51" s="35">
        <f t="shared" si="1"/>
        <v>44016</v>
      </c>
      <c r="B51" s="36">
        <f>SUMIFS(СВЦЭМ!$D$33:$D$776,СВЦЭМ!$A$33:$A$776,$A51,СВЦЭМ!$B$33:$B$776,B$47)+'СЕТ СН'!$G$11+СВЦЭМ!$D$10+'СЕТ СН'!$G$6-'СЕТ СН'!$G$23</f>
        <v>1624.37529576</v>
      </c>
      <c r="C51" s="36">
        <f>SUMIFS(СВЦЭМ!$D$33:$D$776,СВЦЭМ!$A$33:$A$776,$A51,СВЦЭМ!$B$33:$B$776,C$47)+'СЕТ СН'!$G$11+СВЦЭМ!$D$10+'СЕТ СН'!$G$6-'СЕТ СН'!$G$23</f>
        <v>1632.1873244799999</v>
      </c>
      <c r="D51" s="36">
        <f>SUMIFS(СВЦЭМ!$D$33:$D$776,СВЦЭМ!$A$33:$A$776,$A51,СВЦЭМ!$B$33:$B$776,D$47)+'СЕТ СН'!$G$11+СВЦЭМ!$D$10+'СЕТ СН'!$G$6-'СЕТ СН'!$G$23</f>
        <v>1647.85228611</v>
      </c>
      <c r="E51" s="36">
        <f>SUMIFS(СВЦЭМ!$D$33:$D$776,СВЦЭМ!$A$33:$A$776,$A51,СВЦЭМ!$B$33:$B$776,E$47)+'СЕТ СН'!$G$11+СВЦЭМ!$D$10+'СЕТ СН'!$G$6-'СЕТ СН'!$G$23</f>
        <v>1649.2252213400002</v>
      </c>
      <c r="F51" s="36">
        <f>SUMIFS(СВЦЭМ!$D$33:$D$776,СВЦЭМ!$A$33:$A$776,$A51,СВЦЭМ!$B$33:$B$776,F$47)+'СЕТ СН'!$G$11+СВЦЭМ!$D$10+'СЕТ СН'!$G$6-'СЕТ СН'!$G$23</f>
        <v>1651.56661841</v>
      </c>
      <c r="G51" s="36">
        <f>SUMIFS(СВЦЭМ!$D$33:$D$776,СВЦЭМ!$A$33:$A$776,$A51,СВЦЭМ!$B$33:$B$776,G$47)+'СЕТ СН'!$G$11+СВЦЭМ!$D$10+'СЕТ СН'!$G$6-'СЕТ СН'!$G$23</f>
        <v>1638.0343881399999</v>
      </c>
      <c r="H51" s="36">
        <f>SUMIFS(СВЦЭМ!$D$33:$D$776,СВЦЭМ!$A$33:$A$776,$A51,СВЦЭМ!$B$33:$B$776,H$47)+'СЕТ СН'!$G$11+СВЦЭМ!$D$10+'СЕТ СН'!$G$6-'СЕТ СН'!$G$23</f>
        <v>1615.12057228</v>
      </c>
      <c r="I51" s="36">
        <f>SUMIFS(СВЦЭМ!$D$33:$D$776,СВЦЭМ!$A$33:$A$776,$A51,СВЦЭМ!$B$33:$B$776,I$47)+'СЕТ СН'!$G$11+СВЦЭМ!$D$10+'СЕТ СН'!$G$6-'СЕТ СН'!$G$23</f>
        <v>1627.6215104799999</v>
      </c>
      <c r="J51" s="36">
        <f>SUMIFS(СВЦЭМ!$D$33:$D$776,СВЦЭМ!$A$33:$A$776,$A51,СВЦЭМ!$B$33:$B$776,J$47)+'СЕТ СН'!$G$11+СВЦЭМ!$D$10+'СЕТ СН'!$G$6-'СЕТ СН'!$G$23</f>
        <v>1520.5123403800001</v>
      </c>
      <c r="K51" s="36">
        <f>SUMIFS(СВЦЭМ!$D$33:$D$776,СВЦЭМ!$A$33:$A$776,$A51,СВЦЭМ!$B$33:$B$776,K$47)+'СЕТ СН'!$G$11+СВЦЭМ!$D$10+'СЕТ СН'!$G$6-'СЕТ СН'!$G$23</f>
        <v>1389.7148206100001</v>
      </c>
      <c r="L51" s="36">
        <f>SUMIFS(СВЦЭМ!$D$33:$D$776,СВЦЭМ!$A$33:$A$776,$A51,СВЦЭМ!$B$33:$B$776,L$47)+'СЕТ СН'!$G$11+СВЦЭМ!$D$10+'СЕТ СН'!$G$6-'СЕТ СН'!$G$23</f>
        <v>1310.92878234</v>
      </c>
      <c r="M51" s="36">
        <f>SUMIFS(СВЦЭМ!$D$33:$D$776,СВЦЭМ!$A$33:$A$776,$A51,СВЦЭМ!$B$33:$B$776,M$47)+'СЕТ СН'!$G$11+СВЦЭМ!$D$10+'СЕТ СН'!$G$6-'СЕТ СН'!$G$23</f>
        <v>1292.8048446299999</v>
      </c>
      <c r="N51" s="36">
        <f>SUMIFS(СВЦЭМ!$D$33:$D$776,СВЦЭМ!$A$33:$A$776,$A51,СВЦЭМ!$B$33:$B$776,N$47)+'СЕТ СН'!$G$11+СВЦЭМ!$D$10+'СЕТ СН'!$G$6-'СЕТ СН'!$G$23</f>
        <v>1300.5486721500001</v>
      </c>
      <c r="O51" s="36">
        <f>SUMIFS(СВЦЭМ!$D$33:$D$776,СВЦЭМ!$A$33:$A$776,$A51,СВЦЭМ!$B$33:$B$776,O$47)+'СЕТ СН'!$G$11+СВЦЭМ!$D$10+'СЕТ СН'!$G$6-'СЕТ СН'!$G$23</f>
        <v>1293.3637071799999</v>
      </c>
      <c r="P51" s="36">
        <f>SUMIFS(СВЦЭМ!$D$33:$D$776,СВЦЭМ!$A$33:$A$776,$A51,СВЦЭМ!$B$33:$B$776,P$47)+'СЕТ СН'!$G$11+СВЦЭМ!$D$10+'СЕТ СН'!$G$6-'СЕТ СН'!$G$23</f>
        <v>1291.04442543</v>
      </c>
      <c r="Q51" s="36">
        <f>SUMIFS(СВЦЭМ!$D$33:$D$776,СВЦЭМ!$A$33:$A$776,$A51,СВЦЭМ!$B$33:$B$776,Q$47)+'СЕТ СН'!$G$11+СВЦЭМ!$D$10+'СЕТ СН'!$G$6-'СЕТ СН'!$G$23</f>
        <v>1294.95669275</v>
      </c>
      <c r="R51" s="36">
        <f>SUMIFS(СВЦЭМ!$D$33:$D$776,СВЦЭМ!$A$33:$A$776,$A51,СВЦЭМ!$B$33:$B$776,R$47)+'СЕТ СН'!$G$11+СВЦЭМ!$D$10+'СЕТ СН'!$G$6-'СЕТ СН'!$G$23</f>
        <v>1261.0625182700001</v>
      </c>
      <c r="S51" s="36">
        <f>SUMIFS(СВЦЭМ!$D$33:$D$776,СВЦЭМ!$A$33:$A$776,$A51,СВЦЭМ!$B$33:$B$776,S$47)+'СЕТ СН'!$G$11+СВЦЭМ!$D$10+'СЕТ СН'!$G$6-'СЕТ СН'!$G$23</f>
        <v>1264.40409088</v>
      </c>
      <c r="T51" s="36">
        <f>SUMIFS(СВЦЭМ!$D$33:$D$776,СВЦЭМ!$A$33:$A$776,$A51,СВЦЭМ!$B$33:$B$776,T$47)+'СЕТ СН'!$G$11+СВЦЭМ!$D$10+'СЕТ СН'!$G$6-'СЕТ СН'!$G$23</f>
        <v>1291.17744791</v>
      </c>
      <c r="U51" s="36">
        <f>SUMIFS(СВЦЭМ!$D$33:$D$776,СВЦЭМ!$A$33:$A$776,$A51,СВЦЭМ!$B$33:$B$776,U$47)+'СЕТ СН'!$G$11+СВЦЭМ!$D$10+'СЕТ СН'!$G$6-'СЕТ СН'!$G$23</f>
        <v>1300.5500173</v>
      </c>
      <c r="V51" s="36">
        <f>SUMIFS(СВЦЭМ!$D$33:$D$776,СВЦЭМ!$A$33:$A$776,$A51,СВЦЭМ!$B$33:$B$776,V$47)+'СЕТ СН'!$G$11+СВЦЭМ!$D$10+'СЕТ СН'!$G$6-'СЕТ СН'!$G$23</f>
        <v>1289.1755072999999</v>
      </c>
      <c r="W51" s="36">
        <f>SUMIFS(СВЦЭМ!$D$33:$D$776,СВЦЭМ!$A$33:$A$776,$A51,СВЦЭМ!$B$33:$B$776,W$47)+'СЕТ СН'!$G$11+СВЦЭМ!$D$10+'СЕТ СН'!$G$6-'СЕТ СН'!$G$23</f>
        <v>1292.6307070800001</v>
      </c>
      <c r="X51" s="36">
        <f>SUMIFS(СВЦЭМ!$D$33:$D$776,СВЦЭМ!$A$33:$A$776,$A51,СВЦЭМ!$B$33:$B$776,X$47)+'СЕТ СН'!$G$11+СВЦЭМ!$D$10+'СЕТ СН'!$G$6-'СЕТ СН'!$G$23</f>
        <v>1327.8452459499999</v>
      </c>
      <c r="Y51" s="36">
        <f>SUMIFS(СВЦЭМ!$D$33:$D$776,СВЦЭМ!$A$33:$A$776,$A51,СВЦЭМ!$B$33:$B$776,Y$47)+'СЕТ СН'!$G$11+СВЦЭМ!$D$10+'СЕТ СН'!$G$6-'СЕТ СН'!$G$23</f>
        <v>1434.4586130900002</v>
      </c>
    </row>
    <row r="52" spans="1:25" ht="15.75" x14ac:dyDescent="0.2">
      <c r="A52" s="35">
        <f t="shared" si="1"/>
        <v>44017</v>
      </c>
      <c r="B52" s="36">
        <f>SUMIFS(СВЦЭМ!$D$33:$D$776,СВЦЭМ!$A$33:$A$776,$A52,СВЦЭМ!$B$33:$B$776,B$47)+'СЕТ СН'!$G$11+СВЦЭМ!$D$10+'СЕТ СН'!$G$6-'СЕТ СН'!$G$23</f>
        <v>1516.4223925599999</v>
      </c>
      <c r="C52" s="36">
        <f>SUMIFS(СВЦЭМ!$D$33:$D$776,СВЦЭМ!$A$33:$A$776,$A52,СВЦЭМ!$B$33:$B$776,C$47)+'СЕТ СН'!$G$11+СВЦЭМ!$D$10+'СЕТ СН'!$G$6-'СЕТ СН'!$G$23</f>
        <v>1553.9573016600002</v>
      </c>
      <c r="D52" s="36">
        <f>SUMIFS(СВЦЭМ!$D$33:$D$776,СВЦЭМ!$A$33:$A$776,$A52,СВЦЭМ!$B$33:$B$776,D$47)+'СЕТ СН'!$G$11+СВЦЭМ!$D$10+'СЕТ СН'!$G$6-'СЕТ СН'!$G$23</f>
        <v>1604.70827923</v>
      </c>
      <c r="E52" s="36">
        <f>SUMIFS(СВЦЭМ!$D$33:$D$776,СВЦЭМ!$A$33:$A$776,$A52,СВЦЭМ!$B$33:$B$776,E$47)+'СЕТ СН'!$G$11+СВЦЭМ!$D$10+'СЕТ СН'!$G$6-'СЕТ СН'!$G$23</f>
        <v>1578.0996864700001</v>
      </c>
      <c r="F52" s="36">
        <f>SUMIFS(СВЦЭМ!$D$33:$D$776,СВЦЭМ!$A$33:$A$776,$A52,СВЦЭМ!$B$33:$B$776,F$47)+'СЕТ СН'!$G$11+СВЦЭМ!$D$10+'СЕТ СН'!$G$6-'СЕТ СН'!$G$23</f>
        <v>1546.7445638700001</v>
      </c>
      <c r="G52" s="36">
        <f>SUMIFS(СВЦЭМ!$D$33:$D$776,СВЦЭМ!$A$33:$A$776,$A52,СВЦЭМ!$B$33:$B$776,G$47)+'СЕТ СН'!$G$11+СВЦЭМ!$D$10+'СЕТ СН'!$G$6-'СЕТ СН'!$G$23</f>
        <v>1532.6841463599999</v>
      </c>
      <c r="H52" s="36">
        <f>SUMIFS(СВЦЭМ!$D$33:$D$776,СВЦЭМ!$A$33:$A$776,$A52,СВЦЭМ!$B$33:$B$776,H$47)+'СЕТ СН'!$G$11+СВЦЭМ!$D$10+'СЕТ СН'!$G$6-'СЕТ СН'!$G$23</f>
        <v>1514.1721664300001</v>
      </c>
      <c r="I52" s="36">
        <f>SUMIFS(СВЦЭМ!$D$33:$D$776,СВЦЭМ!$A$33:$A$776,$A52,СВЦЭМ!$B$33:$B$776,I$47)+'СЕТ СН'!$G$11+СВЦЭМ!$D$10+'СЕТ СН'!$G$6-'СЕТ СН'!$G$23</f>
        <v>1527.3205992600001</v>
      </c>
      <c r="J52" s="36">
        <f>SUMIFS(СВЦЭМ!$D$33:$D$776,СВЦЭМ!$A$33:$A$776,$A52,СВЦЭМ!$B$33:$B$776,J$47)+'СЕТ СН'!$G$11+СВЦЭМ!$D$10+'СЕТ СН'!$G$6-'СЕТ СН'!$G$23</f>
        <v>1446.6939224100001</v>
      </c>
      <c r="K52" s="36">
        <f>SUMIFS(СВЦЭМ!$D$33:$D$776,СВЦЭМ!$A$33:$A$776,$A52,СВЦЭМ!$B$33:$B$776,K$47)+'СЕТ СН'!$G$11+СВЦЭМ!$D$10+'СЕТ СН'!$G$6-'СЕТ СН'!$G$23</f>
        <v>1337.41741557</v>
      </c>
      <c r="L52" s="36">
        <f>SUMIFS(СВЦЭМ!$D$33:$D$776,СВЦЭМ!$A$33:$A$776,$A52,СВЦЭМ!$B$33:$B$776,L$47)+'СЕТ СН'!$G$11+СВЦЭМ!$D$10+'СЕТ СН'!$G$6-'СЕТ СН'!$G$23</f>
        <v>1273.2968894599999</v>
      </c>
      <c r="M52" s="36">
        <f>SUMIFS(СВЦЭМ!$D$33:$D$776,СВЦЭМ!$A$33:$A$776,$A52,СВЦЭМ!$B$33:$B$776,M$47)+'СЕТ СН'!$G$11+СВЦЭМ!$D$10+'СЕТ СН'!$G$6-'СЕТ СН'!$G$23</f>
        <v>1227.2298733299999</v>
      </c>
      <c r="N52" s="36">
        <f>SUMIFS(СВЦЭМ!$D$33:$D$776,СВЦЭМ!$A$33:$A$776,$A52,СВЦЭМ!$B$33:$B$776,N$47)+'СЕТ СН'!$G$11+СВЦЭМ!$D$10+'СЕТ СН'!$G$6-'СЕТ СН'!$G$23</f>
        <v>1245.33206316</v>
      </c>
      <c r="O52" s="36">
        <f>SUMIFS(СВЦЭМ!$D$33:$D$776,СВЦЭМ!$A$33:$A$776,$A52,СВЦЭМ!$B$33:$B$776,O$47)+'СЕТ СН'!$G$11+СВЦЭМ!$D$10+'СЕТ СН'!$G$6-'СЕТ СН'!$G$23</f>
        <v>1256.41671677</v>
      </c>
      <c r="P52" s="36">
        <f>SUMIFS(СВЦЭМ!$D$33:$D$776,СВЦЭМ!$A$33:$A$776,$A52,СВЦЭМ!$B$33:$B$776,P$47)+'СЕТ СН'!$G$11+СВЦЭМ!$D$10+'СЕТ СН'!$G$6-'СЕТ СН'!$G$23</f>
        <v>1243.1374256200002</v>
      </c>
      <c r="Q52" s="36">
        <f>SUMIFS(СВЦЭМ!$D$33:$D$776,СВЦЭМ!$A$33:$A$776,$A52,СВЦЭМ!$B$33:$B$776,Q$47)+'СЕТ СН'!$G$11+СВЦЭМ!$D$10+'СЕТ СН'!$G$6-'СЕТ СН'!$G$23</f>
        <v>1248.7007974100002</v>
      </c>
      <c r="R52" s="36">
        <f>SUMIFS(СВЦЭМ!$D$33:$D$776,СВЦЭМ!$A$33:$A$776,$A52,СВЦЭМ!$B$33:$B$776,R$47)+'СЕТ СН'!$G$11+СВЦЭМ!$D$10+'СЕТ СН'!$G$6-'СЕТ СН'!$G$23</f>
        <v>1269.3575375700002</v>
      </c>
      <c r="S52" s="36">
        <f>SUMIFS(СВЦЭМ!$D$33:$D$776,СВЦЭМ!$A$33:$A$776,$A52,СВЦЭМ!$B$33:$B$776,S$47)+'СЕТ СН'!$G$11+СВЦЭМ!$D$10+'СЕТ СН'!$G$6-'СЕТ СН'!$G$23</f>
        <v>1279.5062126900002</v>
      </c>
      <c r="T52" s="36">
        <f>SUMIFS(СВЦЭМ!$D$33:$D$776,СВЦЭМ!$A$33:$A$776,$A52,СВЦЭМ!$B$33:$B$776,T$47)+'СЕТ СН'!$G$11+СВЦЭМ!$D$10+'СЕТ СН'!$G$6-'СЕТ СН'!$G$23</f>
        <v>1273.70921079</v>
      </c>
      <c r="U52" s="36">
        <f>SUMIFS(СВЦЭМ!$D$33:$D$776,СВЦЭМ!$A$33:$A$776,$A52,СВЦЭМ!$B$33:$B$776,U$47)+'СЕТ СН'!$G$11+СВЦЭМ!$D$10+'СЕТ СН'!$G$6-'СЕТ СН'!$G$23</f>
        <v>1265.4008264200002</v>
      </c>
      <c r="V52" s="36">
        <f>SUMIFS(СВЦЭМ!$D$33:$D$776,СВЦЭМ!$A$33:$A$776,$A52,СВЦЭМ!$B$33:$B$776,V$47)+'СЕТ СН'!$G$11+СВЦЭМ!$D$10+'СЕТ СН'!$G$6-'СЕТ СН'!$G$23</f>
        <v>1247.7925076700001</v>
      </c>
      <c r="W52" s="36">
        <f>SUMIFS(СВЦЭМ!$D$33:$D$776,СВЦЭМ!$A$33:$A$776,$A52,СВЦЭМ!$B$33:$B$776,W$47)+'СЕТ СН'!$G$11+СВЦЭМ!$D$10+'СЕТ СН'!$G$6-'СЕТ СН'!$G$23</f>
        <v>1237.5465631900001</v>
      </c>
      <c r="X52" s="36">
        <f>SUMIFS(СВЦЭМ!$D$33:$D$776,СВЦЭМ!$A$33:$A$776,$A52,СВЦЭМ!$B$33:$B$776,X$47)+'СЕТ СН'!$G$11+СВЦЭМ!$D$10+'СЕТ СН'!$G$6-'СЕТ СН'!$G$23</f>
        <v>1285.6006601300001</v>
      </c>
      <c r="Y52" s="36">
        <f>SUMIFS(СВЦЭМ!$D$33:$D$776,СВЦЭМ!$A$33:$A$776,$A52,СВЦЭМ!$B$33:$B$776,Y$47)+'СЕТ СН'!$G$11+СВЦЭМ!$D$10+'СЕТ СН'!$G$6-'СЕТ СН'!$G$23</f>
        <v>1431.0315983600001</v>
      </c>
    </row>
    <row r="53" spans="1:25" ht="15.75" x14ac:dyDescent="0.2">
      <c r="A53" s="35">
        <f t="shared" si="1"/>
        <v>44018</v>
      </c>
      <c r="B53" s="36">
        <f>SUMIFS(СВЦЭМ!$D$33:$D$776,СВЦЭМ!$A$33:$A$776,$A53,СВЦЭМ!$B$33:$B$776,B$47)+'СЕТ СН'!$G$11+СВЦЭМ!$D$10+'СЕТ СН'!$G$6-'СЕТ СН'!$G$23</f>
        <v>1483.2862062899999</v>
      </c>
      <c r="C53" s="36">
        <f>SUMIFS(СВЦЭМ!$D$33:$D$776,СВЦЭМ!$A$33:$A$776,$A53,СВЦЭМ!$B$33:$B$776,C$47)+'СЕТ СН'!$G$11+СВЦЭМ!$D$10+'СЕТ СН'!$G$6-'СЕТ СН'!$G$23</f>
        <v>1583.65054532</v>
      </c>
      <c r="D53" s="36">
        <f>SUMIFS(СВЦЭМ!$D$33:$D$776,СВЦЭМ!$A$33:$A$776,$A53,СВЦЭМ!$B$33:$B$776,D$47)+'СЕТ СН'!$G$11+СВЦЭМ!$D$10+'СЕТ СН'!$G$6-'СЕТ СН'!$G$23</f>
        <v>1614.8192152700001</v>
      </c>
      <c r="E53" s="36">
        <f>SUMIFS(СВЦЭМ!$D$33:$D$776,СВЦЭМ!$A$33:$A$776,$A53,СВЦЭМ!$B$33:$B$776,E$47)+'СЕТ СН'!$G$11+СВЦЭМ!$D$10+'СЕТ СН'!$G$6-'СЕТ СН'!$G$23</f>
        <v>1671.0823701700001</v>
      </c>
      <c r="F53" s="36">
        <f>SUMIFS(СВЦЭМ!$D$33:$D$776,СВЦЭМ!$A$33:$A$776,$A53,СВЦЭМ!$B$33:$B$776,F$47)+'СЕТ СН'!$G$11+СВЦЭМ!$D$10+'СЕТ СН'!$G$6-'СЕТ СН'!$G$23</f>
        <v>1663.0866819399998</v>
      </c>
      <c r="G53" s="36">
        <f>SUMIFS(СВЦЭМ!$D$33:$D$776,СВЦЭМ!$A$33:$A$776,$A53,СВЦЭМ!$B$33:$B$776,G$47)+'СЕТ СН'!$G$11+СВЦЭМ!$D$10+'СЕТ СН'!$G$6-'СЕТ СН'!$G$23</f>
        <v>1654.5051581600001</v>
      </c>
      <c r="H53" s="36">
        <f>SUMIFS(СВЦЭМ!$D$33:$D$776,СВЦЭМ!$A$33:$A$776,$A53,СВЦЭМ!$B$33:$B$776,H$47)+'СЕТ СН'!$G$11+СВЦЭМ!$D$10+'СЕТ СН'!$G$6-'СЕТ СН'!$G$23</f>
        <v>1561.4594918500002</v>
      </c>
      <c r="I53" s="36">
        <f>SUMIFS(СВЦЭМ!$D$33:$D$776,СВЦЭМ!$A$33:$A$776,$A53,СВЦЭМ!$B$33:$B$776,I$47)+'СЕТ СН'!$G$11+СВЦЭМ!$D$10+'СЕТ СН'!$G$6-'СЕТ СН'!$G$23</f>
        <v>1583.28989157</v>
      </c>
      <c r="J53" s="36">
        <f>SUMIFS(СВЦЭМ!$D$33:$D$776,СВЦЭМ!$A$33:$A$776,$A53,СВЦЭМ!$B$33:$B$776,J$47)+'СЕТ СН'!$G$11+СВЦЭМ!$D$10+'СЕТ СН'!$G$6-'СЕТ СН'!$G$23</f>
        <v>1545.1657503599999</v>
      </c>
      <c r="K53" s="36">
        <f>SUMIFS(СВЦЭМ!$D$33:$D$776,СВЦЭМ!$A$33:$A$776,$A53,СВЦЭМ!$B$33:$B$776,K$47)+'СЕТ СН'!$G$11+СВЦЭМ!$D$10+'СЕТ СН'!$G$6-'СЕТ СН'!$G$23</f>
        <v>1413.52843368</v>
      </c>
      <c r="L53" s="36">
        <f>SUMIFS(СВЦЭМ!$D$33:$D$776,СВЦЭМ!$A$33:$A$776,$A53,СВЦЭМ!$B$33:$B$776,L$47)+'СЕТ СН'!$G$11+СВЦЭМ!$D$10+'СЕТ СН'!$G$6-'СЕТ СН'!$G$23</f>
        <v>1329.0576723300001</v>
      </c>
      <c r="M53" s="36">
        <f>SUMIFS(СВЦЭМ!$D$33:$D$776,СВЦЭМ!$A$33:$A$776,$A53,СВЦЭМ!$B$33:$B$776,M$47)+'СЕТ СН'!$G$11+СВЦЭМ!$D$10+'СЕТ СН'!$G$6-'СЕТ СН'!$G$23</f>
        <v>1293.5154750000002</v>
      </c>
      <c r="N53" s="36">
        <f>SUMIFS(СВЦЭМ!$D$33:$D$776,СВЦЭМ!$A$33:$A$776,$A53,СВЦЭМ!$B$33:$B$776,N$47)+'СЕТ СН'!$G$11+СВЦЭМ!$D$10+'СЕТ СН'!$G$6-'СЕТ СН'!$G$23</f>
        <v>1313.04798845</v>
      </c>
      <c r="O53" s="36">
        <f>SUMIFS(СВЦЭМ!$D$33:$D$776,СВЦЭМ!$A$33:$A$776,$A53,СВЦЭМ!$B$33:$B$776,O$47)+'СЕТ СН'!$G$11+СВЦЭМ!$D$10+'СЕТ СН'!$G$6-'СЕТ СН'!$G$23</f>
        <v>1363.86432642</v>
      </c>
      <c r="P53" s="36">
        <f>SUMIFS(СВЦЭМ!$D$33:$D$776,СВЦЭМ!$A$33:$A$776,$A53,СВЦЭМ!$B$33:$B$776,P$47)+'СЕТ СН'!$G$11+СВЦЭМ!$D$10+'СЕТ СН'!$G$6-'СЕТ СН'!$G$23</f>
        <v>1340.02431572</v>
      </c>
      <c r="Q53" s="36">
        <f>SUMIFS(СВЦЭМ!$D$33:$D$776,СВЦЭМ!$A$33:$A$776,$A53,СВЦЭМ!$B$33:$B$776,Q$47)+'СЕТ СН'!$G$11+СВЦЭМ!$D$10+'СЕТ СН'!$G$6-'СЕТ СН'!$G$23</f>
        <v>1342.75851343</v>
      </c>
      <c r="R53" s="36">
        <f>SUMIFS(СВЦЭМ!$D$33:$D$776,СВЦЭМ!$A$33:$A$776,$A53,СВЦЭМ!$B$33:$B$776,R$47)+'СЕТ СН'!$G$11+СВЦЭМ!$D$10+'СЕТ СН'!$G$6-'СЕТ СН'!$G$23</f>
        <v>1375.4100339500001</v>
      </c>
      <c r="S53" s="36">
        <f>SUMIFS(СВЦЭМ!$D$33:$D$776,СВЦЭМ!$A$33:$A$776,$A53,СВЦЭМ!$B$33:$B$776,S$47)+'СЕТ СН'!$G$11+СВЦЭМ!$D$10+'СЕТ СН'!$G$6-'СЕТ СН'!$G$23</f>
        <v>1379.3586316000001</v>
      </c>
      <c r="T53" s="36">
        <f>SUMIFS(СВЦЭМ!$D$33:$D$776,СВЦЭМ!$A$33:$A$776,$A53,СВЦЭМ!$B$33:$B$776,T$47)+'СЕТ СН'!$G$11+СВЦЭМ!$D$10+'СЕТ СН'!$G$6-'СЕТ СН'!$G$23</f>
        <v>1374.7569505400002</v>
      </c>
      <c r="U53" s="36">
        <f>SUMIFS(СВЦЭМ!$D$33:$D$776,СВЦЭМ!$A$33:$A$776,$A53,СВЦЭМ!$B$33:$B$776,U$47)+'СЕТ СН'!$G$11+СВЦЭМ!$D$10+'СЕТ СН'!$G$6-'СЕТ СН'!$G$23</f>
        <v>1363.7132995900001</v>
      </c>
      <c r="V53" s="36">
        <f>SUMIFS(СВЦЭМ!$D$33:$D$776,СВЦЭМ!$A$33:$A$776,$A53,СВЦЭМ!$B$33:$B$776,V$47)+'СЕТ СН'!$G$11+СВЦЭМ!$D$10+'СЕТ СН'!$G$6-'СЕТ СН'!$G$23</f>
        <v>1356.2512043000002</v>
      </c>
      <c r="W53" s="36">
        <f>SUMIFS(СВЦЭМ!$D$33:$D$776,СВЦЭМ!$A$33:$A$776,$A53,СВЦЭМ!$B$33:$B$776,W$47)+'СЕТ СН'!$G$11+СВЦЭМ!$D$10+'СЕТ СН'!$G$6-'СЕТ СН'!$G$23</f>
        <v>1316.4149157100001</v>
      </c>
      <c r="X53" s="36">
        <f>SUMIFS(СВЦЭМ!$D$33:$D$776,СВЦЭМ!$A$33:$A$776,$A53,СВЦЭМ!$B$33:$B$776,X$47)+'СЕТ СН'!$G$11+СВЦЭМ!$D$10+'СЕТ СН'!$G$6-'СЕТ СН'!$G$23</f>
        <v>1344.5775342000002</v>
      </c>
      <c r="Y53" s="36">
        <f>SUMIFS(СВЦЭМ!$D$33:$D$776,СВЦЭМ!$A$33:$A$776,$A53,СВЦЭМ!$B$33:$B$776,Y$47)+'СЕТ СН'!$G$11+СВЦЭМ!$D$10+'СЕТ СН'!$G$6-'СЕТ СН'!$G$23</f>
        <v>1486.2659580700001</v>
      </c>
    </row>
    <row r="54" spans="1:25" ht="15.75" x14ac:dyDescent="0.2">
      <c r="A54" s="35">
        <f t="shared" si="1"/>
        <v>44019</v>
      </c>
      <c r="B54" s="36">
        <f>SUMIFS(СВЦЭМ!$D$33:$D$776,СВЦЭМ!$A$33:$A$776,$A54,СВЦЭМ!$B$33:$B$776,B$47)+'СЕТ СН'!$G$11+СВЦЭМ!$D$10+'СЕТ СН'!$G$6-'СЕТ СН'!$G$23</f>
        <v>1518.5599549799999</v>
      </c>
      <c r="C54" s="36">
        <f>SUMIFS(СВЦЭМ!$D$33:$D$776,СВЦЭМ!$A$33:$A$776,$A54,СВЦЭМ!$B$33:$B$776,C$47)+'СЕТ СН'!$G$11+СВЦЭМ!$D$10+'СЕТ СН'!$G$6-'СЕТ СН'!$G$23</f>
        <v>1527.67801925</v>
      </c>
      <c r="D54" s="36">
        <f>SUMIFS(СВЦЭМ!$D$33:$D$776,СВЦЭМ!$A$33:$A$776,$A54,СВЦЭМ!$B$33:$B$776,D$47)+'СЕТ СН'!$G$11+СВЦЭМ!$D$10+'СЕТ СН'!$G$6-'СЕТ СН'!$G$23</f>
        <v>1531.9854811099999</v>
      </c>
      <c r="E54" s="36">
        <f>SUMIFS(СВЦЭМ!$D$33:$D$776,СВЦЭМ!$A$33:$A$776,$A54,СВЦЭМ!$B$33:$B$776,E$47)+'СЕТ СН'!$G$11+СВЦЭМ!$D$10+'СЕТ СН'!$G$6-'СЕТ СН'!$G$23</f>
        <v>1539.2459826200002</v>
      </c>
      <c r="F54" s="36">
        <f>SUMIFS(СВЦЭМ!$D$33:$D$776,СВЦЭМ!$A$33:$A$776,$A54,СВЦЭМ!$B$33:$B$776,F$47)+'СЕТ СН'!$G$11+СВЦЭМ!$D$10+'СЕТ СН'!$G$6-'СЕТ СН'!$G$23</f>
        <v>1540.2074819200002</v>
      </c>
      <c r="G54" s="36">
        <f>SUMIFS(СВЦЭМ!$D$33:$D$776,СВЦЭМ!$A$33:$A$776,$A54,СВЦЭМ!$B$33:$B$776,G$47)+'СЕТ СН'!$G$11+СВЦЭМ!$D$10+'СЕТ СН'!$G$6-'СЕТ СН'!$G$23</f>
        <v>1542.75960747</v>
      </c>
      <c r="H54" s="36">
        <f>SUMIFS(СВЦЭМ!$D$33:$D$776,СВЦЭМ!$A$33:$A$776,$A54,СВЦЭМ!$B$33:$B$776,H$47)+'СЕТ СН'!$G$11+СВЦЭМ!$D$10+'СЕТ СН'!$G$6-'СЕТ СН'!$G$23</f>
        <v>1536.6724687800001</v>
      </c>
      <c r="I54" s="36">
        <f>SUMIFS(СВЦЭМ!$D$33:$D$776,СВЦЭМ!$A$33:$A$776,$A54,СВЦЭМ!$B$33:$B$776,I$47)+'СЕТ СН'!$G$11+СВЦЭМ!$D$10+'СЕТ СН'!$G$6-'СЕТ СН'!$G$23</f>
        <v>1505.5885501</v>
      </c>
      <c r="J54" s="36">
        <f>SUMIFS(СВЦЭМ!$D$33:$D$776,СВЦЭМ!$A$33:$A$776,$A54,СВЦЭМ!$B$33:$B$776,J$47)+'СЕТ СН'!$G$11+СВЦЭМ!$D$10+'СЕТ СН'!$G$6-'СЕТ СН'!$G$23</f>
        <v>1534.9105126200002</v>
      </c>
      <c r="K54" s="36">
        <f>SUMIFS(СВЦЭМ!$D$33:$D$776,СВЦЭМ!$A$33:$A$776,$A54,СВЦЭМ!$B$33:$B$776,K$47)+'СЕТ СН'!$G$11+СВЦЭМ!$D$10+'СЕТ СН'!$G$6-'СЕТ СН'!$G$23</f>
        <v>1457.41146824</v>
      </c>
      <c r="L54" s="36">
        <f>SUMIFS(СВЦЭМ!$D$33:$D$776,СВЦЭМ!$A$33:$A$776,$A54,СВЦЭМ!$B$33:$B$776,L$47)+'СЕТ СН'!$G$11+СВЦЭМ!$D$10+'СЕТ СН'!$G$6-'СЕТ СН'!$G$23</f>
        <v>1423.8027506399999</v>
      </c>
      <c r="M54" s="36">
        <f>SUMIFS(СВЦЭМ!$D$33:$D$776,СВЦЭМ!$A$33:$A$776,$A54,СВЦЭМ!$B$33:$B$776,M$47)+'СЕТ СН'!$G$11+СВЦЭМ!$D$10+'СЕТ СН'!$G$6-'СЕТ СН'!$G$23</f>
        <v>1404.90653084</v>
      </c>
      <c r="N54" s="36">
        <f>SUMIFS(СВЦЭМ!$D$33:$D$776,СВЦЭМ!$A$33:$A$776,$A54,СВЦЭМ!$B$33:$B$776,N$47)+'СЕТ СН'!$G$11+СВЦЭМ!$D$10+'СЕТ СН'!$G$6-'СЕТ СН'!$G$23</f>
        <v>1406.29539176</v>
      </c>
      <c r="O54" s="36">
        <f>SUMIFS(СВЦЭМ!$D$33:$D$776,СВЦЭМ!$A$33:$A$776,$A54,СВЦЭМ!$B$33:$B$776,O$47)+'СЕТ СН'!$G$11+СВЦЭМ!$D$10+'СЕТ СН'!$G$6-'СЕТ СН'!$G$23</f>
        <v>1411.9504002399999</v>
      </c>
      <c r="P54" s="36">
        <f>SUMIFS(СВЦЭМ!$D$33:$D$776,СВЦЭМ!$A$33:$A$776,$A54,СВЦЭМ!$B$33:$B$776,P$47)+'СЕТ СН'!$G$11+СВЦЭМ!$D$10+'СЕТ СН'!$G$6-'СЕТ СН'!$G$23</f>
        <v>1406.9770354500001</v>
      </c>
      <c r="Q54" s="36">
        <f>SUMIFS(СВЦЭМ!$D$33:$D$776,СВЦЭМ!$A$33:$A$776,$A54,СВЦЭМ!$B$33:$B$776,Q$47)+'СЕТ СН'!$G$11+СВЦЭМ!$D$10+'СЕТ СН'!$G$6-'СЕТ СН'!$G$23</f>
        <v>1413.6508221900001</v>
      </c>
      <c r="R54" s="36">
        <f>SUMIFS(СВЦЭМ!$D$33:$D$776,СВЦЭМ!$A$33:$A$776,$A54,СВЦЭМ!$B$33:$B$776,R$47)+'СЕТ СН'!$G$11+СВЦЭМ!$D$10+'СЕТ СН'!$G$6-'СЕТ СН'!$G$23</f>
        <v>1417.1022465999999</v>
      </c>
      <c r="S54" s="36">
        <f>SUMIFS(СВЦЭМ!$D$33:$D$776,СВЦЭМ!$A$33:$A$776,$A54,СВЦЭМ!$B$33:$B$776,S$47)+'СЕТ СН'!$G$11+СВЦЭМ!$D$10+'СЕТ СН'!$G$6-'СЕТ СН'!$G$23</f>
        <v>1422.9016882800001</v>
      </c>
      <c r="T54" s="36">
        <f>SUMIFS(СВЦЭМ!$D$33:$D$776,СВЦЭМ!$A$33:$A$776,$A54,СВЦЭМ!$B$33:$B$776,T$47)+'СЕТ СН'!$G$11+СВЦЭМ!$D$10+'СЕТ СН'!$G$6-'СЕТ СН'!$G$23</f>
        <v>1425.9276413500002</v>
      </c>
      <c r="U54" s="36">
        <f>SUMIFS(СВЦЭМ!$D$33:$D$776,СВЦЭМ!$A$33:$A$776,$A54,СВЦЭМ!$B$33:$B$776,U$47)+'СЕТ СН'!$G$11+СВЦЭМ!$D$10+'СЕТ СН'!$G$6-'СЕТ СН'!$G$23</f>
        <v>1419.7924728799999</v>
      </c>
      <c r="V54" s="36">
        <f>SUMIFS(СВЦЭМ!$D$33:$D$776,СВЦЭМ!$A$33:$A$776,$A54,СВЦЭМ!$B$33:$B$776,V$47)+'СЕТ СН'!$G$11+СВЦЭМ!$D$10+'СЕТ СН'!$G$6-'СЕТ СН'!$G$23</f>
        <v>1419.9469561800001</v>
      </c>
      <c r="W54" s="36">
        <f>SUMIFS(СВЦЭМ!$D$33:$D$776,СВЦЭМ!$A$33:$A$776,$A54,СВЦЭМ!$B$33:$B$776,W$47)+'СЕТ СН'!$G$11+СВЦЭМ!$D$10+'СЕТ СН'!$G$6-'СЕТ СН'!$G$23</f>
        <v>1410.5088329300002</v>
      </c>
      <c r="X54" s="36">
        <f>SUMIFS(СВЦЭМ!$D$33:$D$776,СВЦЭМ!$A$33:$A$776,$A54,СВЦЭМ!$B$33:$B$776,X$47)+'СЕТ СН'!$G$11+СВЦЭМ!$D$10+'СЕТ СН'!$G$6-'СЕТ СН'!$G$23</f>
        <v>1441.9708095800002</v>
      </c>
      <c r="Y54" s="36">
        <f>SUMIFS(СВЦЭМ!$D$33:$D$776,СВЦЭМ!$A$33:$A$776,$A54,СВЦЭМ!$B$33:$B$776,Y$47)+'СЕТ СН'!$G$11+СВЦЭМ!$D$10+'СЕТ СН'!$G$6-'СЕТ СН'!$G$23</f>
        <v>1531.07841721</v>
      </c>
    </row>
    <row r="55" spans="1:25" ht="15.75" x14ac:dyDescent="0.2">
      <c r="A55" s="35">
        <f t="shared" si="1"/>
        <v>44020</v>
      </c>
      <c r="B55" s="36">
        <f>SUMIFS(СВЦЭМ!$D$33:$D$776,СВЦЭМ!$A$33:$A$776,$A55,СВЦЭМ!$B$33:$B$776,B$47)+'СЕТ СН'!$G$11+СВЦЭМ!$D$10+'СЕТ СН'!$G$6-'СЕТ СН'!$G$23</f>
        <v>1485.12699608</v>
      </c>
      <c r="C55" s="36">
        <f>SUMIFS(СВЦЭМ!$D$33:$D$776,СВЦЭМ!$A$33:$A$776,$A55,СВЦЭМ!$B$33:$B$776,C$47)+'СЕТ СН'!$G$11+СВЦЭМ!$D$10+'СЕТ СН'!$G$6-'СЕТ СН'!$G$23</f>
        <v>1496.80077886</v>
      </c>
      <c r="D55" s="36">
        <f>SUMIFS(СВЦЭМ!$D$33:$D$776,СВЦЭМ!$A$33:$A$776,$A55,СВЦЭМ!$B$33:$B$776,D$47)+'СЕТ СН'!$G$11+СВЦЭМ!$D$10+'СЕТ СН'!$G$6-'СЕТ СН'!$G$23</f>
        <v>1524.5499967000001</v>
      </c>
      <c r="E55" s="36">
        <f>SUMIFS(СВЦЭМ!$D$33:$D$776,СВЦЭМ!$A$33:$A$776,$A55,СВЦЭМ!$B$33:$B$776,E$47)+'СЕТ СН'!$G$11+СВЦЭМ!$D$10+'СЕТ СН'!$G$6-'СЕТ СН'!$G$23</f>
        <v>1549.09925036</v>
      </c>
      <c r="F55" s="36">
        <f>SUMIFS(СВЦЭМ!$D$33:$D$776,СВЦЭМ!$A$33:$A$776,$A55,СВЦЭМ!$B$33:$B$776,F$47)+'СЕТ СН'!$G$11+СВЦЭМ!$D$10+'СЕТ СН'!$G$6-'СЕТ СН'!$G$23</f>
        <v>1558.7278508700001</v>
      </c>
      <c r="G55" s="36">
        <f>SUMIFS(СВЦЭМ!$D$33:$D$776,СВЦЭМ!$A$33:$A$776,$A55,СВЦЭМ!$B$33:$B$776,G$47)+'СЕТ СН'!$G$11+СВЦЭМ!$D$10+'СЕТ СН'!$G$6-'СЕТ СН'!$G$23</f>
        <v>1566.2498161200001</v>
      </c>
      <c r="H55" s="36">
        <f>SUMIFS(СВЦЭМ!$D$33:$D$776,СВЦЭМ!$A$33:$A$776,$A55,СВЦЭМ!$B$33:$B$776,H$47)+'СЕТ СН'!$G$11+СВЦЭМ!$D$10+'СЕТ СН'!$G$6-'СЕТ СН'!$G$23</f>
        <v>1519.4416777400002</v>
      </c>
      <c r="I55" s="36">
        <f>SUMIFS(СВЦЭМ!$D$33:$D$776,СВЦЭМ!$A$33:$A$776,$A55,СВЦЭМ!$B$33:$B$776,I$47)+'СЕТ СН'!$G$11+СВЦЭМ!$D$10+'СЕТ СН'!$G$6-'СЕТ СН'!$G$23</f>
        <v>1453.9396735</v>
      </c>
      <c r="J55" s="36">
        <f>SUMIFS(СВЦЭМ!$D$33:$D$776,СВЦЭМ!$A$33:$A$776,$A55,СВЦЭМ!$B$33:$B$776,J$47)+'СЕТ СН'!$G$11+СВЦЭМ!$D$10+'СЕТ СН'!$G$6-'СЕТ СН'!$G$23</f>
        <v>1407.7618694299999</v>
      </c>
      <c r="K55" s="36">
        <f>SUMIFS(СВЦЭМ!$D$33:$D$776,СВЦЭМ!$A$33:$A$776,$A55,СВЦЭМ!$B$33:$B$776,K$47)+'СЕТ СН'!$G$11+СВЦЭМ!$D$10+'СЕТ СН'!$G$6-'СЕТ СН'!$G$23</f>
        <v>1423.5249489600001</v>
      </c>
      <c r="L55" s="36">
        <f>SUMIFS(СВЦЭМ!$D$33:$D$776,СВЦЭМ!$A$33:$A$776,$A55,СВЦЭМ!$B$33:$B$776,L$47)+'СЕТ СН'!$G$11+СВЦЭМ!$D$10+'СЕТ СН'!$G$6-'СЕТ СН'!$G$23</f>
        <v>1415.7129089800001</v>
      </c>
      <c r="M55" s="36">
        <f>SUMIFS(СВЦЭМ!$D$33:$D$776,СВЦЭМ!$A$33:$A$776,$A55,СВЦЭМ!$B$33:$B$776,M$47)+'СЕТ СН'!$G$11+СВЦЭМ!$D$10+'СЕТ СН'!$G$6-'СЕТ СН'!$G$23</f>
        <v>1401.55899907</v>
      </c>
      <c r="N55" s="36">
        <f>SUMIFS(СВЦЭМ!$D$33:$D$776,СВЦЭМ!$A$33:$A$776,$A55,СВЦЭМ!$B$33:$B$776,N$47)+'СЕТ СН'!$G$11+СВЦЭМ!$D$10+'СЕТ СН'!$G$6-'СЕТ СН'!$G$23</f>
        <v>1409.1403828500002</v>
      </c>
      <c r="O55" s="36">
        <f>SUMIFS(СВЦЭМ!$D$33:$D$776,СВЦЭМ!$A$33:$A$776,$A55,СВЦЭМ!$B$33:$B$776,O$47)+'СЕТ СН'!$G$11+СВЦЭМ!$D$10+'СЕТ СН'!$G$6-'СЕТ СН'!$G$23</f>
        <v>1417.1460632600001</v>
      </c>
      <c r="P55" s="36">
        <f>SUMIFS(СВЦЭМ!$D$33:$D$776,СВЦЭМ!$A$33:$A$776,$A55,СВЦЭМ!$B$33:$B$776,P$47)+'СЕТ СН'!$G$11+СВЦЭМ!$D$10+'СЕТ СН'!$G$6-'СЕТ СН'!$G$23</f>
        <v>1408.02944028</v>
      </c>
      <c r="Q55" s="36">
        <f>SUMIFS(СВЦЭМ!$D$33:$D$776,СВЦЭМ!$A$33:$A$776,$A55,СВЦЭМ!$B$33:$B$776,Q$47)+'СЕТ СН'!$G$11+СВЦЭМ!$D$10+'СЕТ СН'!$G$6-'СЕТ СН'!$G$23</f>
        <v>1412.1854379800002</v>
      </c>
      <c r="R55" s="36">
        <f>SUMIFS(СВЦЭМ!$D$33:$D$776,СВЦЭМ!$A$33:$A$776,$A55,СВЦЭМ!$B$33:$B$776,R$47)+'СЕТ СН'!$G$11+СВЦЭМ!$D$10+'СЕТ СН'!$G$6-'СЕТ СН'!$G$23</f>
        <v>1417.81257497</v>
      </c>
      <c r="S55" s="36">
        <f>SUMIFS(СВЦЭМ!$D$33:$D$776,СВЦЭМ!$A$33:$A$776,$A55,СВЦЭМ!$B$33:$B$776,S$47)+'СЕТ СН'!$G$11+СВЦЭМ!$D$10+'СЕТ СН'!$G$6-'СЕТ СН'!$G$23</f>
        <v>1422.7447109300001</v>
      </c>
      <c r="T55" s="36">
        <f>SUMIFS(СВЦЭМ!$D$33:$D$776,СВЦЭМ!$A$33:$A$776,$A55,СВЦЭМ!$B$33:$B$776,T$47)+'СЕТ СН'!$G$11+СВЦЭМ!$D$10+'СЕТ СН'!$G$6-'СЕТ СН'!$G$23</f>
        <v>1423.66103705</v>
      </c>
      <c r="U55" s="36">
        <f>SUMIFS(СВЦЭМ!$D$33:$D$776,СВЦЭМ!$A$33:$A$776,$A55,СВЦЭМ!$B$33:$B$776,U$47)+'СЕТ СН'!$G$11+СВЦЭМ!$D$10+'СЕТ СН'!$G$6-'СЕТ СН'!$G$23</f>
        <v>1417.3406139799999</v>
      </c>
      <c r="V55" s="36">
        <f>SUMIFS(СВЦЭМ!$D$33:$D$776,СВЦЭМ!$A$33:$A$776,$A55,СВЦЭМ!$B$33:$B$776,V$47)+'СЕТ СН'!$G$11+СВЦЭМ!$D$10+'СЕТ СН'!$G$6-'СЕТ СН'!$G$23</f>
        <v>1405.5130751000002</v>
      </c>
      <c r="W55" s="36">
        <f>SUMIFS(СВЦЭМ!$D$33:$D$776,СВЦЭМ!$A$33:$A$776,$A55,СВЦЭМ!$B$33:$B$776,W$47)+'СЕТ СН'!$G$11+СВЦЭМ!$D$10+'СЕТ СН'!$G$6-'СЕТ СН'!$G$23</f>
        <v>1415.2574829600001</v>
      </c>
      <c r="X55" s="36">
        <f>SUMIFS(СВЦЭМ!$D$33:$D$776,СВЦЭМ!$A$33:$A$776,$A55,СВЦЭМ!$B$33:$B$776,X$47)+'СЕТ СН'!$G$11+СВЦЭМ!$D$10+'СЕТ СН'!$G$6-'СЕТ СН'!$G$23</f>
        <v>1396.7548594</v>
      </c>
      <c r="Y55" s="36">
        <f>SUMIFS(СВЦЭМ!$D$33:$D$776,СВЦЭМ!$A$33:$A$776,$A55,СВЦЭМ!$B$33:$B$776,Y$47)+'СЕТ СН'!$G$11+СВЦЭМ!$D$10+'СЕТ СН'!$G$6-'СЕТ СН'!$G$23</f>
        <v>1456.8155682700001</v>
      </c>
    </row>
    <row r="56" spans="1:25" ht="15.75" x14ac:dyDescent="0.2">
      <c r="A56" s="35">
        <f t="shared" si="1"/>
        <v>44021</v>
      </c>
      <c r="B56" s="36">
        <f>SUMIFS(СВЦЭМ!$D$33:$D$776,СВЦЭМ!$A$33:$A$776,$A56,СВЦЭМ!$B$33:$B$776,B$47)+'СЕТ СН'!$G$11+СВЦЭМ!$D$10+'СЕТ СН'!$G$6-'СЕТ СН'!$G$23</f>
        <v>1531.6137926000001</v>
      </c>
      <c r="C56" s="36">
        <f>SUMIFS(СВЦЭМ!$D$33:$D$776,СВЦЭМ!$A$33:$A$776,$A56,СВЦЭМ!$B$33:$B$776,C$47)+'СЕТ СН'!$G$11+СВЦЭМ!$D$10+'СЕТ СН'!$G$6-'СЕТ СН'!$G$23</f>
        <v>1551.1107014700001</v>
      </c>
      <c r="D56" s="36">
        <f>SUMIFS(СВЦЭМ!$D$33:$D$776,СВЦЭМ!$A$33:$A$776,$A56,СВЦЭМ!$B$33:$B$776,D$47)+'СЕТ СН'!$G$11+СВЦЭМ!$D$10+'СЕТ СН'!$G$6-'СЕТ СН'!$G$23</f>
        <v>1546.0246540400001</v>
      </c>
      <c r="E56" s="36">
        <f>SUMIFS(СВЦЭМ!$D$33:$D$776,СВЦЭМ!$A$33:$A$776,$A56,СВЦЭМ!$B$33:$B$776,E$47)+'СЕТ СН'!$G$11+СВЦЭМ!$D$10+'СЕТ СН'!$G$6-'СЕТ СН'!$G$23</f>
        <v>1555.867827</v>
      </c>
      <c r="F56" s="36">
        <f>SUMIFS(СВЦЭМ!$D$33:$D$776,СВЦЭМ!$A$33:$A$776,$A56,СВЦЭМ!$B$33:$B$776,F$47)+'СЕТ СН'!$G$11+СВЦЭМ!$D$10+'СЕТ СН'!$G$6-'СЕТ СН'!$G$23</f>
        <v>1543.79005553</v>
      </c>
      <c r="G56" s="36">
        <f>SUMIFS(СВЦЭМ!$D$33:$D$776,СВЦЭМ!$A$33:$A$776,$A56,СВЦЭМ!$B$33:$B$776,G$47)+'СЕТ СН'!$G$11+СВЦЭМ!$D$10+'СЕТ СН'!$G$6-'СЕТ СН'!$G$23</f>
        <v>1551.12429638</v>
      </c>
      <c r="H56" s="36">
        <f>SUMIFS(СВЦЭМ!$D$33:$D$776,СВЦЭМ!$A$33:$A$776,$A56,СВЦЭМ!$B$33:$B$776,H$47)+'СЕТ СН'!$G$11+СВЦЭМ!$D$10+'СЕТ СН'!$G$6-'СЕТ СН'!$G$23</f>
        <v>1552.29941179</v>
      </c>
      <c r="I56" s="36">
        <f>SUMIFS(СВЦЭМ!$D$33:$D$776,СВЦЭМ!$A$33:$A$776,$A56,СВЦЭМ!$B$33:$B$776,I$47)+'СЕТ СН'!$G$11+СВЦЭМ!$D$10+'СЕТ СН'!$G$6-'СЕТ СН'!$G$23</f>
        <v>1471.65515643</v>
      </c>
      <c r="J56" s="36">
        <f>SUMIFS(СВЦЭМ!$D$33:$D$776,СВЦЭМ!$A$33:$A$776,$A56,СВЦЭМ!$B$33:$B$776,J$47)+'СЕТ СН'!$G$11+СВЦЭМ!$D$10+'СЕТ СН'!$G$6-'СЕТ СН'!$G$23</f>
        <v>1456.33897688</v>
      </c>
      <c r="K56" s="36">
        <f>SUMIFS(СВЦЭМ!$D$33:$D$776,СВЦЭМ!$A$33:$A$776,$A56,СВЦЭМ!$B$33:$B$776,K$47)+'СЕТ СН'!$G$11+СВЦЭМ!$D$10+'СЕТ СН'!$G$6-'СЕТ СН'!$G$23</f>
        <v>1443.7121692200001</v>
      </c>
      <c r="L56" s="36">
        <f>SUMIFS(СВЦЭМ!$D$33:$D$776,СВЦЭМ!$A$33:$A$776,$A56,СВЦЭМ!$B$33:$B$776,L$47)+'СЕТ СН'!$G$11+СВЦЭМ!$D$10+'СЕТ СН'!$G$6-'СЕТ СН'!$G$23</f>
        <v>1420.0388026099999</v>
      </c>
      <c r="M56" s="36">
        <f>SUMIFS(СВЦЭМ!$D$33:$D$776,СВЦЭМ!$A$33:$A$776,$A56,СВЦЭМ!$B$33:$B$776,M$47)+'СЕТ СН'!$G$11+СВЦЭМ!$D$10+'СЕТ СН'!$G$6-'СЕТ СН'!$G$23</f>
        <v>1430.5466262899999</v>
      </c>
      <c r="N56" s="36">
        <f>SUMIFS(СВЦЭМ!$D$33:$D$776,СВЦЭМ!$A$33:$A$776,$A56,СВЦЭМ!$B$33:$B$776,N$47)+'СЕТ СН'!$G$11+СВЦЭМ!$D$10+'СЕТ СН'!$G$6-'СЕТ СН'!$G$23</f>
        <v>1426.38227127</v>
      </c>
      <c r="O56" s="36">
        <f>SUMIFS(СВЦЭМ!$D$33:$D$776,СВЦЭМ!$A$33:$A$776,$A56,СВЦЭМ!$B$33:$B$776,O$47)+'СЕТ СН'!$G$11+СВЦЭМ!$D$10+'СЕТ СН'!$G$6-'СЕТ СН'!$G$23</f>
        <v>1433.2843063300002</v>
      </c>
      <c r="P56" s="36">
        <f>SUMIFS(СВЦЭМ!$D$33:$D$776,СВЦЭМ!$A$33:$A$776,$A56,СВЦЭМ!$B$33:$B$776,P$47)+'СЕТ СН'!$G$11+СВЦЭМ!$D$10+'СЕТ СН'!$G$6-'СЕТ СН'!$G$23</f>
        <v>1421.86866173</v>
      </c>
      <c r="Q56" s="36">
        <f>SUMIFS(СВЦЭМ!$D$33:$D$776,СВЦЭМ!$A$33:$A$776,$A56,СВЦЭМ!$B$33:$B$776,Q$47)+'СЕТ СН'!$G$11+СВЦЭМ!$D$10+'СЕТ СН'!$G$6-'СЕТ СН'!$G$23</f>
        <v>1427.75552191</v>
      </c>
      <c r="R56" s="36">
        <f>SUMIFS(СВЦЭМ!$D$33:$D$776,СВЦЭМ!$A$33:$A$776,$A56,СВЦЭМ!$B$33:$B$776,R$47)+'СЕТ СН'!$G$11+СВЦЭМ!$D$10+'СЕТ СН'!$G$6-'СЕТ СН'!$G$23</f>
        <v>1440.00212835</v>
      </c>
      <c r="S56" s="36">
        <f>SUMIFS(СВЦЭМ!$D$33:$D$776,СВЦЭМ!$A$33:$A$776,$A56,СВЦЭМ!$B$33:$B$776,S$47)+'СЕТ СН'!$G$11+СВЦЭМ!$D$10+'СЕТ СН'!$G$6-'СЕТ СН'!$G$23</f>
        <v>1444.7510797899999</v>
      </c>
      <c r="T56" s="36">
        <f>SUMIFS(СВЦЭМ!$D$33:$D$776,СВЦЭМ!$A$33:$A$776,$A56,СВЦЭМ!$B$33:$B$776,T$47)+'СЕТ СН'!$G$11+СВЦЭМ!$D$10+'СЕТ СН'!$G$6-'СЕТ СН'!$G$23</f>
        <v>1448.6737887200002</v>
      </c>
      <c r="U56" s="36">
        <f>SUMIFS(СВЦЭМ!$D$33:$D$776,СВЦЭМ!$A$33:$A$776,$A56,СВЦЭМ!$B$33:$B$776,U$47)+'СЕТ СН'!$G$11+СВЦЭМ!$D$10+'СЕТ СН'!$G$6-'СЕТ СН'!$G$23</f>
        <v>1446.6656721300001</v>
      </c>
      <c r="V56" s="36">
        <f>SUMIFS(СВЦЭМ!$D$33:$D$776,СВЦЭМ!$A$33:$A$776,$A56,СВЦЭМ!$B$33:$B$776,V$47)+'СЕТ СН'!$G$11+СВЦЭМ!$D$10+'СЕТ СН'!$G$6-'СЕТ СН'!$G$23</f>
        <v>1438.0790590199999</v>
      </c>
      <c r="W56" s="36">
        <f>SUMIFS(СВЦЭМ!$D$33:$D$776,СВЦЭМ!$A$33:$A$776,$A56,СВЦЭМ!$B$33:$B$776,W$47)+'СЕТ СН'!$G$11+СВЦЭМ!$D$10+'СЕТ СН'!$G$6-'СЕТ СН'!$G$23</f>
        <v>1434.7299415</v>
      </c>
      <c r="X56" s="36">
        <f>SUMIFS(СВЦЭМ!$D$33:$D$776,СВЦЭМ!$A$33:$A$776,$A56,СВЦЭМ!$B$33:$B$776,X$47)+'СЕТ СН'!$G$11+СВЦЭМ!$D$10+'СЕТ СН'!$G$6-'СЕТ СН'!$G$23</f>
        <v>1435.1293387000001</v>
      </c>
      <c r="Y56" s="36">
        <f>SUMIFS(СВЦЭМ!$D$33:$D$776,СВЦЭМ!$A$33:$A$776,$A56,СВЦЭМ!$B$33:$B$776,Y$47)+'СЕТ СН'!$G$11+СВЦЭМ!$D$10+'СЕТ СН'!$G$6-'СЕТ СН'!$G$23</f>
        <v>1454.6509718699999</v>
      </c>
    </row>
    <row r="57" spans="1:25" ht="15.75" x14ac:dyDescent="0.2">
      <c r="A57" s="35">
        <f t="shared" si="1"/>
        <v>44022</v>
      </c>
      <c r="B57" s="36">
        <f>SUMIFS(СВЦЭМ!$D$33:$D$776,СВЦЭМ!$A$33:$A$776,$A57,СВЦЭМ!$B$33:$B$776,B$47)+'СЕТ СН'!$G$11+СВЦЭМ!$D$10+'СЕТ СН'!$G$6-'СЕТ СН'!$G$23</f>
        <v>1551.6901918900001</v>
      </c>
      <c r="C57" s="36">
        <f>SUMIFS(СВЦЭМ!$D$33:$D$776,СВЦЭМ!$A$33:$A$776,$A57,СВЦЭМ!$B$33:$B$776,C$47)+'СЕТ СН'!$G$11+СВЦЭМ!$D$10+'СЕТ СН'!$G$6-'СЕТ СН'!$G$23</f>
        <v>1528.14423584</v>
      </c>
      <c r="D57" s="36">
        <f>SUMIFS(СВЦЭМ!$D$33:$D$776,СВЦЭМ!$A$33:$A$776,$A57,СВЦЭМ!$B$33:$B$776,D$47)+'СЕТ СН'!$G$11+СВЦЭМ!$D$10+'СЕТ СН'!$G$6-'СЕТ СН'!$G$23</f>
        <v>1523.1583218200001</v>
      </c>
      <c r="E57" s="36">
        <f>SUMIFS(СВЦЭМ!$D$33:$D$776,СВЦЭМ!$A$33:$A$776,$A57,СВЦЭМ!$B$33:$B$776,E$47)+'СЕТ СН'!$G$11+СВЦЭМ!$D$10+'СЕТ СН'!$G$6-'СЕТ СН'!$G$23</f>
        <v>1542.4965934699999</v>
      </c>
      <c r="F57" s="36">
        <f>SUMIFS(СВЦЭМ!$D$33:$D$776,СВЦЭМ!$A$33:$A$776,$A57,СВЦЭМ!$B$33:$B$776,F$47)+'СЕТ СН'!$G$11+СВЦЭМ!$D$10+'СЕТ СН'!$G$6-'СЕТ СН'!$G$23</f>
        <v>1563.85378128</v>
      </c>
      <c r="G57" s="36">
        <f>SUMIFS(СВЦЭМ!$D$33:$D$776,СВЦЭМ!$A$33:$A$776,$A57,СВЦЭМ!$B$33:$B$776,G$47)+'СЕТ СН'!$G$11+СВЦЭМ!$D$10+'СЕТ СН'!$G$6-'СЕТ СН'!$G$23</f>
        <v>1603.4451485700001</v>
      </c>
      <c r="H57" s="36">
        <f>SUMIFS(СВЦЭМ!$D$33:$D$776,СВЦЭМ!$A$33:$A$776,$A57,СВЦЭМ!$B$33:$B$776,H$47)+'СЕТ СН'!$G$11+СВЦЭМ!$D$10+'СЕТ СН'!$G$6-'СЕТ СН'!$G$23</f>
        <v>1626.6163794099998</v>
      </c>
      <c r="I57" s="36">
        <f>SUMIFS(СВЦЭМ!$D$33:$D$776,СВЦЭМ!$A$33:$A$776,$A57,СВЦЭМ!$B$33:$B$776,I$47)+'СЕТ СН'!$G$11+СВЦЭМ!$D$10+'СЕТ СН'!$G$6-'СЕТ СН'!$G$23</f>
        <v>1546.9674643799999</v>
      </c>
      <c r="J57" s="36">
        <f>SUMIFS(СВЦЭМ!$D$33:$D$776,СВЦЭМ!$A$33:$A$776,$A57,СВЦЭМ!$B$33:$B$776,J$47)+'СЕТ СН'!$G$11+СВЦЭМ!$D$10+'СЕТ СН'!$G$6-'СЕТ СН'!$G$23</f>
        <v>1500.8060373000001</v>
      </c>
      <c r="K57" s="36">
        <f>SUMIFS(СВЦЭМ!$D$33:$D$776,СВЦЭМ!$A$33:$A$776,$A57,СВЦЭМ!$B$33:$B$776,K$47)+'СЕТ СН'!$G$11+СВЦЭМ!$D$10+'СЕТ СН'!$G$6-'СЕТ СН'!$G$23</f>
        <v>1428.42953893</v>
      </c>
      <c r="L57" s="36">
        <f>SUMIFS(СВЦЭМ!$D$33:$D$776,СВЦЭМ!$A$33:$A$776,$A57,СВЦЭМ!$B$33:$B$776,L$47)+'СЕТ СН'!$G$11+СВЦЭМ!$D$10+'СЕТ СН'!$G$6-'СЕТ СН'!$G$23</f>
        <v>1422.05899862</v>
      </c>
      <c r="M57" s="36">
        <f>SUMIFS(СВЦЭМ!$D$33:$D$776,СВЦЭМ!$A$33:$A$776,$A57,СВЦЭМ!$B$33:$B$776,M$47)+'СЕТ СН'!$G$11+СВЦЭМ!$D$10+'СЕТ СН'!$G$6-'СЕТ СН'!$G$23</f>
        <v>1428.958787</v>
      </c>
      <c r="N57" s="36">
        <f>SUMIFS(СВЦЭМ!$D$33:$D$776,СВЦЭМ!$A$33:$A$776,$A57,СВЦЭМ!$B$33:$B$776,N$47)+'СЕТ СН'!$G$11+СВЦЭМ!$D$10+'СЕТ СН'!$G$6-'СЕТ СН'!$G$23</f>
        <v>1422.2007527300002</v>
      </c>
      <c r="O57" s="36">
        <f>SUMIFS(СВЦЭМ!$D$33:$D$776,СВЦЭМ!$A$33:$A$776,$A57,СВЦЭМ!$B$33:$B$776,O$47)+'СЕТ СН'!$G$11+СВЦЭМ!$D$10+'СЕТ СН'!$G$6-'СЕТ СН'!$G$23</f>
        <v>1424.36149114</v>
      </c>
      <c r="P57" s="36">
        <f>SUMIFS(СВЦЭМ!$D$33:$D$776,СВЦЭМ!$A$33:$A$776,$A57,СВЦЭМ!$B$33:$B$776,P$47)+'СЕТ СН'!$G$11+СВЦЭМ!$D$10+'СЕТ СН'!$G$6-'СЕТ СН'!$G$23</f>
        <v>1411.9770290199999</v>
      </c>
      <c r="Q57" s="36">
        <f>SUMIFS(СВЦЭМ!$D$33:$D$776,СВЦЭМ!$A$33:$A$776,$A57,СВЦЭМ!$B$33:$B$776,Q$47)+'СЕТ СН'!$G$11+СВЦЭМ!$D$10+'СЕТ СН'!$G$6-'СЕТ СН'!$G$23</f>
        <v>1423.2801195900001</v>
      </c>
      <c r="R57" s="36">
        <f>SUMIFS(СВЦЭМ!$D$33:$D$776,СВЦЭМ!$A$33:$A$776,$A57,СВЦЭМ!$B$33:$B$776,R$47)+'СЕТ СН'!$G$11+СВЦЭМ!$D$10+'СЕТ СН'!$G$6-'СЕТ СН'!$G$23</f>
        <v>1441.31117638</v>
      </c>
      <c r="S57" s="36">
        <f>SUMIFS(СВЦЭМ!$D$33:$D$776,СВЦЭМ!$A$33:$A$776,$A57,СВЦЭМ!$B$33:$B$776,S$47)+'СЕТ СН'!$G$11+СВЦЭМ!$D$10+'СЕТ СН'!$G$6-'СЕТ СН'!$G$23</f>
        <v>1445.13164289</v>
      </c>
      <c r="T57" s="36">
        <f>SUMIFS(СВЦЭМ!$D$33:$D$776,СВЦЭМ!$A$33:$A$776,$A57,СВЦЭМ!$B$33:$B$776,T$47)+'СЕТ СН'!$G$11+СВЦЭМ!$D$10+'СЕТ СН'!$G$6-'СЕТ СН'!$G$23</f>
        <v>1438.3675680599999</v>
      </c>
      <c r="U57" s="36">
        <f>SUMIFS(СВЦЭМ!$D$33:$D$776,СВЦЭМ!$A$33:$A$776,$A57,СВЦЭМ!$B$33:$B$776,U$47)+'СЕТ СН'!$G$11+СВЦЭМ!$D$10+'СЕТ СН'!$G$6-'СЕТ СН'!$G$23</f>
        <v>1423.82023712</v>
      </c>
      <c r="V57" s="36">
        <f>SUMIFS(СВЦЭМ!$D$33:$D$776,СВЦЭМ!$A$33:$A$776,$A57,СВЦЭМ!$B$33:$B$776,V$47)+'СЕТ СН'!$G$11+СВЦЭМ!$D$10+'СЕТ СН'!$G$6-'СЕТ СН'!$G$23</f>
        <v>1401.1439313999999</v>
      </c>
      <c r="W57" s="36">
        <f>SUMIFS(СВЦЭМ!$D$33:$D$776,СВЦЭМ!$A$33:$A$776,$A57,СВЦЭМ!$B$33:$B$776,W$47)+'СЕТ СН'!$G$11+СВЦЭМ!$D$10+'СЕТ СН'!$G$6-'СЕТ СН'!$G$23</f>
        <v>1415.6650343199999</v>
      </c>
      <c r="X57" s="36">
        <f>SUMIFS(СВЦЭМ!$D$33:$D$776,СВЦЭМ!$A$33:$A$776,$A57,СВЦЭМ!$B$33:$B$776,X$47)+'СЕТ СН'!$G$11+СВЦЭМ!$D$10+'СЕТ СН'!$G$6-'СЕТ СН'!$G$23</f>
        <v>1404.5171358600001</v>
      </c>
      <c r="Y57" s="36">
        <f>SUMIFS(СВЦЭМ!$D$33:$D$776,СВЦЭМ!$A$33:$A$776,$A57,СВЦЭМ!$B$33:$B$776,Y$47)+'СЕТ СН'!$G$11+СВЦЭМ!$D$10+'СЕТ СН'!$G$6-'СЕТ СН'!$G$23</f>
        <v>1436.9573605300002</v>
      </c>
    </row>
    <row r="58" spans="1:25" ht="15.75" x14ac:dyDescent="0.2">
      <c r="A58" s="35">
        <f t="shared" si="1"/>
        <v>44023</v>
      </c>
      <c r="B58" s="36">
        <f>SUMIFS(СВЦЭМ!$D$33:$D$776,СВЦЭМ!$A$33:$A$776,$A58,СВЦЭМ!$B$33:$B$776,B$47)+'СЕТ СН'!$G$11+СВЦЭМ!$D$10+'СЕТ СН'!$G$6-'СЕТ СН'!$G$23</f>
        <v>1554.8561910200001</v>
      </c>
      <c r="C58" s="36">
        <f>SUMIFS(СВЦЭМ!$D$33:$D$776,СВЦЭМ!$A$33:$A$776,$A58,СВЦЭМ!$B$33:$B$776,C$47)+'СЕТ СН'!$G$11+СВЦЭМ!$D$10+'СЕТ СН'!$G$6-'СЕТ СН'!$G$23</f>
        <v>1529.0725617000001</v>
      </c>
      <c r="D58" s="36">
        <f>SUMIFS(СВЦЭМ!$D$33:$D$776,СВЦЭМ!$A$33:$A$776,$A58,СВЦЭМ!$B$33:$B$776,D$47)+'СЕТ СН'!$G$11+СВЦЭМ!$D$10+'СЕТ СН'!$G$6-'СЕТ СН'!$G$23</f>
        <v>1554.37778228</v>
      </c>
      <c r="E58" s="36">
        <f>SUMIFS(СВЦЭМ!$D$33:$D$776,СВЦЭМ!$A$33:$A$776,$A58,СВЦЭМ!$B$33:$B$776,E$47)+'СЕТ СН'!$G$11+СВЦЭМ!$D$10+'СЕТ СН'!$G$6-'СЕТ СН'!$G$23</f>
        <v>1569.9895165299999</v>
      </c>
      <c r="F58" s="36">
        <f>SUMIFS(СВЦЭМ!$D$33:$D$776,СВЦЭМ!$A$33:$A$776,$A58,СВЦЭМ!$B$33:$B$776,F$47)+'СЕТ СН'!$G$11+СВЦЭМ!$D$10+'СЕТ СН'!$G$6-'СЕТ СН'!$G$23</f>
        <v>1560.43583463</v>
      </c>
      <c r="G58" s="36">
        <f>SUMIFS(СВЦЭМ!$D$33:$D$776,СВЦЭМ!$A$33:$A$776,$A58,СВЦЭМ!$B$33:$B$776,G$47)+'СЕТ СН'!$G$11+СВЦЭМ!$D$10+'СЕТ СН'!$G$6-'СЕТ СН'!$G$23</f>
        <v>1558.55286071</v>
      </c>
      <c r="H58" s="36">
        <f>SUMIFS(СВЦЭМ!$D$33:$D$776,СВЦЭМ!$A$33:$A$776,$A58,СВЦЭМ!$B$33:$B$776,H$47)+'СЕТ СН'!$G$11+СВЦЭМ!$D$10+'СЕТ СН'!$G$6-'СЕТ СН'!$G$23</f>
        <v>1543.9173011299999</v>
      </c>
      <c r="I58" s="36">
        <f>SUMIFS(СВЦЭМ!$D$33:$D$776,СВЦЭМ!$A$33:$A$776,$A58,СВЦЭМ!$B$33:$B$776,I$47)+'СЕТ СН'!$G$11+СВЦЭМ!$D$10+'СЕТ СН'!$G$6-'СЕТ СН'!$G$23</f>
        <v>1544.62934264</v>
      </c>
      <c r="J58" s="36">
        <f>SUMIFS(СВЦЭМ!$D$33:$D$776,СВЦЭМ!$A$33:$A$776,$A58,СВЦЭМ!$B$33:$B$776,J$47)+'СЕТ СН'!$G$11+СВЦЭМ!$D$10+'СЕТ СН'!$G$6-'СЕТ СН'!$G$23</f>
        <v>1509.33190294</v>
      </c>
      <c r="K58" s="36">
        <f>SUMIFS(СВЦЭМ!$D$33:$D$776,СВЦЭМ!$A$33:$A$776,$A58,СВЦЭМ!$B$33:$B$776,K$47)+'СЕТ СН'!$G$11+СВЦЭМ!$D$10+'СЕТ СН'!$G$6-'СЕТ СН'!$G$23</f>
        <v>1390.3544778600001</v>
      </c>
      <c r="L58" s="36">
        <f>SUMIFS(СВЦЭМ!$D$33:$D$776,СВЦЭМ!$A$33:$A$776,$A58,СВЦЭМ!$B$33:$B$776,L$47)+'СЕТ СН'!$G$11+СВЦЭМ!$D$10+'СЕТ СН'!$G$6-'СЕТ СН'!$G$23</f>
        <v>1360.6665186</v>
      </c>
      <c r="M58" s="36">
        <f>SUMIFS(СВЦЭМ!$D$33:$D$776,СВЦЭМ!$A$33:$A$776,$A58,СВЦЭМ!$B$33:$B$776,M$47)+'СЕТ СН'!$G$11+СВЦЭМ!$D$10+'СЕТ СН'!$G$6-'СЕТ СН'!$G$23</f>
        <v>1353.6486770500001</v>
      </c>
      <c r="N58" s="36">
        <f>SUMIFS(СВЦЭМ!$D$33:$D$776,СВЦЭМ!$A$33:$A$776,$A58,СВЦЭМ!$B$33:$B$776,N$47)+'СЕТ СН'!$G$11+СВЦЭМ!$D$10+'СЕТ СН'!$G$6-'СЕТ СН'!$G$23</f>
        <v>1357.0791438900001</v>
      </c>
      <c r="O58" s="36">
        <f>SUMIFS(СВЦЭМ!$D$33:$D$776,СВЦЭМ!$A$33:$A$776,$A58,СВЦЭМ!$B$33:$B$776,O$47)+'СЕТ СН'!$G$11+СВЦЭМ!$D$10+'СЕТ СН'!$G$6-'СЕТ СН'!$G$23</f>
        <v>1391.1953049200001</v>
      </c>
      <c r="P58" s="36">
        <f>SUMIFS(СВЦЭМ!$D$33:$D$776,СВЦЭМ!$A$33:$A$776,$A58,СВЦЭМ!$B$33:$B$776,P$47)+'СЕТ СН'!$G$11+СВЦЭМ!$D$10+'СЕТ СН'!$G$6-'СЕТ СН'!$G$23</f>
        <v>1394.81506253</v>
      </c>
      <c r="Q58" s="36">
        <f>SUMIFS(СВЦЭМ!$D$33:$D$776,СВЦЭМ!$A$33:$A$776,$A58,СВЦЭМ!$B$33:$B$776,Q$47)+'СЕТ СН'!$G$11+СВЦЭМ!$D$10+'СЕТ СН'!$G$6-'СЕТ СН'!$G$23</f>
        <v>1406.95243585</v>
      </c>
      <c r="R58" s="36">
        <f>SUMIFS(СВЦЭМ!$D$33:$D$776,СВЦЭМ!$A$33:$A$776,$A58,СВЦЭМ!$B$33:$B$776,R$47)+'СЕТ СН'!$G$11+СВЦЭМ!$D$10+'СЕТ СН'!$G$6-'СЕТ СН'!$G$23</f>
        <v>1425.9197083900001</v>
      </c>
      <c r="S58" s="36">
        <f>SUMIFS(СВЦЭМ!$D$33:$D$776,СВЦЭМ!$A$33:$A$776,$A58,СВЦЭМ!$B$33:$B$776,S$47)+'СЕТ СН'!$G$11+СВЦЭМ!$D$10+'СЕТ СН'!$G$6-'СЕТ СН'!$G$23</f>
        <v>1427.75193614</v>
      </c>
      <c r="T58" s="36">
        <f>SUMIFS(СВЦЭМ!$D$33:$D$776,СВЦЭМ!$A$33:$A$776,$A58,СВЦЭМ!$B$33:$B$776,T$47)+'СЕТ СН'!$G$11+СВЦЭМ!$D$10+'СЕТ СН'!$G$6-'СЕТ СН'!$G$23</f>
        <v>1421.4222814300001</v>
      </c>
      <c r="U58" s="36">
        <f>SUMIFS(СВЦЭМ!$D$33:$D$776,СВЦЭМ!$A$33:$A$776,$A58,СВЦЭМ!$B$33:$B$776,U$47)+'СЕТ СН'!$G$11+СВЦЭМ!$D$10+'СЕТ СН'!$G$6-'СЕТ СН'!$G$23</f>
        <v>1407.8465906400002</v>
      </c>
      <c r="V58" s="36">
        <f>SUMIFS(СВЦЭМ!$D$33:$D$776,СВЦЭМ!$A$33:$A$776,$A58,СВЦЭМ!$B$33:$B$776,V$47)+'СЕТ СН'!$G$11+СВЦЭМ!$D$10+'СЕТ СН'!$G$6-'СЕТ СН'!$G$23</f>
        <v>1390.85746806</v>
      </c>
      <c r="W58" s="36">
        <f>SUMIFS(СВЦЭМ!$D$33:$D$776,СВЦЭМ!$A$33:$A$776,$A58,СВЦЭМ!$B$33:$B$776,W$47)+'СЕТ СН'!$G$11+СВЦЭМ!$D$10+'СЕТ СН'!$G$6-'СЕТ СН'!$G$23</f>
        <v>1378.5135266900002</v>
      </c>
      <c r="X58" s="36">
        <f>SUMIFS(СВЦЭМ!$D$33:$D$776,СВЦЭМ!$A$33:$A$776,$A58,СВЦЭМ!$B$33:$B$776,X$47)+'СЕТ СН'!$G$11+СВЦЭМ!$D$10+'СЕТ СН'!$G$6-'СЕТ СН'!$G$23</f>
        <v>1396.8329482500001</v>
      </c>
      <c r="Y58" s="36">
        <f>SUMIFS(СВЦЭМ!$D$33:$D$776,СВЦЭМ!$A$33:$A$776,$A58,СВЦЭМ!$B$33:$B$776,Y$47)+'СЕТ СН'!$G$11+СВЦЭМ!$D$10+'СЕТ СН'!$G$6-'СЕТ СН'!$G$23</f>
        <v>1407.7226930500001</v>
      </c>
    </row>
    <row r="59" spans="1:25" ht="15.75" x14ac:dyDescent="0.2">
      <c r="A59" s="35">
        <f t="shared" si="1"/>
        <v>44024</v>
      </c>
      <c r="B59" s="36">
        <f>SUMIFS(СВЦЭМ!$D$33:$D$776,СВЦЭМ!$A$33:$A$776,$A59,СВЦЭМ!$B$33:$B$776,B$47)+'СЕТ СН'!$G$11+СВЦЭМ!$D$10+'СЕТ СН'!$G$6-'СЕТ СН'!$G$23</f>
        <v>1527.3805103</v>
      </c>
      <c r="C59" s="36">
        <f>SUMIFS(СВЦЭМ!$D$33:$D$776,СВЦЭМ!$A$33:$A$776,$A59,СВЦЭМ!$B$33:$B$776,C$47)+'СЕТ СН'!$G$11+СВЦЭМ!$D$10+'СЕТ СН'!$G$6-'СЕТ СН'!$G$23</f>
        <v>1585.1836367400001</v>
      </c>
      <c r="D59" s="36">
        <f>SUMIFS(СВЦЭМ!$D$33:$D$776,СВЦЭМ!$A$33:$A$776,$A59,СВЦЭМ!$B$33:$B$776,D$47)+'СЕТ СН'!$G$11+СВЦЭМ!$D$10+'СЕТ СН'!$G$6-'СЕТ СН'!$G$23</f>
        <v>1615.65004617</v>
      </c>
      <c r="E59" s="36">
        <f>SUMIFS(СВЦЭМ!$D$33:$D$776,СВЦЭМ!$A$33:$A$776,$A59,СВЦЭМ!$B$33:$B$776,E$47)+'СЕТ СН'!$G$11+СВЦЭМ!$D$10+'СЕТ СН'!$G$6-'СЕТ СН'!$G$23</f>
        <v>1636.70568589</v>
      </c>
      <c r="F59" s="36">
        <f>SUMIFS(СВЦЭМ!$D$33:$D$776,СВЦЭМ!$A$33:$A$776,$A59,СВЦЭМ!$B$33:$B$776,F$47)+'СЕТ СН'!$G$11+СВЦЭМ!$D$10+'СЕТ СН'!$G$6-'СЕТ СН'!$G$23</f>
        <v>1640.43397035</v>
      </c>
      <c r="G59" s="36">
        <f>SUMIFS(СВЦЭМ!$D$33:$D$776,СВЦЭМ!$A$33:$A$776,$A59,СВЦЭМ!$B$33:$B$776,G$47)+'СЕТ СН'!$G$11+СВЦЭМ!$D$10+'СЕТ СН'!$G$6-'СЕТ СН'!$G$23</f>
        <v>1646.7436773499999</v>
      </c>
      <c r="H59" s="36">
        <f>SUMIFS(СВЦЭМ!$D$33:$D$776,СВЦЭМ!$A$33:$A$776,$A59,СВЦЭМ!$B$33:$B$776,H$47)+'СЕТ СН'!$G$11+СВЦЭМ!$D$10+'СЕТ СН'!$G$6-'СЕТ СН'!$G$23</f>
        <v>1623.7650370599999</v>
      </c>
      <c r="I59" s="36">
        <f>SUMIFS(СВЦЭМ!$D$33:$D$776,СВЦЭМ!$A$33:$A$776,$A59,СВЦЭМ!$B$33:$B$776,I$47)+'СЕТ СН'!$G$11+СВЦЭМ!$D$10+'СЕТ СН'!$G$6-'СЕТ СН'!$G$23</f>
        <v>1588.26646931</v>
      </c>
      <c r="J59" s="36">
        <f>SUMIFS(СВЦЭМ!$D$33:$D$776,СВЦЭМ!$A$33:$A$776,$A59,СВЦЭМ!$B$33:$B$776,J$47)+'СЕТ СН'!$G$11+СВЦЭМ!$D$10+'СЕТ СН'!$G$6-'СЕТ СН'!$G$23</f>
        <v>1499.5961843499999</v>
      </c>
      <c r="K59" s="36">
        <f>SUMIFS(СВЦЭМ!$D$33:$D$776,СВЦЭМ!$A$33:$A$776,$A59,СВЦЭМ!$B$33:$B$776,K$47)+'СЕТ СН'!$G$11+СВЦЭМ!$D$10+'СЕТ СН'!$G$6-'СЕТ СН'!$G$23</f>
        <v>1357.9107321000001</v>
      </c>
      <c r="L59" s="36">
        <f>SUMIFS(СВЦЭМ!$D$33:$D$776,СВЦЭМ!$A$33:$A$776,$A59,СВЦЭМ!$B$33:$B$776,L$47)+'СЕТ СН'!$G$11+СВЦЭМ!$D$10+'СЕТ СН'!$G$6-'СЕТ СН'!$G$23</f>
        <v>1322.14401284</v>
      </c>
      <c r="M59" s="36">
        <f>SUMIFS(СВЦЭМ!$D$33:$D$776,СВЦЭМ!$A$33:$A$776,$A59,СВЦЭМ!$B$33:$B$776,M$47)+'СЕТ СН'!$G$11+СВЦЭМ!$D$10+'СЕТ СН'!$G$6-'СЕТ СН'!$G$23</f>
        <v>1319.54020375</v>
      </c>
      <c r="N59" s="36">
        <f>SUMIFS(СВЦЭМ!$D$33:$D$776,СВЦЭМ!$A$33:$A$776,$A59,СВЦЭМ!$B$33:$B$776,N$47)+'СЕТ СН'!$G$11+СВЦЭМ!$D$10+'СЕТ СН'!$G$6-'СЕТ СН'!$G$23</f>
        <v>1326.0002930599999</v>
      </c>
      <c r="O59" s="36">
        <f>SUMIFS(СВЦЭМ!$D$33:$D$776,СВЦЭМ!$A$33:$A$776,$A59,СВЦЭМ!$B$33:$B$776,O$47)+'СЕТ СН'!$G$11+СВЦЭМ!$D$10+'СЕТ СН'!$G$6-'СЕТ СН'!$G$23</f>
        <v>1328.38455503</v>
      </c>
      <c r="P59" s="36">
        <f>SUMIFS(СВЦЭМ!$D$33:$D$776,СВЦЭМ!$A$33:$A$776,$A59,СВЦЭМ!$B$33:$B$776,P$47)+'СЕТ СН'!$G$11+СВЦЭМ!$D$10+'СЕТ СН'!$G$6-'СЕТ СН'!$G$23</f>
        <v>1334.8654027800001</v>
      </c>
      <c r="Q59" s="36">
        <f>SUMIFS(СВЦЭМ!$D$33:$D$776,СВЦЭМ!$A$33:$A$776,$A59,СВЦЭМ!$B$33:$B$776,Q$47)+'СЕТ СН'!$G$11+СВЦЭМ!$D$10+'СЕТ СН'!$G$6-'СЕТ СН'!$G$23</f>
        <v>1352.2869106400001</v>
      </c>
      <c r="R59" s="36">
        <f>SUMIFS(СВЦЭМ!$D$33:$D$776,СВЦЭМ!$A$33:$A$776,$A59,СВЦЭМ!$B$33:$B$776,R$47)+'СЕТ СН'!$G$11+СВЦЭМ!$D$10+'СЕТ СН'!$G$6-'СЕТ СН'!$G$23</f>
        <v>1351.6294711200001</v>
      </c>
      <c r="S59" s="36">
        <f>SUMIFS(СВЦЭМ!$D$33:$D$776,СВЦЭМ!$A$33:$A$776,$A59,СВЦЭМ!$B$33:$B$776,S$47)+'СЕТ СН'!$G$11+СВЦЭМ!$D$10+'СЕТ СН'!$G$6-'СЕТ СН'!$G$23</f>
        <v>1357.04849102</v>
      </c>
      <c r="T59" s="36">
        <f>SUMIFS(СВЦЭМ!$D$33:$D$776,СВЦЭМ!$A$33:$A$776,$A59,СВЦЭМ!$B$33:$B$776,T$47)+'СЕТ СН'!$G$11+СВЦЭМ!$D$10+'СЕТ СН'!$G$6-'СЕТ СН'!$G$23</f>
        <v>1353.6269719300001</v>
      </c>
      <c r="U59" s="36">
        <f>SUMIFS(СВЦЭМ!$D$33:$D$776,СВЦЭМ!$A$33:$A$776,$A59,СВЦЭМ!$B$33:$B$776,U$47)+'СЕТ СН'!$G$11+СВЦЭМ!$D$10+'СЕТ СН'!$G$6-'СЕТ СН'!$G$23</f>
        <v>1332.18212885</v>
      </c>
      <c r="V59" s="36">
        <f>SUMIFS(СВЦЭМ!$D$33:$D$776,СВЦЭМ!$A$33:$A$776,$A59,СВЦЭМ!$B$33:$B$776,V$47)+'СЕТ СН'!$G$11+СВЦЭМ!$D$10+'СЕТ СН'!$G$6-'СЕТ СН'!$G$23</f>
        <v>1333.9627076100001</v>
      </c>
      <c r="W59" s="36">
        <f>SUMIFS(СВЦЭМ!$D$33:$D$776,СВЦЭМ!$A$33:$A$776,$A59,СВЦЭМ!$B$33:$B$776,W$47)+'СЕТ СН'!$G$11+СВЦЭМ!$D$10+'СЕТ СН'!$G$6-'СЕТ СН'!$G$23</f>
        <v>1326.31874651</v>
      </c>
      <c r="X59" s="36">
        <f>SUMIFS(СВЦЭМ!$D$33:$D$776,СВЦЭМ!$A$33:$A$776,$A59,СВЦЭМ!$B$33:$B$776,X$47)+'СЕТ СН'!$G$11+СВЦЭМ!$D$10+'СЕТ СН'!$G$6-'СЕТ СН'!$G$23</f>
        <v>1333.6814066400002</v>
      </c>
      <c r="Y59" s="36">
        <f>SUMIFS(СВЦЭМ!$D$33:$D$776,СВЦЭМ!$A$33:$A$776,$A59,СВЦЭМ!$B$33:$B$776,Y$47)+'СЕТ СН'!$G$11+СВЦЭМ!$D$10+'СЕТ СН'!$G$6-'СЕТ СН'!$G$23</f>
        <v>1434.1245378799999</v>
      </c>
    </row>
    <row r="60" spans="1:25" ht="15.75" x14ac:dyDescent="0.2">
      <c r="A60" s="35">
        <f t="shared" si="1"/>
        <v>44025</v>
      </c>
      <c r="B60" s="36">
        <f>SUMIFS(СВЦЭМ!$D$33:$D$776,СВЦЭМ!$A$33:$A$776,$A60,СВЦЭМ!$B$33:$B$776,B$47)+'СЕТ СН'!$G$11+СВЦЭМ!$D$10+'СЕТ СН'!$G$6-'СЕТ СН'!$G$23</f>
        <v>1523.7360095700001</v>
      </c>
      <c r="C60" s="36">
        <f>SUMIFS(СВЦЭМ!$D$33:$D$776,СВЦЭМ!$A$33:$A$776,$A60,СВЦЭМ!$B$33:$B$776,C$47)+'СЕТ СН'!$G$11+СВЦЭМ!$D$10+'СЕТ СН'!$G$6-'СЕТ СН'!$G$23</f>
        <v>1494.1301600000002</v>
      </c>
      <c r="D60" s="36">
        <f>SUMIFS(СВЦЭМ!$D$33:$D$776,СВЦЭМ!$A$33:$A$776,$A60,СВЦЭМ!$B$33:$B$776,D$47)+'СЕТ СН'!$G$11+СВЦЭМ!$D$10+'СЕТ СН'!$G$6-'СЕТ СН'!$G$23</f>
        <v>1519.1039376700001</v>
      </c>
      <c r="E60" s="36">
        <f>SUMIFS(СВЦЭМ!$D$33:$D$776,СВЦЭМ!$A$33:$A$776,$A60,СВЦЭМ!$B$33:$B$776,E$47)+'СЕТ СН'!$G$11+СВЦЭМ!$D$10+'СЕТ СН'!$G$6-'СЕТ СН'!$G$23</f>
        <v>1534.6036879400001</v>
      </c>
      <c r="F60" s="36">
        <f>SUMIFS(СВЦЭМ!$D$33:$D$776,СВЦЭМ!$A$33:$A$776,$A60,СВЦЭМ!$B$33:$B$776,F$47)+'СЕТ СН'!$G$11+СВЦЭМ!$D$10+'СЕТ СН'!$G$6-'СЕТ СН'!$G$23</f>
        <v>1525.8590410400002</v>
      </c>
      <c r="G60" s="36">
        <f>SUMIFS(СВЦЭМ!$D$33:$D$776,СВЦЭМ!$A$33:$A$776,$A60,СВЦЭМ!$B$33:$B$776,G$47)+'СЕТ СН'!$G$11+СВЦЭМ!$D$10+'СЕТ СН'!$G$6-'СЕТ СН'!$G$23</f>
        <v>1525.30653063</v>
      </c>
      <c r="H60" s="36">
        <f>SUMIFS(СВЦЭМ!$D$33:$D$776,СВЦЭМ!$A$33:$A$776,$A60,СВЦЭМ!$B$33:$B$776,H$47)+'СЕТ СН'!$G$11+СВЦЭМ!$D$10+'СЕТ СН'!$G$6-'СЕТ СН'!$G$23</f>
        <v>1512.6163708700001</v>
      </c>
      <c r="I60" s="36">
        <f>SUMIFS(СВЦЭМ!$D$33:$D$776,СВЦЭМ!$A$33:$A$776,$A60,СВЦЭМ!$B$33:$B$776,I$47)+'СЕТ СН'!$G$11+СВЦЭМ!$D$10+'СЕТ СН'!$G$6-'СЕТ СН'!$G$23</f>
        <v>1533.3684591800002</v>
      </c>
      <c r="J60" s="36">
        <f>SUMIFS(СВЦЭМ!$D$33:$D$776,СВЦЭМ!$A$33:$A$776,$A60,СВЦЭМ!$B$33:$B$776,J$47)+'СЕТ СН'!$G$11+СВЦЭМ!$D$10+'СЕТ СН'!$G$6-'СЕТ СН'!$G$23</f>
        <v>1561.1260640300002</v>
      </c>
      <c r="K60" s="36">
        <f>SUMIFS(СВЦЭМ!$D$33:$D$776,СВЦЭМ!$A$33:$A$776,$A60,СВЦЭМ!$B$33:$B$776,K$47)+'СЕТ СН'!$G$11+СВЦЭМ!$D$10+'СЕТ СН'!$G$6-'СЕТ СН'!$G$23</f>
        <v>1459.82858437</v>
      </c>
      <c r="L60" s="36">
        <f>SUMIFS(СВЦЭМ!$D$33:$D$776,СВЦЭМ!$A$33:$A$776,$A60,СВЦЭМ!$B$33:$B$776,L$47)+'СЕТ СН'!$G$11+СВЦЭМ!$D$10+'СЕТ СН'!$G$6-'СЕТ СН'!$G$23</f>
        <v>1425.5824882400002</v>
      </c>
      <c r="M60" s="36">
        <f>SUMIFS(СВЦЭМ!$D$33:$D$776,СВЦЭМ!$A$33:$A$776,$A60,СВЦЭМ!$B$33:$B$776,M$47)+'СЕТ СН'!$G$11+СВЦЭМ!$D$10+'СЕТ СН'!$G$6-'СЕТ СН'!$G$23</f>
        <v>1430.6352553900001</v>
      </c>
      <c r="N60" s="36">
        <f>SUMIFS(СВЦЭМ!$D$33:$D$776,СВЦЭМ!$A$33:$A$776,$A60,СВЦЭМ!$B$33:$B$776,N$47)+'СЕТ СН'!$G$11+СВЦЭМ!$D$10+'СЕТ СН'!$G$6-'СЕТ СН'!$G$23</f>
        <v>1432.0445752000001</v>
      </c>
      <c r="O60" s="36">
        <f>SUMIFS(СВЦЭМ!$D$33:$D$776,СВЦЭМ!$A$33:$A$776,$A60,СВЦЭМ!$B$33:$B$776,O$47)+'СЕТ СН'!$G$11+СВЦЭМ!$D$10+'СЕТ СН'!$G$6-'СЕТ СН'!$G$23</f>
        <v>1432.21519395</v>
      </c>
      <c r="P60" s="36">
        <f>SUMIFS(СВЦЭМ!$D$33:$D$776,СВЦЭМ!$A$33:$A$776,$A60,СВЦЭМ!$B$33:$B$776,P$47)+'СЕТ СН'!$G$11+СВЦЭМ!$D$10+'СЕТ СН'!$G$6-'СЕТ СН'!$G$23</f>
        <v>1423.38328267</v>
      </c>
      <c r="Q60" s="36">
        <f>SUMIFS(СВЦЭМ!$D$33:$D$776,СВЦЭМ!$A$33:$A$776,$A60,СВЦЭМ!$B$33:$B$776,Q$47)+'СЕТ СН'!$G$11+СВЦЭМ!$D$10+'СЕТ СН'!$G$6-'СЕТ СН'!$G$23</f>
        <v>1409.5132194299999</v>
      </c>
      <c r="R60" s="36">
        <f>SUMIFS(СВЦЭМ!$D$33:$D$776,СВЦЭМ!$A$33:$A$776,$A60,СВЦЭМ!$B$33:$B$776,R$47)+'СЕТ СН'!$G$11+СВЦЭМ!$D$10+'СЕТ СН'!$G$6-'СЕТ СН'!$G$23</f>
        <v>1438.5122684100002</v>
      </c>
      <c r="S60" s="36">
        <f>SUMIFS(СВЦЭМ!$D$33:$D$776,СВЦЭМ!$A$33:$A$776,$A60,СВЦЭМ!$B$33:$B$776,S$47)+'СЕТ СН'!$G$11+СВЦЭМ!$D$10+'СЕТ СН'!$G$6-'СЕТ СН'!$G$23</f>
        <v>1468.6031228699999</v>
      </c>
      <c r="T60" s="36">
        <f>SUMIFS(СВЦЭМ!$D$33:$D$776,СВЦЭМ!$A$33:$A$776,$A60,СВЦЭМ!$B$33:$B$776,T$47)+'СЕТ СН'!$G$11+СВЦЭМ!$D$10+'СЕТ СН'!$G$6-'СЕТ СН'!$G$23</f>
        <v>1437.8516205200001</v>
      </c>
      <c r="U60" s="36">
        <f>SUMIFS(СВЦЭМ!$D$33:$D$776,СВЦЭМ!$A$33:$A$776,$A60,СВЦЭМ!$B$33:$B$776,U$47)+'СЕТ СН'!$G$11+СВЦЭМ!$D$10+'СЕТ СН'!$G$6-'СЕТ СН'!$G$23</f>
        <v>1419.68901138</v>
      </c>
      <c r="V60" s="36">
        <f>SUMIFS(СВЦЭМ!$D$33:$D$776,СВЦЭМ!$A$33:$A$776,$A60,СВЦЭМ!$B$33:$B$776,V$47)+'СЕТ СН'!$G$11+СВЦЭМ!$D$10+'СЕТ СН'!$G$6-'СЕТ СН'!$G$23</f>
        <v>1412.60721182</v>
      </c>
      <c r="W60" s="36">
        <f>SUMIFS(СВЦЭМ!$D$33:$D$776,СВЦЭМ!$A$33:$A$776,$A60,СВЦЭМ!$B$33:$B$776,W$47)+'СЕТ СН'!$G$11+СВЦЭМ!$D$10+'СЕТ СН'!$G$6-'СЕТ СН'!$G$23</f>
        <v>1389.2772147999999</v>
      </c>
      <c r="X60" s="36">
        <f>SUMIFS(СВЦЭМ!$D$33:$D$776,СВЦЭМ!$A$33:$A$776,$A60,СВЦЭМ!$B$33:$B$776,X$47)+'СЕТ СН'!$G$11+СВЦЭМ!$D$10+'СЕТ СН'!$G$6-'СЕТ СН'!$G$23</f>
        <v>1369.15592524</v>
      </c>
      <c r="Y60" s="36">
        <f>SUMIFS(СВЦЭМ!$D$33:$D$776,СВЦЭМ!$A$33:$A$776,$A60,СВЦЭМ!$B$33:$B$776,Y$47)+'СЕТ СН'!$G$11+СВЦЭМ!$D$10+'СЕТ СН'!$G$6-'СЕТ СН'!$G$23</f>
        <v>1442.5411364900001</v>
      </c>
    </row>
    <row r="61" spans="1:25" ht="15.75" x14ac:dyDescent="0.2">
      <c r="A61" s="35">
        <f t="shared" si="1"/>
        <v>44026</v>
      </c>
      <c r="B61" s="36">
        <f>SUMIFS(СВЦЭМ!$D$33:$D$776,СВЦЭМ!$A$33:$A$776,$A61,СВЦЭМ!$B$33:$B$776,B$47)+'СЕТ СН'!$G$11+СВЦЭМ!$D$10+'СЕТ СН'!$G$6-'СЕТ СН'!$G$23</f>
        <v>1522.31303069</v>
      </c>
      <c r="C61" s="36">
        <f>SUMIFS(СВЦЭМ!$D$33:$D$776,СВЦЭМ!$A$33:$A$776,$A61,СВЦЭМ!$B$33:$B$776,C$47)+'СЕТ СН'!$G$11+СВЦЭМ!$D$10+'СЕТ СН'!$G$6-'СЕТ СН'!$G$23</f>
        <v>1494.0170972800001</v>
      </c>
      <c r="D61" s="36">
        <f>SUMIFS(СВЦЭМ!$D$33:$D$776,СВЦЭМ!$A$33:$A$776,$A61,СВЦЭМ!$B$33:$B$776,D$47)+'СЕТ СН'!$G$11+СВЦЭМ!$D$10+'СЕТ СН'!$G$6-'СЕТ СН'!$G$23</f>
        <v>1510.0236389400002</v>
      </c>
      <c r="E61" s="36">
        <f>SUMIFS(СВЦЭМ!$D$33:$D$776,СВЦЭМ!$A$33:$A$776,$A61,СВЦЭМ!$B$33:$B$776,E$47)+'СЕТ СН'!$G$11+СВЦЭМ!$D$10+'СЕТ СН'!$G$6-'СЕТ СН'!$G$23</f>
        <v>1530.9401562600001</v>
      </c>
      <c r="F61" s="36">
        <f>SUMIFS(СВЦЭМ!$D$33:$D$776,СВЦЭМ!$A$33:$A$776,$A61,СВЦЭМ!$B$33:$B$776,F$47)+'СЕТ СН'!$G$11+СВЦЭМ!$D$10+'СЕТ СН'!$G$6-'СЕТ СН'!$G$23</f>
        <v>1530.3917373600002</v>
      </c>
      <c r="G61" s="36">
        <f>SUMIFS(СВЦЭМ!$D$33:$D$776,СВЦЭМ!$A$33:$A$776,$A61,СВЦЭМ!$B$33:$B$776,G$47)+'СЕТ СН'!$G$11+СВЦЭМ!$D$10+'СЕТ СН'!$G$6-'СЕТ СН'!$G$23</f>
        <v>1535.4089105400001</v>
      </c>
      <c r="H61" s="36">
        <f>SUMIFS(СВЦЭМ!$D$33:$D$776,СВЦЭМ!$A$33:$A$776,$A61,СВЦЭМ!$B$33:$B$776,H$47)+'СЕТ СН'!$G$11+СВЦЭМ!$D$10+'СЕТ СН'!$G$6-'СЕТ СН'!$G$23</f>
        <v>1518.7134212000001</v>
      </c>
      <c r="I61" s="36">
        <f>SUMIFS(СВЦЭМ!$D$33:$D$776,СВЦЭМ!$A$33:$A$776,$A61,СВЦЭМ!$B$33:$B$776,I$47)+'СЕТ СН'!$G$11+СВЦЭМ!$D$10+'СЕТ СН'!$G$6-'СЕТ СН'!$G$23</f>
        <v>1573.5815466900001</v>
      </c>
      <c r="J61" s="36">
        <f>SUMIFS(СВЦЭМ!$D$33:$D$776,СВЦЭМ!$A$33:$A$776,$A61,СВЦЭМ!$B$33:$B$776,J$47)+'СЕТ СН'!$G$11+СВЦЭМ!$D$10+'СЕТ СН'!$G$6-'СЕТ СН'!$G$23</f>
        <v>1521.8356015700001</v>
      </c>
      <c r="K61" s="36">
        <f>SUMIFS(СВЦЭМ!$D$33:$D$776,СВЦЭМ!$A$33:$A$776,$A61,СВЦЭМ!$B$33:$B$776,K$47)+'СЕТ СН'!$G$11+СВЦЭМ!$D$10+'СЕТ СН'!$G$6-'СЕТ СН'!$G$23</f>
        <v>1440.0833130400001</v>
      </c>
      <c r="L61" s="36">
        <f>SUMIFS(СВЦЭМ!$D$33:$D$776,СВЦЭМ!$A$33:$A$776,$A61,СВЦЭМ!$B$33:$B$776,L$47)+'СЕТ СН'!$G$11+СВЦЭМ!$D$10+'СЕТ СН'!$G$6-'СЕТ СН'!$G$23</f>
        <v>1439.92483137</v>
      </c>
      <c r="M61" s="36">
        <f>SUMIFS(СВЦЭМ!$D$33:$D$776,СВЦЭМ!$A$33:$A$776,$A61,СВЦЭМ!$B$33:$B$776,M$47)+'СЕТ СН'!$G$11+СВЦЭМ!$D$10+'СЕТ СН'!$G$6-'СЕТ СН'!$G$23</f>
        <v>1442.32524317</v>
      </c>
      <c r="N61" s="36">
        <f>SUMIFS(СВЦЭМ!$D$33:$D$776,СВЦЭМ!$A$33:$A$776,$A61,СВЦЭМ!$B$33:$B$776,N$47)+'СЕТ СН'!$G$11+СВЦЭМ!$D$10+'СЕТ СН'!$G$6-'СЕТ СН'!$G$23</f>
        <v>1440.56894771</v>
      </c>
      <c r="O61" s="36">
        <f>SUMIFS(СВЦЭМ!$D$33:$D$776,СВЦЭМ!$A$33:$A$776,$A61,СВЦЭМ!$B$33:$B$776,O$47)+'СЕТ СН'!$G$11+СВЦЭМ!$D$10+'СЕТ СН'!$G$6-'СЕТ СН'!$G$23</f>
        <v>1470.4355894999999</v>
      </c>
      <c r="P61" s="36">
        <f>SUMIFS(СВЦЭМ!$D$33:$D$776,СВЦЭМ!$A$33:$A$776,$A61,СВЦЭМ!$B$33:$B$776,P$47)+'СЕТ СН'!$G$11+СВЦЭМ!$D$10+'СЕТ СН'!$G$6-'СЕТ СН'!$G$23</f>
        <v>1471.82589254</v>
      </c>
      <c r="Q61" s="36">
        <f>SUMIFS(СВЦЭМ!$D$33:$D$776,СВЦЭМ!$A$33:$A$776,$A61,СВЦЭМ!$B$33:$B$776,Q$47)+'СЕТ СН'!$G$11+СВЦЭМ!$D$10+'СЕТ СН'!$G$6-'СЕТ СН'!$G$23</f>
        <v>1472.1968600499999</v>
      </c>
      <c r="R61" s="36">
        <f>SUMIFS(СВЦЭМ!$D$33:$D$776,СВЦЭМ!$A$33:$A$776,$A61,СВЦЭМ!$B$33:$B$776,R$47)+'СЕТ СН'!$G$11+СВЦЭМ!$D$10+'СЕТ СН'!$G$6-'СЕТ СН'!$G$23</f>
        <v>1463.91586837</v>
      </c>
      <c r="S61" s="36">
        <f>SUMIFS(СВЦЭМ!$D$33:$D$776,СВЦЭМ!$A$33:$A$776,$A61,СВЦЭМ!$B$33:$B$776,S$47)+'СЕТ СН'!$G$11+СВЦЭМ!$D$10+'СЕТ СН'!$G$6-'СЕТ СН'!$G$23</f>
        <v>1463.53134845</v>
      </c>
      <c r="T61" s="36">
        <f>SUMIFS(СВЦЭМ!$D$33:$D$776,СВЦЭМ!$A$33:$A$776,$A61,СВЦЭМ!$B$33:$B$776,T$47)+'СЕТ СН'!$G$11+СВЦЭМ!$D$10+'СЕТ СН'!$G$6-'СЕТ СН'!$G$23</f>
        <v>1461.7351478200001</v>
      </c>
      <c r="U61" s="36">
        <f>SUMIFS(СВЦЭМ!$D$33:$D$776,СВЦЭМ!$A$33:$A$776,$A61,СВЦЭМ!$B$33:$B$776,U$47)+'СЕТ СН'!$G$11+СВЦЭМ!$D$10+'СЕТ СН'!$G$6-'СЕТ СН'!$G$23</f>
        <v>1459.6938910700001</v>
      </c>
      <c r="V61" s="36">
        <f>SUMIFS(СВЦЭМ!$D$33:$D$776,СВЦЭМ!$A$33:$A$776,$A61,СВЦЭМ!$B$33:$B$776,V$47)+'СЕТ СН'!$G$11+СВЦЭМ!$D$10+'СЕТ СН'!$G$6-'СЕТ СН'!$G$23</f>
        <v>1443.77910511</v>
      </c>
      <c r="W61" s="36">
        <f>SUMIFS(СВЦЭМ!$D$33:$D$776,СВЦЭМ!$A$33:$A$776,$A61,СВЦЭМ!$B$33:$B$776,W$47)+'СЕТ СН'!$G$11+СВЦЭМ!$D$10+'СЕТ СН'!$G$6-'СЕТ СН'!$G$23</f>
        <v>1442.10592817</v>
      </c>
      <c r="X61" s="36">
        <f>SUMIFS(СВЦЭМ!$D$33:$D$776,СВЦЭМ!$A$33:$A$776,$A61,СВЦЭМ!$B$33:$B$776,X$47)+'СЕТ СН'!$G$11+СВЦЭМ!$D$10+'СЕТ СН'!$G$6-'СЕТ СН'!$G$23</f>
        <v>1426.6683520300001</v>
      </c>
      <c r="Y61" s="36">
        <f>SUMIFS(СВЦЭМ!$D$33:$D$776,СВЦЭМ!$A$33:$A$776,$A61,СВЦЭМ!$B$33:$B$776,Y$47)+'СЕТ СН'!$G$11+СВЦЭМ!$D$10+'СЕТ СН'!$G$6-'СЕТ СН'!$G$23</f>
        <v>1427.7652414300001</v>
      </c>
    </row>
    <row r="62" spans="1:25" ht="15.75" x14ac:dyDescent="0.2">
      <c r="A62" s="35">
        <f t="shared" si="1"/>
        <v>44027</v>
      </c>
      <c r="B62" s="36">
        <f>SUMIFS(СВЦЭМ!$D$33:$D$776,СВЦЭМ!$A$33:$A$776,$A62,СВЦЭМ!$B$33:$B$776,B$47)+'СЕТ СН'!$G$11+СВЦЭМ!$D$10+'СЕТ СН'!$G$6-'СЕТ СН'!$G$23</f>
        <v>1623.20002819</v>
      </c>
      <c r="C62" s="36">
        <f>SUMIFS(СВЦЭМ!$D$33:$D$776,СВЦЭМ!$A$33:$A$776,$A62,СВЦЭМ!$B$33:$B$776,C$47)+'СЕТ СН'!$G$11+СВЦЭМ!$D$10+'СЕТ СН'!$G$6-'СЕТ СН'!$G$23</f>
        <v>1658.1276168099998</v>
      </c>
      <c r="D62" s="36">
        <f>SUMIFS(СВЦЭМ!$D$33:$D$776,СВЦЭМ!$A$33:$A$776,$A62,СВЦЭМ!$B$33:$B$776,D$47)+'СЕТ СН'!$G$11+СВЦЭМ!$D$10+'СЕТ СН'!$G$6-'СЕТ СН'!$G$23</f>
        <v>1643.5909267100001</v>
      </c>
      <c r="E62" s="36">
        <f>SUMIFS(СВЦЭМ!$D$33:$D$776,СВЦЭМ!$A$33:$A$776,$A62,СВЦЭМ!$B$33:$B$776,E$47)+'СЕТ СН'!$G$11+СВЦЭМ!$D$10+'СЕТ СН'!$G$6-'СЕТ СН'!$G$23</f>
        <v>1654.9439247300002</v>
      </c>
      <c r="F62" s="36">
        <f>SUMIFS(СВЦЭМ!$D$33:$D$776,СВЦЭМ!$A$33:$A$776,$A62,СВЦЭМ!$B$33:$B$776,F$47)+'СЕТ СН'!$G$11+СВЦЭМ!$D$10+'СЕТ СН'!$G$6-'СЕТ СН'!$G$23</f>
        <v>1649.4309192999999</v>
      </c>
      <c r="G62" s="36">
        <f>SUMIFS(СВЦЭМ!$D$33:$D$776,СВЦЭМ!$A$33:$A$776,$A62,СВЦЭМ!$B$33:$B$776,G$47)+'СЕТ СН'!$G$11+СВЦЭМ!$D$10+'СЕТ СН'!$G$6-'СЕТ СН'!$G$23</f>
        <v>1650.1235840499999</v>
      </c>
      <c r="H62" s="36">
        <f>SUMIFS(СВЦЭМ!$D$33:$D$776,СВЦЭМ!$A$33:$A$776,$A62,СВЦЭМ!$B$33:$B$776,H$47)+'СЕТ СН'!$G$11+СВЦЭМ!$D$10+'СЕТ СН'!$G$6-'СЕТ СН'!$G$23</f>
        <v>1663.0818199400001</v>
      </c>
      <c r="I62" s="36">
        <f>SUMIFS(СВЦЭМ!$D$33:$D$776,СВЦЭМ!$A$33:$A$776,$A62,СВЦЭМ!$B$33:$B$776,I$47)+'СЕТ СН'!$G$11+СВЦЭМ!$D$10+'СЕТ СН'!$G$6-'СЕТ СН'!$G$23</f>
        <v>1690.7438892999999</v>
      </c>
      <c r="J62" s="36">
        <f>SUMIFS(СВЦЭМ!$D$33:$D$776,СВЦЭМ!$A$33:$A$776,$A62,СВЦЭМ!$B$33:$B$776,J$47)+'СЕТ СН'!$G$11+СВЦЭМ!$D$10+'СЕТ СН'!$G$6-'СЕТ СН'!$G$23</f>
        <v>1566.3814990999999</v>
      </c>
      <c r="K62" s="36">
        <f>SUMIFS(СВЦЭМ!$D$33:$D$776,СВЦЭМ!$A$33:$A$776,$A62,СВЦЭМ!$B$33:$B$776,K$47)+'СЕТ СН'!$G$11+СВЦЭМ!$D$10+'СЕТ СН'!$G$6-'СЕТ СН'!$G$23</f>
        <v>1414.5173484300001</v>
      </c>
      <c r="L62" s="36">
        <f>SUMIFS(СВЦЭМ!$D$33:$D$776,СВЦЭМ!$A$33:$A$776,$A62,СВЦЭМ!$B$33:$B$776,L$47)+'СЕТ СН'!$G$11+СВЦЭМ!$D$10+'СЕТ СН'!$G$6-'СЕТ СН'!$G$23</f>
        <v>1386.7527517600001</v>
      </c>
      <c r="M62" s="36">
        <f>SUMIFS(СВЦЭМ!$D$33:$D$776,СВЦЭМ!$A$33:$A$776,$A62,СВЦЭМ!$B$33:$B$776,M$47)+'СЕТ СН'!$G$11+СВЦЭМ!$D$10+'СЕТ СН'!$G$6-'СЕТ СН'!$G$23</f>
        <v>1392.5486820000001</v>
      </c>
      <c r="N62" s="36">
        <f>SUMIFS(СВЦЭМ!$D$33:$D$776,СВЦЭМ!$A$33:$A$776,$A62,СВЦЭМ!$B$33:$B$776,N$47)+'СЕТ СН'!$G$11+СВЦЭМ!$D$10+'СЕТ СН'!$G$6-'СЕТ СН'!$G$23</f>
        <v>1391.9697363499999</v>
      </c>
      <c r="O62" s="36">
        <f>SUMIFS(СВЦЭМ!$D$33:$D$776,СВЦЭМ!$A$33:$A$776,$A62,СВЦЭМ!$B$33:$B$776,O$47)+'СЕТ СН'!$G$11+СВЦЭМ!$D$10+'СЕТ СН'!$G$6-'СЕТ СН'!$G$23</f>
        <v>1394.9222788100001</v>
      </c>
      <c r="P62" s="36">
        <f>SUMIFS(СВЦЭМ!$D$33:$D$776,СВЦЭМ!$A$33:$A$776,$A62,СВЦЭМ!$B$33:$B$776,P$47)+'СЕТ СН'!$G$11+СВЦЭМ!$D$10+'СЕТ СН'!$G$6-'СЕТ СН'!$G$23</f>
        <v>1393.20662021</v>
      </c>
      <c r="Q62" s="36">
        <f>SUMIFS(СВЦЭМ!$D$33:$D$776,СВЦЭМ!$A$33:$A$776,$A62,СВЦЭМ!$B$33:$B$776,Q$47)+'СЕТ СН'!$G$11+СВЦЭМ!$D$10+'СЕТ СН'!$G$6-'СЕТ СН'!$G$23</f>
        <v>1394.0005395100002</v>
      </c>
      <c r="R62" s="36">
        <f>SUMIFS(СВЦЭМ!$D$33:$D$776,СВЦЭМ!$A$33:$A$776,$A62,СВЦЭМ!$B$33:$B$776,R$47)+'СЕТ СН'!$G$11+СВЦЭМ!$D$10+'СЕТ СН'!$G$6-'СЕТ СН'!$G$23</f>
        <v>1388.12504584</v>
      </c>
      <c r="S62" s="36">
        <f>SUMIFS(СВЦЭМ!$D$33:$D$776,СВЦЭМ!$A$33:$A$776,$A62,СВЦЭМ!$B$33:$B$776,S$47)+'СЕТ СН'!$G$11+СВЦЭМ!$D$10+'СЕТ СН'!$G$6-'СЕТ СН'!$G$23</f>
        <v>1389.28226737</v>
      </c>
      <c r="T62" s="36">
        <f>SUMIFS(СВЦЭМ!$D$33:$D$776,СВЦЭМ!$A$33:$A$776,$A62,СВЦЭМ!$B$33:$B$776,T$47)+'СЕТ СН'!$G$11+СВЦЭМ!$D$10+'СЕТ СН'!$G$6-'СЕТ СН'!$G$23</f>
        <v>1389.7591969800001</v>
      </c>
      <c r="U62" s="36">
        <f>SUMIFS(СВЦЭМ!$D$33:$D$776,СВЦЭМ!$A$33:$A$776,$A62,СВЦЭМ!$B$33:$B$776,U$47)+'СЕТ СН'!$G$11+СВЦЭМ!$D$10+'СЕТ СН'!$G$6-'СЕТ СН'!$G$23</f>
        <v>1375.3212106999999</v>
      </c>
      <c r="V62" s="36">
        <f>SUMIFS(СВЦЭМ!$D$33:$D$776,СВЦЭМ!$A$33:$A$776,$A62,СВЦЭМ!$B$33:$B$776,V$47)+'СЕТ СН'!$G$11+СВЦЭМ!$D$10+'СЕТ СН'!$G$6-'СЕТ СН'!$G$23</f>
        <v>1366.83264119</v>
      </c>
      <c r="W62" s="36">
        <f>SUMIFS(СВЦЭМ!$D$33:$D$776,СВЦЭМ!$A$33:$A$776,$A62,СВЦЭМ!$B$33:$B$776,W$47)+'СЕТ СН'!$G$11+СВЦЭМ!$D$10+'СЕТ СН'!$G$6-'СЕТ СН'!$G$23</f>
        <v>1378.0500777900002</v>
      </c>
      <c r="X62" s="36">
        <f>SUMIFS(СВЦЭМ!$D$33:$D$776,СВЦЭМ!$A$33:$A$776,$A62,СВЦЭМ!$B$33:$B$776,X$47)+'СЕТ СН'!$G$11+СВЦЭМ!$D$10+'СЕТ СН'!$G$6-'СЕТ СН'!$G$23</f>
        <v>1396.2587338600001</v>
      </c>
      <c r="Y62" s="36">
        <f>SUMIFS(СВЦЭМ!$D$33:$D$776,СВЦЭМ!$A$33:$A$776,$A62,СВЦЭМ!$B$33:$B$776,Y$47)+'СЕТ СН'!$G$11+СВЦЭМ!$D$10+'СЕТ СН'!$G$6-'СЕТ СН'!$G$23</f>
        <v>1439.5751588100002</v>
      </c>
    </row>
    <row r="63" spans="1:25" ht="15.75" x14ac:dyDescent="0.2">
      <c r="A63" s="35">
        <f t="shared" si="1"/>
        <v>44028</v>
      </c>
      <c r="B63" s="36">
        <f>SUMIFS(СВЦЭМ!$D$33:$D$776,СВЦЭМ!$A$33:$A$776,$A63,СВЦЭМ!$B$33:$B$776,B$47)+'СЕТ СН'!$G$11+СВЦЭМ!$D$10+'СЕТ СН'!$G$6-'СЕТ СН'!$G$23</f>
        <v>1590.7541556400001</v>
      </c>
      <c r="C63" s="36">
        <f>SUMIFS(СВЦЭМ!$D$33:$D$776,СВЦЭМ!$A$33:$A$776,$A63,СВЦЭМ!$B$33:$B$776,C$47)+'СЕТ СН'!$G$11+СВЦЭМ!$D$10+'СЕТ СН'!$G$6-'СЕТ СН'!$G$23</f>
        <v>1655.0727727799999</v>
      </c>
      <c r="D63" s="36">
        <f>SUMIFS(СВЦЭМ!$D$33:$D$776,СВЦЭМ!$A$33:$A$776,$A63,СВЦЭМ!$B$33:$B$776,D$47)+'СЕТ СН'!$G$11+СВЦЭМ!$D$10+'СЕТ СН'!$G$6-'СЕТ СН'!$G$23</f>
        <v>1646.8025207599999</v>
      </c>
      <c r="E63" s="36">
        <f>SUMIFS(СВЦЭМ!$D$33:$D$776,СВЦЭМ!$A$33:$A$776,$A63,СВЦЭМ!$B$33:$B$776,E$47)+'СЕТ СН'!$G$11+СВЦЭМ!$D$10+'СЕТ СН'!$G$6-'СЕТ СН'!$G$23</f>
        <v>1660.54331224</v>
      </c>
      <c r="F63" s="36">
        <f>SUMIFS(СВЦЭМ!$D$33:$D$776,СВЦЭМ!$A$33:$A$776,$A63,СВЦЭМ!$B$33:$B$776,F$47)+'СЕТ СН'!$G$11+СВЦЭМ!$D$10+'СЕТ СН'!$G$6-'СЕТ СН'!$G$23</f>
        <v>1655.0732508400001</v>
      </c>
      <c r="G63" s="36">
        <f>SUMIFS(СВЦЭМ!$D$33:$D$776,СВЦЭМ!$A$33:$A$776,$A63,СВЦЭМ!$B$33:$B$776,G$47)+'СЕТ СН'!$G$11+СВЦЭМ!$D$10+'СЕТ СН'!$G$6-'СЕТ СН'!$G$23</f>
        <v>1649.7700920900002</v>
      </c>
      <c r="H63" s="36">
        <f>SUMIFS(СВЦЭМ!$D$33:$D$776,СВЦЭМ!$A$33:$A$776,$A63,СВЦЭМ!$B$33:$B$776,H$47)+'СЕТ СН'!$G$11+СВЦЭМ!$D$10+'СЕТ СН'!$G$6-'СЕТ СН'!$G$23</f>
        <v>1665.6730151699999</v>
      </c>
      <c r="I63" s="36">
        <f>SUMIFS(СВЦЭМ!$D$33:$D$776,СВЦЭМ!$A$33:$A$776,$A63,СВЦЭМ!$B$33:$B$776,I$47)+'СЕТ СН'!$G$11+СВЦЭМ!$D$10+'СЕТ СН'!$G$6-'СЕТ СН'!$G$23</f>
        <v>1639.6028279000002</v>
      </c>
      <c r="J63" s="36">
        <f>SUMIFS(СВЦЭМ!$D$33:$D$776,СВЦЭМ!$A$33:$A$776,$A63,СВЦЭМ!$B$33:$B$776,J$47)+'СЕТ СН'!$G$11+СВЦЭМ!$D$10+'СЕТ СН'!$G$6-'СЕТ СН'!$G$23</f>
        <v>1596.69330702</v>
      </c>
      <c r="K63" s="36">
        <f>SUMIFS(СВЦЭМ!$D$33:$D$776,СВЦЭМ!$A$33:$A$776,$A63,СВЦЭМ!$B$33:$B$776,K$47)+'СЕТ СН'!$G$11+СВЦЭМ!$D$10+'СЕТ СН'!$G$6-'СЕТ СН'!$G$23</f>
        <v>1417.09742123</v>
      </c>
      <c r="L63" s="36">
        <f>SUMIFS(СВЦЭМ!$D$33:$D$776,СВЦЭМ!$A$33:$A$776,$A63,СВЦЭМ!$B$33:$B$776,L$47)+'СЕТ СН'!$G$11+СВЦЭМ!$D$10+'СЕТ СН'!$G$6-'СЕТ СН'!$G$23</f>
        <v>1365.9787518600001</v>
      </c>
      <c r="M63" s="36">
        <f>SUMIFS(СВЦЭМ!$D$33:$D$776,СВЦЭМ!$A$33:$A$776,$A63,СВЦЭМ!$B$33:$B$776,M$47)+'СЕТ СН'!$G$11+СВЦЭМ!$D$10+'СЕТ СН'!$G$6-'СЕТ СН'!$G$23</f>
        <v>1349.5058315000001</v>
      </c>
      <c r="N63" s="36">
        <f>SUMIFS(СВЦЭМ!$D$33:$D$776,СВЦЭМ!$A$33:$A$776,$A63,СВЦЭМ!$B$33:$B$776,N$47)+'СЕТ СН'!$G$11+СВЦЭМ!$D$10+'СЕТ СН'!$G$6-'СЕТ СН'!$G$23</f>
        <v>1373.90326284</v>
      </c>
      <c r="O63" s="36">
        <f>SUMIFS(СВЦЭМ!$D$33:$D$776,СВЦЭМ!$A$33:$A$776,$A63,СВЦЭМ!$B$33:$B$776,O$47)+'СЕТ СН'!$G$11+СВЦЭМ!$D$10+'СЕТ СН'!$G$6-'СЕТ СН'!$G$23</f>
        <v>1369.80204964</v>
      </c>
      <c r="P63" s="36">
        <f>SUMIFS(СВЦЭМ!$D$33:$D$776,СВЦЭМ!$A$33:$A$776,$A63,СВЦЭМ!$B$33:$B$776,P$47)+'СЕТ СН'!$G$11+СВЦЭМ!$D$10+'СЕТ СН'!$G$6-'СЕТ СН'!$G$23</f>
        <v>1371.18801942</v>
      </c>
      <c r="Q63" s="36">
        <f>SUMIFS(СВЦЭМ!$D$33:$D$776,СВЦЭМ!$A$33:$A$776,$A63,СВЦЭМ!$B$33:$B$776,Q$47)+'СЕТ СН'!$G$11+СВЦЭМ!$D$10+'СЕТ СН'!$G$6-'СЕТ СН'!$G$23</f>
        <v>1382.93523723</v>
      </c>
      <c r="R63" s="36">
        <f>SUMIFS(СВЦЭМ!$D$33:$D$776,СВЦЭМ!$A$33:$A$776,$A63,СВЦЭМ!$B$33:$B$776,R$47)+'СЕТ СН'!$G$11+СВЦЭМ!$D$10+'СЕТ СН'!$G$6-'СЕТ СН'!$G$23</f>
        <v>1379.1980374700001</v>
      </c>
      <c r="S63" s="36">
        <f>SUMIFS(СВЦЭМ!$D$33:$D$776,СВЦЭМ!$A$33:$A$776,$A63,СВЦЭМ!$B$33:$B$776,S$47)+'СЕТ СН'!$G$11+СВЦЭМ!$D$10+'СЕТ СН'!$G$6-'СЕТ СН'!$G$23</f>
        <v>1376.55137201</v>
      </c>
      <c r="T63" s="36">
        <f>SUMIFS(СВЦЭМ!$D$33:$D$776,СВЦЭМ!$A$33:$A$776,$A63,СВЦЭМ!$B$33:$B$776,T$47)+'СЕТ СН'!$G$11+СВЦЭМ!$D$10+'СЕТ СН'!$G$6-'СЕТ СН'!$G$23</f>
        <v>1376.2736460599999</v>
      </c>
      <c r="U63" s="36">
        <f>SUMIFS(СВЦЭМ!$D$33:$D$776,СВЦЭМ!$A$33:$A$776,$A63,СВЦЭМ!$B$33:$B$776,U$47)+'СЕТ СН'!$G$11+СВЦЭМ!$D$10+'СЕТ СН'!$G$6-'СЕТ СН'!$G$23</f>
        <v>1375.32017649</v>
      </c>
      <c r="V63" s="36">
        <f>SUMIFS(СВЦЭМ!$D$33:$D$776,СВЦЭМ!$A$33:$A$776,$A63,СВЦЭМ!$B$33:$B$776,V$47)+'СЕТ СН'!$G$11+СВЦЭМ!$D$10+'СЕТ СН'!$G$6-'СЕТ СН'!$G$23</f>
        <v>1368.85712913</v>
      </c>
      <c r="W63" s="36">
        <f>SUMIFS(СВЦЭМ!$D$33:$D$776,СВЦЭМ!$A$33:$A$776,$A63,СВЦЭМ!$B$33:$B$776,W$47)+'СЕТ СН'!$G$11+СВЦЭМ!$D$10+'СЕТ СН'!$G$6-'СЕТ СН'!$G$23</f>
        <v>1371.55928124</v>
      </c>
      <c r="X63" s="36">
        <f>SUMIFS(СВЦЭМ!$D$33:$D$776,СВЦЭМ!$A$33:$A$776,$A63,СВЦЭМ!$B$33:$B$776,X$47)+'СЕТ СН'!$G$11+СВЦЭМ!$D$10+'СЕТ СН'!$G$6-'СЕТ СН'!$G$23</f>
        <v>1415.6785564500001</v>
      </c>
      <c r="Y63" s="36">
        <f>SUMIFS(СВЦЭМ!$D$33:$D$776,СВЦЭМ!$A$33:$A$776,$A63,СВЦЭМ!$B$33:$B$776,Y$47)+'СЕТ СН'!$G$11+СВЦЭМ!$D$10+'СЕТ СН'!$G$6-'СЕТ СН'!$G$23</f>
        <v>1449.69948159</v>
      </c>
    </row>
    <row r="64" spans="1:25" ht="15.75" x14ac:dyDescent="0.2">
      <c r="A64" s="35">
        <f t="shared" si="1"/>
        <v>44029</v>
      </c>
      <c r="B64" s="36">
        <f>SUMIFS(СВЦЭМ!$D$33:$D$776,СВЦЭМ!$A$33:$A$776,$A64,СВЦЭМ!$B$33:$B$776,B$47)+'СЕТ СН'!$G$11+СВЦЭМ!$D$10+'СЕТ СН'!$G$6-'СЕТ СН'!$G$23</f>
        <v>1609.9028091499999</v>
      </c>
      <c r="C64" s="36">
        <f>SUMIFS(СВЦЭМ!$D$33:$D$776,СВЦЭМ!$A$33:$A$776,$A64,СВЦЭМ!$B$33:$B$776,C$47)+'СЕТ СН'!$G$11+СВЦЭМ!$D$10+'СЕТ СН'!$G$6-'СЕТ СН'!$G$23</f>
        <v>1731.3962202600001</v>
      </c>
      <c r="D64" s="36">
        <f>SUMIFS(СВЦЭМ!$D$33:$D$776,СВЦЭМ!$A$33:$A$776,$A64,СВЦЭМ!$B$33:$B$776,D$47)+'СЕТ СН'!$G$11+СВЦЭМ!$D$10+'СЕТ СН'!$G$6-'СЕТ СН'!$G$23</f>
        <v>1700.6159508000001</v>
      </c>
      <c r="E64" s="36">
        <f>SUMIFS(СВЦЭМ!$D$33:$D$776,СВЦЭМ!$A$33:$A$776,$A64,СВЦЭМ!$B$33:$B$776,E$47)+'СЕТ СН'!$G$11+СВЦЭМ!$D$10+'СЕТ СН'!$G$6-'СЕТ СН'!$G$23</f>
        <v>1678.4449548900002</v>
      </c>
      <c r="F64" s="36">
        <f>SUMIFS(СВЦЭМ!$D$33:$D$776,СВЦЭМ!$A$33:$A$776,$A64,СВЦЭМ!$B$33:$B$776,F$47)+'СЕТ СН'!$G$11+СВЦЭМ!$D$10+'СЕТ СН'!$G$6-'СЕТ СН'!$G$23</f>
        <v>1680.8849298599998</v>
      </c>
      <c r="G64" s="36">
        <f>SUMIFS(СВЦЭМ!$D$33:$D$776,СВЦЭМ!$A$33:$A$776,$A64,СВЦЭМ!$B$33:$B$776,G$47)+'СЕТ СН'!$G$11+СВЦЭМ!$D$10+'СЕТ СН'!$G$6-'СЕТ СН'!$G$23</f>
        <v>1659.0278149400001</v>
      </c>
      <c r="H64" s="36">
        <f>SUMIFS(СВЦЭМ!$D$33:$D$776,СВЦЭМ!$A$33:$A$776,$A64,СВЦЭМ!$B$33:$B$776,H$47)+'СЕТ СН'!$G$11+СВЦЭМ!$D$10+'СЕТ СН'!$G$6-'СЕТ СН'!$G$23</f>
        <v>1637.8460472000002</v>
      </c>
      <c r="I64" s="36">
        <f>SUMIFS(СВЦЭМ!$D$33:$D$776,СВЦЭМ!$A$33:$A$776,$A64,СВЦЭМ!$B$33:$B$776,I$47)+'СЕТ СН'!$G$11+СВЦЭМ!$D$10+'СЕТ СН'!$G$6-'СЕТ СН'!$G$23</f>
        <v>1590.8906074000001</v>
      </c>
      <c r="J64" s="36">
        <f>SUMIFS(СВЦЭМ!$D$33:$D$776,СВЦЭМ!$A$33:$A$776,$A64,СВЦЭМ!$B$33:$B$776,J$47)+'СЕТ СН'!$G$11+СВЦЭМ!$D$10+'СЕТ СН'!$G$6-'СЕТ СН'!$G$23</f>
        <v>1526.2664109299999</v>
      </c>
      <c r="K64" s="36">
        <f>SUMIFS(СВЦЭМ!$D$33:$D$776,СВЦЭМ!$A$33:$A$776,$A64,СВЦЭМ!$B$33:$B$776,K$47)+'СЕТ СН'!$G$11+СВЦЭМ!$D$10+'СЕТ СН'!$G$6-'СЕТ СН'!$G$23</f>
        <v>1420.7539554800001</v>
      </c>
      <c r="L64" s="36">
        <f>SUMIFS(СВЦЭМ!$D$33:$D$776,СВЦЭМ!$A$33:$A$776,$A64,СВЦЭМ!$B$33:$B$776,L$47)+'СЕТ СН'!$G$11+СВЦЭМ!$D$10+'СЕТ СН'!$G$6-'СЕТ СН'!$G$23</f>
        <v>1331.05524343</v>
      </c>
      <c r="M64" s="36">
        <f>SUMIFS(СВЦЭМ!$D$33:$D$776,СВЦЭМ!$A$33:$A$776,$A64,СВЦЭМ!$B$33:$B$776,M$47)+'СЕТ СН'!$G$11+СВЦЭМ!$D$10+'СЕТ СН'!$G$6-'СЕТ СН'!$G$23</f>
        <v>1299.2591992299999</v>
      </c>
      <c r="N64" s="36">
        <f>SUMIFS(СВЦЭМ!$D$33:$D$776,СВЦЭМ!$A$33:$A$776,$A64,СВЦЭМ!$B$33:$B$776,N$47)+'СЕТ СН'!$G$11+СВЦЭМ!$D$10+'СЕТ СН'!$G$6-'СЕТ СН'!$G$23</f>
        <v>1314.0783780300001</v>
      </c>
      <c r="O64" s="36">
        <f>SUMIFS(СВЦЭМ!$D$33:$D$776,СВЦЭМ!$A$33:$A$776,$A64,СВЦЭМ!$B$33:$B$776,O$47)+'СЕТ СН'!$G$11+СВЦЭМ!$D$10+'СЕТ СН'!$G$6-'СЕТ СН'!$G$23</f>
        <v>1311.2127407200001</v>
      </c>
      <c r="P64" s="36">
        <f>SUMIFS(СВЦЭМ!$D$33:$D$776,СВЦЭМ!$A$33:$A$776,$A64,СВЦЭМ!$B$33:$B$776,P$47)+'СЕТ СН'!$G$11+СВЦЭМ!$D$10+'СЕТ СН'!$G$6-'СЕТ СН'!$G$23</f>
        <v>1315.88343231</v>
      </c>
      <c r="Q64" s="36">
        <f>SUMIFS(СВЦЭМ!$D$33:$D$776,СВЦЭМ!$A$33:$A$776,$A64,СВЦЭМ!$B$33:$B$776,Q$47)+'СЕТ СН'!$G$11+СВЦЭМ!$D$10+'СЕТ СН'!$G$6-'СЕТ СН'!$G$23</f>
        <v>1321.4449967800001</v>
      </c>
      <c r="R64" s="36">
        <f>SUMIFS(СВЦЭМ!$D$33:$D$776,СВЦЭМ!$A$33:$A$776,$A64,СВЦЭМ!$B$33:$B$776,R$47)+'СЕТ СН'!$G$11+СВЦЭМ!$D$10+'СЕТ СН'!$G$6-'СЕТ СН'!$G$23</f>
        <v>1344.8461928900001</v>
      </c>
      <c r="S64" s="36">
        <f>SUMIFS(СВЦЭМ!$D$33:$D$776,СВЦЭМ!$A$33:$A$776,$A64,СВЦЭМ!$B$33:$B$776,S$47)+'СЕТ СН'!$G$11+СВЦЭМ!$D$10+'СЕТ СН'!$G$6-'СЕТ СН'!$G$23</f>
        <v>1356.9709572199999</v>
      </c>
      <c r="T64" s="36">
        <f>SUMIFS(СВЦЭМ!$D$33:$D$776,СВЦЭМ!$A$33:$A$776,$A64,СВЦЭМ!$B$33:$B$776,T$47)+'СЕТ СН'!$G$11+СВЦЭМ!$D$10+'СЕТ СН'!$G$6-'СЕТ СН'!$G$23</f>
        <v>1356.43066937</v>
      </c>
      <c r="U64" s="36">
        <f>SUMIFS(СВЦЭМ!$D$33:$D$776,СВЦЭМ!$A$33:$A$776,$A64,СВЦЭМ!$B$33:$B$776,U$47)+'СЕТ СН'!$G$11+СВЦЭМ!$D$10+'СЕТ СН'!$G$6-'СЕТ СН'!$G$23</f>
        <v>1350.06311757</v>
      </c>
      <c r="V64" s="36">
        <f>SUMIFS(СВЦЭМ!$D$33:$D$776,СВЦЭМ!$A$33:$A$776,$A64,СВЦЭМ!$B$33:$B$776,V$47)+'СЕТ СН'!$G$11+СВЦЭМ!$D$10+'СЕТ СН'!$G$6-'СЕТ СН'!$G$23</f>
        <v>1336.66781889</v>
      </c>
      <c r="W64" s="36">
        <f>SUMIFS(СВЦЭМ!$D$33:$D$776,СВЦЭМ!$A$33:$A$776,$A64,СВЦЭМ!$B$33:$B$776,W$47)+'СЕТ СН'!$G$11+СВЦЭМ!$D$10+'СЕТ СН'!$G$6-'СЕТ СН'!$G$23</f>
        <v>1321.2205920500001</v>
      </c>
      <c r="X64" s="36">
        <f>SUMIFS(СВЦЭМ!$D$33:$D$776,СВЦЭМ!$A$33:$A$776,$A64,СВЦЭМ!$B$33:$B$776,X$47)+'СЕТ СН'!$G$11+СВЦЭМ!$D$10+'СЕТ СН'!$G$6-'СЕТ СН'!$G$23</f>
        <v>1390.8466059000002</v>
      </c>
      <c r="Y64" s="36">
        <f>SUMIFS(СВЦЭМ!$D$33:$D$776,СВЦЭМ!$A$33:$A$776,$A64,СВЦЭМ!$B$33:$B$776,Y$47)+'СЕТ СН'!$G$11+СВЦЭМ!$D$10+'СЕТ СН'!$G$6-'СЕТ СН'!$G$23</f>
        <v>1464.1938558500001</v>
      </c>
    </row>
    <row r="65" spans="1:26" ht="15.75" x14ac:dyDescent="0.2">
      <c r="A65" s="35">
        <f t="shared" si="1"/>
        <v>44030</v>
      </c>
      <c r="B65" s="36">
        <f>SUMIFS(СВЦЭМ!$D$33:$D$776,СВЦЭМ!$A$33:$A$776,$A65,СВЦЭМ!$B$33:$B$776,B$47)+'СЕТ СН'!$G$11+СВЦЭМ!$D$10+'СЕТ СН'!$G$6-'СЕТ СН'!$G$23</f>
        <v>1634.2349377599999</v>
      </c>
      <c r="C65" s="36">
        <f>SUMIFS(СВЦЭМ!$D$33:$D$776,СВЦЭМ!$A$33:$A$776,$A65,СВЦЭМ!$B$33:$B$776,C$47)+'СЕТ СН'!$G$11+СВЦЭМ!$D$10+'СЕТ СН'!$G$6-'СЕТ СН'!$G$23</f>
        <v>1736.5769731800001</v>
      </c>
      <c r="D65" s="36">
        <f>SUMIFS(СВЦЭМ!$D$33:$D$776,СВЦЭМ!$A$33:$A$776,$A65,СВЦЭМ!$B$33:$B$776,D$47)+'СЕТ СН'!$G$11+СВЦЭМ!$D$10+'СЕТ СН'!$G$6-'СЕТ СН'!$G$23</f>
        <v>1744.1370861999999</v>
      </c>
      <c r="E65" s="36">
        <f>SUMIFS(СВЦЭМ!$D$33:$D$776,СВЦЭМ!$A$33:$A$776,$A65,СВЦЭМ!$B$33:$B$776,E$47)+'СЕТ СН'!$G$11+СВЦЭМ!$D$10+'СЕТ СН'!$G$6-'СЕТ СН'!$G$23</f>
        <v>1737.7534612099998</v>
      </c>
      <c r="F65" s="36">
        <f>SUMIFS(СВЦЭМ!$D$33:$D$776,СВЦЭМ!$A$33:$A$776,$A65,СВЦЭМ!$B$33:$B$776,F$47)+'СЕТ СН'!$G$11+СВЦЭМ!$D$10+'СЕТ СН'!$G$6-'СЕТ СН'!$G$23</f>
        <v>1727.3210536299998</v>
      </c>
      <c r="G65" s="36">
        <f>SUMIFS(СВЦЭМ!$D$33:$D$776,СВЦЭМ!$A$33:$A$776,$A65,СВЦЭМ!$B$33:$B$776,G$47)+'СЕТ СН'!$G$11+СВЦЭМ!$D$10+'СЕТ СН'!$G$6-'СЕТ СН'!$G$23</f>
        <v>1736.1769264899999</v>
      </c>
      <c r="H65" s="36">
        <f>SUMIFS(СВЦЭМ!$D$33:$D$776,СВЦЭМ!$A$33:$A$776,$A65,СВЦЭМ!$B$33:$B$776,H$47)+'СЕТ СН'!$G$11+СВЦЭМ!$D$10+'СЕТ СН'!$G$6-'СЕТ СН'!$G$23</f>
        <v>1737.3589332400002</v>
      </c>
      <c r="I65" s="36">
        <f>SUMIFS(СВЦЭМ!$D$33:$D$776,СВЦЭМ!$A$33:$A$776,$A65,СВЦЭМ!$B$33:$B$776,I$47)+'СЕТ СН'!$G$11+СВЦЭМ!$D$10+'СЕТ СН'!$G$6-'СЕТ СН'!$G$23</f>
        <v>1722.9840056500002</v>
      </c>
      <c r="J65" s="36">
        <f>SUMIFS(СВЦЭМ!$D$33:$D$776,СВЦЭМ!$A$33:$A$776,$A65,СВЦЭМ!$B$33:$B$776,J$47)+'СЕТ СН'!$G$11+СВЦЭМ!$D$10+'СЕТ СН'!$G$6-'СЕТ СН'!$G$23</f>
        <v>1649.6459074999998</v>
      </c>
      <c r="K65" s="36">
        <f>SUMIFS(СВЦЭМ!$D$33:$D$776,СВЦЭМ!$A$33:$A$776,$A65,СВЦЭМ!$B$33:$B$776,K$47)+'СЕТ СН'!$G$11+СВЦЭМ!$D$10+'СЕТ СН'!$G$6-'СЕТ СН'!$G$23</f>
        <v>1466.3758697000001</v>
      </c>
      <c r="L65" s="36">
        <f>SUMIFS(СВЦЭМ!$D$33:$D$776,СВЦЭМ!$A$33:$A$776,$A65,СВЦЭМ!$B$33:$B$776,L$47)+'СЕТ СН'!$G$11+СВЦЭМ!$D$10+'СЕТ СН'!$G$6-'СЕТ СН'!$G$23</f>
        <v>1318.7122451800001</v>
      </c>
      <c r="M65" s="36">
        <f>SUMIFS(СВЦЭМ!$D$33:$D$776,СВЦЭМ!$A$33:$A$776,$A65,СВЦЭМ!$B$33:$B$776,M$47)+'СЕТ СН'!$G$11+СВЦЭМ!$D$10+'СЕТ СН'!$G$6-'СЕТ СН'!$G$23</f>
        <v>1300.42640076</v>
      </c>
      <c r="N65" s="36">
        <f>SUMIFS(СВЦЭМ!$D$33:$D$776,СВЦЭМ!$A$33:$A$776,$A65,СВЦЭМ!$B$33:$B$776,N$47)+'СЕТ СН'!$G$11+СВЦЭМ!$D$10+'СЕТ СН'!$G$6-'СЕТ СН'!$G$23</f>
        <v>1316.9496947299999</v>
      </c>
      <c r="O65" s="36">
        <f>SUMIFS(СВЦЭМ!$D$33:$D$776,СВЦЭМ!$A$33:$A$776,$A65,СВЦЭМ!$B$33:$B$776,O$47)+'СЕТ СН'!$G$11+СВЦЭМ!$D$10+'СЕТ СН'!$G$6-'СЕТ СН'!$G$23</f>
        <v>1315.75330869</v>
      </c>
      <c r="P65" s="36">
        <f>SUMIFS(СВЦЭМ!$D$33:$D$776,СВЦЭМ!$A$33:$A$776,$A65,СВЦЭМ!$B$33:$B$776,P$47)+'СЕТ СН'!$G$11+СВЦЭМ!$D$10+'СЕТ СН'!$G$6-'СЕТ СН'!$G$23</f>
        <v>1319.848651</v>
      </c>
      <c r="Q65" s="36">
        <f>SUMIFS(СВЦЭМ!$D$33:$D$776,СВЦЭМ!$A$33:$A$776,$A65,СВЦЭМ!$B$33:$B$776,Q$47)+'СЕТ СН'!$G$11+СВЦЭМ!$D$10+'СЕТ СН'!$G$6-'СЕТ СН'!$G$23</f>
        <v>1321.49093163</v>
      </c>
      <c r="R65" s="36">
        <f>SUMIFS(СВЦЭМ!$D$33:$D$776,СВЦЭМ!$A$33:$A$776,$A65,СВЦЭМ!$B$33:$B$776,R$47)+'СЕТ СН'!$G$11+СВЦЭМ!$D$10+'СЕТ СН'!$G$6-'СЕТ СН'!$G$23</f>
        <v>1316.44670206</v>
      </c>
      <c r="S65" s="36">
        <f>SUMIFS(СВЦЭМ!$D$33:$D$776,СВЦЭМ!$A$33:$A$776,$A65,СВЦЭМ!$B$33:$B$776,S$47)+'СЕТ СН'!$G$11+СВЦЭМ!$D$10+'СЕТ СН'!$G$6-'СЕТ СН'!$G$23</f>
        <v>1324.78666088</v>
      </c>
      <c r="T65" s="36">
        <f>SUMIFS(СВЦЭМ!$D$33:$D$776,СВЦЭМ!$A$33:$A$776,$A65,СВЦЭМ!$B$33:$B$776,T$47)+'СЕТ СН'!$G$11+СВЦЭМ!$D$10+'СЕТ СН'!$G$6-'СЕТ СН'!$G$23</f>
        <v>1351.6965207799999</v>
      </c>
      <c r="U65" s="36">
        <f>SUMIFS(СВЦЭМ!$D$33:$D$776,СВЦЭМ!$A$33:$A$776,$A65,СВЦЭМ!$B$33:$B$776,U$47)+'СЕТ СН'!$G$11+СВЦЭМ!$D$10+'СЕТ СН'!$G$6-'СЕТ СН'!$G$23</f>
        <v>1347.4033030300002</v>
      </c>
      <c r="V65" s="36">
        <f>SUMIFS(СВЦЭМ!$D$33:$D$776,СВЦЭМ!$A$33:$A$776,$A65,СВЦЭМ!$B$33:$B$776,V$47)+'СЕТ СН'!$G$11+СВЦЭМ!$D$10+'СЕТ СН'!$G$6-'СЕТ СН'!$G$23</f>
        <v>1339.9876129100001</v>
      </c>
      <c r="W65" s="36">
        <f>SUMIFS(СВЦЭМ!$D$33:$D$776,СВЦЭМ!$A$33:$A$776,$A65,СВЦЭМ!$B$33:$B$776,W$47)+'СЕТ СН'!$G$11+СВЦЭМ!$D$10+'СЕТ СН'!$G$6-'СЕТ СН'!$G$23</f>
        <v>1312.3874126800001</v>
      </c>
      <c r="X65" s="36">
        <f>SUMIFS(СВЦЭМ!$D$33:$D$776,СВЦЭМ!$A$33:$A$776,$A65,СВЦЭМ!$B$33:$B$776,X$47)+'СЕТ СН'!$G$11+СВЦЭМ!$D$10+'СЕТ СН'!$G$6-'СЕТ СН'!$G$23</f>
        <v>1380.4377582300001</v>
      </c>
      <c r="Y65" s="36">
        <f>SUMIFS(СВЦЭМ!$D$33:$D$776,СВЦЭМ!$A$33:$A$776,$A65,СВЦЭМ!$B$33:$B$776,Y$47)+'СЕТ СН'!$G$11+СВЦЭМ!$D$10+'СЕТ СН'!$G$6-'СЕТ СН'!$G$23</f>
        <v>1517.92261328</v>
      </c>
    </row>
    <row r="66" spans="1:26" ht="15.75" x14ac:dyDescent="0.2">
      <c r="A66" s="35">
        <f t="shared" si="1"/>
        <v>44031</v>
      </c>
      <c r="B66" s="36">
        <f>SUMIFS(СВЦЭМ!$D$33:$D$776,СВЦЭМ!$A$33:$A$776,$A66,СВЦЭМ!$B$33:$B$776,B$47)+'СЕТ СН'!$G$11+СВЦЭМ!$D$10+'СЕТ СН'!$G$6-'СЕТ СН'!$G$23</f>
        <v>1575.3969366800002</v>
      </c>
      <c r="C66" s="36">
        <f>SUMIFS(СВЦЭМ!$D$33:$D$776,СВЦЭМ!$A$33:$A$776,$A66,СВЦЭМ!$B$33:$B$776,C$47)+'СЕТ СН'!$G$11+СВЦЭМ!$D$10+'СЕТ СН'!$G$6-'СЕТ СН'!$G$23</f>
        <v>1620.5049833399999</v>
      </c>
      <c r="D66" s="36">
        <f>SUMIFS(СВЦЭМ!$D$33:$D$776,СВЦЭМ!$A$33:$A$776,$A66,СВЦЭМ!$B$33:$B$776,D$47)+'СЕТ СН'!$G$11+СВЦЭМ!$D$10+'СЕТ СН'!$G$6-'СЕТ СН'!$G$23</f>
        <v>1610.7144374200002</v>
      </c>
      <c r="E66" s="36">
        <f>SUMIFS(СВЦЭМ!$D$33:$D$776,СВЦЭМ!$A$33:$A$776,$A66,СВЦЭМ!$B$33:$B$776,E$47)+'СЕТ СН'!$G$11+СВЦЭМ!$D$10+'СЕТ СН'!$G$6-'СЕТ СН'!$G$23</f>
        <v>1596.7406256100001</v>
      </c>
      <c r="F66" s="36">
        <f>SUMIFS(СВЦЭМ!$D$33:$D$776,СВЦЭМ!$A$33:$A$776,$A66,СВЦЭМ!$B$33:$B$776,F$47)+'СЕТ СН'!$G$11+СВЦЭМ!$D$10+'СЕТ СН'!$G$6-'СЕТ СН'!$G$23</f>
        <v>1584.29875543</v>
      </c>
      <c r="G66" s="36">
        <f>SUMIFS(СВЦЭМ!$D$33:$D$776,СВЦЭМ!$A$33:$A$776,$A66,СВЦЭМ!$B$33:$B$776,G$47)+'СЕТ СН'!$G$11+СВЦЭМ!$D$10+'СЕТ СН'!$G$6-'СЕТ СН'!$G$23</f>
        <v>1598.4144739399999</v>
      </c>
      <c r="H66" s="36">
        <f>SUMIFS(СВЦЭМ!$D$33:$D$776,СВЦЭМ!$A$33:$A$776,$A66,СВЦЭМ!$B$33:$B$776,H$47)+'СЕТ СН'!$G$11+СВЦЭМ!$D$10+'СЕТ СН'!$G$6-'СЕТ СН'!$G$23</f>
        <v>1620.4281675799998</v>
      </c>
      <c r="I66" s="36">
        <f>SUMIFS(СВЦЭМ!$D$33:$D$776,СВЦЭМ!$A$33:$A$776,$A66,СВЦЭМ!$B$33:$B$776,I$47)+'СЕТ СН'!$G$11+СВЦЭМ!$D$10+'СЕТ СН'!$G$6-'СЕТ СН'!$G$23</f>
        <v>1655.2387779599999</v>
      </c>
      <c r="J66" s="36">
        <f>SUMIFS(СВЦЭМ!$D$33:$D$776,СВЦЭМ!$A$33:$A$776,$A66,СВЦЭМ!$B$33:$B$776,J$47)+'СЕТ СН'!$G$11+СВЦЭМ!$D$10+'СЕТ СН'!$G$6-'СЕТ СН'!$G$23</f>
        <v>1647.2218347200001</v>
      </c>
      <c r="K66" s="36">
        <f>SUMIFS(СВЦЭМ!$D$33:$D$776,СВЦЭМ!$A$33:$A$776,$A66,СВЦЭМ!$B$33:$B$776,K$47)+'СЕТ СН'!$G$11+СВЦЭМ!$D$10+'СЕТ СН'!$G$6-'СЕТ СН'!$G$23</f>
        <v>1481.42009211</v>
      </c>
      <c r="L66" s="36">
        <f>SUMIFS(СВЦЭМ!$D$33:$D$776,СВЦЭМ!$A$33:$A$776,$A66,СВЦЭМ!$B$33:$B$776,L$47)+'СЕТ СН'!$G$11+СВЦЭМ!$D$10+'СЕТ СН'!$G$6-'СЕТ СН'!$G$23</f>
        <v>1398.82917507</v>
      </c>
      <c r="M66" s="36">
        <f>SUMIFS(СВЦЭМ!$D$33:$D$776,СВЦЭМ!$A$33:$A$776,$A66,СВЦЭМ!$B$33:$B$776,M$47)+'СЕТ СН'!$G$11+СВЦЭМ!$D$10+'СЕТ СН'!$G$6-'СЕТ СН'!$G$23</f>
        <v>1349.91600582</v>
      </c>
      <c r="N66" s="36">
        <f>SUMIFS(СВЦЭМ!$D$33:$D$776,СВЦЭМ!$A$33:$A$776,$A66,СВЦЭМ!$B$33:$B$776,N$47)+'СЕТ СН'!$G$11+СВЦЭМ!$D$10+'СЕТ СН'!$G$6-'СЕТ СН'!$G$23</f>
        <v>1354.4152617100001</v>
      </c>
      <c r="O66" s="36">
        <f>SUMIFS(СВЦЭМ!$D$33:$D$776,СВЦЭМ!$A$33:$A$776,$A66,СВЦЭМ!$B$33:$B$776,O$47)+'СЕТ СН'!$G$11+СВЦЭМ!$D$10+'СЕТ СН'!$G$6-'СЕТ СН'!$G$23</f>
        <v>1355.80127599</v>
      </c>
      <c r="P66" s="36">
        <f>SUMIFS(СВЦЭМ!$D$33:$D$776,СВЦЭМ!$A$33:$A$776,$A66,СВЦЭМ!$B$33:$B$776,P$47)+'СЕТ СН'!$G$11+СВЦЭМ!$D$10+'СЕТ СН'!$G$6-'СЕТ СН'!$G$23</f>
        <v>1354.9697670200001</v>
      </c>
      <c r="Q66" s="36">
        <f>SUMIFS(СВЦЭМ!$D$33:$D$776,СВЦЭМ!$A$33:$A$776,$A66,СВЦЭМ!$B$33:$B$776,Q$47)+'СЕТ СН'!$G$11+СВЦЭМ!$D$10+'СЕТ СН'!$G$6-'СЕТ СН'!$G$23</f>
        <v>1354.698993</v>
      </c>
      <c r="R66" s="36">
        <f>SUMIFS(СВЦЭМ!$D$33:$D$776,СВЦЭМ!$A$33:$A$776,$A66,СВЦЭМ!$B$33:$B$776,R$47)+'СЕТ СН'!$G$11+СВЦЭМ!$D$10+'СЕТ СН'!$G$6-'СЕТ СН'!$G$23</f>
        <v>1367.07866618</v>
      </c>
      <c r="S66" s="36">
        <f>SUMIFS(СВЦЭМ!$D$33:$D$776,СВЦЭМ!$A$33:$A$776,$A66,СВЦЭМ!$B$33:$B$776,S$47)+'СЕТ СН'!$G$11+СВЦЭМ!$D$10+'СЕТ СН'!$G$6-'СЕТ СН'!$G$23</f>
        <v>1376.5726306199999</v>
      </c>
      <c r="T66" s="36">
        <f>SUMIFS(СВЦЭМ!$D$33:$D$776,СВЦЭМ!$A$33:$A$776,$A66,СВЦЭМ!$B$33:$B$776,T$47)+'СЕТ СН'!$G$11+СВЦЭМ!$D$10+'СЕТ СН'!$G$6-'СЕТ СН'!$G$23</f>
        <v>1374.8106219000001</v>
      </c>
      <c r="U66" s="36">
        <f>SUMIFS(СВЦЭМ!$D$33:$D$776,СВЦЭМ!$A$33:$A$776,$A66,СВЦЭМ!$B$33:$B$776,U$47)+'СЕТ СН'!$G$11+СВЦЭМ!$D$10+'СЕТ СН'!$G$6-'СЕТ СН'!$G$23</f>
        <v>1373.7994228900002</v>
      </c>
      <c r="V66" s="36">
        <f>SUMIFS(СВЦЭМ!$D$33:$D$776,СВЦЭМ!$A$33:$A$776,$A66,СВЦЭМ!$B$33:$B$776,V$47)+'СЕТ СН'!$G$11+СВЦЭМ!$D$10+'СЕТ СН'!$G$6-'СЕТ СН'!$G$23</f>
        <v>1367.3180023300001</v>
      </c>
      <c r="W66" s="36">
        <f>SUMIFS(СВЦЭМ!$D$33:$D$776,СВЦЭМ!$A$33:$A$776,$A66,СВЦЭМ!$B$33:$B$776,W$47)+'СЕТ СН'!$G$11+СВЦЭМ!$D$10+'СЕТ СН'!$G$6-'СЕТ СН'!$G$23</f>
        <v>1316.12991844</v>
      </c>
      <c r="X66" s="36">
        <f>SUMIFS(СВЦЭМ!$D$33:$D$776,СВЦЭМ!$A$33:$A$776,$A66,СВЦЭМ!$B$33:$B$776,X$47)+'СЕТ СН'!$G$11+СВЦЭМ!$D$10+'СЕТ СН'!$G$6-'СЕТ СН'!$G$23</f>
        <v>1386.5381866299999</v>
      </c>
      <c r="Y66" s="36">
        <f>SUMIFS(СВЦЭМ!$D$33:$D$776,СВЦЭМ!$A$33:$A$776,$A66,СВЦЭМ!$B$33:$B$776,Y$47)+'СЕТ СН'!$G$11+СВЦЭМ!$D$10+'СЕТ СН'!$G$6-'СЕТ СН'!$G$23</f>
        <v>1579.1363805999999</v>
      </c>
    </row>
    <row r="67" spans="1:26" ht="15.75" x14ac:dyDescent="0.2">
      <c r="A67" s="35">
        <f t="shared" si="1"/>
        <v>44032</v>
      </c>
      <c r="B67" s="36">
        <f>SUMIFS(СВЦЭМ!$D$33:$D$776,СВЦЭМ!$A$33:$A$776,$A67,СВЦЭМ!$B$33:$B$776,B$47)+'СЕТ СН'!$G$11+СВЦЭМ!$D$10+'СЕТ СН'!$G$6-'СЕТ СН'!$G$23</f>
        <v>1552.29102272</v>
      </c>
      <c r="C67" s="36">
        <f>SUMIFS(СВЦЭМ!$D$33:$D$776,СВЦЭМ!$A$33:$A$776,$A67,СВЦЭМ!$B$33:$B$776,C$47)+'СЕТ СН'!$G$11+СВЦЭМ!$D$10+'СЕТ СН'!$G$6-'СЕТ СН'!$G$23</f>
        <v>1522.2317159600002</v>
      </c>
      <c r="D67" s="36">
        <f>SUMIFS(СВЦЭМ!$D$33:$D$776,СВЦЭМ!$A$33:$A$776,$A67,СВЦЭМ!$B$33:$B$776,D$47)+'СЕТ СН'!$G$11+СВЦЭМ!$D$10+'СЕТ СН'!$G$6-'СЕТ СН'!$G$23</f>
        <v>1651.3555919800001</v>
      </c>
      <c r="E67" s="36">
        <f>SUMIFS(СВЦЭМ!$D$33:$D$776,СВЦЭМ!$A$33:$A$776,$A67,СВЦЭМ!$B$33:$B$776,E$47)+'СЕТ СН'!$G$11+СВЦЭМ!$D$10+'СЕТ СН'!$G$6-'СЕТ СН'!$G$23</f>
        <v>1633.67906971</v>
      </c>
      <c r="F67" s="36">
        <f>SUMIFS(СВЦЭМ!$D$33:$D$776,СВЦЭМ!$A$33:$A$776,$A67,СВЦЭМ!$B$33:$B$776,F$47)+'СЕТ СН'!$G$11+СВЦЭМ!$D$10+'СЕТ СН'!$G$6-'СЕТ СН'!$G$23</f>
        <v>1631.4552648200001</v>
      </c>
      <c r="G67" s="36">
        <f>SUMIFS(СВЦЭМ!$D$33:$D$776,СВЦЭМ!$A$33:$A$776,$A67,СВЦЭМ!$B$33:$B$776,G$47)+'СЕТ СН'!$G$11+СВЦЭМ!$D$10+'СЕТ СН'!$G$6-'СЕТ СН'!$G$23</f>
        <v>1632.1060454600001</v>
      </c>
      <c r="H67" s="36">
        <f>SUMIFS(СВЦЭМ!$D$33:$D$776,СВЦЭМ!$A$33:$A$776,$A67,СВЦЭМ!$B$33:$B$776,H$47)+'СЕТ СН'!$G$11+СВЦЭМ!$D$10+'СЕТ СН'!$G$6-'СЕТ СН'!$G$23</f>
        <v>1668.1252888600002</v>
      </c>
      <c r="I67" s="36">
        <f>SUMIFS(СВЦЭМ!$D$33:$D$776,СВЦЭМ!$A$33:$A$776,$A67,СВЦЭМ!$B$33:$B$776,I$47)+'СЕТ СН'!$G$11+СВЦЭМ!$D$10+'СЕТ СН'!$G$6-'СЕТ СН'!$G$23</f>
        <v>1561.3398179200001</v>
      </c>
      <c r="J67" s="36">
        <f>SUMIFS(СВЦЭМ!$D$33:$D$776,СВЦЭМ!$A$33:$A$776,$A67,СВЦЭМ!$B$33:$B$776,J$47)+'СЕТ СН'!$G$11+СВЦЭМ!$D$10+'СЕТ СН'!$G$6-'СЕТ СН'!$G$23</f>
        <v>1614.4793942400001</v>
      </c>
      <c r="K67" s="36">
        <f>SUMIFS(СВЦЭМ!$D$33:$D$776,СВЦЭМ!$A$33:$A$776,$A67,СВЦЭМ!$B$33:$B$776,K$47)+'СЕТ СН'!$G$11+СВЦЭМ!$D$10+'СЕТ СН'!$G$6-'СЕТ СН'!$G$23</f>
        <v>1555.1227075000002</v>
      </c>
      <c r="L67" s="36">
        <f>SUMIFS(СВЦЭМ!$D$33:$D$776,СВЦЭМ!$A$33:$A$776,$A67,СВЦЭМ!$B$33:$B$776,L$47)+'СЕТ СН'!$G$11+СВЦЭМ!$D$10+'СЕТ СН'!$G$6-'СЕТ СН'!$G$23</f>
        <v>1412.08480807</v>
      </c>
      <c r="M67" s="36">
        <f>SUMIFS(СВЦЭМ!$D$33:$D$776,СВЦЭМ!$A$33:$A$776,$A67,СВЦЭМ!$B$33:$B$776,M$47)+'СЕТ СН'!$G$11+СВЦЭМ!$D$10+'СЕТ СН'!$G$6-'СЕТ СН'!$G$23</f>
        <v>1395.56650786</v>
      </c>
      <c r="N67" s="36">
        <f>SUMIFS(СВЦЭМ!$D$33:$D$776,СВЦЭМ!$A$33:$A$776,$A67,СВЦЭМ!$B$33:$B$776,N$47)+'СЕТ СН'!$G$11+СВЦЭМ!$D$10+'СЕТ СН'!$G$6-'СЕТ СН'!$G$23</f>
        <v>1400.66929308</v>
      </c>
      <c r="O67" s="36">
        <f>SUMIFS(СВЦЭМ!$D$33:$D$776,СВЦЭМ!$A$33:$A$776,$A67,СВЦЭМ!$B$33:$B$776,O$47)+'СЕТ СН'!$G$11+СВЦЭМ!$D$10+'СЕТ СН'!$G$6-'СЕТ СН'!$G$23</f>
        <v>1398.3346788900001</v>
      </c>
      <c r="P67" s="36">
        <f>SUMIFS(СВЦЭМ!$D$33:$D$776,СВЦЭМ!$A$33:$A$776,$A67,СВЦЭМ!$B$33:$B$776,P$47)+'СЕТ СН'!$G$11+СВЦЭМ!$D$10+'СЕТ СН'!$G$6-'СЕТ СН'!$G$23</f>
        <v>1386.2355264500002</v>
      </c>
      <c r="Q67" s="36">
        <f>SUMIFS(СВЦЭМ!$D$33:$D$776,СВЦЭМ!$A$33:$A$776,$A67,СВЦЭМ!$B$33:$B$776,Q$47)+'СЕТ СН'!$G$11+СВЦЭМ!$D$10+'СЕТ СН'!$G$6-'СЕТ СН'!$G$23</f>
        <v>1386.57062236</v>
      </c>
      <c r="R67" s="36">
        <f>SUMIFS(СВЦЭМ!$D$33:$D$776,СВЦЭМ!$A$33:$A$776,$A67,СВЦЭМ!$B$33:$B$776,R$47)+'СЕТ СН'!$G$11+СВЦЭМ!$D$10+'СЕТ СН'!$G$6-'СЕТ СН'!$G$23</f>
        <v>1387.1104901399999</v>
      </c>
      <c r="S67" s="36">
        <f>SUMIFS(СВЦЭМ!$D$33:$D$776,СВЦЭМ!$A$33:$A$776,$A67,СВЦЭМ!$B$33:$B$776,S$47)+'СЕТ СН'!$G$11+СВЦЭМ!$D$10+'СЕТ СН'!$G$6-'СЕТ СН'!$G$23</f>
        <v>1387.91336649</v>
      </c>
      <c r="T67" s="36">
        <f>SUMIFS(СВЦЭМ!$D$33:$D$776,СВЦЭМ!$A$33:$A$776,$A67,СВЦЭМ!$B$33:$B$776,T$47)+'СЕТ СН'!$G$11+СВЦЭМ!$D$10+'СЕТ СН'!$G$6-'СЕТ СН'!$G$23</f>
        <v>1384.21946888</v>
      </c>
      <c r="U67" s="36">
        <f>SUMIFS(СВЦЭМ!$D$33:$D$776,СВЦЭМ!$A$33:$A$776,$A67,СВЦЭМ!$B$33:$B$776,U$47)+'СЕТ СН'!$G$11+СВЦЭМ!$D$10+'СЕТ СН'!$G$6-'СЕТ СН'!$G$23</f>
        <v>1380.0034747899999</v>
      </c>
      <c r="V67" s="36">
        <f>SUMIFS(СВЦЭМ!$D$33:$D$776,СВЦЭМ!$A$33:$A$776,$A67,СВЦЭМ!$B$33:$B$776,V$47)+'СЕТ СН'!$G$11+СВЦЭМ!$D$10+'СЕТ СН'!$G$6-'СЕТ СН'!$G$23</f>
        <v>1384.2289704899999</v>
      </c>
      <c r="W67" s="36">
        <f>SUMIFS(СВЦЭМ!$D$33:$D$776,СВЦЭМ!$A$33:$A$776,$A67,СВЦЭМ!$B$33:$B$776,W$47)+'СЕТ СН'!$G$11+СВЦЭМ!$D$10+'СЕТ СН'!$G$6-'СЕТ СН'!$G$23</f>
        <v>1382.28334266</v>
      </c>
      <c r="X67" s="36">
        <f>SUMIFS(СВЦЭМ!$D$33:$D$776,СВЦЭМ!$A$33:$A$776,$A67,СВЦЭМ!$B$33:$B$776,X$47)+'СЕТ СН'!$G$11+СВЦЭМ!$D$10+'СЕТ СН'!$G$6-'СЕТ СН'!$G$23</f>
        <v>1413.2078658200001</v>
      </c>
      <c r="Y67" s="36">
        <f>SUMIFS(СВЦЭМ!$D$33:$D$776,СВЦЭМ!$A$33:$A$776,$A67,СВЦЭМ!$B$33:$B$776,Y$47)+'СЕТ СН'!$G$11+СВЦЭМ!$D$10+'СЕТ СН'!$G$6-'СЕТ СН'!$G$23</f>
        <v>1566.4846242399999</v>
      </c>
    </row>
    <row r="68" spans="1:26" ht="15.75" x14ac:dyDescent="0.2">
      <c r="A68" s="35">
        <f t="shared" si="1"/>
        <v>44033</v>
      </c>
      <c r="B68" s="36">
        <f>SUMIFS(СВЦЭМ!$D$33:$D$776,СВЦЭМ!$A$33:$A$776,$A68,СВЦЭМ!$B$33:$B$776,B$47)+'СЕТ СН'!$G$11+СВЦЭМ!$D$10+'СЕТ СН'!$G$6-'СЕТ СН'!$G$23</f>
        <v>1597.0798362600001</v>
      </c>
      <c r="C68" s="36">
        <f>SUMIFS(СВЦЭМ!$D$33:$D$776,СВЦЭМ!$A$33:$A$776,$A68,СВЦЭМ!$B$33:$B$776,C$47)+'СЕТ СН'!$G$11+СВЦЭМ!$D$10+'СЕТ СН'!$G$6-'СЕТ СН'!$G$23</f>
        <v>1555.22406297</v>
      </c>
      <c r="D68" s="36">
        <f>SUMIFS(СВЦЭМ!$D$33:$D$776,СВЦЭМ!$A$33:$A$776,$A68,СВЦЭМ!$B$33:$B$776,D$47)+'СЕТ СН'!$G$11+СВЦЭМ!$D$10+'СЕТ СН'!$G$6-'СЕТ СН'!$G$23</f>
        <v>1534.91513652</v>
      </c>
      <c r="E68" s="36">
        <f>SUMIFS(СВЦЭМ!$D$33:$D$776,СВЦЭМ!$A$33:$A$776,$A68,СВЦЭМ!$B$33:$B$776,E$47)+'СЕТ СН'!$G$11+СВЦЭМ!$D$10+'СЕТ СН'!$G$6-'СЕТ СН'!$G$23</f>
        <v>1533.35859495</v>
      </c>
      <c r="F68" s="36">
        <f>SUMIFS(СВЦЭМ!$D$33:$D$776,СВЦЭМ!$A$33:$A$776,$A68,СВЦЭМ!$B$33:$B$776,F$47)+'СЕТ СН'!$G$11+СВЦЭМ!$D$10+'СЕТ СН'!$G$6-'СЕТ СН'!$G$23</f>
        <v>1524.66340605</v>
      </c>
      <c r="G68" s="36">
        <f>SUMIFS(СВЦЭМ!$D$33:$D$776,СВЦЭМ!$A$33:$A$776,$A68,СВЦЭМ!$B$33:$B$776,G$47)+'СЕТ СН'!$G$11+СВЦЭМ!$D$10+'СЕТ СН'!$G$6-'СЕТ СН'!$G$23</f>
        <v>1515.81360526</v>
      </c>
      <c r="H68" s="36">
        <f>SUMIFS(СВЦЭМ!$D$33:$D$776,СВЦЭМ!$A$33:$A$776,$A68,СВЦЭМ!$B$33:$B$776,H$47)+'СЕТ СН'!$G$11+СВЦЭМ!$D$10+'СЕТ СН'!$G$6-'СЕТ СН'!$G$23</f>
        <v>1541.59686923</v>
      </c>
      <c r="I68" s="36">
        <f>SUMIFS(СВЦЭМ!$D$33:$D$776,СВЦЭМ!$A$33:$A$776,$A68,СВЦЭМ!$B$33:$B$776,I$47)+'СЕТ СН'!$G$11+СВЦЭМ!$D$10+'СЕТ СН'!$G$6-'СЕТ СН'!$G$23</f>
        <v>1590.7318984399999</v>
      </c>
      <c r="J68" s="36">
        <f>SUMIFS(СВЦЭМ!$D$33:$D$776,СВЦЭМ!$A$33:$A$776,$A68,СВЦЭМ!$B$33:$B$776,J$47)+'СЕТ СН'!$G$11+СВЦЭМ!$D$10+'СЕТ СН'!$G$6-'СЕТ СН'!$G$23</f>
        <v>1616.5124488199999</v>
      </c>
      <c r="K68" s="36">
        <f>SUMIFS(СВЦЭМ!$D$33:$D$776,СВЦЭМ!$A$33:$A$776,$A68,СВЦЭМ!$B$33:$B$776,K$47)+'СЕТ СН'!$G$11+СВЦЭМ!$D$10+'СЕТ СН'!$G$6-'СЕТ СН'!$G$23</f>
        <v>1516.1225205800001</v>
      </c>
      <c r="L68" s="36">
        <f>SUMIFS(СВЦЭМ!$D$33:$D$776,СВЦЭМ!$A$33:$A$776,$A68,СВЦЭМ!$B$33:$B$776,L$47)+'СЕТ СН'!$G$11+СВЦЭМ!$D$10+'СЕТ СН'!$G$6-'СЕТ СН'!$G$23</f>
        <v>1414.94257889</v>
      </c>
      <c r="M68" s="36">
        <f>SUMIFS(СВЦЭМ!$D$33:$D$776,СВЦЭМ!$A$33:$A$776,$A68,СВЦЭМ!$B$33:$B$776,M$47)+'СЕТ СН'!$G$11+СВЦЭМ!$D$10+'СЕТ СН'!$G$6-'СЕТ СН'!$G$23</f>
        <v>1412.1275547700002</v>
      </c>
      <c r="N68" s="36">
        <f>SUMIFS(СВЦЭМ!$D$33:$D$776,СВЦЭМ!$A$33:$A$776,$A68,СВЦЭМ!$B$33:$B$776,N$47)+'СЕТ СН'!$G$11+СВЦЭМ!$D$10+'СЕТ СН'!$G$6-'СЕТ СН'!$G$23</f>
        <v>1413.5155387499999</v>
      </c>
      <c r="O68" s="36">
        <f>SUMIFS(СВЦЭМ!$D$33:$D$776,СВЦЭМ!$A$33:$A$776,$A68,СВЦЭМ!$B$33:$B$776,O$47)+'СЕТ СН'!$G$11+СВЦЭМ!$D$10+'СЕТ СН'!$G$6-'СЕТ СН'!$G$23</f>
        <v>1419.8741805200002</v>
      </c>
      <c r="P68" s="36">
        <f>SUMIFS(СВЦЭМ!$D$33:$D$776,СВЦЭМ!$A$33:$A$776,$A68,СВЦЭМ!$B$33:$B$776,P$47)+'СЕТ СН'!$G$11+СВЦЭМ!$D$10+'СЕТ СН'!$G$6-'СЕТ СН'!$G$23</f>
        <v>1421.3078148499999</v>
      </c>
      <c r="Q68" s="36">
        <f>SUMIFS(СВЦЭМ!$D$33:$D$776,СВЦЭМ!$A$33:$A$776,$A68,СВЦЭМ!$B$33:$B$776,Q$47)+'СЕТ СН'!$G$11+СВЦЭМ!$D$10+'СЕТ СН'!$G$6-'СЕТ СН'!$G$23</f>
        <v>1426.7239168999999</v>
      </c>
      <c r="R68" s="36">
        <f>SUMIFS(СВЦЭМ!$D$33:$D$776,СВЦЭМ!$A$33:$A$776,$A68,СВЦЭМ!$B$33:$B$776,R$47)+'СЕТ СН'!$G$11+СВЦЭМ!$D$10+'СЕТ СН'!$G$6-'СЕТ СН'!$G$23</f>
        <v>1417.4191088600001</v>
      </c>
      <c r="S68" s="36">
        <f>SUMIFS(СВЦЭМ!$D$33:$D$776,СВЦЭМ!$A$33:$A$776,$A68,СВЦЭМ!$B$33:$B$776,S$47)+'СЕТ СН'!$G$11+СВЦЭМ!$D$10+'СЕТ СН'!$G$6-'СЕТ СН'!$G$23</f>
        <v>1418.5330926199999</v>
      </c>
      <c r="T68" s="36">
        <f>SUMIFS(СВЦЭМ!$D$33:$D$776,СВЦЭМ!$A$33:$A$776,$A68,СВЦЭМ!$B$33:$B$776,T$47)+'СЕТ СН'!$G$11+СВЦЭМ!$D$10+'СЕТ СН'!$G$6-'СЕТ СН'!$G$23</f>
        <v>1412.0774185499999</v>
      </c>
      <c r="U68" s="36">
        <f>SUMIFS(СВЦЭМ!$D$33:$D$776,СВЦЭМ!$A$33:$A$776,$A68,СВЦЭМ!$B$33:$B$776,U$47)+'СЕТ СН'!$G$11+СВЦЭМ!$D$10+'СЕТ СН'!$G$6-'СЕТ СН'!$G$23</f>
        <v>1412.3975467499999</v>
      </c>
      <c r="V68" s="36">
        <f>SUMIFS(СВЦЭМ!$D$33:$D$776,СВЦЭМ!$A$33:$A$776,$A68,СВЦЭМ!$B$33:$B$776,V$47)+'СЕТ СН'!$G$11+СВЦЭМ!$D$10+'СЕТ СН'!$G$6-'СЕТ СН'!$G$23</f>
        <v>1410.5007556400001</v>
      </c>
      <c r="W68" s="36">
        <f>SUMIFS(СВЦЭМ!$D$33:$D$776,СВЦЭМ!$A$33:$A$776,$A68,СВЦЭМ!$B$33:$B$776,W$47)+'СЕТ СН'!$G$11+СВЦЭМ!$D$10+'СЕТ СН'!$G$6-'СЕТ СН'!$G$23</f>
        <v>1418.4481045800001</v>
      </c>
      <c r="X68" s="36">
        <f>SUMIFS(СВЦЭМ!$D$33:$D$776,СВЦЭМ!$A$33:$A$776,$A68,СВЦЭМ!$B$33:$B$776,X$47)+'СЕТ СН'!$G$11+СВЦЭМ!$D$10+'СЕТ СН'!$G$6-'СЕТ СН'!$G$23</f>
        <v>1463.42689101</v>
      </c>
      <c r="Y68" s="36">
        <f>SUMIFS(СВЦЭМ!$D$33:$D$776,СВЦЭМ!$A$33:$A$776,$A68,СВЦЭМ!$B$33:$B$776,Y$47)+'СЕТ СН'!$G$11+СВЦЭМ!$D$10+'СЕТ СН'!$G$6-'СЕТ СН'!$G$23</f>
        <v>1593.3068196300001</v>
      </c>
    </row>
    <row r="69" spans="1:26" ht="15.75" x14ac:dyDescent="0.2">
      <c r="A69" s="35">
        <f t="shared" si="1"/>
        <v>44034</v>
      </c>
      <c r="B69" s="36">
        <f>SUMIFS(СВЦЭМ!$D$33:$D$776,СВЦЭМ!$A$33:$A$776,$A69,СВЦЭМ!$B$33:$B$776,B$47)+'СЕТ СН'!$G$11+СВЦЭМ!$D$10+'СЕТ СН'!$G$6-'СЕТ СН'!$G$23</f>
        <v>1592.83575621</v>
      </c>
      <c r="C69" s="36">
        <f>SUMIFS(СВЦЭМ!$D$33:$D$776,СВЦЭМ!$A$33:$A$776,$A69,СВЦЭМ!$B$33:$B$776,C$47)+'СЕТ СН'!$G$11+СВЦЭМ!$D$10+'СЕТ СН'!$G$6-'СЕТ СН'!$G$23</f>
        <v>1565.29844624</v>
      </c>
      <c r="D69" s="36">
        <f>SUMIFS(СВЦЭМ!$D$33:$D$776,СВЦЭМ!$A$33:$A$776,$A69,СВЦЭМ!$B$33:$B$776,D$47)+'СЕТ СН'!$G$11+СВЦЭМ!$D$10+'СЕТ СН'!$G$6-'СЕТ СН'!$G$23</f>
        <v>1555.99369811</v>
      </c>
      <c r="E69" s="36">
        <f>SUMIFS(СВЦЭМ!$D$33:$D$776,СВЦЭМ!$A$33:$A$776,$A69,СВЦЭМ!$B$33:$B$776,E$47)+'СЕТ СН'!$G$11+СВЦЭМ!$D$10+'СЕТ СН'!$G$6-'СЕТ СН'!$G$23</f>
        <v>1576.4700493700002</v>
      </c>
      <c r="F69" s="36">
        <f>SUMIFS(СВЦЭМ!$D$33:$D$776,СВЦЭМ!$A$33:$A$776,$A69,СВЦЭМ!$B$33:$B$776,F$47)+'СЕТ СН'!$G$11+СВЦЭМ!$D$10+'СЕТ СН'!$G$6-'СЕТ СН'!$G$23</f>
        <v>1582.8316018600001</v>
      </c>
      <c r="G69" s="36">
        <f>SUMIFS(СВЦЭМ!$D$33:$D$776,СВЦЭМ!$A$33:$A$776,$A69,СВЦЭМ!$B$33:$B$776,G$47)+'СЕТ СН'!$G$11+СВЦЭМ!$D$10+'СЕТ СН'!$G$6-'СЕТ СН'!$G$23</f>
        <v>1583.6784622700002</v>
      </c>
      <c r="H69" s="36">
        <f>SUMIFS(СВЦЭМ!$D$33:$D$776,СВЦЭМ!$A$33:$A$776,$A69,СВЦЭМ!$B$33:$B$776,H$47)+'СЕТ СН'!$G$11+СВЦЭМ!$D$10+'СЕТ СН'!$G$6-'СЕТ СН'!$G$23</f>
        <v>1565.85240877</v>
      </c>
      <c r="I69" s="36">
        <f>SUMIFS(СВЦЭМ!$D$33:$D$776,СВЦЭМ!$A$33:$A$776,$A69,СВЦЭМ!$B$33:$B$776,I$47)+'СЕТ СН'!$G$11+СВЦЭМ!$D$10+'СЕТ СН'!$G$6-'СЕТ СН'!$G$23</f>
        <v>1619.6928594199999</v>
      </c>
      <c r="J69" s="36">
        <f>SUMIFS(СВЦЭМ!$D$33:$D$776,СВЦЭМ!$A$33:$A$776,$A69,СВЦЭМ!$B$33:$B$776,J$47)+'СЕТ СН'!$G$11+СВЦЭМ!$D$10+'СЕТ СН'!$G$6-'СЕТ СН'!$G$23</f>
        <v>1635.6025639300001</v>
      </c>
      <c r="K69" s="36">
        <f>SUMIFS(СВЦЭМ!$D$33:$D$776,СВЦЭМ!$A$33:$A$776,$A69,СВЦЭМ!$B$33:$B$776,K$47)+'СЕТ СН'!$G$11+СВЦЭМ!$D$10+'СЕТ СН'!$G$6-'СЕТ СН'!$G$23</f>
        <v>1515.0454706300002</v>
      </c>
      <c r="L69" s="36">
        <f>SUMIFS(СВЦЭМ!$D$33:$D$776,СВЦЭМ!$A$33:$A$776,$A69,СВЦЭМ!$B$33:$B$776,L$47)+'СЕТ СН'!$G$11+СВЦЭМ!$D$10+'СЕТ СН'!$G$6-'СЕТ СН'!$G$23</f>
        <v>1376.35646967</v>
      </c>
      <c r="M69" s="36">
        <f>SUMIFS(СВЦЭМ!$D$33:$D$776,СВЦЭМ!$A$33:$A$776,$A69,СВЦЭМ!$B$33:$B$776,M$47)+'СЕТ СН'!$G$11+СВЦЭМ!$D$10+'СЕТ СН'!$G$6-'СЕТ СН'!$G$23</f>
        <v>1355.8889189199999</v>
      </c>
      <c r="N69" s="36">
        <f>SUMIFS(СВЦЭМ!$D$33:$D$776,СВЦЭМ!$A$33:$A$776,$A69,СВЦЭМ!$B$33:$B$776,N$47)+'СЕТ СН'!$G$11+СВЦЭМ!$D$10+'СЕТ СН'!$G$6-'СЕТ СН'!$G$23</f>
        <v>1389.5971209300001</v>
      </c>
      <c r="O69" s="36">
        <f>SUMIFS(СВЦЭМ!$D$33:$D$776,СВЦЭМ!$A$33:$A$776,$A69,СВЦЭМ!$B$33:$B$776,O$47)+'СЕТ СН'!$G$11+СВЦЭМ!$D$10+'СЕТ СН'!$G$6-'СЕТ СН'!$G$23</f>
        <v>1389.8340315</v>
      </c>
      <c r="P69" s="36">
        <f>SUMIFS(СВЦЭМ!$D$33:$D$776,СВЦЭМ!$A$33:$A$776,$A69,СВЦЭМ!$B$33:$B$776,P$47)+'СЕТ СН'!$G$11+СВЦЭМ!$D$10+'СЕТ СН'!$G$6-'СЕТ СН'!$G$23</f>
        <v>1403.68657532</v>
      </c>
      <c r="Q69" s="36">
        <f>SUMIFS(СВЦЭМ!$D$33:$D$776,СВЦЭМ!$A$33:$A$776,$A69,СВЦЭМ!$B$33:$B$776,Q$47)+'СЕТ СН'!$G$11+СВЦЭМ!$D$10+'СЕТ СН'!$G$6-'СЕТ СН'!$G$23</f>
        <v>1414.7504070700002</v>
      </c>
      <c r="R69" s="36">
        <f>SUMIFS(СВЦЭМ!$D$33:$D$776,СВЦЭМ!$A$33:$A$776,$A69,СВЦЭМ!$B$33:$B$776,R$47)+'СЕТ СН'!$G$11+СВЦЭМ!$D$10+'СЕТ СН'!$G$6-'СЕТ СН'!$G$23</f>
        <v>1391.2682267</v>
      </c>
      <c r="S69" s="36">
        <f>SUMIFS(СВЦЭМ!$D$33:$D$776,СВЦЭМ!$A$33:$A$776,$A69,СВЦЭМ!$B$33:$B$776,S$47)+'СЕТ СН'!$G$11+СВЦЭМ!$D$10+'СЕТ СН'!$G$6-'СЕТ СН'!$G$23</f>
        <v>1394.57177946</v>
      </c>
      <c r="T69" s="36">
        <f>SUMIFS(СВЦЭМ!$D$33:$D$776,СВЦЭМ!$A$33:$A$776,$A69,СВЦЭМ!$B$33:$B$776,T$47)+'СЕТ СН'!$G$11+СВЦЭМ!$D$10+'СЕТ СН'!$G$6-'СЕТ СН'!$G$23</f>
        <v>1426.9931313000002</v>
      </c>
      <c r="U69" s="36">
        <f>SUMIFS(СВЦЭМ!$D$33:$D$776,СВЦЭМ!$A$33:$A$776,$A69,СВЦЭМ!$B$33:$B$776,U$47)+'СЕТ СН'!$G$11+СВЦЭМ!$D$10+'СЕТ СН'!$G$6-'СЕТ СН'!$G$23</f>
        <v>1445.13366795</v>
      </c>
      <c r="V69" s="36">
        <f>SUMIFS(СВЦЭМ!$D$33:$D$776,СВЦЭМ!$A$33:$A$776,$A69,СВЦЭМ!$B$33:$B$776,V$47)+'СЕТ СН'!$G$11+СВЦЭМ!$D$10+'СЕТ СН'!$G$6-'СЕТ СН'!$G$23</f>
        <v>1454.53652715</v>
      </c>
      <c r="W69" s="36">
        <f>SUMIFS(СВЦЭМ!$D$33:$D$776,СВЦЭМ!$A$33:$A$776,$A69,СВЦЭМ!$B$33:$B$776,W$47)+'СЕТ СН'!$G$11+СВЦЭМ!$D$10+'СЕТ СН'!$G$6-'СЕТ СН'!$G$23</f>
        <v>1417.85261623</v>
      </c>
      <c r="X69" s="36">
        <f>SUMIFS(СВЦЭМ!$D$33:$D$776,СВЦЭМ!$A$33:$A$776,$A69,СВЦЭМ!$B$33:$B$776,X$47)+'СЕТ СН'!$G$11+СВЦЭМ!$D$10+'СЕТ СН'!$G$6-'СЕТ СН'!$G$23</f>
        <v>1482.2217136300001</v>
      </c>
      <c r="Y69" s="36">
        <f>SUMIFS(СВЦЭМ!$D$33:$D$776,СВЦЭМ!$A$33:$A$776,$A69,СВЦЭМ!$B$33:$B$776,Y$47)+'СЕТ СН'!$G$11+СВЦЭМ!$D$10+'СЕТ СН'!$G$6-'СЕТ СН'!$G$23</f>
        <v>1568.4696764300002</v>
      </c>
    </row>
    <row r="70" spans="1:26" ht="15.75" x14ac:dyDescent="0.2">
      <c r="A70" s="35">
        <f t="shared" si="1"/>
        <v>44035</v>
      </c>
      <c r="B70" s="36">
        <f>SUMIFS(СВЦЭМ!$D$33:$D$776,СВЦЭМ!$A$33:$A$776,$A70,СВЦЭМ!$B$33:$B$776,B$47)+'СЕТ СН'!$G$11+СВЦЭМ!$D$10+'СЕТ СН'!$G$6-'СЕТ СН'!$G$23</f>
        <v>1535.97170364</v>
      </c>
      <c r="C70" s="36">
        <f>SUMIFS(СВЦЭМ!$D$33:$D$776,СВЦЭМ!$A$33:$A$776,$A70,СВЦЭМ!$B$33:$B$776,C$47)+'СЕТ СН'!$G$11+СВЦЭМ!$D$10+'СЕТ СН'!$G$6-'СЕТ СН'!$G$23</f>
        <v>1541.7857015300001</v>
      </c>
      <c r="D70" s="36">
        <f>SUMIFS(СВЦЭМ!$D$33:$D$776,СВЦЭМ!$A$33:$A$776,$A70,СВЦЭМ!$B$33:$B$776,D$47)+'СЕТ СН'!$G$11+СВЦЭМ!$D$10+'СЕТ СН'!$G$6-'СЕТ СН'!$G$23</f>
        <v>1564.7148442100001</v>
      </c>
      <c r="E70" s="36">
        <f>SUMIFS(СВЦЭМ!$D$33:$D$776,СВЦЭМ!$A$33:$A$776,$A70,СВЦЭМ!$B$33:$B$776,E$47)+'СЕТ СН'!$G$11+СВЦЭМ!$D$10+'СЕТ СН'!$G$6-'СЕТ СН'!$G$23</f>
        <v>1598.5677845600001</v>
      </c>
      <c r="F70" s="36">
        <f>SUMIFS(СВЦЭМ!$D$33:$D$776,СВЦЭМ!$A$33:$A$776,$A70,СВЦЭМ!$B$33:$B$776,F$47)+'СЕТ СН'!$G$11+СВЦЭМ!$D$10+'СЕТ СН'!$G$6-'СЕТ СН'!$G$23</f>
        <v>1585.9148960500002</v>
      </c>
      <c r="G70" s="36">
        <f>SUMIFS(СВЦЭМ!$D$33:$D$776,СВЦЭМ!$A$33:$A$776,$A70,СВЦЭМ!$B$33:$B$776,G$47)+'СЕТ СН'!$G$11+СВЦЭМ!$D$10+'СЕТ СН'!$G$6-'СЕТ СН'!$G$23</f>
        <v>1577.22769754</v>
      </c>
      <c r="H70" s="36">
        <f>SUMIFS(СВЦЭМ!$D$33:$D$776,СВЦЭМ!$A$33:$A$776,$A70,СВЦЭМ!$B$33:$B$776,H$47)+'СЕТ СН'!$G$11+СВЦЭМ!$D$10+'СЕТ СН'!$G$6-'СЕТ СН'!$G$23</f>
        <v>1535.2934497800002</v>
      </c>
      <c r="I70" s="36">
        <f>SUMIFS(СВЦЭМ!$D$33:$D$776,СВЦЭМ!$A$33:$A$776,$A70,СВЦЭМ!$B$33:$B$776,I$47)+'СЕТ СН'!$G$11+СВЦЭМ!$D$10+'СЕТ СН'!$G$6-'СЕТ СН'!$G$23</f>
        <v>1467.54112491</v>
      </c>
      <c r="J70" s="36">
        <f>SUMIFS(СВЦЭМ!$D$33:$D$776,СВЦЭМ!$A$33:$A$776,$A70,СВЦЭМ!$B$33:$B$776,J$47)+'СЕТ СН'!$G$11+СВЦЭМ!$D$10+'СЕТ СН'!$G$6-'СЕТ СН'!$G$23</f>
        <v>1493.9661051799999</v>
      </c>
      <c r="K70" s="36">
        <f>SUMIFS(СВЦЭМ!$D$33:$D$776,СВЦЭМ!$A$33:$A$776,$A70,СВЦЭМ!$B$33:$B$776,K$47)+'СЕТ СН'!$G$11+СВЦЭМ!$D$10+'СЕТ СН'!$G$6-'СЕТ СН'!$G$23</f>
        <v>1521.8852728699999</v>
      </c>
      <c r="L70" s="36">
        <f>SUMIFS(СВЦЭМ!$D$33:$D$776,СВЦЭМ!$A$33:$A$776,$A70,СВЦЭМ!$B$33:$B$776,L$47)+'СЕТ СН'!$G$11+СВЦЭМ!$D$10+'СЕТ СН'!$G$6-'СЕТ СН'!$G$23</f>
        <v>1427.8963226999999</v>
      </c>
      <c r="M70" s="36">
        <f>SUMIFS(СВЦЭМ!$D$33:$D$776,СВЦЭМ!$A$33:$A$776,$A70,СВЦЭМ!$B$33:$B$776,M$47)+'СЕТ СН'!$G$11+СВЦЭМ!$D$10+'СЕТ СН'!$G$6-'СЕТ СН'!$G$23</f>
        <v>1409.29253655</v>
      </c>
      <c r="N70" s="36">
        <f>SUMIFS(СВЦЭМ!$D$33:$D$776,СВЦЭМ!$A$33:$A$776,$A70,СВЦЭМ!$B$33:$B$776,N$47)+'СЕТ СН'!$G$11+СВЦЭМ!$D$10+'СЕТ СН'!$G$6-'СЕТ СН'!$G$23</f>
        <v>1426.74608296</v>
      </c>
      <c r="O70" s="36">
        <f>SUMIFS(СВЦЭМ!$D$33:$D$776,СВЦЭМ!$A$33:$A$776,$A70,СВЦЭМ!$B$33:$B$776,O$47)+'СЕТ СН'!$G$11+СВЦЭМ!$D$10+'СЕТ СН'!$G$6-'СЕТ СН'!$G$23</f>
        <v>1438.0943835600001</v>
      </c>
      <c r="P70" s="36">
        <f>SUMIFS(СВЦЭМ!$D$33:$D$776,СВЦЭМ!$A$33:$A$776,$A70,СВЦЭМ!$B$33:$B$776,P$47)+'СЕТ СН'!$G$11+СВЦЭМ!$D$10+'СЕТ СН'!$G$6-'СЕТ СН'!$G$23</f>
        <v>1454.1051162399999</v>
      </c>
      <c r="Q70" s="36">
        <f>SUMIFS(СВЦЭМ!$D$33:$D$776,СВЦЭМ!$A$33:$A$776,$A70,СВЦЭМ!$B$33:$B$776,Q$47)+'СЕТ СН'!$G$11+СВЦЭМ!$D$10+'СЕТ СН'!$G$6-'СЕТ СН'!$G$23</f>
        <v>1473.12247125</v>
      </c>
      <c r="R70" s="36">
        <f>SUMIFS(СВЦЭМ!$D$33:$D$776,СВЦЭМ!$A$33:$A$776,$A70,СВЦЭМ!$B$33:$B$776,R$47)+'СЕТ СН'!$G$11+СВЦЭМ!$D$10+'СЕТ СН'!$G$6-'СЕТ СН'!$G$23</f>
        <v>1470.0304366600001</v>
      </c>
      <c r="S70" s="36">
        <f>SUMIFS(СВЦЭМ!$D$33:$D$776,СВЦЭМ!$A$33:$A$776,$A70,СВЦЭМ!$B$33:$B$776,S$47)+'СЕТ СН'!$G$11+СВЦЭМ!$D$10+'СЕТ СН'!$G$6-'СЕТ СН'!$G$23</f>
        <v>1476.9977624100002</v>
      </c>
      <c r="T70" s="36">
        <f>SUMIFS(СВЦЭМ!$D$33:$D$776,СВЦЭМ!$A$33:$A$776,$A70,СВЦЭМ!$B$33:$B$776,T$47)+'СЕТ СН'!$G$11+СВЦЭМ!$D$10+'СЕТ СН'!$G$6-'СЕТ СН'!$G$23</f>
        <v>1495.2304655</v>
      </c>
      <c r="U70" s="36">
        <f>SUMIFS(СВЦЭМ!$D$33:$D$776,СВЦЭМ!$A$33:$A$776,$A70,СВЦЭМ!$B$33:$B$776,U$47)+'СЕТ СН'!$G$11+СВЦЭМ!$D$10+'СЕТ СН'!$G$6-'СЕТ СН'!$G$23</f>
        <v>1486.17709229</v>
      </c>
      <c r="V70" s="36">
        <f>SUMIFS(СВЦЭМ!$D$33:$D$776,СВЦЭМ!$A$33:$A$776,$A70,СВЦЭМ!$B$33:$B$776,V$47)+'СЕТ СН'!$G$11+СВЦЭМ!$D$10+'СЕТ СН'!$G$6-'СЕТ СН'!$G$23</f>
        <v>1472.5308636</v>
      </c>
      <c r="W70" s="36">
        <f>SUMIFS(СВЦЭМ!$D$33:$D$776,СВЦЭМ!$A$33:$A$776,$A70,СВЦЭМ!$B$33:$B$776,W$47)+'СЕТ СН'!$G$11+СВЦЭМ!$D$10+'СЕТ СН'!$G$6-'СЕТ СН'!$G$23</f>
        <v>1433.5659130500001</v>
      </c>
      <c r="X70" s="36">
        <f>SUMIFS(СВЦЭМ!$D$33:$D$776,СВЦЭМ!$A$33:$A$776,$A70,СВЦЭМ!$B$33:$B$776,X$47)+'СЕТ СН'!$G$11+СВЦЭМ!$D$10+'СЕТ СН'!$G$6-'СЕТ СН'!$G$23</f>
        <v>1436.4426900100002</v>
      </c>
      <c r="Y70" s="36">
        <f>SUMIFS(СВЦЭМ!$D$33:$D$776,СВЦЭМ!$A$33:$A$776,$A70,СВЦЭМ!$B$33:$B$776,Y$47)+'СЕТ СН'!$G$11+СВЦЭМ!$D$10+'СЕТ СН'!$G$6-'СЕТ СН'!$G$23</f>
        <v>1564.5375049100001</v>
      </c>
    </row>
    <row r="71" spans="1:26" ht="15.75" x14ac:dyDescent="0.2">
      <c r="A71" s="35">
        <f t="shared" si="1"/>
        <v>44036</v>
      </c>
      <c r="B71" s="36">
        <f>SUMIFS(СВЦЭМ!$D$33:$D$776,СВЦЭМ!$A$33:$A$776,$A71,СВЦЭМ!$B$33:$B$776,B$47)+'СЕТ СН'!$G$11+СВЦЭМ!$D$10+'СЕТ СН'!$G$6-'СЕТ СН'!$G$23</f>
        <v>1530.6859593700001</v>
      </c>
      <c r="C71" s="36">
        <f>SUMIFS(СВЦЭМ!$D$33:$D$776,СВЦЭМ!$A$33:$A$776,$A71,СВЦЭМ!$B$33:$B$776,C$47)+'СЕТ СН'!$G$11+СВЦЭМ!$D$10+'СЕТ СН'!$G$6-'СЕТ СН'!$G$23</f>
        <v>1505.9079632600001</v>
      </c>
      <c r="D71" s="36">
        <f>SUMIFS(СВЦЭМ!$D$33:$D$776,СВЦЭМ!$A$33:$A$776,$A71,СВЦЭМ!$B$33:$B$776,D$47)+'СЕТ СН'!$G$11+СВЦЭМ!$D$10+'СЕТ СН'!$G$6-'СЕТ СН'!$G$23</f>
        <v>1508.9574171899999</v>
      </c>
      <c r="E71" s="36">
        <f>SUMIFS(СВЦЭМ!$D$33:$D$776,СВЦЭМ!$A$33:$A$776,$A71,СВЦЭМ!$B$33:$B$776,E$47)+'СЕТ СН'!$G$11+СВЦЭМ!$D$10+'СЕТ СН'!$G$6-'СЕТ СН'!$G$23</f>
        <v>1541.3750130600001</v>
      </c>
      <c r="F71" s="36">
        <f>SUMIFS(СВЦЭМ!$D$33:$D$776,СВЦЭМ!$A$33:$A$776,$A71,СВЦЭМ!$B$33:$B$776,F$47)+'СЕТ СН'!$G$11+СВЦЭМ!$D$10+'СЕТ СН'!$G$6-'СЕТ СН'!$G$23</f>
        <v>1544.40077561</v>
      </c>
      <c r="G71" s="36">
        <f>SUMIFS(СВЦЭМ!$D$33:$D$776,СВЦЭМ!$A$33:$A$776,$A71,СВЦЭМ!$B$33:$B$776,G$47)+'СЕТ СН'!$G$11+СВЦЭМ!$D$10+'СЕТ СН'!$G$6-'СЕТ СН'!$G$23</f>
        <v>1532.00653182</v>
      </c>
      <c r="H71" s="36">
        <f>SUMIFS(СВЦЭМ!$D$33:$D$776,СВЦЭМ!$A$33:$A$776,$A71,СВЦЭМ!$B$33:$B$776,H$47)+'СЕТ СН'!$G$11+СВЦЭМ!$D$10+'СЕТ СН'!$G$6-'СЕТ СН'!$G$23</f>
        <v>1484.0295018300001</v>
      </c>
      <c r="I71" s="36">
        <f>SUMIFS(СВЦЭМ!$D$33:$D$776,СВЦЭМ!$A$33:$A$776,$A71,СВЦЭМ!$B$33:$B$776,I$47)+'СЕТ СН'!$G$11+СВЦЭМ!$D$10+'СЕТ СН'!$G$6-'СЕТ СН'!$G$23</f>
        <v>1460.5929469500002</v>
      </c>
      <c r="J71" s="36">
        <f>SUMIFS(СВЦЭМ!$D$33:$D$776,СВЦЭМ!$A$33:$A$776,$A71,СВЦЭМ!$B$33:$B$776,J$47)+'СЕТ СН'!$G$11+СВЦЭМ!$D$10+'СЕТ СН'!$G$6-'СЕТ СН'!$G$23</f>
        <v>1495.3853056500002</v>
      </c>
      <c r="K71" s="36">
        <f>SUMIFS(СВЦЭМ!$D$33:$D$776,СВЦЭМ!$A$33:$A$776,$A71,СВЦЭМ!$B$33:$B$776,K$47)+'СЕТ СН'!$G$11+СВЦЭМ!$D$10+'СЕТ СН'!$G$6-'СЕТ СН'!$G$23</f>
        <v>1512.8449030000002</v>
      </c>
      <c r="L71" s="36">
        <f>SUMIFS(СВЦЭМ!$D$33:$D$776,СВЦЭМ!$A$33:$A$776,$A71,СВЦЭМ!$B$33:$B$776,L$47)+'СЕТ СН'!$G$11+СВЦЭМ!$D$10+'СЕТ СН'!$G$6-'СЕТ СН'!$G$23</f>
        <v>1437.84973881</v>
      </c>
      <c r="M71" s="36">
        <f>SUMIFS(СВЦЭМ!$D$33:$D$776,СВЦЭМ!$A$33:$A$776,$A71,СВЦЭМ!$B$33:$B$776,M$47)+'СЕТ СН'!$G$11+СВЦЭМ!$D$10+'СЕТ СН'!$G$6-'СЕТ СН'!$G$23</f>
        <v>1431.92510881</v>
      </c>
      <c r="N71" s="36">
        <f>SUMIFS(СВЦЭМ!$D$33:$D$776,СВЦЭМ!$A$33:$A$776,$A71,СВЦЭМ!$B$33:$B$776,N$47)+'СЕТ СН'!$G$11+СВЦЭМ!$D$10+'СЕТ СН'!$G$6-'СЕТ СН'!$G$23</f>
        <v>1446.3574458200001</v>
      </c>
      <c r="O71" s="36">
        <f>SUMIFS(СВЦЭМ!$D$33:$D$776,СВЦЭМ!$A$33:$A$776,$A71,СВЦЭМ!$B$33:$B$776,O$47)+'СЕТ СН'!$G$11+СВЦЭМ!$D$10+'СЕТ СН'!$G$6-'СЕТ СН'!$G$23</f>
        <v>1451.3808575400001</v>
      </c>
      <c r="P71" s="36">
        <f>SUMIFS(СВЦЭМ!$D$33:$D$776,СВЦЭМ!$A$33:$A$776,$A71,СВЦЭМ!$B$33:$B$776,P$47)+'СЕТ СН'!$G$11+СВЦЭМ!$D$10+'СЕТ СН'!$G$6-'СЕТ СН'!$G$23</f>
        <v>1453.3349577600002</v>
      </c>
      <c r="Q71" s="36">
        <f>SUMIFS(СВЦЭМ!$D$33:$D$776,СВЦЭМ!$A$33:$A$776,$A71,СВЦЭМ!$B$33:$B$776,Q$47)+'СЕТ СН'!$G$11+СВЦЭМ!$D$10+'СЕТ СН'!$G$6-'СЕТ СН'!$G$23</f>
        <v>1456.82477479</v>
      </c>
      <c r="R71" s="36">
        <f>SUMIFS(СВЦЭМ!$D$33:$D$776,СВЦЭМ!$A$33:$A$776,$A71,СВЦЭМ!$B$33:$B$776,R$47)+'СЕТ СН'!$G$11+СВЦЭМ!$D$10+'СЕТ СН'!$G$6-'СЕТ СН'!$G$23</f>
        <v>1459.5617315700001</v>
      </c>
      <c r="S71" s="36">
        <f>SUMIFS(СВЦЭМ!$D$33:$D$776,СВЦЭМ!$A$33:$A$776,$A71,СВЦЭМ!$B$33:$B$776,S$47)+'СЕТ СН'!$G$11+СВЦЭМ!$D$10+'СЕТ СН'!$G$6-'СЕТ СН'!$G$23</f>
        <v>1464.75099004</v>
      </c>
      <c r="T71" s="36">
        <f>SUMIFS(СВЦЭМ!$D$33:$D$776,СВЦЭМ!$A$33:$A$776,$A71,СВЦЭМ!$B$33:$B$776,T$47)+'СЕТ СН'!$G$11+СВЦЭМ!$D$10+'СЕТ СН'!$G$6-'СЕТ СН'!$G$23</f>
        <v>1464.52835772</v>
      </c>
      <c r="U71" s="36">
        <f>SUMIFS(СВЦЭМ!$D$33:$D$776,СВЦЭМ!$A$33:$A$776,$A71,СВЦЭМ!$B$33:$B$776,U$47)+'СЕТ СН'!$G$11+СВЦЭМ!$D$10+'СЕТ СН'!$G$6-'СЕТ СН'!$G$23</f>
        <v>1454.2136351300001</v>
      </c>
      <c r="V71" s="36">
        <f>SUMIFS(СВЦЭМ!$D$33:$D$776,СВЦЭМ!$A$33:$A$776,$A71,СВЦЭМ!$B$33:$B$776,V$47)+'СЕТ СН'!$G$11+СВЦЭМ!$D$10+'СЕТ СН'!$G$6-'СЕТ СН'!$G$23</f>
        <v>1439.4951095599999</v>
      </c>
      <c r="W71" s="36">
        <f>SUMIFS(СВЦЭМ!$D$33:$D$776,СВЦЭМ!$A$33:$A$776,$A71,СВЦЭМ!$B$33:$B$776,W$47)+'СЕТ СН'!$G$11+СВЦЭМ!$D$10+'СЕТ СН'!$G$6-'СЕТ СН'!$G$23</f>
        <v>1415.06896904</v>
      </c>
      <c r="X71" s="36">
        <f>SUMIFS(СВЦЭМ!$D$33:$D$776,СВЦЭМ!$A$33:$A$776,$A71,СВЦЭМ!$B$33:$B$776,X$47)+'СЕТ СН'!$G$11+СВЦЭМ!$D$10+'СЕТ СН'!$G$6-'СЕТ СН'!$G$23</f>
        <v>1479.6764787000002</v>
      </c>
      <c r="Y71" s="36">
        <f>SUMIFS(СВЦЭМ!$D$33:$D$776,СВЦЭМ!$A$33:$A$776,$A71,СВЦЭМ!$B$33:$B$776,Y$47)+'СЕТ СН'!$G$11+СВЦЭМ!$D$10+'СЕТ СН'!$G$6-'СЕТ СН'!$G$23</f>
        <v>1579.51489081</v>
      </c>
    </row>
    <row r="72" spans="1:26" ht="15.75" x14ac:dyDescent="0.2">
      <c r="A72" s="35">
        <f t="shared" si="1"/>
        <v>44037</v>
      </c>
      <c r="B72" s="36">
        <f>SUMIFS(СВЦЭМ!$D$33:$D$776,СВЦЭМ!$A$33:$A$776,$A72,СВЦЭМ!$B$33:$B$776,B$47)+'СЕТ СН'!$G$11+СВЦЭМ!$D$10+'СЕТ СН'!$G$6-'СЕТ СН'!$G$23</f>
        <v>1561.2476291500002</v>
      </c>
      <c r="C72" s="36">
        <f>SUMIFS(СВЦЭМ!$D$33:$D$776,СВЦЭМ!$A$33:$A$776,$A72,СВЦЭМ!$B$33:$B$776,C$47)+'СЕТ СН'!$G$11+СВЦЭМ!$D$10+'СЕТ СН'!$G$6-'СЕТ СН'!$G$23</f>
        <v>1621.0968105299999</v>
      </c>
      <c r="D72" s="36">
        <f>SUMIFS(СВЦЭМ!$D$33:$D$776,СВЦЭМ!$A$33:$A$776,$A72,СВЦЭМ!$B$33:$B$776,D$47)+'СЕТ СН'!$G$11+СВЦЭМ!$D$10+'СЕТ СН'!$G$6-'СЕТ СН'!$G$23</f>
        <v>1657.48618975</v>
      </c>
      <c r="E72" s="36">
        <f>SUMIFS(СВЦЭМ!$D$33:$D$776,СВЦЭМ!$A$33:$A$776,$A72,СВЦЭМ!$B$33:$B$776,E$47)+'СЕТ СН'!$G$11+СВЦЭМ!$D$10+'СЕТ СН'!$G$6-'СЕТ СН'!$G$23</f>
        <v>1679.4238502600001</v>
      </c>
      <c r="F72" s="36">
        <f>SUMIFS(СВЦЭМ!$D$33:$D$776,СВЦЭМ!$A$33:$A$776,$A72,СВЦЭМ!$B$33:$B$776,F$47)+'СЕТ СН'!$G$11+СВЦЭМ!$D$10+'СЕТ СН'!$G$6-'СЕТ СН'!$G$23</f>
        <v>1678.55259308</v>
      </c>
      <c r="G72" s="36">
        <f>SUMIFS(СВЦЭМ!$D$33:$D$776,СВЦЭМ!$A$33:$A$776,$A72,СВЦЭМ!$B$33:$B$776,G$47)+'СЕТ СН'!$G$11+СВЦЭМ!$D$10+'СЕТ СН'!$G$6-'СЕТ СН'!$G$23</f>
        <v>1674.6435326199999</v>
      </c>
      <c r="H72" s="36">
        <f>SUMIFS(СВЦЭМ!$D$33:$D$776,СВЦЭМ!$A$33:$A$776,$A72,СВЦЭМ!$B$33:$B$776,H$47)+'СЕТ СН'!$G$11+СВЦЭМ!$D$10+'СЕТ СН'!$G$6-'СЕТ СН'!$G$23</f>
        <v>1675.4135222</v>
      </c>
      <c r="I72" s="36">
        <f>SUMIFS(СВЦЭМ!$D$33:$D$776,СВЦЭМ!$A$33:$A$776,$A72,СВЦЭМ!$B$33:$B$776,I$47)+'СЕТ СН'!$G$11+СВЦЭМ!$D$10+'СЕТ СН'!$G$6-'СЕТ СН'!$G$23</f>
        <v>1697.4821391700002</v>
      </c>
      <c r="J72" s="36">
        <f>SUMIFS(СВЦЭМ!$D$33:$D$776,СВЦЭМ!$A$33:$A$776,$A72,СВЦЭМ!$B$33:$B$776,J$47)+'СЕТ СН'!$G$11+СВЦЭМ!$D$10+'СЕТ СН'!$G$6-'СЕТ СН'!$G$23</f>
        <v>1646.1638102699999</v>
      </c>
      <c r="K72" s="36">
        <f>SUMIFS(СВЦЭМ!$D$33:$D$776,СВЦЭМ!$A$33:$A$776,$A72,СВЦЭМ!$B$33:$B$776,K$47)+'СЕТ СН'!$G$11+СВЦЭМ!$D$10+'СЕТ СН'!$G$6-'СЕТ СН'!$G$23</f>
        <v>1494.6708792200002</v>
      </c>
      <c r="L72" s="36">
        <f>SUMIFS(СВЦЭМ!$D$33:$D$776,СВЦЭМ!$A$33:$A$776,$A72,СВЦЭМ!$B$33:$B$776,L$47)+'СЕТ СН'!$G$11+СВЦЭМ!$D$10+'СЕТ СН'!$G$6-'СЕТ СН'!$G$23</f>
        <v>1387.5607682099999</v>
      </c>
      <c r="M72" s="36">
        <f>SUMIFS(СВЦЭМ!$D$33:$D$776,СВЦЭМ!$A$33:$A$776,$A72,СВЦЭМ!$B$33:$B$776,M$47)+'СЕТ СН'!$G$11+СВЦЭМ!$D$10+'СЕТ СН'!$G$6-'СЕТ СН'!$G$23</f>
        <v>1364.69089908</v>
      </c>
      <c r="N72" s="36">
        <f>SUMIFS(СВЦЭМ!$D$33:$D$776,СВЦЭМ!$A$33:$A$776,$A72,СВЦЭМ!$B$33:$B$776,N$47)+'СЕТ СН'!$G$11+СВЦЭМ!$D$10+'СЕТ СН'!$G$6-'СЕТ СН'!$G$23</f>
        <v>1346.0156503400001</v>
      </c>
      <c r="O72" s="36">
        <f>SUMIFS(СВЦЭМ!$D$33:$D$776,СВЦЭМ!$A$33:$A$776,$A72,СВЦЭМ!$B$33:$B$776,O$47)+'СЕТ СН'!$G$11+СВЦЭМ!$D$10+'СЕТ СН'!$G$6-'СЕТ СН'!$G$23</f>
        <v>1341.9274060500002</v>
      </c>
      <c r="P72" s="36">
        <f>SUMIFS(СВЦЭМ!$D$33:$D$776,СВЦЭМ!$A$33:$A$776,$A72,СВЦЭМ!$B$33:$B$776,P$47)+'СЕТ СН'!$G$11+СВЦЭМ!$D$10+'СЕТ СН'!$G$6-'СЕТ СН'!$G$23</f>
        <v>1351.28447471</v>
      </c>
      <c r="Q72" s="36">
        <f>SUMIFS(СВЦЭМ!$D$33:$D$776,СВЦЭМ!$A$33:$A$776,$A72,СВЦЭМ!$B$33:$B$776,Q$47)+'СЕТ СН'!$G$11+СВЦЭМ!$D$10+'СЕТ СН'!$G$6-'СЕТ СН'!$G$23</f>
        <v>1357.25982939</v>
      </c>
      <c r="R72" s="36">
        <f>SUMIFS(СВЦЭМ!$D$33:$D$776,СВЦЭМ!$A$33:$A$776,$A72,СВЦЭМ!$B$33:$B$776,R$47)+'СЕТ СН'!$G$11+СВЦЭМ!$D$10+'СЕТ СН'!$G$6-'СЕТ СН'!$G$23</f>
        <v>1364.1883307400001</v>
      </c>
      <c r="S72" s="36">
        <f>SUMIFS(СВЦЭМ!$D$33:$D$776,СВЦЭМ!$A$33:$A$776,$A72,СВЦЭМ!$B$33:$B$776,S$47)+'СЕТ СН'!$G$11+СВЦЭМ!$D$10+'СЕТ СН'!$G$6-'СЕТ СН'!$G$23</f>
        <v>1364.6174013700002</v>
      </c>
      <c r="T72" s="36">
        <f>SUMIFS(СВЦЭМ!$D$33:$D$776,СВЦЭМ!$A$33:$A$776,$A72,СВЦЭМ!$B$33:$B$776,T$47)+'СЕТ СН'!$G$11+СВЦЭМ!$D$10+'СЕТ СН'!$G$6-'СЕТ СН'!$G$23</f>
        <v>1378.4770852400002</v>
      </c>
      <c r="U72" s="36">
        <f>SUMIFS(СВЦЭМ!$D$33:$D$776,СВЦЭМ!$A$33:$A$776,$A72,СВЦЭМ!$B$33:$B$776,U$47)+'СЕТ СН'!$G$11+СВЦЭМ!$D$10+'СЕТ СН'!$G$6-'СЕТ СН'!$G$23</f>
        <v>1368.56052555</v>
      </c>
      <c r="V72" s="36">
        <f>SUMIFS(СВЦЭМ!$D$33:$D$776,СВЦЭМ!$A$33:$A$776,$A72,СВЦЭМ!$B$33:$B$776,V$47)+'СЕТ СН'!$G$11+СВЦЭМ!$D$10+'СЕТ СН'!$G$6-'СЕТ СН'!$G$23</f>
        <v>1355.4425638100001</v>
      </c>
      <c r="W72" s="36">
        <f>SUMIFS(СВЦЭМ!$D$33:$D$776,СВЦЭМ!$A$33:$A$776,$A72,СВЦЭМ!$B$33:$B$776,W$47)+'СЕТ СН'!$G$11+СВЦЭМ!$D$10+'СЕТ СН'!$G$6-'СЕТ СН'!$G$23</f>
        <v>1330.0408154300001</v>
      </c>
      <c r="X72" s="36">
        <f>SUMIFS(СВЦЭМ!$D$33:$D$776,СВЦЭМ!$A$33:$A$776,$A72,СВЦЭМ!$B$33:$B$776,X$47)+'СЕТ СН'!$G$11+СВЦЭМ!$D$10+'СЕТ СН'!$G$6-'СЕТ СН'!$G$23</f>
        <v>1379.3564453500001</v>
      </c>
      <c r="Y72" s="36">
        <f>SUMIFS(СВЦЭМ!$D$33:$D$776,СВЦЭМ!$A$33:$A$776,$A72,СВЦЭМ!$B$33:$B$776,Y$47)+'СЕТ СН'!$G$11+СВЦЭМ!$D$10+'СЕТ СН'!$G$6-'СЕТ СН'!$G$23</f>
        <v>1524.58290648</v>
      </c>
    </row>
    <row r="73" spans="1:26" ht="15.75" x14ac:dyDescent="0.2">
      <c r="A73" s="35">
        <f t="shared" si="1"/>
        <v>44038</v>
      </c>
      <c r="B73" s="36">
        <f>SUMIFS(СВЦЭМ!$D$33:$D$776,СВЦЭМ!$A$33:$A$776,$A73,СВЦЭМ!$B$33:$B$776,B$47)+'СЕТ СН'!$G$11+СВЦЭМ!$D$10+'СЕТ СН'!$G$6-'СЕТ СН'!$G$23</f>
        <v>1484.3224134000002</v>
      </c>
      <c r="C73" s="36">
        <f>SUMIFS(СВЦЭМ!$D$33:$D$776,СВЦЭМ!$A$33:$A$776,$A73,СВЦЭМ!$B$33:$B$776,C$47)+'СЕТ СН'!$G$11+СВЦЭМ!$D$10+'СЕТ СН'!$G$6-'СЕТ СН'!$G$23</f>
        <v>1507.6812427300001</v>
      </c>
      <c r="D73" s="36">
        <f>SUMIFS(СВЦЭМ!$D$33:$D$776,СВЦЭМ!$A$33:$A$776,$A73,СВЦЭМ!$B$33:$B$776,D$47)+'СЕТ СН'!$G$11+СВЦЭМ!$D$10+'СЕТ СН'!$G$6-'СЕТ СН'!$G$23</f>
        <v>1507.83457589</v>
      </c>
      <c r="E73" s="36">
        <f>SUMIFS(СВЦЭМ!$D$33:$D$776,СВЦЭМ!$A$33:$A$776,$A73,СВЦЭМ!$B$33:$B$776,E$47)+'СЕТ СН'!$G$11+СВЦЭМ!$D$10+'СЕТ СН'!$G$6-'СЕТ СН'!$G$23</f>
        <v>1520.1562216900002</v>
      </c>
      <c r="F73" s="36">
        <f>SUMIFS(СВЦЭМ!$D$33:$D$776,СВЦЭМ!$A$33:$A$776,$A73,СВЦЭМ!$B$33:$B$776,F$47)+'СЕТ СН'!$G$11+СВЦЭМ!$D$10+'СЕТ СН'!$G$6-'СЕТ СН'!$G$23</f>
        <v>1532.1428183500002</v>
      </c>
      <c r="G73" s="36">
        <f>SUMIFS(СВЦЭМ!$D$33:$D$776,СВЦЭМ!$A$33:$A$776,$A73,СВЦЭМ!$B$33:$B$776,G$47)+'СЕТ СН'!$G$11+СВЦЭМ!$D$10+'СЕТ СН'!$G$6-'СЕТ СН'!$G$23</f>
        <v>1539.4641300600001</v>
      </c>
      <c r="H73" s="36">
        <f>SUMIFS(СВЦЭМ!$D$33:$D$776,СВЦЭМ!$A$33:$A$776,$A73,СВЦЭМ!$B$33:$B$776,H$47)+'СЕТ СН'!$G$11+СВЦЭМ!$D$10+'СЕТ СН'!$G$6-'СЕТ СН'!$G$23</f>
        <v>1554.1411020200001</v>
      </c>
      <c r="I73" s="36">
        <f>SUMIFS(СВЦЭМ!$D$33:$D$776,СВЦЭМ!$A$33:$A$776,$A73,СВЦЭМ!$B$33:$B$776,I$47)+'СЕТ СН'!$G$11+СВЦЭМ!$D$10+'СЕТ СН'!$G$6-'СЕТ СН'!$G$23</f>
        <v>1568.3738525900001</v>
      </c>
      <c r="J73" s="36">
        <f>SUMIFS(СВЦЭМ!$D$33:$D$776,СВЦЭМ!$A$33:$A$776,$A73,СВЦЭМ!$B$33:$B$776,J$47)+'СЕТ СН'!$G$11+СВЦЭМ!$D$10+'СЕТ СН'!$G$6-'СЕТ СН'!$G$23</f>
        <v>1507.87776214</v>
      </c>
      <c r="K73" s="36">
        <f>SUMIFS(СВЦЭМ!$D$33:$D$776,СВЦЭМ!$A$33:$A$776,$A73,СВЦЭМ!$B$33:$B$776,K$47)+'СЕТ СН'!$G$11+СВЦЭМ!$D$10+'СЕТ СН'!$G$6-'СЕТ СН'!$G$23</f>
        <v>1420.0262836400002</v>
      </c>
      <c r="L73" s="36">
        <f>SUMIFS(СВЦЭМ!$D$33:$D$776,СВЦЭМ!$A$33:$A$776,$A73,СВЦЭМ!$B$33:$B$776,L$47)+'СЕТ СН'!$G$11+СВЦЭМ!$D$10+'СЕТ СН'!$G$6-'СЕТ СН'!$G$23</f>
        <v>1315.1177293200001</v>
      </c>
      <c r="M73" s="36">
        <f>SUMIFS(СВЦЭМ!$D$33:$D$776,СВЦЭМ!$A$33:$A$776,$A73,СВЦЭМ!$B$33:$B$776,M$47)+'СЕТ СН'!$G$11+СВЦЭМ!$D$10+'СЕТ СН'!$G$6-'СЕТ СН'!$G$23</f>
        <v>1283.4970922</v>
      </c>
      <c r="N73" s="36">
        <f>SUMIFS(СВЦЭМ!$D$33:$D$776,СВЦЭМ!$A$33:$A$776,$A73,СВЦЭМ!$B$33:$B$776,N$47)+'СЕТ СН'!$G$11+СВЦЭМ!$D$10+'СЕТ СН'!$G$6-'СЕТ СН'!$G$23</f>
        <v>1264.0169822</v>
      </c>
      <c r="O73" s="36">
        <f>SUMIFS(СВЦЭМ!$D$33:$D$776,СВЦЭМ!$A$33:$A$776,$A73,СВЦЭМ!$B$33:$B$776,O$47)+'СЕТ СН'!$G$11+СВЦЭМ!$D$10+'СЕТ СН'!$G$6-'СЕТ СН'!$G$23</f>
        <v>1274.7612317600001</v>
      </c>
      <c r="P73" s="36">
        <f>SUMIFS(СВЦЭМ!$D$33:$D$776,СВЦЭМ!$A$33:$A$776,$A73,СВЦЭМ!$B$33:$B$776,P$47)+'СЕТ СН'!$G$11+СВЦЭМ!$D$10+'СЕТ СН'!$G$6-'СЕТ СН'!$G$23</f>
        <v>1279.45560269</v>
      </c>
      <c r="Q73" s="36">
        <f>SUMIFS(СВЦЭМ!$D$33:$D$776,СВЦЭМ!$A$33:$A$776,$A73,СВЦЭМ!$B$33:$B$776,Q$47)+'СЕТ СН'!$G$11+СВЦЭМ!$D$10+'СЕТ СН'!$G$6-'СЕТ СН'!$G$23</f>
        <v>1288.9889880300002</v>
      </c>
      <c r="R73" s="36">
        <f>SUMIFS(СВЦЭМ!$D$33:$D$776,СВЦЭМ!$A$33:$A$776,$A73,СВЦЭМ!$B$33:$B$776,R$47)+'СЕТ СН'!$G$11+СВЦЭМ!$D$10+'СЕТ СН'!$G$6-'СЕТ СН'!$G$23</f>
        <v>1300.62800741</v>
      </c>
      <c r="S73" s="36">
        <f>SUMIFS(СВЦЭМ!$D$33:$D$776,СВЦЭМ!$A$33:$A$776,$A73,СВЦЭМ!$B$33:$B$776,S$47)+'СЕТ СН'!$G$11+СВЦЭМ!$D$10+'СЕТ СН'!$G$6-'СЕТ СН'!$G$23</f>
        <v>1304.5386864500001</v>
      </c>
      <c r="T73" s="36">
        <f>SUMIFS(СВЦЭМ!$D$33:$D$776,СВЦЭМ!$A$33:$A$776,$A73,СВЦЭМ!$B$33:$B$776,T$47)+'СЕТ СН'!$G$11+СВЦЭМ!$D$10+'СЕТ СН'!$G$6-'СЕТ СН'!$G$23</f>
        <v>1311.3179559800001</v>
      </c>
      <c r="U73" s="36">
        <f>SUMIFS(СВЦЭМ!$D$33:$D$776,СВЦЭМ!$A$33:$A$776,$A73,СВЦЭМ!$B$33:$B$776,U$47)+'СЕТ СН'!$G$11+СВЦЭМ!$D$10+'СЕТ СН'!$G$6-'СЕТ СН'!$G$23</f>
        <v>1294.5925869</v>
      </c>
      <c r="V73" s="36">
        <f>SUMIFS(СВЦЭМ!$D$33:$D$776,СВЦЭМ!$A$33:$A$776,$A73,СВЦЭМ!$B$33:$B$776,V$47)+'СЕТ СН'!$G$11+СВЦЭМ!$D$10+'СЕТ СН'!$G$6-'СЕТ СН'!$G$23</f>
        <v>1280.3607421900001</v>
      </c>
      <c r="W73" s="36">
        <f>SUMIFS(СВЦЭМ!$D$33:$D$776,СВЦЭМ!$A$33:$A$776,$A73,СВЦЭМ!$B$33:$B$776,W$47)+'СЕТ СН'!$G$11+СВЦЭМ!$D$10+'СЕТ СН'!$G$6-'СЕТ СН'!$G$23</f>
        <v>1264.1729644699999</v>
      </c>
      <c r="X73" s="36">
        <f>SUMIFS(СВЦЭМ!$D$33:$D$776,СВЦЭМ!$A$33:$A$776,$A73,СВЦЭМ!$B$33:$B$776,X$47)+'СЕТ СН'!$G$11+СВЦЭМ!$D$10+'СЕТ СН'!$G$6-'СЕТ СН'!$G$23</f>
        <v>1301.3763917000001</v>
      </c>
      <c r="Y73" s="36">
        <f>SUMIFS(СВЦЭМ!$D$33:$D$776,СВЦЭМ!$A$33:$A$776,$A73,СВЦЭМ!$B$33:$B$776,Y$47)+'СЕТ СН'!$G$11+СВЦЭМ!$D$10+'СЕТ СН'!$G$6-'СЕТ СН'!$G$23</f>
        <v>1437.31759601</v>
      </c>
    </row>
    <row r="74" spans="1:26" ht="15.75" x14ac:dyDescent="0.2">
      <c r="A74" s="35">
        <f t="shared" si="1"/>
        <v>44039</v>
      </c>
      <c r="B74" s="36">
        <f>SUMIFS(СВЦЭМ!$D$33:$D$776,СВЦЭМ!$A$33:$A$776,$A74,СВЦЭМ!$B$33:$B$776,B$47)+'СЕТ СН'!$G$11+СВЦЭМ!$D$10+'СЕТ СН'!$G$6-'СЕТ СН'!$G$23</f>
        <v>1525.2511702500001</v>
      </c>
      <c r="C74" s="36">
        <f>SUMIFS(СВЦЭМ!$D$33:$D$776,СВЦЭМ!$A$33:$A$776,$A74,СВЦЭМ!$B$33:$B$776,C$47)+'СЕТ СН'!$G$11+СВЦЭМ!$D$10+'СЕТ СН'!$G$6-'СЕТ СН'!$G$23</f>
        <v>1504.07222594</v>
      </c>
      <c r="D74" s="36">
        <f>SUMIFS(СВЦЭМ!$D$33:$D$776,СВЦЭМ!$A$33:$A$776,$A74,СВЦЭМ!$B$33:$B$776,D$47)+'СЕТ СН'!$G$11+СВЦЭМ!$D$10+'СЕТ СН'!$G$6-'СЕТ СН'!$G$23</f>
        <v>1504.5431048200001</v>
      </c>
      <c r="E74" s="36">
        <f>SUMIFS(СВЦЭМ!$D$33:$D$776,СВЦЭМ!$A$33:$A$776,$A74,СВЦЭМ!$B$33:$B$776,E$47)+'СЕТ СН'!$G$11+СВЦЭМ!$D$10+'СЕТ СН'!$G$6-'СЕТ СН'!$G$23</f>
        <v>1514.11433534</v>
      </c>
      <c r="F74" s="36">
        <f>SUMIFS(СВЦЭМ!$D$33:$D$776,СВЦЭМ!$A$33:$A$776,$A74,СВЦЭМ!$B$33:$B$776,F$47)+'СЕТ СН'!$G$11+СВЦЭМ!$D$10+'СЕТ СН'!$G$6-'СЕТ СН'!$G$23</f>
        <v>1512.2549634699999</v>
      </c>
      <c r="G74" s="36">
        <f>SUMIFS(СВЦЭМ!$D$33:$D$776,СВЦЭМ!$A$33:$A$776,$A74,СВЦЭМ!$B$33:$B$776,G$47)+'СЕТ СН'!$G$11+СВЦЭМ!$D$10+'СЕТ СН'!$G$6-'СЕТ СН'!$G$23</f>
        <v>1505.11011261</v>
      </c>
      <c r="H74" s="36">
        <f>SUMIFS(СВЦЭМ!$D$33:$D$776,СВЦЭМ!$A$33:$A$776,$A74,СВЦЭМ!$B$33:$B$776,H$47)+'СЕТ СН'!$G$11+СВЦЭМ!$D$10+'СЕТ СН'!$G$6-'СЕТ СН'!$G$23</f>
        <v>1495.83947203</v>
      </c>
      <c r="I74" s="36">
        <f>SUMIFS(СВЦЭМ!$D$33:$D$776,СВЦЭМ!$A$33:$A$776,$A74,СВЦЭМ!$B$33:$B$776,I$47)+'СЕТ СН'!$G$11+СВЦЭМ!$D$10+'СЕТ СН'!$G$6-'СЕТ СН'!$G$23</f>
        <v>1530.5215492100001</v>
      </c>
      <c r="J74" s="36">
        <f>SUMIFS(СВЦЭМ!$D$33:$D$776,СВЦЭМ!$A$33:$A$776,$A74,СВЦЭМ!$B$33:$B$776,J$47)+'СЕТ СН'!$G$11+СВЦЭМ!$D$10+'СЕТ СН'!$G$6-'СЕТ СН'!$G$23</f>
        <v>1488.9910899700001</v>
      </c>
      <c r="K74" s="36">
        <f>SUMIFS(СВЦЭМ!$D$33:$D$776,СВЦЭМ!$A$33:$A$776,$A74,СВЦЭМ!$B$33:$B$776,K$47)+'СЕТ СН'!$G$11+СВЦЭМ!$D$10+'СЕТ СН'!$G$6-'СЕТ СН'!$G$23</f>
        <v>1370.51158781</v>
      </c>
      <c r="L74" s="36">
        <f>SUMIFS(СВЦЭМ!$D$33:$D$776,СВЦЭМ!$A$33:$A$776,$A74,СВЦЭМ!$B$33:$B$776,L$47)+'СЕТ СН'!$G$11+СВЦЭМ!$D$10+'СЕТ СН'!$G$6-'СЕТ СН'!$G$23</f>
        <v>1280.28282244</v>
      </c>
      <c r="M74" s="36">
        <f>SUMIFS(СВЦЭМ!$D$33:$D$776,СВЦЭМ!$A$33:$A$776,$A74,СВЦЭМ!$B$33:$B$776,M$47)+'СЕТ СН'!$G$11+СВЦЭМ!$D$10+'СЕТ СН'!$G$6-'СЕТ СН'!$G$23</f>
        <v>1255.94636068</v>
      </c>
      <c r="N74" s="36">
        <f>SUMIFS(СВЦЭМ!$D$33:$D$776,СВЦЭМ!$A$33:$A$776,$A74,СВЦЭМ!$B$33:$B$776,N$47)+'СЕТ СН'!$G$11+СВЦЭМ!$D$10+'СЕТ СН'!$G$6-'СЕТ СН'!$G$23</f>
        <v>1232.16603747</v>
      </c>
      <c r="O74" s="36">
        <f>SUMIFS(СВЦЭМ!$D$33:$D$776,СВЦЭМ!$A$33:$A$776,$A74,СВЦЭМ!$B$33:$B$776,O$47)+'СЕТ СН'!$G$11+СВЦЭМ!$D$10+'СЕТ СН'!$G$6-'СЕТ СН'!$G$23</f>
        <v>1238.67872511</v>
      </c>
      <c r="P74" s="36">
        <f>SUMIFS(СВЦЭМ!$D$33:$D$776,СВЦЭМ!$A$33:$A$776,$A74,СВЦЭМ!$B$33:$B$776,P$47)+'СЕТ СН'!$G$11+СВЦЭМ!$D$10+'СЕТ СН'!$G$6-'СЕТ СН'!$G$23</f>
        <v>1250.1441486399999</v>
      </c>
      <c r="Q74" s="36">
        <f>SUMIFS(СВЦЭМ!$D$33:$D$776,СВЦЭМ!$A$33:$A$776,$A74,СВЦЭМ!$B$33:$B$776,Q$47)+'СЕТ СН'!$G$11+СВЦЭМ!$D$10+'СЕТ СН'!$G$6-'СЕТ СН'!$G$23</f>
        <v>1265.7849372300002</v>
      </c>
      <c r="R74" s="36">
        <f>SUMIFS(СВЦЭМ!$D$33:$D$776,СВЦЭМ!$A$33:$A$776,$A74,СВЦЭМ!$B$33:$B$776,R$47)+'СЕТ СН'!$G$11+СВЦЭМ!$D$10+'СЕТ СН'!$G$6-'СЕТ СН'!$G$23</f>
        <v>1267.5906736400002</v>
      </c>
      <c r="S74" s="36">
        <f>SUMIFS(СВЦЭМ!$D$33:$D$776,СВЦЭМ!$A$33:$A$776,$A74,СВЦЭМ!$B$33:$B$776,S$47)+'СЕТ СН'!$G$11+СВЦЭМ!$D$10+'СЕТ СН'!$G$6-'СЕТ СН'!$G$23</f>
        <v>1278.8843034700001</v>
      </c>
      <c r="T74" s="36">
        <f>SUMIFS(СВЦЭМ!$D$33:$D$776,СВЦЭМ!$A$33:$A$776,$A74,СВЦЭМ!$B$33:$B$776,T$47)+'СЕТ СН'!$G$11+СВЦЭМ!$D$10+'СЕТ СН'!$G$6-'СЕТ СН'!$G$23</f>
        <v>1294.7164625700002</v>
      </c>
      <c r="U74" s="36">
        <f>SUMIFS(СВЦЭМ!$D$33:$D$776,СВЦЭМ!$A$33:$A$776,$A74,СВЦЭМ!$B$33:$B$776,U$47)+'СЕТ СН'!$G$11+СВЦЭМ!$D$10+'СЕТ СН'!$G$6-'СЕТ СН'!$G$23</f>
        <v>1281.4769055400002</v>
      </c>
      <c r="V74" s="36">
        <f>SUMIFS(СВЦЭМ!$D$33:$D$776,СВЦЭМ!$A$33:$A$776,$A74,СВЦЭМ!$B$33:$B$776,V$47)+'СЕТ СН'!$G$11+СВЦЭМ!$D$10+'СЕТ СН'!$G$6-'СЕТ СН'!$G$23</f>
        <v>1275.80727862</v>
      </c>
      <c r="W74" s="36">
        <f>SUMIFS(СВЦЭМ!$D$33:$D$776,СВЦЭМ!$A$33:$A$776,$A74,СВЦЭМ!$B$33:$B$776,W$47)+'СЕТ СН'!$G$11+СВЦЭМ!$D$10+'СЕТ СН'!$G$6-'СЕТ СН'!$G$23</f>
        <v>1266.59986873</v>
      </c>
      <c r="X74" s="36">
        <f>SUMIFS(СВЦЭМ!$D$33:$D$776,СВЦЭМ!$A$33:$A$776,$A74,СВЦЭМ!$B$33:$B$776,X$47)+'СЕТ СН'!$G$11+СВЦЭМ!$D$10+'СЕТ СН'!$G$6-'СЕТ СН'!$G$23</f>
        <v>1332.8294814800001</v>
      </c>
      <c r="Y74" s="36">
        <f>SUMIFS(СВЦЭМ!$D$33:$D$776,СВЦЭМ!$A$33:$A$776,$A74,СВЦЭМ!$B$33:$B$776,Y$47)+'СЕТ СН'!$G$11+СВЦЭМ!$D$10+'СЕТ СН'!$G$6-'СЕТ СН'!$G$23</f>
        <v>1449.4185323400002</v>
      </c>
    </row>
    <row r="75" spans="1:26" ht="15.75" x14ac:dyDescent="0.2">
      <c r="A75" s="35">
        <f t="shared" si="1"/>
        <v>44040</v>
      </c>
      <c r="B75" s="36">
        <f>SUMIFS(СВЦЭМ!$D$33:$D$776,СВЦЭМ!$A$33:$A$776,$A75,СВЦЭМ!$B$33:$B$776,B$47)+'СЕТ СН'!$G$11+СВЦЭМ!$D$10+'СЕТ СН'!$G$6-'СЕТ СН'!$G$23</f>
        <v>1445.84716903</v>
      </c>
      <c r="C75" s="36">
        <f>SUMIFS(СВЦЭМ!$D$33:$D$776,СВЦЭМ!$A$33:$A$776,$A75,СВЦЭМ!$B$33:$B$776,C$47)+'СЕТ СН'!$G$11+СВЦЭМ!$D$10+'СЕТ СН'!$G$6-'СЕТ СН'!$G$23</f>
        <v>1507.14132367</v>
      </c>
      <c r="D75" s="36">
        <f>SUMIFS(СВЦЭМ!$D$33:$D$776,СВЦЭМ!$A$33:$A$776,$A75,СВЦЭМ!$B$33:$B$776,D$47)+'СЕТ СН'!$G$11+СВЦЭМ!$D$10+'СЕТ СН'!$G$6-'СЕТ СН'!$G$23</f>
        <v>1517.27016884</v>
      </c>
      <c r="E75" s="36">
        <f>SUMIFS(СВЦЭМ!$D$33:$D$776,СВЦЭМ!$A$33:$A$776,$A75,СВЦЭМ!$B$33:$B$776,E$47)+'СЕТ СН'!$G$11+СВЦЭМ!$D$10+'СЕТ СН'!$G$6-'СЕТ СН'!$G$23</f>
        <v>1531.09216853</v>
      </c>
      <c r="F75" s="36">
        <f>SUMIFS(СВЦЭМ!$D$33:$D$776,СВЦЭМ!$A$33:$A$776,$A75,СВЦЭМ!$B$33:$B$776,F$47)+'СЕТ СН'!$G$11+СВЦЭМ!$D$10+'СЕТ СН'!$G$6-'СЕТ СН'!$G$23</f>
        <v>1519.6408231099999</v>
      </c>
      <c r="G75" s="36">
        <f>SUMIFS(СВЦЭМ!$D$33:$D$776,СВЦЭМ!$A$33:$A$776,$A75,СВЦЭМ!$B$33:$B$776,G$47)+'СЕТ СН'!$G$11+СВЦЭМ!$D$10+'СЕТ СН'!$G$6-'СЕТ СН'!$G$23</f>
        <v>1535.6576255</v>
      </c>
      <c r="H75" s="36">
        <f>SUMIFS(СВЦЭМ!$D$33:$D$776,СВЦЭМ!$A$33:$A$776,$A75,СВЦЭМ!$B$33:$B$776,H$47)+'СЕТ СН'!$G$11+СВЦЭМ!$D$10+'СЕТ СН'!$G$6-'СЕТ СН'!$G$23</f>
        <v>1537.8573690600001</v>
      </c>
      <c r="I75" s="36">
        <f>SUMIFS(СВЦЭМ!$D$33:$D$776,СВЦЭМ!$A$33:$A$776,$A75,СВЦЭМ!$B$33:$B$776,I$47)+'СЕТ СН'!$G$11+СВЦЭМ!$D$10+'СЕТ СН'!$G$6-'СЕТ СН'!$G$23</f>
        <v>1549.7321518600002</v>
      </c>
      <c r="J75" s="36">
        <f>SUMIFS(СВЦЭМ!$D$33:$D$776,СВЦЭМ!$A$33:$A$776,$A75,СВЦЭМ!$B$33:$B$776,J$47)+'СЕТ СН'!$G$11+СВЦЭМ!$D$10+'СЕТ СН'!$G$6-'СЕТ СН'!$G$23</f>
        <v>1530.5450888700002</v>
      </c>
      <c r="K75" s="36">
        <f>SUMIFS(СВЦЭМ!$D$33:$D$776,СВЦЭМ!$A$33:$A$776,$A75,СВЦЭМ!$B$33:$B$776,K$47)+'СЕТ СН'!$G$11+СВЦЭМ!$D$10+'СЕТ СН'!$G$6-'СЕТ СН'!$G$23</f>
        <v>1409.6065641700002</v>
      </c>
      <c r="L75" s="36">
        <f>SUMIFS(СВЦЭМ!$D$33:$D$776,СВЦЭМ!$A$33:$A$776,$A75,СВЦЭМ!$B$33:$B$776,L$47)+'СЕТ СН'!$G$11+СВЦЭМ!$D$10+'СЕТ СН'!$G$6-'СЕТ СН'!$G$23</f>
        <v>1294.39352523</v>
      </c>
      <c r="M75" s="36">
        <f>SUMIFS(СВЦЭМ!$D$33:$D$776,СВЦЭМ!$A$33:$A$776,$A75,СВЦЭМ!$B$33:$B$776,M$47)+'СЕТ СН'!$G$11+СВЦЭМ!$D$10+'СЕТ СН'!$G$6-'СЕТ СН'!$G$23</f>
        <v>1273.6460350000002</v>
      </c>
      <c r="N75" s="36">
        <f>SUMIFS(СВЦЭМ!$D$33:$D$776,СВЦЭМ!$A$33:$A$776,$A75,СВЦЭМ!$B$33:$B$776,N$47)+'СЕТ СН'!$G$11+СВЦЭМ!$D$10+'СЕТ СН'!$G$6-'СЕТ СН'!$G$23</f>
        <v>1270.85996553</v>
      </c>
      <c r="O75" s="36">
        <f>SUMIFS(СВЦЭМ!$D$33:$D$776,СВЦЭМ!$A$33:$A$776,$A75,СВЦЭМ!$B$33:$B$776,O$47)+'СЕТ СН'!$G$11+СВЦЭМ!$D$10+'СЕТ СН'!$G$6-'СЕТ СН'!$G$23</f>
        <v>1282.2609325100002</v>
      </c>
      <c r="P75" s="36">
        <f>SUMIFS(СВЦЭМ!$D$33:$D$776,СВЦЭМ!$A$33:$A$776,$A75,СВЦЭМ!$B$33:$B$776,P$47)+'СЕТ СН'!$G$11+СВЦЭМ!$D$10+'СЕТ СН'!$G$6-'СЕТ СН'!$G$23</f>
        <v>1284.1318846700001</v>
      </c>
      <c r="Q75" s="36">
        <f>SUMIFS(СВЦЭМ!$D$33:$D$776,СВЦЭМ!$A$33:$A$776,$A75,СВЦЭМ!$B$33:$B$776,Q$47)+'СЕТ СН'!$G$11+СВЦЭМ!$D$10+'СЕТ СН'!$G$6-'СЕТ СН'!$G$23</f>
        <v>1294.12880176</v>
      </c>
      <c r="R75" s="36">
        <f>SUMIFS(СВЦЭМ!$D$33:$D$776,СВЦЭМ!$A$33:$A$776,$A75,СВЦЭМ!$B$33:$B$776,R$47)+'СЕТ СН'!$G$11+СВЦЭМ!$D$10+'СЕТ СН'!$G$6-'СЕТ СН'!$G$23</f>
        <v>1295.7249086699999</v>
      </c>
      <c r="S75" s="36">
        <f>SUMIFS(СВЦЭМ!$D$33:$D$776,СВЦЭМ!$A$33:$A$776,$A75,СВЦЭМ!$B$33:$B$776,S$47)+'СЕТ СН'!$G$11+СВЦЭМ!$D$10+'СЕТ СН'!$G$6-'СЕТ СН'!$G$23</f>
        <v>1301.0525685</v>
      </c>
      <c r="T75" s="36">
        <f>SUMIFS(СВЦЭМ!$D$33:$D$776,СВЦЭМ!$A$33:$A$776,$A75,СВЦЭМ!$B$33:$B$776,T$47)+'СЕТ СН'!$G$11+СВЦЭМ!$D$10+'СЕТ СН'!$G$6-'СЕТ СН'!$G$23</f>
        <v>1304.3293477500001</v>
      </c>
      <c r="U75" s="36">
        <f>SUMIFS(СВЦЭМ!$D$33:$D$776,СВЦЭМ!$A$33:$A$776,$A75,СВЦЭМ!$B$33:$B$776,U$47)+'СЕТ СН'!$G$11+СВЦЭМ!$D$10+'СЕТ СН'!$G$6-'СЕТ СН'!$G$23</f>
        <v>1288.9571467800001</v>
      </c>
      <c r="V75" s="36">
        <f>SUMIFS(СВЦЭМ!$D$33:$D$776,СВЦЭМ!$A$33:$A$776,$A75,СВЦЭМ!$B$33:$B$776,V$47)+'СЕТ СН'!$G$11+СВЦЭМ!$D$10+'СЕТ СН'!$G$6-'СЕТ СН'!$G$23</f>
        <v>1300.8001386200001</v>
      </c>
      <c r="W75" s="36">
        <f>SUMIFS(СВЦЭМ!$D$33:$D$776,СВЦЭМ!$A$33:$A$776,$A75,СВЦЭМ!$B$33:$B$776,W$47)+'СЕТ СН'!$G$11+СВЦЭМ!$D$10+'СЕТ СН'!$G$6-'СЕТ СН'!$G$23</f>
        <v>1302.87764595</v>
      </c>
      <c r="X75" s="36">
        <f>SUMIFS(СВЦЭМ!$D$33:$D$776,СВЦЭМ!$A$33:$A$776,$A75,СВЦЭМ!$B$33:$B$776,X$47)+'СЕТ СН'!$G$11+СВЦЭМ!$D$10+'СЕТ СН'!$G$6-'СЕТ СН'!$G$23</f>
        <v>1346.6623398500001</v>
      </c>
      <c r="Y75" s="36">
        <f>SUMIFS(СВЦЭМ!$D$33:$D$776,СВЦЭМ!$A$33:$A$776,$A75,СВЦЭМ!$B$33:$B$776,Y$47)+'СЕТ СН'!$G$11+СВЦЭМ!$D$10+'СЕТ СН'!$G$6-'СЕТ СН'!$G$23</f>
        <v>1462.2228103800001</v>
      </c>
    </row>
    <row r="76" spans="1:26" ht="15.75" x14ac:dyDescent="0.2">
      <c r="A76" s="35">
        <f t="shared" si="1"/>
        <v>44041</v>
      </c>
      <c r="B76" s="36">
        <f>SUMIFS(СВЦЭМ!$D$33:$D$776,СВЦЭМ!$A$33:$A$776,$A76,СВЦЭМ!$B$33:$B$776,B$47)+'СЕТ СН'!$G$11+СВЦЭМ!$D$10+'СЕТ СН'!$G$6-'СЕТ СН'!$G$23</f>
        <v>1568.1918900200001</v>
      </c>
      <c r="C76" s="36">
        <f>SUMIFS(СВЦЭМ!$D$33:$D$776,СВЦЭМ!$A$33:$A$776,$A76,СВЦЭМ!$B$33:$B$776,C$47)+'СЕТ СН'!$G$11+СВЦЭМ!$D$10+'СЕТ СН'!$G$6-'СЕТ СН'!$G$23</f>
        <v>1612.69910787</v>
      </c>
      <c r="D76" s="36">
        <f>SUMIFS(СВЦЭМ!$D$33:$D$776,СВЦЭМ!$A$33:$A$776,$A76,СВЦЭМ!$B$33:$B$776,D$47)+'СЕТ СН'!$G$11+СВЦЭМ!$D$10+'СЕТ СН'!$G$6-'СЕТ СН'!$G$23</f>
        <v>1647.0251421799999</v>
      </c>
      <c r="E76" s="36">
        <f>SUMIFS(СВЦЭМ!$D$33:$D$776,СВЦЭМ!$A$33:$A$776,$A76,СВЦЭМ!$B$33:$B$776,E$47)+'СЕТ СН'!$G$11+СВЦЭМ!$D$10+'СЕТ СН'!$G$6-'СЕТ СН'!$G$23</f>
        <v>1671.6040142500001</v>
      </c>
      <c r="F76" s="36">
        <f>SUMIFS(СВЦЭМ!$D$33:$D$776,СВЦЭМ!$A$33:$A$776,$A76,СВЦЭМ!$B$33:$B$776,F$47)+'СЕТ СН'!$G$11+СВЦЭМ!$D$10+'СЕТ СН'!$G$6-'СЕТ СН'!$G$23</f>
        <v>1633.8604667999998</v>
      </c>
      <c r="G76" s="36">
        <f>SUMIFS(СВЦЭМ!$D$33:$D$776,СВЦЭМ!$A$33:$A$776,$A76,СВЦЭМ!$B$33:$B$776,G$47)+'СЕТ СН'!$G$11+СВЦЭМ!$D$10+'СЕТ СН'!$G$6-'СЕТ СН'!$G$23</f>
        <v>1632.1507596800002</v>
      </c>
      <c r="H76" s="36">
        <f>SUMIFS(СВЦЭМ!$D$33:$D$776,СВЦЭМ!$A$33:$A$776,$A76,СВЦЭМ!$B$33:$B$776,H$47)+'СЕТ СН'!$G$11+СВЦЭМ!$D$10+'СЕТ СН'!$G$6-'СЕТ СН'!$G$23</f>
        <v>1603.7496204600002</v>
      </c>
      <c r="I76" s="36">
        <f>SUMIFS(СВЦЭМ!$D$33:$D$776,СВЦЭМ!$A$33:$A$776,$A76,СВЦЭМ!$B$33:$B$776,I$47)+'СЕТ СН'!$G$11+СВЦЭМ!$D$10+'СЕТ СН'!$G$6-'СЕТ СН'!$G$23</f>
        <v>1584.7660304199999</v>
      </c>
      <c r="J76" s="36">
        <f>SUMIFS(СВЦЭМ!$D$33:$D$776,СВЦЭМ!$A$33:$A$776,$A76,СВЦЭМ!$B$33:$B$776,J$47)+'СЕТ СН'!$G$11+СВЦЭМ!$D$10+'СЕТ СН'!$G$6-'СЕТ СН'!$G$23</f>
        <v>1507.0600673399999</v>
      </c>
      <c r="K76" s="36">
        <f>SUMIFS(СВЦЭМ!$D$33:$D$776,СВЦЭМ!$A$33:$A$776,$A76,СВЦЭМ!$B$33:$B$776,K$47)+'СЕТ СН'!$G$11+СВЦЭМ!$D$10+'СЕТ СН'!$G$6-'СЕТ СН'!$G$23</f>
        <v>1351.18460491</v>
      </c>
      <c r="L76" s="36">
        <f>SUMIFS(СВЦЭМ!$D$33:$D$776,СВЦЭМ!$A$33:$A$776,$A76,СВЦЭМ!$B$33:$B$776,L$47)+'СЕТ СН'!$G$11+СВЦЭМ!$D$10+'СЕТ СН'!$G$6-'СЕТ СН'!$G$23</f>
        <v>1292.1613886</v>
      </c>
      <c r="M76" s="36">
        <f>SUMIFS(СВЦЭМ!$D$33:$D$776,СВЦЭМ!$A$33:$A$776,$A76,СВЦЭМ!$B$33:$B$776,M$47)+'СЕТ СН'!$G$11+СВЦЭМ!$D$10+'СЕТ СН'!$G$6-'СЕТ СН'!$G$23</f>
        <v>1272.29369191</v>
      </c>
      <c r="N76" s="36">
        <f>SUMIFS(СВЦЭМ!$D$33:$D$776,СВЦЭМ!$A$33:$A$776,$A76,СВЦЭМ!$B$33:$B$776,N$47)+'СЕТ СН'!$G$11+СВЦЭМ!$D$10+'СЕТ СН'!$G$6-'СЕТ СН'!$G$23</f>
        <v>1244.4464395300001</v>
      </c>
      <c r="O76" s="36">
        <f>SUMIFS(СВЦЭМ!$D$33:$D$776,СВЦЭМ!$A$33:$A$776,$A76,СВЦЭМ!$B$33:$B$776,O$47)+'СЕТ СН'!$G$11+СВЦЭМ!$D$10+'СЕТ СН'!$G$6-'СЕТ СН'!$G$23</f>
        <v>1238.9356479500002</v>
      </c>
      <c r="P76" s="36">
        <f>SUMIFS(СВЦЭМ!$D$33:$D$776,СВЦЭМ!$A$33:$A$776,$A76,СВЦЭМ!$B$33:$B$776,P$47)+'СЕТ СН'!$G$11+СВЦЭМ!$D$10+'СЕТ СН'!$G$6-'СЕТ СН'!$G$23</f>
        <v>1239.7335238000001</v>
      </c>
      <c r="Q76" s="36">
        <f>SUMIFS(СВЦЭМ!$D$33:$D$776,СВЦЭМ!$A$33:$A$776,$A76,СВЦЭМ!$B$33:$B$776,Q$47)+'СЕТ СН'!$G$11+СВЦЭМ!$D$10+'СЕТ СН'!$G$6-'СЕТ СН'!$G$23</f>
        <v>1250.3713207300002</v>
      </c>
      <c r="R76" s="36">
        <f>SUMIFS(СВЦЭМ!$D$33:$D$776,СВЦЭМ!$A$33:$A$776,$A76,СВЦЭМ!$B$33:$B$776,R$47)+'СЕТ СН'!$G$11+СВЦЭМ!$D$10+'СЕТ СН'!$G$6-'СЕТ СН'!$G$23</f>
        <v>1257.1347084200002</v>
      </c>
      <c r="S76" s="36">
        <f>SUMIFS(СВЦЭМ!$D$33:$D$776,СВЦЭМ!$A$33:$A$776,$A76,СВЦЭМ!$B$33:$B$776,S$47)+'СЕТ СН'!$G$11+СВЦЭМ!$D$10+'СЕТ СН'!$G$6-'СЕТ СН'!$G$23</f>
        <v>1260.5570622600001</v>
      </c>
      <c r="T76" s="36">
        <f>SUMIFS(СВЦЭМ!$D$33:$D$776,СВЦЭМ!$A$33:$A$776,$A76,СВЦЭМ!$B$33:$B$776,T$47)+'СЕТ СН'!$G$11+СВЦЭМ!$D$10+'СЕТ СН'!$G$6-'СЕТ СН'!$G$23</f>
        <v>1288.2114027100001</v>
      </c>
      <c r="U76" s="36">
        <f>SUMIFS(СВЦЭМ!$D$33:$D$776,СВЦЭМ!$A$33:$A$776,$A76,СВЦЭМ!$B$33:$B$776,U$47)+'СЕТ СН'!$G$11+СВЦЭМ!$D$10+'СЕТ СН'!$G$6-'СЕТ СН'!$G$23</f>
        <v>1282.5122614300001</v>
      </c>
      <c r="V76" s="36">
        <f>SUMIFS(СВЦЭМ!$D$33:$D$776,СВЦЭМ!$A$33:$A$776,$A76,СВЦЭМ!$B$33:$B$776,V$47)+'СЕТ СН'!$G$11+СВЦЭМ!$D$10+'СЕТ СН'!$G$6-'СЕТ СН'!$G$23</f>
        <v>1272.7389124400001</v>
      </c>
      <c r="W76" s="36">
        <f>SUMIFS(СВЦЭМ!$D$33:$D$776,СВЦЭМ!$A$33:$A$776,$A76,СВЦЭМ!$B$33:$B$776,W$47)+'СЕТ СН'!$G$11+СВЦЭМ!$D$10+'СЕТ СН'!$G$6-'СЕТ СН'!$G$23</f>
        <v>1249.0602578</v>
      </c>
      <c r="X76" s="36">
        <f>SUMIFS(СВЦЭМ!$D$33:$D$776,СВЦЭМ!$A$33:$A$776,$A76,СВЦЭМ!$B$33:$B$776,X$47)+'СЕТ СН'!$G$11+СВЦЭМ!$D$10+'СЕТ СН'!$G$6-'СЕТ СН'!$G$23</f>
        <v>1305.65089463</v>
      </c>
      <c r="Y76" s="36">
        <f>SUMIFS(СВЦЭМ!$D$33:$D$776,СВЦЭМ!$A$33:$A$776,$A76,СВЦЭМ!$B$33:$B$776,Y$47)+'СЕТ СН'!$G$11+СВЦЭМ!$D$10+'СЕТ СН'!$G$6-'СЕТ СН'!$G$23</f>
        <v>1417.96604712</v>
      </c>
    </row>
    <row r="77" spans="1:26" ht="15.75" x14ac:dyDescent="0.2">
      <c r="A77" s="35">
        <f t="shared" si="1"/>
        <v>44042</v>
      </c>
      <c r="B77" s="36">
        <f>SUMIFS(СВЦЭМ!$D$33:$D$776,СВЦЭМ!$A$33:$A$776,$A77,СВЦЭМ!$B$33:$B$776,B$47)+'СЕТ СН'!$G$11+СВЦЭМ!$D$10+'СЕТ СН'!$G$6-'СЕТ СН'!$G$23</f>
        <v>1452.1121795600002</v>
      </c>
      <c r="C77" s="36">
        <f>SUMIFS(СВЦЭМ!$D$33:$D$776,СВЦЭМ!$A$33:$A$776,$A77,СВЦЭМ!$B$33:$B$776,C$47)+'СЕТ СН'!$G$11+СВЦЭМ!$D$10+'СЕТ СН'!$G$6-'СЕТ СН'!$G$23</f>
        <v>1500.2533142100001</v>
      </c>
      <c r="D77" s="36">
        <f>SUMIFS(СВЦЭМ!$D$33:$D$776,СВЦЭМ!$A$33:$A$776,$A77,СВЦЭМ!$B$33:$B$776,D$47)+'СЕТ СН'!$G$11+СВЦЭМ!$D$10+'СЕТ СН'!$G$6-'СЕТ СН'!$G$23</f>
        <v>1517.3066211700002</v>
      </c>
      <c r="E77" s="36">
        <f>SUMIFS(СВЦЭМ!$D$33:$D$776,СВЦЭМ!$A$33:$A$776,$A77,СВЦЭМ!$B$33:$B$776,E$47)+'СЕТ СН'!$G$11+СВЦЭМ!$D$10+'СЕТ СН'!$G$6-'СЕТ СН'!$G$23</f>
        <v>1524.55437256</v>
      </c>
      <c r="F77" s="36">
        <f>SUMIFS(СВЦЭМ!$D$33:$D$776,СВЦЭМ!$A$33:$A$776,$A77,СВЦЭМ!$B$33:$B$776,F$47)+'СЕТ СН'!$G$11+СВЦЭМ!$D$10+'СЕТ СН'!$G$6-'СЕТ СН'!$G$23</f>
        <v>1518.9859722000001</v>
      </c>
      <c r="G77" s="36">
        <f>SUMIFS(СВЦЭМ!$D$33:$D$776,СВЦЭМ!$A$33:$A$776,$A77,СВЦЭМ!$B$33:$B$776,G$47)+'СЕТ СН'!$G$11+СВЦЭМ!$D$10+'СЕТ СН'!$G$6-'СЕТ СН'!$G$23</f>
        <v>1524.85814295</v>
      </c>
      <c r="H77" s="36">
        <f>SUMIFS(СВЦЭМ!$D$33:$D$776,СВЦЭМ!$A$33:$A$776,$A77,СВЦЭМ!$B$33:$B$776,H$47)+'СЕТ СН'!$G$11+СВЦЭМ!$D$10+'СЕТ СН'!$G$6-'СЕТ СН'!$G$23</f>
        <v>1506.9998304000001</v>
      </c>
      <c r="I77" s="36">
        <f>SUMIFS(СВЦЭМ!$D$33:$D$776,СВЦЭМ!$A$33:$A$776,$A77,СВЦЭМ!$B$33:$B$776,I$47)+'СЕТ СН'!$G$11+СВЦЭМ!$D$10+'СЕТ СН'!$G$6-'СЕТ СН'!$G$23</f>
        <v>1468.1068699699999</v>
      </c>
      <c r="J77" s="36">
        <f>SUMIFS(СВЦЭМ!$D$33:$D$776,СВЦЭМ!$A$33:$A$776,$A77,СВЦЭМ!$B$33:$B$776,J$47)+'СЕТ СН'!$G$11+СВЦЭМ!$D$10+'СЕТ СН'!$G$6-'СЕТ СН'!$G$23</f>
        <v>1383.1254594500001</v>
      </c>
      <c r="K77" s="36">
        <f>SUMIFS(СВЦЭМ!$D$33:$D$776,СВЦЭМ!$A$33:$A$776,$A77,СВЦЭМ!$B$33:$B$776,K$47)+'СЕТ СН'!$G$11+СВЦЭМ!$D$10+'СЕТ СН'!$G$6-'СЕТ СН'!$G$23</f>
        <v>1324.88945771</v>
      </c>
      <c r="L77" s="36">
        <f>SUMIFS(СВЦЭМ!$D$33:$D$776,СВЦЭМ!$A$33:$A$776,$A77,СВЦЭМ!$B$33:$B$776,L$47)+'СЕТ СН'!$G$11+СВЦЭМ!$D$10+'СЕТ СН'!$G$6-'СЕТ СН'!$G$23</f>
        <v>1345.9780215599999</v>
      </c>
      <c r="M77" s="36">
        <f>SUMIFS(СВЦЭМ!$D$33:$D$776,СВЦЭМ!$A$33:$A$776,$A77,СВЦЭМ!$B$33:$B$776,M$47)+'СЕТ СН'!$G$11+СВЦЭМ!$D$10+'СЕТ СН'!$G$6-'СЕТ СН'!$G$23</f>
        <v>1340.70943938</v>
      </c>
      <c r="N77" s="36">
        <f>SUMIFS(СВЦЭМ!$D$33:$D$776,СВЦЭМ!$A$33:$A$776,$A77,СВЦЭМ!$B$33:$B$776,N$47)+'СЕТ СН'!$G$11+СВЦЭМ!$D$10+'СЕТ СН'!$G$6-'СЕТ СН'!$G$23</f>
        <v>1328.84147224</v>
      </c>
      <c r="O77" s="36">
        <f>SUMIFS(СВЦЭМ!$D$33:$D$776,СВЦЭМ!$A$33:$A$776,$A77,СВЦЭМ!$B$33:$B$776,O$47)+'СЕТ СН'!$G$11+СВЦЭМ!$D$10+'СЕТ СН'!$G$6-'СЕТ СН'!$G$23</f>
        <v>1329.4239895599999</v>
      </c>
      <c r="P77" s="36">
        <f>SUMIFS(СВЦЭМ!$D$33:$D$776,СВЦЭМ!$A$33:$A$776,$A77,СВЦЭМ!$B$33:$B$776,P$47)+'СЕТ СН'!$G$11+СВЦЭМ!$D$10+'СЕТ СН'!$G$6-'СЕТ СН'!$G$23</f>
        <v>1330.7102252200002</v>
      </c>
      <c r="Q77" s="36">
        <f>SUMIFS(СВЦЭМ!$D$33:$D$776,СВЦЭМ!$A$33:$A$776,$A77,СВЦЭМ!$B$33:$B$776,Q$47)+'СЕТ СН'!$G$11+СВЦЭМ!$D$10+'СЕТ СН'!$G$6-'СЕТ СН'!$G$23</f>
        <v>1334.3421318999999</v>
      </c>
      <c r="R77" s="36">
        <f>SUMIFS(СВЦЭМ!$D$33:$D$776,СВЦЭМ!$A$33:$A$776,$A77,СВЦЭМ!$B$33:$B$776,R$47)+'СЕТ СН'!$G$11+СВЦЭМ!$D$10+'СЕТ СН'!$G$6-'СЕТ СН'!$G$23</f>
        <v>1329.8401527000001</v>
      </c>
      <c r="S77" s="36">
        <f>SUMIFS(СВЦЭМ!$D$33:$D$776,СВЦЭМ!$A$33:$A$776,$A77,СВЦЭМ!$B$33:$B$776,S$47)+'СЕТ СН'!$G$11+СВЦЭМ!$D$10+'СЕТ СН'!$G$6-'СЕТ СН'!$G$23</f>
        <v>1331.0021891599999</v>
      </c>
      <c r="T77" s="36">
        <f>SUMIFS(СВЦЭМ!$D$33:$D$776,СВЦЭМ!$A$33:$A$776,$A77,СВЦЭМ!$B$33:$B$776,T$47)+'СЕТ СН'!$G$11+СВЦЭМ!$D$10+'СЕТ СН'!$G$6-'СЕТ СН'!$G$23</f>
        <v>1339.59100285</v>
      </c>
      <c r="U77" s="36">
        <f>SUMIFS(СВЦЭМ!$D$33:$D$776,СВЦЭМ!$A$33:$A$776,$A77,СВЦЭМ!$B$33:$B$776,U$47)+'СЕТ СН'!$G$11+СВЦЭМ!$D$10+'СЕТ СН'!$G$6-'СЕТ СН'!$G$23</f>
        <v>1334.4461106900001</v>
      </c>
      <c r="V77" s="36">
        <f>SUMIFS(СВЦЭМ!$D$33:$D$776,СВЦЭМ!$A$33:$A$776,$A77,СВЦЭМ!$B$33:$B$776,V$47)+'СЕТ СН'!$G$11+СВЦЭМ!$D$10+'СЕТ СН'!$G$6-'СЕТ СН'!$G$23</f>
        <v>1326.5180070700001</v>
      </c>
      <c r="W77" s="36">
        <f>SUMIFS(СВЦЭМ!$D$33:$D$776,СВЦЭМ!$A$33:$A$776,$A77,СВЦЭМ!$B$33:$B$776,W$47)+'СЕТ СН'!$G$11+СВЦЭМ!$D$10+'СЕТ СН'!$G$6-'СЕТ СН'!$G$23</f>
        <v>1354.7559237999999</v>
      </c>
      <c r="X77" s="36">
        <f>SUMIFS(СВЦЭМ!$D$33:$D$776,СВЦЭМ!$A$33:$A$776,$A77,СВЦЭМ!$B$33:$B$776,X$47)+'СЕТ СН'!$G$11+СВЦЭМ!$D$10+'СЕТ СН'!$G$6-'СЕТ СН'!$G$23</f>
        <v>1451.23819155</v>
      </c>
      <c r="Y77" s="36">
        <f>SUMIFS(СВЦЭМ!$D$33:$D$776,СВЦЭМ!$A$33:$A$776,$A77,СВЦЭМ!$B$33:$B$776,Y$47)+'СЕТ СН'!$G$11+СВЦЭМ!$D$10+'СЕТ СН'!$G$6-'СЕТ СН'!$G$23</f>
        <v>1413.12988169</v>
      </c>
    </row>
    <row r="78" spans="1:26" ht="15.75" x14ac:dyDescent="0.2">
      <c r="A78" s="35">
        <f t="shared" si="1"/>
        <v>44043</v>
      </c>
      <c r="B78" s="36">
        <f>SUMIFS(СВЦЭМ!$D$33:$D$776,СВЦЭМ!$A$33:$A$776,$A78,СВЦЭМ!$B$33:$B$776,B$47)+'СЕТ СН'!$G$11+СВЦЭМ!$D$10+'СЕТ СН'!$G$6-'СЕТ СН'!$G$23</f>
        <v>1458.7466796600002</v>
      </c>
      <c r="C78" s="36">
        <f>SUMIFS(СВЦЭМ!$D$33:$D$776,СВЦЭМ!$A$33:$A$776,$A78,СВЦЭМ!$B$33:$B$776,C$47)+'СЕТ СН'!$G$11+СВЦЭМ!$D$10+'СЕТ СН'!$G$6-'СЕТ СН'!$G$23</f>
        <v>1570.0664493300001</v>
      </c>
      <c r="D78" s="36">
        <f>SUMIFS(СВЦЭМ!$D$33:$D$776,СВЦЭМ!$A$33:$A$776,$A78,СВЦЭМ!$B$33:$B$776,D$47)+'СЕТ СН'!$G$11+СВЦЭМ!$D$10+'СЕТ СН'!$G$6-'СЕТ СН'!$G$23</f>
        <v>1579.2940452600001</v>
      </c>
      <c r="E78" s="36">
        <f>SUMIFS(СВЦЭМ!$D$33:$D$776,СВЦЭМ!$A$33:$A$776,$A78,СВЦЭМ!$B$33:$B$776,E$47)+'СЕТ СН'!$G$11+СВЦЭМ!$D$10+'СЕТ СН'!$G$6-'СЕТ СН'!$G$23</f>
        <v>1582.4347105000002</v>
      </c>
      <c r="F78" s="36">
        <f>SUMIFS(СВЦЭМ!$D$33:$D$776,СВЦЭМ!$A$33:$A$776,$A78,СВЦЭМ!$B$33:$B$776,F$47)+'СЕТ СН'!$G$11+СВЦЭМ!$D$10+'СЕТ СН'!$G$6-'СЕТ СН'!$G$23</f>
        <v>1576.8370496</v>
      </c>
      <c r="G78" s="36">
        <f>SUMIFS(СВЦЭМ!$D$33:$D$776,СВЦЭМ!$A$33:$A$776,$A78,СВЦЭМ!$B$33:$B$776,G$47)+'СЕТ СН'!$G$11+СВЦЭМ!$D$10+'СЕТ СН'!$G$6-'СЕТ СН'!$G$23</f>
        <v>1609.22166685</v>
      </c>
      <c r="H78" s="36">
        <f>SUMIFS(СВЦЭМ!$D$33:$D$776,СВЦЭМ!$A$33:$A$776,$A78,СВЦЭМ!$B$33:$B$776,H$47)+'СЕТ СН'!$G$11+СВЦЭМ!$D$10+'СЕТ СН'!$G$6-'СЕТ СН'!$G$23</f>
        <v>1556.3387122600002</v>
      </c>
      <c r="I78" s="36">
        <f>SUMIFS(СВЦЭМ!$D$33:$D$776,СВЦЭМ!$A$33:$A$776,$A78,СВЦЭМ!$B$33:$B$776,I$47)+'СЕТ СН'!$G$11+СВЦЭМ!$D$10+'СЕТ СН'!$G$6-'СЕТ СН'!$G$23</f>
        <v>1531.8963959600001</v>
      </c>
      <c r="J78" s="36">
        <f>SUMIFS(СВЦЭМ!$D$33:$D$776,СВЦЭМ!$A$33:$A$776,$A78,СВЦЭМ!$B$33:$B$776,J$47)+'СЕТ СН'!$G$11+СВЦЭМ!$D$10+'СЕТ СН'!$G$6-'СЕТ СН'!$G$23</f>
        <v>1501.1426983700001</v>
      </c>
      <c r="K78" s="36">
        <f>SUMIFS(СВЦЭМ!$D$33:$D$776,СВЦЭМ!$A$33:$A$776,$A78,СВЦЭМ!$B$33:$B$776,K$47)+'СЕТ СН'!$G$11+СВЦЭМ!$D$10+'СЕТ СН'!$G$6-'СЕТ СН'!$G$23</f>
        <v>1419.15119155</v>
      </c>
      <c r="L78" s="36">
        <f>SUMIFS(СВЦЭМ!$D$33:$D$776,СВЦЭМ!$A$33:$A$776,$A78,СВЦЭМ!$B$33:$B$776,L$47)+'СЕТ СН'!$G$11+СВЦЭМ!$D$10+'СЕТ СН'!$G$6-'СЕТ СН'!$G$23</f>
        <v>1290.8000718200001</v>
      </c>
      <c r="M78" s="36">
        <f>SUMIFS(СВЦЭМ!$D$33:$D$776,СВЦЭМ!$A$33:$A$776,$A78,СВЦЭМ!$B$33:$B$776,M$47)+'СЕТ СН'!$G$11+СВЦЭМ!$D$10+'СЕТ СН'!$G$6-'СЕТ СН'!$G$23</f>
        <v>1271.2519491400001</v>
      </c>
      <c r="N78" s="36">
        <f>SUMIFS(СВЦЭМ!$D$33:$D$776,СВЦЭМ!$A$33:$A$776,$A78,СВЦЭМ!$B$33:$B$776,N$47)+'СЕТ СН'!$G$11+СВЦЭМ!$D$10+'СЕТ СН'!$G$6-'СЕТ СН'!$G$23</f>
        <v>1277.32495206</v>
      </c>
      <c r="O78" s="36">
        <f>SUMIFS(СВЦЭМ!$D$33:$D$776,СВЦЭМ!$A$33:$A$776,$A78,СВЦЭМ!$B$33:$B$776,O$47)+'СЕТ СН'!$G$11+СВЦЭМ!$D$10+'СЕТ СН'!$G$6-'СЕТ СН'!$G$23</f>
        <v>1283.62151913</v>
      </c>
      <c r="P78" s="36">
        <f>SUMIFS(СВЦЭМ!$D$33:$D$776,СВЦЭМ!$A$33:$A$776,$A78,СВЦЭМ!$B$33:$B$776,P$47)+'СЕТ СН'!$G$11+СВЦЭМ!$D$10+'СЕТ СН'!$G$6-'СЕТ СН'!$G$23</f>
        <v>1287.3852866100001</v>
      </c>
      <c r="Q78" s="36">
        <f>SUMIFS(СВЦЭМ!$D$33:$D$776,СВЦЭМ!$A$33:$A$776,$A78,СВЦЭМ!$B$33:$B$776,Q$47)+'СЕТ СН'!$G$11+СВЦЭМ!$D$10+'СЕТ СН'!$G$6-'СЕТ СН'!$G$23</f>
        <v>1286.6268972400001</v>
      </c>
      <c r="R78" s="36">
        <f>SUMIFS(СВЦЭМ!$D$33:$D$776,СВЦЭМ!$A$33:$A$776,$A78,СВЦЭМ!$B$33:$B$776,R$47)+'СЕТ СН'!$G$11+СВЦЭМ!$D$10+'СЕТ СН'!$G$6-'СЕТ СН'!$G$23</f>
        <v>1279.0277121700001</v>
      </c>
      <c r="S78" s="36">
        <f>SUMIFS(СВЦЭМ!$D$33:$D$776,СВЦЭМ!$A$33:$A$776,$A78,СВЦЭМ!$B$33:$B$776,S$47)+'СЕТ СН'!$G$11+СВЦЭМ!$D$10+'СЕТ СН'!$G$6-'СЕТ СН'!$G$23</f>
        <v>1291.8159704200002</v>
      </c>
      <c r="T78" s="36">
        <f>SUMIFS(СВЦЭМ!$D$33:$D$776,СВЦЭМ!$A$33:$A$776,$A78,СВЦЭМ!$B$33:$B$776,T$47)+'СЕТ СН'!$G$11+СВЦЭМ!$D$10+'СЕТ СН'!$G$6-'СЕТ СН'!$G$23</f>
        <v>1297.1598985200001</v>
      </c>
      <c r="U78" s="36">
        <f>SUMIFS(СВЦЭМ!$D$33:$D$776,СВЦЭМ!$A$33:$A$776,$A78,СВЦЭМ!$B$33:$B$776,U$47)+'СЕТ СН'!$G$11+СВЦЭМ!$D$10+'СЕТ СН'!$G$6-'СЕТ СН'!$G$23</f>
        <v>1307.30651904</v>
      </c>
      <c r="V78" s="36">
        <f>SUMIFS(СВЦЭМ!$D$33:$D$776,СВЦЭМ!$A$33:$A$776,$A78,СВЦЭМ!$B$33:$B$776,V$47)+'СЕТ СН'!$G$11+СВЦЭМ!$D$10+'СЕТ СН'!$G$6-'СЕТ СН'!$G$23</f>
        <v>1303.8732060699999</v>
      </c>
      <c r="W78" s="36">
        <f>SUMIFS(СВЦЭМ!$D$33:$D$776,СВЦЭМ!$A$33:$A$776,$A78,СВЦЭМ!$B$33:$B$776,W$47)+'СЕТ СН'!$G$11+СВЦЭМ!$D$10+'СЕТ СН'!$G$6-'СЕТ СН'!$G$23</f>
        <v>1286.2677518400001</v>
      </c>
      <c r="X78" s="36">
        <f>SUMIFS(СВЦЭМ!$D$33:$D$776,СВЦЭМ!$A$33:$A$776,$A78,СВЦЭМ!$B$33:$B$776,X$47)+'СЕТ СН'!$G$11+СВЦЭМ!$D$10+'СЕТ СН'!$G$6-'СЕТ СН'!$G$23</f>
        <v>1288.56420798</v>
      </c>
      <c r="Y78" s="36">
        <f>SUMIFS(СВЦЭМ!$D$33:$D$776,СВЦЭМ!$A$33:$A$776,$A78,СВЦЭМ!$B$33:$B$776,Y$47)+'СЕТ СН'!$G$11+СВЦЭМ!$D$10+'СЕТ СН'!$G$6-'СЕТ СН'!$G$23</f>
        <v>1348.20542817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01.07.2020</v>
      </c>
      <c r="B84" s="36">
        <f>SUMIFS(СВЦЭМ!$D$33:$D$776,СВЦЭМ!$A$33:$A$776,$A84,СВЦЭМ!$B$33:$B$776,B$83)+'СЕТ СН'!$H$11+СВЦЭМ!$D$10+'СЕТ СН'!$H$6-'СЕТ СН'!$H$23</f>
        <v>1454.47138305</v>
      </c>
      <c r="C84" s="36">
        <f>SUMIFS(СВЦЭМ!$D$33:$D$776,СВЦЭМ!$A$33:$A$776,$A84,СВЦЭМ!$B$33:$B$776,C$83)+'СЕТ СН'!$H$11+СВЦЭМ!$D$10+'СЕТ СН'!$H$6-'СЕТ СН'!$H$23</f>
        <v>1462.6466718400002</v>
      </c>
      <c r="D84" s="36">
        <f>SUMIFS(СВЦЭМ!$D$33:$D$776,СВЦЭМ!$A$33:$A$776,$A84,СВЦЭМ!$B$33:$B$776,D$83)+'СЕТ СН'!$H$11+СВЦЭМ!$D$10+'СЕТ СН'!$H$6-'СЕТ СН'!$H$23</f>
        <v>1439.3569686999999</v>
      </c>
      <c r="E84" s="36">
        <f>SUMIFS(СВЦЭМ!$D$33:$D$776,СВЦЭМ!$A$33:$A$776,$A84,СВЦЭМ!$B$33:$B$776,E$83)+'СЕТ СН'!$H$11+СВЦЭМ!$D$10+'СЕТ СН'!$H$6-'СЕТ СН'!$H$23</f>
        <v>1421.05199135</v>
      </c>
      <c r="F84" s="36">
        <f>SUMIFS(СВЦЭМ!$D$33:$D$776,СВЦЭМ!$A$33:$A$776,$A84,СВЦЭМ!$B$33:$B$776,F$83)+'СЕТ СН'!$H$11+СВЦЭМ!$D$10+'СЕТ СН'!$H$6-'СЕТ СН'!$H$23</f>
        <v>1407.49592295</v>
      </c>
      <c r="G84" s="36">
        <f>SUMIFS(СВЦЭМ!$D$33:$D$776,СВЦЭМ!$A$33:$A$776,$A84,СВЦЭМ!$B$33:$B$776,G$83)+'СЕТ СН'!$H$11+СВЦЭМ!$D$10+'СЕТ СН'!$H$6-'СЕТ СН'!$H$23</f>
        <v>1412.12112869</v>
      </c>
      <c r="H84" s="36">
        <f>SUMIFS(СВЦЭМ!$D$33:$D$776,СВЦЭМ!$A$33:$A$776,$A84,СВЦЭМ!$B$33:$B$776,H$83)+'СЕТ СН'!$H$11+СВЦЭМ!$D$10+'СЕТ СН'!$H$6-'СЕТ СН'!$H$23</f>
        <v>1434.5672292899999</v>
      </c>
      <c r="I84" s="36">
        <f>SUMIFS(СВЦЭМ!$D$33:$D$776,СВЦЭМ!$A$33:$A$776,$A84,СВЦЭМ!$B$33:$B$776,I$83)+'СЕТ СН'!$H$11+СВЦЭМ!$D$10+'СЕТ СН'!$H$6-'СЕТ СН'!$H$23</f>
        <v>1418.82689987</v>
      </c>
      <c r="J84" s="36">
        <f>SUMIFS(СВЦЭМ!$D$33:$D$776,СВЦЭМ!$A$33:$A$776,$A84,СВЦЭМ!$B$33:$B$776,J$83)+'СЕТ СН'!$H$11+СВЦЭМ!$D$10+'СЕТ СН'!$H$6-'СЕТ СН'!$H$23</f>
        <v>1375.91879694</v>
      </c>
      <c r="K84" s="36">
        <f>SUMIFS(СВЦЭМ!$D$33:$D$776,СВЦЭМ!$A$33:$A$776,$A84,СВЦЭМ!$B$33:$B$776,K$83)+'СЕТ СН'!$H$11+СВЦЭМ!$D$10+'СЕТ СН'!$H$6-'СЕТ СН'!$H$23</f>
        <v>1273.3133467600001</v>
      </c>
      <c r="L84" s="36">
        <f>SUMIFS(СВЦЭМ!$D$33:$D$776,СВЦЭМ!$A$33:$A$776,$A84,СВЦЭМ!$B$33:$B$776,L$83)+'СЕТ СН'!$H$11+СВЦЭМ!$D$10+'СЕТ СН'!$H$6-'СЕТ СН'!$H$23</f>
        <v>1177.03462814</v>
      </c>
      <c r="M84" s="36">
        <f>SUMIFS(СВЦЭМ!$D$33:$D$776,СВЦЭМ!$A$33:$A$776,$A84,СВЦЭМ!$B$33:$B$776,M$83)+'СЕТ СН'!$H$11+СВЦЭМ!$D$10+'СЕТ СН'!$H$6-'СЕТ СН'!$H$23</f>
        <v>1168.32544338</v>
      </c>
      <c r="N84" s="36">
        <f>SUMIFS(СВЦЭМ!$D$33:$D$776,СВЦЭМ!$A$33:$A$776,$A84,СВЦЭМ!$B$33:$B$776,N$83)+'СЕТ СН'!$H$11+СВЦЭМ!$D$10+'СЕТ СН'!$H$6-'СЕТ СН'!$H$23</f>
        <v>1220.77297385</v>
      </c>
      <c r="O84" s="36">
        <f>SUMIFS(СВЦЭМ!$D$33:$D$776,СВЦЭМ!$A$33:$A$776,$A84,СВЦЭМ!$B$33:$B$776,O$83)+'СЕТ СН'!$H$11+СВЦЭМ!$D$10+'СЕТ СН'!$H$6-'СЕТ СН'!$H$23</f>
        <v>1202.8423486400002</v>
      </c>
      <c r="P84" s="36">
        <f>SUMIFS(СВЦЭМ!$D$33:$D$776,СВЦЭМ!$A$33:$A$776,$A84,СВЦЭМ!$B$33:$B$776,P$83)+'СЕТ СН'!$H$11+СВЦЭМ!$D$10+'СЕТ СН'!$H$6-'СЕТ СН'!$H$23</f>
        <v>1127.03290242</v>
      </c>
      <c r="Q84" s="36">
        <f>SUMIFS(СВЦЭМ!$D$33:$D$776,СВЦЭМ!$A$33:$A$776,$A84,СВЦЭМ!$B$33:$B$776,Q$83)+'СЕТ СН'!$H$11+СВЦЭМ!$D$10+'СЕТ СН'!$H$6-'СЕТ СН'!$H$23</f>
        <v>1130.3055880699999</v>
      </c>
      <c r="R84" s="36">
        <f>SUMIFS(СВЦЭМ!$D$33:$D$776,СВЦЭМ!$A$33:$A$776,$A84,СВЦЭМ!$B$33:$B$776,R$83)+'СЕТ СН'!$H$11+СВЦЭМ!$D$10+'СЕТ СН'!$H$6-'СЕТ СН'!$H$23</f>
        <v>1143.0507866100002</v>
      </c>
      <c r="S84" s="36">
        <f>SUMIFS(СВЦЭМ!$D$33:$D$776,СВЦЭМ!$A$33:$A$776,$A84,СВЦЭМ!$B$33:$B$776,S$83)+'СЕТ СН'!$H$11+СВЦЭМ!$D$10+'СЕТ СН'!$H$6-'СЕТ СН'!$H$23</f>
        <v>1147.8917725000001</v>
      </c>
      <c r="T84" s="36">
        <f>SUMIFS(СВЦЭМ!$D$33:$D$776,СВЦЭМ!$A$33:$A$776,$A84,СВЦЭМ!$B$33:$B$776,T$83)+'СЕТ СН'!$H$11+СВЦЭМ!$D$10+'СЕТ СН'!$H$6-'СЕТ СН'!$H$23</f>
        <v>1140.3897721000001</v>
      </c>
      <c r="U84" s="36">
        <f>SUMIFS(СВЦЭМ!$D$33:$D$776,СВЦЭМ!$A$33:$A$776,$A84,СВЦЭМ!$B$33:$B$776,U$83)+'СЕТ СН'!$H$11+СВЦЭМ!$D$10+'СЕТ СН'!$H$6-'СЕТ СН'!$H$23</f>
        <v>1133.7425630100001</v>
      </c>
      <c r="V84" s="36">
        <f>SUMIFS(СВЦЭМ!$D$33:$D$776,СВЦЭМ!$A$33:$A$776,$A84,СВЦЭМ!$B$33:$B$776,V$83)+'СЕТ СН'!$H$11+СВЦЭМ!$D$10+'СЕТ СН'!$H$6-'СЕТ СН'!$H$23</f>
        <v>1131.2836397199999</v>
      </c>
      <c r="W84" s="36">
        <f>SUMIFS(СВЦЭМ!$D$33:$D$776,СВЦЭМ!$A$33:$A$776,$A84,СВЦЭМ!$B$33:$B$776,W$83)+'СЕТ СН'!$H$11+СВЦЭМ!$D$10+'СЕТ СН'!$H$6-'СЕТ СН'!$H$23</f>
        <v>1108.3463342499999</v>
      </c>
      <c r="X84" s="36">
        <f>SUMIFS(СВЦЭМ!$D$33:$D$776,СВЦЭМ!$A$33:$A$776,$A84,СВЦЭМ!$B$33:$B$776,X$83)+'СЕТ СН'!$H$11+СВЦЭМ!$D$10+'СЕТ СН'!$H$6-'СЕТ СН'!$H$23</f>
        <v>1155.38972562</v>
      </c>
      <c r="Y84" s="36">
        <f>SUMIFS(СВЦЭМ!$D$33:$D$776,СВЦЭМ!$A$33:$A$776,$A84,СВЦЭМ!$B$33:$B$776,Y$83)+'СЕТ СН'!$H$11+СВЦЭМ!$D$10+'СЕТ СН'!$H$6-'СЕТ СН'!$H$23</f>
        <v>1315.9735564299999</v>
      </c>
      <c r="AA84" s="45"/>
    </row>
    <row r="85" spans="1:27" ht="15.75" x14ac:dyDescent="0.2">
      <c r="A85" s="35">
        <f>A84+1</f>
        <v>44014</v>
      </c>
      <c r="B85" s="36">
        <f>SUMIFS(СВЦЭМ!$D$33:$D$776,СВЦЭМ!$A$33:$A$776,$A85,СВЦЭМ!$B$33:$B$776,B$83)+'СЕТ СН'!$H$11+СВЦЭМ!$D$10+'СЕТ СН'!$H$6-'СЕТ СН'!$H$23</f>
        <v>1404.7000634199999</v>
      </c>
      <c r="C85" s="36">
        <f>SUMIFS(СВЦЭМ!$D$33:$D$776,СВЦЭМ!$A$33:$A$776,$A85,СВЦЭМ!$B$33:$B$776,C$83)+'СЕТ СН'!$H$11+СВЦЭМ!$D$10+'СЕТ СН'!$H$6-'СЕТ СН'!$H$23</f>
        <v>1380.56682428</v>
      </c>
      <c r="D85" s="36">
        <f>SUMIFS(СВЦЭМ!$D$33:$D$776,СВЦЭМ!$A$33:$A$776,$A85,СВЦЭМ!$B$33:$B$776,D$83)+'СЕТ СН'!$H$11+СВЦЭМ!$D$10+'СЕТ СН'!$H$6-'СЕТ СН'!$H$23</f>
        <v>1352.2391244300002</v>
      </c>
      <c r="E85" s="36">
        <f>SUMIFS(СВЦЭМ!$D$33:$D$776,СВЦЭМ!$A$33:$A$776,$A85,СВЦЭМ!$B$33:$B$776,E$83)+'СЕТ СН'!$H$11+СВЦЭМ!$D$10+'СЕТ СН'!$H$6-'СЕТ СН'!$H$23</f>
        <v>1345.6731494000001</v>
      </c>
      <c r="F85" s="36">
        <f>SUMIFS(СВЦЭМ!$D$33:$D$776,СВЦЭМ!$A$33:$A$776,$A85,СВЦЭМ!$B$33:$B$776,F$83)+'СЕТ СН'!$H$11+СВЦЭМ!$D$10+'СЕТ СН'!$H$6-'СЕТ СН'!$H$23</f>
        <v>1331.4879191099999</v>
      </c>
      <c r="G85" s="36">
        <f>SUMIFS(СВЦЭМ!$D$33:$D$776,СВЦЭМ!$A$33:$A$776,$A85,СВЦЭМ!$B$33:$B$776,G$83)+'СЕТ СН'!$H$11+СВЦЭМ!$D$10+'СЕТ СН'!$H$6-'СЕТ СН'!$H$23</f>
        <v>1346.4051170400001</v>
      </c>
      <c r="H85" s="36">
        <f>SUMIFS(СВЦЭМ!$D$33:$D$776,СВЦЭМ!$A$33:$A$776,$A85,СВЦЭМ!$B$33:$B$776,H$83)+'СЕТ СН'!$H$11+СВЦЭМ!$D$10+'СЕТ СН'!$H$6-'СЕТ СН'!$H$23</f>
        <v>1378.24060138</v>
      </c>
      <c r="I85" s="36">
        <f>SUMIFS(СВЦЭМ!$D$33:$D$776,СВЦЭМ!$A$33:$A$776,$A85,СВЦЭМ!$B$33:$B$776,I$83)+'СЕТ СН'!$H$11+СВЦЭМ!$D$10+'СЕТ СН'!$H$6-'СЕТ СН'!$H$23</f>
        <v>1390.4458306199999</v>
      </c>
      <c r="J85" s="36">
        <f>SUMIFS(СВЦЭМ!$D$33:$D$776,СВЦЭМ!$A$33:$A$776,$A85,СВЦЭМ!$B$33:$B$776,J$83)+'СЕТ СН'!$H$11+СВЦЭМ!$D$10+'СЕТ СН'!$H$6-'СЕТ СН'!$H$23</f>
        <v>1381.7733390600001</v>
      </c>
      <c r="K85" s="36">
        <f>SUMIFS(СВЦЭМ!$D$33:$D$776,СВЦЭМ!$A$33:$A$776,$A85,СВЦЭМ!$B$33:$B$776,K$83)+'СЕТ СН'!$H$11+СВЦЭМ!$D$10+'СЕТ СН'!$H$6-'СЕТ СН'!$H$23</f>
        <v>1276.4958010999999</v>
      </c>
      <c r="L85" s="36">
        <f>SUMIFS(СВЦЭМ!$D$33:$D$776,СВЦЭМ!$A$33:$A$776,$A85,СВЦЭМ!$B$33:$B$776,L$83)+'СЕТ СН'!$H$11+СВЦЭМ!$D$10+'СЕТ СН'!$H$6-'СЕТ СН'!$H$23</f>
        <v>1178.47811548</v>
      </c>
      <c r="M85" s="36">
        <f>SUMIFS(СВЦЭМ!$D$33:$D$776,СВЦЭМ!$A$33:$A$776,$A85,СВЦЭМ!$B$33:$B$776,M$83)+'СЕТ СН'!$H$11+СВЦЭМ!$D$10+'СЕТ СН'!$H$6-'СЕТ СН'!$H$23</f>
        <v>1163.4731050800001</v>
      </c>
      <c r="N85" s="36">
        <f>SUMIFS(СВЦЭМ!$D$33:$D$776,СВЦЭМ!$A$33:$A$776,$A85,СВЦЭМ!$B$33:$B$776,N$83)+'СЕТ СН'!$H$11+СВЦЭМ!$D$10+'СЕТ СН'!$H$6-'СЕТ СН'!$H$23</f>
        <v>1188.0793994599999</v>
      </c>
      <c r="O85" s="36">
        <f>SUMIFS(СВЦЭМ!$D$33:$D$776,СВЦЭМ!$A$33:$A$776,$A85,СВЦЭМ!$B$33:$B$776,O$83)+'СЕТ СН'!$H$11+СВЦЭМ!$D$10+'СЕТ СН'!$H$6-'СЕТ СН'!$H$23</f>
        <v>1196.7532175800002</v>
      </c>
      <c r="P85" s="36">
        <f>SUMIFS(СВЦЭМ!$D$33:$D$776,СВЦЭМ!$A$33:$A$776,$A85,СВЦЭМ!$B$33:$B$776,P$83)+'СЕТ СН'!$H$11+СВЦЭМ!$D$10+'СЕТ СН'!$H$6-'СЕТ СН'!$H$23</f>
        <v>1175.61702646</v>
      </c>
      <c r="Q85" s="36">
        <f>SUMIFS(СВЦЭМ!$D$33:$D$776,СВЦЭМ!$A$33:$A$776,$A85,СВЦЭМ!$B$33:$B$776,Q$83)+'СЕТ СН'!$H$11+СВЦЭМ!$D$10+'СЕТ СН'!$H$6-'СЕТ СН'!$H$23</f>
        <v>1189.5596040400001</v>
      </c>
      <c r="R85" s="36">
        <f>SUMIFS(СВЦЭМ!$D$33:$D$776,СВЦЭМ!$A$33:$A$776,$A85,СВЦЭМ!$B$33:$B$776,R$83)+'СЕТ СН'!$H$11+СВЦЭМ!$D$10+'СЕТ СН'!$H$6-'СЕТ СН'!$H$23</f>
        <v>1210.34445003</v>
      </c>
      <c r="S85" s="36">
        <f>SUMIFS(СВЦЭМ!$D$33:$D$776,СВЦЭМ!$A$33:$A$776,$A85,СВЦЭМ!$B$33:$B$776,S$83)+'СЕТ СН'!$H$11+СВЦЭМ!$D$10+'СЕТ СН'!$H$6-'СЕТ СН'!$H$23</f>
        <v>1213.32171208</v>
      </c>
      <c r="T85" s="36">
        <f>SUMIFS(СВЦЭМ!$D$33:$D$776,СВЦЭМ!$A$33:$A$776,$A85,СВЦЭМ!$B$33:$B$776,T$83)+'СЕТ СН'!$H$11+СВЦЭМ!$D$10+'СЕТ СН'!$H$6-'СЕТ СН'!$H$23</f>
        <v>1204.6935104200002</v>
      </c>
      <c r="U85" s="36">
        <f>SUMIFS(СВЦЭМ!$D$33:$D$776,СВЦЭМ!$A$33:$A$776,$A85,СВЦЭМ!$B$33:$B$776,U$83)+'СЕТ СН'!$H$11+СВЦЭМ!$D$10+'СЕТ СН'!$H$6-'СЕТ СН'!$H$23</f>
        <v>1193.35455856</v>
      </c>
      <c r="V85" s="36">
        <f>SUMIFS(СВЦЭМ!$D$33:$D$776,СВЦЭМ!$A$33:$A$776,$A85,СВЦЭМ!$B$33:$B$776,V$83)+'СЕТ СН'!$H$11+СВЦЭМ!$D$10+'СЕТ СН'!$H$6-'СЕТ СН'!$H$23</f>
        <v>1174.1868267899999</v>
      </c>
      <c r="W85" s="36">
        <f>SUMIFS(СВЦЭМ!$D$33:$D$776,СВЦЭМ!$A$33:$A$776,$A85,СВЦЭМ!$B$33:$B$776,W$83)+'СЕТ СН'!$H$11+СВЦЭМ!$D$10+'СЕТ СН'!$H$6-'СЕТ СН'!$H$23</f>
        <v>1138.94719076</v>
      </c>
      <c r="X85" s="36">
        <f>SUMIFS(СВЦЭМ!$D$33:$D$776,СВЦЭМ!$A$33:$A$776,$A85,СВЦЭМ!$B$33:$B$776,X$83)+'СЕТ СН'!$H$11+СВЦЭМ!$D$10+'СЕТ СН'!$H$6-'СЕТ СН'!$H$23</f>
        <v>1190.7463544699999</v>
      </c>
      <c r="Y85" s="36">
        <f>SUMIFS(СВЦЭМ!$D$33:$D$776,СВЦЭМ!$A$33:$A$776,$A85,СВЦЭМ!$B$33:$B$776,Y$83)+'СЕТ СН'!$H$11+СВЦЭМ!$D$10+'СЕТ СН'!$H$6-'СЕТ СН'!$H$23</f>
        <v>1331.6304616900002</v>
      </c>
    </row>
    <row r="86" spans="1:27" ht="15.75" x14ac:dyDescent="0.2">
      <c r="A86" s="35">
        <f t="shared" ref="A86:A114" si="2">A85+1</f>
        <v>44015</v>
      </c>
      <c r="B86" s="36">
        <f>SUMIFS(СВЦЭМ!$D$33:$D$776,СВЦЭМ!$A$33:$A$776,$A86,СВЦЭМ!$B$33:$B$776,B$83)+'СЕТ СН'!$H$11+СВЦЭМ!$D$10+'СЕТ СН'!$H$6-'СЕТ СН'!$H$23</f>
        <v>1439.1872129200001</v>
      </c>
      <c r="C86" s="36">
        <f>SUMIFS(СВЦЭМ!$D$33:$D$776,СВЦЭМ!$A$33:$A$776,$A86,СВЦЭМ!$B$33:$B$776,C$83)+'СЕТ СН'!$H$11+СВЦЭМ!$D$10+'СЕТ СН'!$H$6-'СЕТ СН'!$H$23</f>
        <v>1422.16553247</v>
      </c>
      <c r="D86" s="36">
        <f>SUMIFS(СВЦЭМ!$D$33:$D$776,СВЦЭМ!$A$33:$A$776,$A86,СВЦЭМ!$B$33:$B$776,D$83)+'СЕТ СН'!$H$11+СВЦЭМ!$D$10+'СЕТ СН'!$H$6-'СЕТ СН'!$H$23</f>
        <v>1393.60132301</v>
      </c>
      <c r="E86" s="36">
        <f>SUMIFS(СВЦЭМ!$D$33:$D$776,СВЦЭМ!$A$33:$A$776,$A86,СВЦЭМ!$B$33:$B$776,E$83)+'СЕТ СН'!$H$11+СВЦЭМ!$D$10+'СЕТ СН'!$H$6-'СЕТ СН'!$H$23</f>
        <v>1375.27145847</v>
      </c>
      <c r="F86" s="36">
        <f>SUMIFS(СВЦЭМ!$D$33:$D$776,СВЦЭМ!$A$33:$A$776,$A86,СВЦЭМ!$B$33:$B$776,F$83)+'СЕТ СН'!$H$11+СВЦЭМ!$D$10+'СЕТ СН'!$H$6-'СЕТ СН'!$H$23</f>
        <v>1361.29788082</v>
      </c>
      <c r="G86" s="36">
        <f>SUMIFS(СВЦЭМ!$D$33:$D$776,СВЦЭМ!$A$33:$A$776,$A86,СВЦЭМ!$B$33:$B$776,G$83)+'СЕТ СН'!$H$11+СВЦЭМ!$D$10+'СЕТ СН'!$H$6-'СЕТ СН'!$H$23</f>
        <v>1375.5122255000001</v>
      </c>
      <c r="H86" s="36">
        <f>SUMIFS(СВЦЭМ!$D$33:$D$776,СВЦЭМ!$A$33:$A$776,$A86,СВЦЭМ!$B$33:$B$776,H$83)+'СЕТ СН'!$H$11+СВЦЭМ!$D$10+'СЕТ СН'!$H$6-'СЕТ СН'!$H$23</f>
        <v>1411.95021081</v>
      </c>
      <c r="I86" s="36">
        <f>SUMIFS(СВЦЭМ!$D$33:$D$776,СВЦЭМ!$A$33:$A$776,$A86,СВЦЭМ!$B$33:$B$776,I$83)+'СЕТ СН'!$H$11+СВЦЭМ!$D$10+'СЕТ СН'!$H$6-'СЕТ СН'!$H$23</f>
        <v>1428.4010013900001</v>
      </c>
      <c r="J86" s="36">
        <f>SUMIFS(СВЦЭМ!$D$33:$D$776,СВЦЭМ!$A$33:$A$776,$A86,СВЦЭМ!$B$33:$B$776,J$83)+'СЕТ СН'!$H$11+СВЦЭМ!$D$10+'СЕТ СН'!$H$6-'СЕТ СН'!$H$23</f>
        <v>1354.64380635</v>
      </c>
      <c r="K86" s="36">
        <f>SUMIFS(СВЦЭМ!$D$33:$D$776,СВЦЭМ!$A$33:$A$776,$A86,СВЦЭМ!$B$33:$B$776,K$83)+'СЕТ СН'!$H$11+СВЦЭМ!$D$10+'СЕТ СН'!$H$6-'СЕТ СН'!$H$23</f>
        <v>1221.53866513</v>
      </c>
      <c r="L86" s="36">
        <f>SUMIFS(СВЦЭМ!$D$33:$D$776,СВЦЭМ!$A$33:$A$776,$A86,СВЦЭМ!$B$33:$B$776,L$83)+'СЕТ СН'!$H$11+СВЦЭМ!$D$10+'СЕТ СН'!$H$6-'СЕТ СН'!$H$23</f>
        <v>1122.0548933999999</v>
      </c>
      <c r="M86" s="36">
        <f>SUMIFS(СВЦЭМ!$D$33:$D$776,СВЦЭМ!$A$33:$A$776,$A86,СВЦЭМ!$B$33:$B$776,M$83)+'СЕТ СН'!$H$11+СВЦЭМ!$D$10+'СЕТ СН'!$H$6-'СЕТ СН'!$H$23</f>
        <v>1108.33203523</v>
      </c>
      <c r="N86" s="36">
        <f>SUMIFS(СВЦЭМ!$D$33:$D$776,СВЦЭМ!$A$33:$A$776,$A86,СВЦЭМ!$B$33:$B$776,N$83)+'СЕТ СН'!$H$11+СВЦЭМ!$D$10+'СЕТ СН'!$H$6-'СЕТ СН'!$H$23</f>
        <v>1143.70306278</v>
      </c>
      <c r="O86" s="36">
        <f>SUMIFS(СВЦЭМ!$D$33:$D$776,СВЦЭМ!$A$33:$A$776,$A86,СВЦЭМ!$B$33:$B$776,O$83)+'СЕТ СН'!$H$11+СВЦЭМ!$D$10+'СЕТ СН'!$H$6-'СЕТ СН'!$H$23</f>
        <v>1106.7801063000002</v>
      </c>
      <c r="P86" s="36">
        <f>SUMIFS(СВЦЭМ!$D$33:$D$776,СВЦЭМ!$A$33:$A$776,$A86,СВЦЭМ!$B$33:$B$776,P$83)+'СЕТ СН'!$H$11+СВЦЭМ!$D$10+'СЕТ СН'!$H$6-'СЕТ СН'!$H$23</f>
        <v>1132.85162485</v>
      </c>
      <c r="Q86" s="36">
        <f>SUMIFS(СВЦЭМ!$D$33:$D$776,СВЦЭМ!$A$33:$A$776,$A86,СВЦЭМ!$B$33:$B$776,Q$83)+'СЕТ СН'!$H$11+СВЦЭМ!$D$10+'СЕТ СН'!$H$6-'СЕТ СН'!$H$23</f>
        <v>1138.56801956</v>
      </c>
      <c r="R86" s="36">
        <f>SUMIFS(СВЦЭМ!$D$33:$D$776,СВЦЭМ!$A$33:$A$776,$A86,СВЦЭМ!$B$33:$B$776,R$83)+'СЕТ СН'!$H$11+СВЦЭМ!$D$10+'СЕТ СН'!$H$6-'СЕТ СН'!$H$23</f>
        <v>1132.4498975900001</v>
      </c>
      <c r="S86" s="36">
        <f>SUMIFS(СВЦЭМ!$D$33:$D$776,СВЦЭМ!$A$33:$A$776,$A86,СВЦЭМ!$B$33:$B$776,S$83)+'СЕТ СН'!$H$11+СВЦЭМ!$D$10+'СЕТ СН'!$H$6-'СЕТ СН'!$H$23</f>
        <v>1139.8398839900001</v>
      </c>
      <c r="T86" s="36">
        <f>SUMIFS(СВЦЭМ!$D$33:$D$776,СВЦЭМ!$A$33:$A$776,$A86,СВЦЭМ!$B$33:$B$776,T$83)+'СЕТ СН'!$H$11+СВЦЭМ!$D$10+'СЕТ СН'!$H$6-'СЕТ СН'!$H$23</f>
        <v>1134.4525152199999</v>
      </c>
      <c r="U86" s="36">
        <f>SUMIFS(СВЦЭМ!$D$33:$D$776,СВЦЭМ!$A$33:$A$776,$A86,СВЦЭМ!$B$33:$B$776,U$83)+'СЕТ СН'!$H$11+СВЦЭМ!$D$10+'СЕТ СН'!$H$6-'СЕТ СН'!$H$23</f>
        <v>1126.8417516300001</v>
      </c>
      <c r="V86" s="36">
        <f>SUMIFS(СВЦЭМ!$D$33:$D$776,СВЦЭМ!$A$33:$A$776,$A86,СВЦЭМ!$B$33:$B$776,V$83)+'СЕТ СН'!$H$11+СВЦЭМ!$D$10+'СЕТ СН'!$H$6-'СЕТ СН'!$H$23</f>
        <v>1097.23978343</v>
      </c>
      <c r="W86" s="36">
        <f>SUMIFS(СВЦЭМ!$D$33:$D$776,СВЦЭМ!$A$33:$A$776,$A86,СВЦЭМ!$B$33:$B$776,W$83)+'СЕТ СН'!$H$11+СВЦЭМ!$D$10+'СЕТ СН'!$H$6-'СЕТ СН'!$H$23</f>
        <v>1067.2518940300001</v>
      </c>
      <c r="X86" s="36">
        <f>SUMIFS(СВЦЭМ!$D$33:$D$776,СВЦЭМ!$A$33:$A$776,$A86,СВЦЭМ!$B$33:$B$776,X$83)+'СЕТ СН'!$H$11+СВЦЭМ!$D$10+'СЕТ СН'!$H$6-'СЕТ СН'!$H$23</f>
        <v>1130.3725442099999</v>
      </c>
      <c r="Y86" s="36">
        <f>SUMIFS(СВЦЭМ!$D$33:$D$776,СВЦЭМ!$A$33:$A$776,$A86,СВЦЭМ!$B$33:$B$776,Y$83)+'СЕТ СН'!$H$11+СВЦЭМ!$D$10+'СЕТ СН'!$H$6-'СЕТ СН'!$H$23</f>
        <v>1243.95005926</v>
      </c>
    </row>
    <row r="87" spans="1:27" ht="15.75" x14ac:dyDescent="0.2">
      <c r="A87" s="35">
        <f t="shared" si="2"/>
        <v>44016</v>
      </c>
      <c r="B87" s="36">
        <f>SUMIFS(СВЦЭМ!$D$33:$D$776,СВЦЭМ!$A$33:$A$776,$A87,СВЦЭМ!$B$33:$B$776,B$83)+'СЕТ СН'!$H$11+СВЦЭМ!$D$10+'СЕТ СН'!$H$6-'СЕТ СН'!$H$23</f>
        <v>1438.6552957600002</v>
      </c>
      <c r="C87" s="36">
        <f>SUMIFS(СВЦЭМ!$D$33:$D$776,СВЦЭМ!$A$33:$A$776,$A87,СВЦЭМ!$B$33:$B$776,C$83)+'СЕТ СН'!$H$11+СВЦЭМ!$D$10+'СЕТ СН'!$H$6-'СЕТ СН'!$H$23</f>
        <v>1446.4673244800001</v>
      </c>
      <c r="D87" s="36">
        <f>SUMIFS(СВЦЭМ!$D$33:$D$776,СВЦЭМ!$A$33:$A$776,$A87,СВЦЭМ!$B$33:$B$776,D$83)+'СЕТ СН'!$H$11+СВЦЭМ!$D$10+'СЕТ СН'!$H$6-'СЕТ СН'!$H$23</f>
        <v>1462.1322861100002</v>
      </c>
      <c r="E87" s="36">
        <f>SUMIFS(СВЦЭМ!$D$33:$D$776,СВЦЭМ!$A$33:$A$776,$A87,СВЦЭМ!$B$33:$B$776,E$83)+'СЕТ СН'!$H$11+СВЦЭМ!$D$10+'СЕТ СН'!$H$6-'СЕТ СН'!$H$23</f>
        <v>1463.5052213399999</v>
      </c>
      <c r="F87" s="36">
        <f>SUMIFS(СВЦЭМ!$D$33:$D$776,СВЦЭМ!$A$33:$A$776,$A87,СВЦЭМ!$B$33:$B$776,F$83)+'СЕТ СН'!$H$11+СВЦЭМ!$D$10+'СЕТ СН'!$H$6-'СЕТ СН'!$H$23</f>
        <v>1465.8466184100002</v>
      </c>
      <c r="G87" s="36">
        <f>SUMIFS(СВЦЭМ!$D$33:$D$776,СВЦЭМ!$A$33:$A$776,$A87,СВЦЭМ!$B$33:$B$776,G$83)+'СЕТ СН'!$H$11+СВЦЭМ!$D$10+'СЕТ СН'!$H$6-'СЕТ СН'!$H$23</f>
        <v>1452.3143881400001</v>
      </c>
      <c r="H87" s="36">
        <f>SUMIFS(СВЦЭМ!$D$33:$D$776,СВЦЭМ!$A$33:$A$776,$A87,СВЦЭМ!$B$33:$B$776,H$83)+'СЕТ СН'!$H$11+СВЦЭМ!$D$10+'СЕТ СН'!$H$6-'СЕТ СН'!$H$23</f>
        <v>1429.40057228</v>
      </c>
      <c r="I87" s="36">
        <f>SUMIFS(СВЦЭМ!$D$33:$D$776,СВЦЭМ!$A$33:$A$776,$A87,СВЦЭМ!$B$33:$B$776,I$83)+'СЕТ СН'!$H$11+СВЦЭМ!$D$10+'СЕТ СН'!$H$6-'СЕТ СН'!$H$23</f>
        <v>1441.9015104800001</v>
      </c>
      <c r="J87" s="36">
        <f>SUMIFS(СВЦЭМ!$D$33:$D$776,СВЦЭМ!$A$33:$A$776,$A87,СВЦЭМ!$B$33:$B$776,J$83)+'СЕТ СН'!$H$11+СВЦЭМ!$D$10+'СЕТ СН'!$H$6-'СЕТ СН'!$H$23</f>
        <v>1334.79234038</v>
      </c>
      <c r="K87" s="36">
        <f>SUMIFS(СВЦЭМ!$D$33:$D$776,СВЦЭМ!$A$33:$A$776,$A87,СВЦЭМ!$B$33:$B$776,K$83)+'СЕТ СН'!$H$11+СВЦЭМ!$D$10+'СЕТ СН'!$H$6-'СЕТ СН'!$H$23</f>
        <v>1203.99482061</v>
      </c>
      <c r="L87" s="36">
        <f>SUMIFS(СВЦЭМ!$D$33:$D$776,СВЦЭМ!$A$33:$A$776,$A87,СВЦЭМ!$B$33:$B$776,L$83)+'СЕТ СН'!$H$11+СВЦЭМ!$D$10+'СЕТ СН'!$H$6-'СЕТ СН'!$H$23</f>
        <v>1125.20878234</v>
      </c>
      <c r="M87" s="36">
        <f>SUMIFS(СВЦЭМ!$D$33:$D$776,СВЦЭМ!$A$33:$A$776,$A87,СВЦЭМ!$B$33:$B$776,M$83)+'СЕТ СН'!$H$11+СВЦЭМ!$D$10+'СЕТ СН'!$H$6-'СЕТ СН'!$H$23</f>
        <v>1107.0848446300001</v>
      </c>
      <c r="N87" s="36">
        <f>SUMIFS(СВЦЭМ!$D$33:$D$776,СВЦЭМ!$A$33:$A$776,$A87,СВЦЭМ!$B$33:$B$776,N$83)+'СЕТ СН'!$H$11+СВЦЭМ!$D$10+'СЕТ СН'!$H$6-'СЕТ СН'!$H$23</f>
        <v>1114.8286721499999</v>
      </c>
      <c r="O87" s="36">
        <f>SUMIFS(СВЦЭМ!$D$33:$D$776,СВЦЭМ!$A$33:$A$776,$A87,СВЦЭМ!$B$33:$B$776,O$83)+'СЕТ СН'!$H$11+СВЦЭМ!$D$10+'СЕТ СН'!$H$6-'СЕТ СН'!$H$23</f>
        <v>1107.6437071800001</v>
      </c>
      <c r="P87" s="36">
        <f>SUMIFS(СВЦЭМ!$D$33:$D$776,СВЦЭМ!$A$33:$A$776,$A87,СВЦЭМ!$B$33:$B$776,P$83)+'СЕТ СН'!$H$11+СВЦЭМ!$D$10+'СЕТ СН'!$H$6-'СЕТ СН'!$H$23</f>
        <v>1105.32442543</v>
      </c>
      <c r="Q87" s="36">
        <f>SUMIFS(СВЦЭМ!$D$33:$D$776,СВЦЭМ!$A$33:$A$776,$A87,СВЦЭМ!$B$33:$B$776,Q$83)+'СЕТ СН'!$H$11+СВЦЭМ!$D$10+'СЕТ СН'!$H$6-'СЕТ СН'!$H$23</f>
        <v>1109.23669275</v>
      </c>
      <c r="R87" s="36">
        <f>SUMIFS(СВЦЭМ!$D$33:$D$776,СВЦЭМ!$A$33:$A$776,$A87,СВЦЭМ!$B$33:$B$776,R$83)+'СЕТ СН'!$H$11+СВЦЭМ!$D$10+'СЕТ СН'!$H$6-'СЕТ СН'!$H$23</f>
        <v>1075.34251827</v>
      </c>
      <c r="S87" s="36">
        <f>SUMIFS(СВЦЭМ!$D$33:$D$776,СВЦЭМ!$A$33:$A$776,$A87,СВЦЭМ!$B$33:$B$776,S$83)+'СЕТ СН'!$H$11+СВЦЭМ!$D$10+'СЕТ СН'!$H$6-'СЕТ СН'!$H$23</f>
        <v>1078.68409088</v>
      </c>
      <c r="T87" s="36">
        <f>SUMIFS(СВЦЭМ!$D$33:$D$776,СВЦЭМ!$A$33:$A$776,$A87,СВЦЭМ!$B$33:$B$776,T$83)+'СЕТ СН'!$H$11+СВЦЭМ!$D$10+'СЕТ СН'!$H$6-'СЕТ СН'!$H$23</f>
        <v>1105.4574479100002</v>
      </c>
      <c r="U87" s="36">
        <f>SUMIFS(СВЦЭМ!$D$33:$D$776,СВЦЭМ!$A$33:$A$776,$A87,СВЦЭМ!$B$33:$B$776,U$83)+'СЕТ СН'!$H$11+СВЦЭМ!$D$10+'СЕТ СН'!$H$6-'СЕТ СН'!$H$23</f>
        <v>1114.8300173</v>
      </c>
      <c r="V87" s="36">
        <f>SUMIFS(СВЦЭМ!$D$33:$D$776,СВЦЭМ!$A$33:$A$776,$A87,СВЦЭМ!$B$33:$B$776,V$83)+'СЕТ СН'!$H$11+СВЦЭМ!$D$10+'СЕТ СН'!$H$6-'СЕТ СН'!$H$23</f>
        <v>1103.4555073000001</v>
      </c>
      <c r="W87" s="36">
        <f>SUMIFS(СВЦЭМ!$D$33:$D$776,СВЦЭМ!$A$33:$A$776,$A87,СВЦЭМ!$B$33:$B$776,W$83)+'СЕТ СН'!$H$11+СВЦЭМ!$D$10+'СЕТ СН'!$H$6-'СЕТ СН'!$H$23</f>
        <v>1106.9107070800001</v>
      </c>
      <c r="X87" s="36">
        <f>SUMIFS(СВЦЭМ!$D$33:$D$776,СВЦЭМ!$A$33:$A$776,$A87,СВЦЭМ!$B$33:$B$776,X$83)+'СЕТ СН'!$H$11+СВЦЭМ!$D$10+'СЕТ СН'!$H$6-'СЕТ СН'!$H$23</f>
        <v>1142.1252459500001</v>
      </c>
      <c r="Y87" s="36">
        <f>SUMIFS(СВЦЭМ!$D$33:$D$776,СВЦЭМ!$A$33:$A$776,$A87,СВЦЭМ!$B$33:$B$776,Y$83)+'СЕТ СН'!$H$11+СВЦЭМ!$D$10+'СЕТ СН'!$H$6-'СЕТ СН'!$H$23</f>
        <v>1248.7386130899999</v>
      </c>
    </row>
    <row r="88" spans="1:27" ht="15.75" x14ac:dyDescent="0.2">
      <c r="A88" s="35">
        <f t="shared" si="2"/>
        <v>44017</v>
      </c>
      <c r="B88" s="36">
        <f>SUMIFS(СВЦЭМ!$D$33:$D$776,СВЦЭМ!$A$33:$A$776,$A88,СВЦЭМ!$B$33:$B$776,B$83)+'СЕТ СН'!$H$11+СВЦЭМ!$D$10+'СЕТ СН'!$H$6-'СЕТ СН'!$H$23</f>
        <v>1330.7023925600001</v>
      </c>
      <c r="C88" s="36">
        <f>SUMIFS(СВЦЭМ!$D$33:$D$776,СВЦЭМ!$A$33:$A$776,$A88,СВЦЭМ!$B$33:$B$776,C$83)+'СЕТ СН'!$H$11+СВЦЭМ!$D$10+'СЕТ СН'!$H$6-'СЕТ СН'!$H$23</f>
        <v>1368.23730166</v>
      </c>
      <c r="D88" s="36">
        <f>SUMIFS(СВЦЭМ!$D$33:$D$776,СВЦЭМ!$A$33:$A$776,$A88,СВЦЭМ!$B$33:$B$776,D$83)+'СЕТ СН'!$H$11+СВЦЭМ!$D$10+'СЕТ СН'!$H$6-'СЕТ СН'!$H$23</f>
        <v>1418.98827923</v>
      </c>
      <c r="E88" s="36">
        <f>SUMIFS(СВЦЭМ!$D$33:$D$776,СВЦЭМ!$A$33:$A$776,$A88,СВЦЭМ!$B$33:$B$776,E$83)+'СЕТ СН'!$H$11+СВЦЭМ!$D$10+'СЕТ СН'!$H$6-'СЕТ СН'!$H$23</f>
        <v>1392.37968647</v>
      </c>
      <c r="F88" s="36">
        <f>SUMIFS(СВЦЭМ!$D$33:$D$776,СВЦЭМ!$A$33:$A$776,$A88,СВЦЭМ!$B$33:$B$776,F$83)+'СЕТ СН'!$H$11+СВЦЭМ!$D$10+'СЕТ СН'!$H$6-'СЕТ СН'!$H$23</f>
        <v>1361.0245638700001</v>
      </c>
      <c r="G88" s="36">
        <f>SUMIFS(СВЦЭМ!$D$33:$D$776,СВЦЭМ!$A$33:$A$776,$A88,СВЦЭМ!$B$33:$B$776,G$83)+'СЕТ СН'!$H$11+СВЦЭМ!$D$10+'СЕТ СН'!$H$6-'СЕТ СН'!$H$23</f>
        <v>1346.9641463600001</v>
      </c>
      <c r="H88" s="36">
        <f>SUMIFS(СВЦЭМ!$D$33:$D$776,СВЦЭМ!$A$33:$A$776,$A88,СВЦЭМ!$B$33:$B$776,H$83)+'СЕТ СН'!$H$11+СВЦЭМ!$D$10+'СЕТ СН'!$H$6-'СЕТ СН'!$H$23</f>
        <v>1328.45216643</v>
      </c>
      <c r="I88" s="36">
        <f>SUMIFS(СВЦЭМ!$D$33:$D$776,СВЦЭМ!$A$33:$A$776,$A88,СВЦЭМ!$B$33:$B$776,I$83)+'СЕТ СН'!$H$11+СВЦЭМ!$D$10+'СЕТ СН'!$H$6-'СЕТ СН'!$H$23</f>
        <v>1341.6005992599999</v>
      </c>
      <c r="J88" s="36">
        <f>SUMIFS(СВЦЭМ!$D$33:$D$776,СВЦЭМ!$A$33:$A$776,$A88,СВЦЭМ!$B$33:$B$776,J$83)+'СЕТ СН'!$H$11+СВЦЭМ!$D$10+'СЕТ СН'!$H$6-'СЕТ СН'!$H$23</f>
        <v>1260.9739224099999</v>
      </c>
      <c r="K88" s="36">
        <f>SUMIFS(СВЦЭМ!$D$33:$D$776,СВЦЭМ!$A$33:$A$776,$A88,СВЦЭМ!$B$33:$B$776,K$83)+'СЕТ СН'!$H$11+СВЦЭМ!$D$10+'СЕТ СН'!$H$6-'СЕТ СН'!$H$23</f>
        <v>1151.69741557</v>
      </c>
      <c r="L88" s="36">
        <f>SUMIFS(СВЦЭМ!$D$33:$D$776,СВЦЭМ!$A$33:$A$776,$A88,СВЦЭМ!$B$33:$B$776,L$83)+'СЕТ СН'!$H$11+СВЦЭМ!$D$10+'СЕТ СН'!$H$6-'СЕТ СН'!$H$23</f>
        <v>1087.5768894600001</v>
      </c>
      <c r="M88" s="36">
        <f>SUMIFS(СВЦЭМ!$D$33:$D$776,СВЦЭМ!$A$33:$A$776,$A88,СВЦЭМ!$B$33:$B$776,M$83)+'СЕТ СН'!$H$11+СВЦЭМ!$D$10+'СЕТ СН'!$H$6-'СЕТ СН'!$H$23</f>
        <v>1041.5098733300001</v>
      </c>
      <c r="N88" s="36">
        <f>SUMIFS(СВЦЭМ!$D$33:$D$776,СВЦЭМ!$A$33:$A$776,$A88,СВЦЭМ!$B$33:$B$776,N$83)+'СЕТ СН'!$H$11+СВЦЭМ!$D$10+'СЕТ СН'!$H$6-'СЕТ СН'!$H$23</f>
        <v>1059.6120631600002</v>
      </c>
      <c r="O88" s="36">
        <f>SUMIFS(СВЦЭМ!$D$33:$D$776,СВЦЭМ!$A$33:$A$776,$A88,СВЦЭМ!$B$33:$B$776,O$83)+'СЕТ СН'!$H$11+СВЦЭМ!$D$10+'СЕТ СН'!$H$6-'СЕТ СН'!$H$23</f>
        <v>1070.69671677</v>
      </c>
      <c r="P88" s="36">
        <f>SUMIFS(СВЦЭМ!$D$33:$D$776,СВЦЭМ!$A$33:$A$776,$A88,СВЦЭМ!$B$33:$B$776,P$83)+'СЕТ СН'!$H$11+СВЦЭМ!$D$10+'СЕТ СН'!$H$6-'СЕТ СН'!$H$23</f>
        <v>1057.4174256199999</v>
      </c>
      <c r="Q88" s="36">
        <f>SUMIFS(СВЦЭМ!$D$33:$D$776,СВЦЭМ!$A$33:$A$776,$A88,СВЦЭМ!$B$33:$B$776,Q$83)+'СЕТ СН'!$H$11+СВЦЭМ!$D$10+'СЕТ СН'!$H$6-'СЕТ СН'!$H$23</f>
        <v>1062.9807974099999</v>
      </c>
      <c r="R88" s="36">
        <f>SUMIFS(СВЦЭМ!$D$33:$D$776,СВЦЭМ!$A$33:$A$776,$A88,СВЦЭМ!$B$33:$B$776,R$83)+'СЕТ СН'!$H$11+СВЦЭМ!$D$10+'СЕТ СН'!$H$6-'СЕТ СН'!$H$23</f>
        <v>1083.6375375699999</v>
      </c>
      <c r="S88" s="36">
        <f>SUMIFS(СВЦЭМ!$D$33:$D$776,СВЦЭМ!$A$33:$A$776,$A88,СВЦЭМ!$B$33:$B$776,S$83)+'СЕТ СН'!$H$11+СВЦЭМ!$D$10+'СЕТ СН'!$H$6-'СЕТ СН'!$H$23</f>
        <v>1093.78621269</v>
      </c>
      <c r="T88" s="36">
        <f>SUMIFS(СВЦЭМ!$D$33:$D$776,СВЦЭМ!$A$33:$A$776,$A88,СВЦЭМ!$B$33:$B$776,T$83)+'СЕТ СН'!$H$11+СВЦЭМ!$D$10+'СЕТ СН'!$H$6-'СЕТ СН'!$H$23</f>
        <v>1087.98921079</v>
      </c>
      <c r="U88" s="36">
        <f>SUMIFS(СВЦЭМ!$D$33:$D$776,СВЦЭМ!$A$33:$A$776,$A88,СВЦЭМ!$B$33:$B$776,U$83)+'СЕТ СН'!$H$11+СВЦЭМ!$D$10+'СЕТ СН'!$H$6-'СЕТ СН'!$H$23</f>
        <v>1079.6808264199999</v>
      </c>
      <c r="V88" s="36">
        <f>SUMIFS(СВЦЭМ!$D$33:$D$776,СВЦЭМ!$A$33:$A$776,$A88,СВЦЭМ!$B$33:$B$776,V$83)+'СЕТ СН'!$H$11+СВЦЭМ!$D$10+'СЕТ СН'!$H$6-'СЕТ СН'!$H$23</f>
        <v>1062.07250767</v>
      </c>
      <c r="W88" s="36">
        <f>SUMIFS(СВЦЭМ!$D$33:$D$776,СВЦЭМ!$A$33:$A$776,$A88,СВЦЭМ!$B$33:$B$776,W$83)+'СЕТ СН'!$H$11+СВЦЭМ!$D$10+'СЕТ СН'!$H$6-'СЕТ СН'!$H$23</f>
        <v>1051.8265631899999</v>
      </c>
      <c r="X88" s="36">
        <f>SUMIFS(СВЦЭМ!$D$33:$D$776,СВЦЭМ!$A$33:$A$776,$A88,СВЦЭМ!$B$33:$B$776,X$83)+'СЕТ СН'!$H$11+СВЦЭМ!$D$10+'СЕТ СН'!$H$6-'СЕТ СН'!$H$23</f>
        <v>1099.88066013</v>
      </c>
      <c r="Y88" s="36">
        <f>SUMIFS(СВЦЭМ!$D$33:$D$776,СВЦЭМ!$A$33:$A$776,$A88,СВЦЭМ!$B$33:$B$776,Y$83)+'СЕТ СН'!$H$11+СВЦЭМ!$D$10+'СЕТ СН'!$H$6-'СЕТ СН'!$H$23</f>
        <v>1245.3115983600001</v>
      </c>
    </row>
    <row r="89" spans="1:27" ht="15.75" x14ac:dyDescent="0.2">
      <c r="A89" s="35">
        <f t="shared" si="2"/>
        <v>44018</v>
      </c>
      <c r="B89" s="36">
        <f>SUMIFS(СВЦЭМ!$D$33:$D$776,СВЦЭМ!$A$33:$A$776,$A89,СВЦЭМ!$B$33:$B$776,B$83)+'СЕТ СН'!$H$11+СВЦЭМ!$D$10+'СЕТ СН'!$H$6-'СЕТ СН'!$H$23</f>
        <v>1297.5662062900001</v>
      </c>
      <c r="C89" s="36">
        <f>SUMIFS(СВЦЭМ!$D$33:$D$776,СВЦЭМ!$A$33:$A$776,$A89,СВЦЭМ!$B$33:$B$776,C$83)+'СЕТ СН'!$H$11+СВЦЭМ!$D$10+'СЕТ СН'!$H$6-'СЕТ СН'!$H$23</f>
        <v>1397.93054532</v>
      </c>
      <c r="D89" s="36">
        <f>SUMIFS(СВЦЭМ!$D$33:$D$776,СВЦЭМ!$A$33:$A$776,$A89,СВЦЭМ!$B$33:$B$776,D$83)+'СЕТ СН'!$H$11+СВЦЭМ!$D$10+'СЕТ СН'!$H$6-'СЕТ СН'!$H$23</f>
        <v>1429.0992152700001</v>
      </c>
      <c r="E89" s="36">
        <f>SUMIFS(СВЦЭМ!$D$33:$D$776,СВЦЭМ!$A$33:$A$776,$A89,СВЦЭМ!$B$33:$B$776,E$83)+'СЕТ СН'!$H$11+СВЦЭМ!$D$10+'СЕТ СН'!$H$6-'СЕТ СН'!$H$23</f>
        <v>1485.3623701699998</v>
      </c>
      <c r="F89" s="36">
        <f>SUMIFS(СВЦЭМ!$D$33:$D$776,СВЦЭМ!$A$33:$A$776,$A89,СВЦЭМ!$B$33:$B$776,F$83)+'СЕТ СН'!$H$11+СВЦЭМ!$D$10+'СЕТ СН'!$H$6-'СЕТ СН'!$H$23</f>
        <v>1477.36668194</v>
      </c>
      <c r="G89" s="36">
        <f>SUMIFS(СВЦЭМ!$D$33:$D$776,СВЦЭМ!$A$33:$A$776,$A89,СВЦЭМ!$B$33:$B$776,G$83)+'СЕТ СН'!$H$11+СВЦЭМ!$D$10+'СЕТ СН'!$H$6-'СЕТ СН'!$H$23</f>
        <v>1468.7851581600003</v>
      </c>
      <c r="H89" s="36">
        <f>SUMIFS(СВЦЭМ!$D$33:$D$776,СВЦЭМ!$A$33:$A$776,$A89,СВЦЭМ!$B$33:$B$776,H$83)+'СЕТ СН'!$H$11+СВЦЭМ!$D$10+'СЕТ СН'!$H$6-'СЕТ СН'!$H$23</f>
        <v>1375.7394918499999</v>
      </c>
      <c r="I89" s="36">
        <f>SUMIFS(СВЦЭМ!$D$33:$D$776,СВЦЭМ!$A$33:$A$776,$A89,СВЦЭМ!$B$33:$B$776,I$83)+'СЕТ СН'!$H$11+СВЦЭМ!$D$10+'СЕТ СН'!$H$6-'СЕТ СН'!$H$23</f>
        <v>1397.56989157</v>
      </c>
      <c r="J89" s="36">
        <f>SUMIFS(СВЦЭМ!$D$33:$D$776,СВЦЭМ!$A$33:$A$776,$A89,СВЦЭМ!$B$33:$B$776,J$83)+'СЕТ СН'!$H$11+СВЦЭМ!$D$10+'СЕТ СН'!$H$6-'СЕТ СН'!$H$23</f>
        <v>1359.4457503600001</v>
      </c>
      <c r="K89" s="36">
        <f>SUMIFS(СВЦЭМ!$D$33:$D$776,СВЦЭМ!$A$33:$A$776,$A89,СВЦЭМ!$B$33:$B$776,K$83)+'СЕТ СН'!$H$11+СВЦЭМ!$D$10+'СЕТ СН'!$H$6-'СЕТ СН'!$H$23</f>
        <v>1227.80843368</v>
      </c>
      <c r="L89" s="36">
        <f>SUMIFS(СВЦЭМ!$D$33:$D$776,СВЦЭМ!$A$33:$A$776,$A89,СВЦЭМ!$B$33:$B$776,L$83)+'СЕТ СН'!$H$11+СВЦЭМ!$D$10+'СЕТ СН'!$H$6-'СЕТ СН'!$H$23</f>
        <v>1143.33767233</v>
      </c>
      <c r="M89" s="36">
        <f>SUMIFS(СВЦЭМ!$D$33:$D$776,СВЦЭМ!$A$33:$A$776,$A89,СВЦЭМ!$B$33:$B$776,M$83)+'СЕТ СН'!$H$11+СВЦЭМ!$D$10+'СЕТ СН'!$H$6-'СЕТ СН'!$H$23</f>
        <v>1107.7954749999999</v>
      </c>
      <c r="N89" s="36">
        <f>SUMIFS(СВЦЭМ!$D$33:$D$776,СВЦЭМ!$A$33:$A$776,$A89,СВЦЭМ!$B$33:$B$776,N$83)+'СЕТ СН'!$H$11+СВЦЭМ!$D$10+'СЕТ СН'!$H$6-'СЕТ СН'!$H$23</f>
        <v>1127.32798845</v>
      </c>
      <c r="O89" s="36">
        <f>SUMIFS(СВЦЭМ!$D$33:$D$776,СВЦЭМ!$A$33:$A$776,$A89,СВЦЭМ!$B$33:$B$776,O$83)+'СЕТ СН'!$H$11+СВЦЭМ!$D$10+'СЕТ СН'!$H$6-'СЕТ СН'!$H$23</f>
        <v>1178.14432642</v>
      </c>
      <c r="P89" s="36">
        <f>SUMIFS(СВЦЭМ!$D$33:$D$776,СВЦЭМ!$A$33:$A$776,$A89,СВЦЭМ!$B$33:$B$776,P$83)+'СЕТ СН'!$H$11+СВЦЭМ!$D$10+'СЕТ СН'!$H$6-'СЕТ СН'!$H$23</f>
        <v>1154.30431572</v>
      </c>
      <c r="Q89" s="36">
        <f>SUMIFS(СВЦЭМ!$D$33:$D$776,СВЦЭМ!$A$33:$A$776,$A89,СВЦЭМ!$B$33:$B$776,Q$83)+'СЕТ СН'!$H$11+СВЦЭМ!$D$10+'СЕТ СН'!$H$6-'СЕТ СН'!$H$23</f>
        <v>1157.03851343</v>
      </c>
      <c r="R89" s="36">
        <f>SUMIFS(СВЦЭМ!$D$33:$D$776,СВЦЭМ!$A$33:$A$776,$A89,СВЦЭМ!$B$33:$B$776,R$83)+'СЕТ СН'!$H$11+СВЦЭМ!$D$10+'СЕТ СН'!$H$6-'СЕТ СН'!$H$23</f>
        <v>1189.69003395</v>
      </c>
      <c r="S89" s="36">
        <f>SUMIFS(СВЦЭМ!$D$33:$D$776,СВЦЭМ!$A$33:$A$776,$A89,СВЦЭМ!$B$33:$B$776,S$83)+'СЕТ СН'!$H$11+СВЦЭМ!$D$10+'СЕТ СН'!$H$6-'СЕТ СН'!$H$23</f>
        <v>1193.6386316000001</v>
      </c>
      <c r="T89" s="36">
        <f>SUMIFS(СВЦЭМ!$D$33:$D$776,СВЦЭМ!$A$33:$A$776,$A89,СВЦЭМ!$B$33:$B$776,T$83)+'СЕТ СН'!$H$11+СВЦЭМ!$D$10+'СЕТ СН'!$H$6-'СЕТ СН'!$H$23</f>
        <v>1189.0369505399999</v>
      </c>
      <c r="U89" s="36">
        <f>SUMIFS(СВЦЭМ!$D$33:$D$776,СВЦЭМ!$A$33:$A$776,$A89,СВЦЭМ!$B$33:$B$776,U$83)+'СЕТ СН'!$H$11+СВЦЭМ!$D$10+'СЕТ СН'!$H$6-'СЕТ СН'!$H$23</f>
        <v>1177.9932995899999</v>
      </c>
      <c r="V89" s="36">
        <f>SUMIFS(СВЦЭМ!$D$33:$D$776,СВЦЭМ!$A$33:$A$776,$A89,СВЦЭМ!$B$33:$B$776,V$83)+'СЕТ СН'!$H$11+СВЦЭМ!$D$10+'СЕТ СН'!$H$6-'СЕТ СН'!$H$23</f>
        <v>1170.5312042999999</v>
      </c>
      <c r="W89" s="36">
        <f>SUMIFS(СВЦЭМ!$D$33:$D$776,СВЦЭМ!$A$33:$A$776,$A89,СВЦЭМ!$B$33:$B$776,W$83)+'СЕТ СН'!$H$11+СВЦЭМ!$D$10+'СЕТ СН'!$H$6-'СЕТ СН'!$H$23</f>
        <v>1130.69491571</v>
      </c>
      <c r="X89" s="36">
        <f>SUMIFS(СВЦЭМ!$D$33:$D$776,СВЦЭМ!$A$33:$A$776,$A89,СВЦЭМ!$B$33:$B$776,X$83)+'СЕТ СН'!$H$11+СВЦЭМ!$D$10+'СЕТ СН'!$H$6-'СЕТ СН'!$H$23</f>
        <v>1158.8575341999999</v>
      </c>
      <c r="Y89" s="36">
        <f>SUMIFS(СВЦЭМ!$D$33:$D$776,СВЦЭМ!$A$33:$A$776,$A89,СВЦЭМ!$B$33:$B$776,Y$83)+'СЕТ СН'!$H$11+СВЦЭМ!$D$10+'СЕТ СН'!$H$6-'СЕТ СН'!$H$23</f>
        <v>1300.5459580699999</v>
      </c>
    </row>
    <row r="90" spans="1:27" ht="15.75" x14ac:dyDescent="0.2">
      <c r="A90" s="35">
        <f t="shared" si="2"/>
        <v>44019</v>
      </c>
      <c r="B90" s="36">
        <f>SUMIFS(СВЦЭМ!$D$33:$D$776,СВЦЭМ!$A$33:$A$776,$A90,СВЦЭМ!$B$33:$B$776,B$83)+'СЕТ СН'!$H$11+СВЦЭМ!$D$10+'СЕТ СН'!$H$6-'СЕТ СН'!$H$23</f>
        <v>1332.8399549800001</v>
      </c>
      <c r="C90" s="36">
        <f>SUMIFS(СВЦЭМ!$D$33:$D$776,СВЦЭМ!$A$33:$A$776,$A90,СВЦЭМ!$B$33:$B$776,C$83)+'СЕТ СН'!$H$11+СВЦЭМ!$D$10+'СЕТ СН'!$H$6-'СЕТ СН'!$H$23</f>
        <v>1341.95801925</v>
      </c>
      <c r="D90" s="36">
        <f>SUMIFS(СВЦЭМ!$D$33:$D$776,СВЦЭМ!$A$33:$A$776,$A90,СВЦЭМ!$B$33:$B$776,D$83)+'СЕТ СН'!$H$11+СВЦЭМ!$D$10+'СЕТ СН'!$H$6-'СЕТ СН'!$H$23</f>
        <v>1346.2654811100001</v>
      </c>
      <c r="E90" s="36">
        <f>SUMIFS(СВЦЭМ!$D$33:$D$776,СВЦЭМ!$A$33:$A$776,$A90,СВЦЭМ!$B$33:$B$776,E$83)+'СЕТ СН'!$H$11+СВЦЭМ!$D$10+'СЕТ СН'!$H$6-'СЕТ СН'!$H$23</f>
        <v>1353.5259826199999</v>
      </c>
      <c r="F90" s="36">
        <f>SUMIFS(СВЦЭМ!$D$33:$D$776,СВЦЭМ!$A$33:$A$776,$A90,СВЦЭМ!$B$33:$B$776,F$83)+'СЕТ СН'!$H$11+СВЦЭМ!$D$10+'СЕТ СН'!$H$6-'СЕТ СН'!$H$23</f>
        <v>1354.4874819199999</v>
      </c>
      <c r="G90" s="36">
        <f>SUMIFS(СВЦЭМ!$D$33:$D$776,СВЦЭМ!$A$33:$A$776,$A90,СВЦЭМ!$B$33:$B$776,G$83)+'СЕТ СН'!$H$11+СВЦЭМ!$D$10+'СЕТ СН'!$H$6-'СЕТ СН'!$H$23</f>
        <v>1357.03960747</v>
      </c>
      <c r="H90" s="36">
        <f>SUMIFS(СВЦЭМ!$D$33:$D$776,СВЦЭМ!$A$33:$A$776,$A90,СВЦЭМ!$B$33:$B$776,H$83)+'СЕТ СН'!$H$11+СВЦЭМ!$D$10+'СЕТ СН'!$H$6-'СЕТ СН'!$H$23</f>
        <v>1350.9524687799999</v>
      </c>
      <c r="I90" s="36">
        <f>SUMIFS(СВЦЭМ!$D$33:$D$776,СВЦЭМ!$A$33:$A$776,$A90,СВЦЭМ!$B$33:$B$776,I$83)+'СЕТ СН'!$H$11+СВЦЭМ!$D$10+'СЕТ СН'!$H$6-'СЕТ СН'!$H$23</f>
        <v>1319.8685501</v>
      </c>
      <c r="J90" s="36">
        <f>SUMIFS(СВЦЭМ!$D$33:$D$776,СВЦЭМ!$A$33:$A$776,$A90,СВЦЭМ!$B$33:$B$776,J$83)+'СЕТ СН'!$H$11+СВЦЭМ!$D$10+'СЕТ СН'!$H$6-'СЕТ СН'!$H$23</f>
        <v>1349.1905126199999</v>
      </c>
      <c r="K90" s="36">
        <f>SUMIFS(СВЦЭМ!$D$33:$D$776,СВЦЭМ!$A$33:$A$776,$A90,СВЦЭМ!$B$33:$B$776,K$83)+'СЕТ СН'!$H$11+СВЦЭМ!$D$10+'СЕТ СН'!$H$6-'СЕТ СН'!$H$23</f>
        <v>1271.6914682400002</v>
      </c>
      <c r="L90" s="36">
        <f>SUMIFS(СВЦЭМ!$D$33:$D$776,СВЦЭМ!$A$33:$A$776,$A90,СВЦЭМ!$B$33:$B$776,L$83)+'СЕТ СН'!$H$11+СВЦЭМ!$D$10+'СЕТ СН'!$H$6-'СЕТ СН'!$H$23</f>
        <v>1238.0827506400001</v>
      </c>
      <c r="M90" s="36">
        <f>SUMIFS(СВЦЭМ!$D$33:$D$776,СВЦЭМ!$A$33:$A$776,$A90,СВЦЭМ!$B$33:$B$776,M$83)+'СЕТ СН'!$H$11+СВЦЭМ!$D$10+'СЕТ СН'!$H$6-'СЕТ СН'!$H$23</f>
        <v>1219.1865308400002</v>
      </c>
      <c r="N90" s="36">
        <f>SUMIFS(СВЦЭМ!$D$33:$D$776,СВЦЭМ!$A$33:$A$776,$A90,СВЦЭМ!$B$33:$B$776,N$83)+'СЕТ СН'!$H$11+СВЦЭМ!$D$10+'СЕТ СН'!$H$6-'СЕТ СН'!$H$23</f>
        <v>1220.57539176</v>
      </c>
      <c r="O90" s="36">
        <f>SUMIFS(СВЦЭМ!$D$33:$D$776,СВЦЭМ!$A$33:$A$776,$A90,СВЦЭМ!$B$33:$B$776,O$83)+'СЕТ СН'!$H$11+СВЦЭМ!$D$10+'СЕТ СН'!$H$6-'СЕТ СН'!$H$23</f>
        <v>1226.2304002400001</v>
      </c>
      <c r="P90" s="36">
        <f>SUMIFS(СВЦЭМ!$D$33:$D$776,СВЦЭМ!$A$33:$A$776,$A90,СВЦЭМ!$B$33:$B$776,P$83)+'СЕТ СН'!$H$11+СВЦЭМ!$D$10+'СЕТ СН'!$H$6-'СЕТ СН'!$H$23</f>
        <v>1221.2570354499999</v>
      </c>
      <c r="Q90" s="36">
        <f>SUMIFS(СВЦЭМ!$D$33:$D$776,СВЦЭМ!$A$33:$A$776,$A90,СВЦЭМ!$B$33:$B$776,Q$83)+'СЕТ СН'!$H$11+СВЦЭМ!$D$10+'СЕТ СН'!$H$6-'СЕТ СН'!$H$23</f>
        <v>1227.9308221900001</v>
      </c>
      <c r="R90" s="36">
        <f>SUMIFS(СВЦЭМ!$D$33:$D$776,СВЦЭМ!$A$33:$A$776,$A90,СВЦЭМ!$B$33:$B$776,R$83)+'СЕТ СН'!$H$11+СВЦЭМ!$D$10+'СЕТ СН'!$H$6-'СЕТ СН'!$H$23</f>
        <v>1231.3822466000001</v>
      </c>
      <c r="S90" s="36">
        <f>SUMIFS(СВЦЭМ!$D$33:$D$776,СВЦЭМ!$A$33:$A$776,$A90,СВЦЭМ!$B$33:$B$776,S$83)+'СЕТ СН'!$H$11+СВЦЭМ!$D$10+'СЕТ СН'!$H$6-'СЕТ СН'!$H$23</f>
        <v>1237.1816882799999</v>
      </c>
      <c r="T90" s="36">
        <f>SUMIFS(СВЦЭМ!$D$33:$D$776,СВЦЭМ!$A$33:$A$776,$A90,СВЦЭМ!$B$33:$B$776,T$83)+'СЕТ СН'!$H$11+СВЦЭМ!$D$10+'СЕТ СН'!$H$6-'СЕТ СН'!$H$23</f>
        <v>1240.2076413499999</v>
      </c>
      <c r="U90" s="36">
        <f>SUMIFS(СВЦЭМ!$D$33:$D$776,СВЦЭМ!$A$33:$A$776,$A90,СВЦЭМ!$B$33:$B$776,U$83)+'СЕТ СН'!$H$11+СВЦЭМ!$D$10+'СЕТ СН'!$H$6-'СЕТ СН'!$H$23</f>
        <v>1234.0724728800001</v>
      </c>
      <c r="V90" s="36">
        <f>SUMIFS(СВЦЭМ!$D$33:$D$776,СВЦЭМ!$A$33:$A$776,$A90,СВЦЭМ!$B$33:$B$776,V$83)+'СЕТ СН'!$H$11+СВЦЭМ!$D$10+'СЕТ СН'!$H$6-'СЕТ СН'!$H$23</f>
        <v>1234.2269561799999</v>
      </c>
      <c r="W90" s="36">
        <f>SUMIFS(СВЦЭМ!$D$33:$D$776,СВЦЭМ!$A$33:$A$776,$A90,СВЦЭМ!$B$33:$B$776,W$83)+'СЕТ СН'!$H$11+СВЦЭМ!$D$10+'СЕТ СН'!$H$6-'СЕТ СН'!$H$23</f>
        <v>1224.7888329299999</v>
      </c>
      <c r="X90" s="36">
        <f>SUMIFS(СВЦЭМ!$D$33:$D$776,СВЦЭМ!$A$33:$A$776,$A90,СВЦЭМ!$B$33:$B$776,X$83)+'СЕТ СН'!$H$11+СВЦЭМ!$D$10+'СЕТ СН'!$H$6-'СЕТ СН'!$H$23</f>
        <v>1256.2508095799999</v>
      </c>
      <c r="Y90" s="36">
        <f>SUMIFS(СВЦЭМ!$D$33:$D$776,СВЦЭМ!$A$33:$A$776,$A90,СВЦЭМ!$B$33:$B$776,Y$83)+'СЕТ СН'!$H$11+СВЦЭМ!$D$10+'СЕТ СН'!$H$6-'СЕТ СН'!$H$23</f>
        <v>1345.35841721</v>
      </c>
    </row>
    <row r="91" spans="1:27" ht="15.75" x14ac:dyDescent="0.2">
      <c r="A91" s="35">
        <f t="shared" si="2"/>
        <v>44020</v>
      </c>
      <c r="B91" s="36">
        <f>SUMIFS(СВЦЭМ!$D$33:$D$776,СВЦЭМ!$A$33:$A$776,$A91,СВЦЭМ!$B$33:$B$776,B$83)+'СЕТ СН'!$H$11+СВЦЭМ!$D$10+'СЕТ СН'!$H$6-'СЕТ СН'!$H$23</f>
        <v>1299.40699608</v>
      </c>
      <c r="C91" s="36">
        <f>SUMIFS(СВЦЭМ!$D$33:$D$776,СВЦЭМ!$A$33:$A$776,$A91,СВЦЭМ!$B$33:$B$776,C$83)+'СЕТ СН'!$H$11+СВЦЭМ!$D$10+'СЕТ СН'!$H$6-'СЕТ СН'!$H$23</f>
        <v>1311.08077886</v>
      </c>
      <c r="D91" s="36">
        <f>SUMIFS(СВЦЭМ!$D$33:$D$776,СВЦЭМ!$A$33:$A$776,$A91,СВЦЭМ!$B$33:$B$776,D$83)+'СЕТ СН'!$H$11+СВЦЭМ!$D$10+'СЕТ СН'!$H$6-'СЕТ СН'!$H$23</f>
        <v>1338.8299967</v>
      </c>
      <c r="E91" s="36">
        <f>SUMIFS(СВЦЭМ!$D$33:$D$776,СВЦЭМ!$A$33:$A$776,$A91,СВЦЭМ!$B$33:$B$776,E$83)+'СЕТ СН'!$H$11+СВЦЭМ!$D$10+'СЕТ СН'!$H$6-'СЕТ СН'!$H$23</f>
        <v>1363.37925036</v>
      </c>
      <c r="F91" s="36">
        <f>SUMIFS(СВЦЭМ!$D$33:$D$776,СВЦЭМ!$A$33:$A$776,$A91,СВЦЭМ!$B$33:$B$776,F$83)+'СЕТ СН'!$H$11+СВЦЭМ!$D$10+'СЕТ СН'!$H$6-'СЕТ СН'!$H$23</f>
        <v>1373.0078508699999</v>
      </c>
      <c r="G91" s="36">
        <f>SUMIFS(СВЦЭМ!$D$33:$D$776,СВЦЭМ!$A$33:$A$776,$A91,СВЦЭМ!$B$33:$B$776,G$83)+'СЕТ СН'!$H$11+СВЦЭМ!$D$10+'СЕТ СН'!$H$6-'СЕТ СН'!$H$23</f>
        <v>1380.5298161199999</v>
      </c>
      <c r="H91" s="36">
        <f>SUMIFS(СВЦЭМ!$D$33:$D$776,СВЦЭМ!$A$33:$A$776,$A91,СВЦЭМ!$B$33:$B$776,H$83)+'СЕТ СН'!$H$11+СВЦЭМ!$D$10+'СЕТ СН'!$H$6-'СЕТ СН'!$H$23</f>
        <v>1333.7216777399999</v>
      </c>
      <c r="I91" s="36">
        <f>SUMIFS(СВЦЭМ!$D$33:$D$776,СВЦЭМ!$A$33:$A$776,$A91,СВЦЭМ!$B$33:$B$776,I$83)+'СЕТ СН'!$H$11+СВЦЭМ!$D$10+'СЕТ СН'!$H$6-'СЕТ СН'!$H$23</f>
        <v>1268.2196735</v>
      </c>
      <c r="J91" s="36">
        <f>SUMIFS(СВЦЭМ!$D$33:$D$776,СВЦЭМ!$A$33:$A$776,$A91,СВЦЭМ!$B$33:$B$776,J$83)+'СЕТ СН'!$H$11+СВЦЭМ!$D$10+'СЕТ СН'!$H$6-'СЕТ СН'!$H$23</f>
        <v>1222.0418694300001</v>
      </c>
      <c r="K91" s="36">
        <f>SUMIFS(СВЦЭМ!$D$33:$D$776,СВЦЭМ!$A$33:$A$776,$A91,СВЦЭМ!$B$33:$B$776,K$83)+'СЕТ СН'!$H$11+СВЦЭМ!$D$10+'СЕТ СН'!$H$6-'СЕТ СН'!$H$23</f>
        <v>1237.80494896</v>
      </c>
      <c r="L91" s="36">
        <f>SUMIFS(СВЦЭМ!$D$33:$D$776,СВЦЭМ!$A$33:$A$776,$A91,СВЦЭМ!$B$33:$B$776,L$83)+'СЕТ СН'!$H$11+СВЦЭМ!$D$10+'СЕТ СН'!$H$6-'СЕТ СН'!$H$23</f>
        <v>1229.99290898</v>
      </c>
      <c r="M91" s="36">
        <f>SUMIFS(СВЦЭМ!$D$33:$D$776,СВЦЭМ!$A$33:$A$776,$A91,СВЦЭМ!$B$33:$B$776,M$83)+'СЕТ СН'!$H$11+СВЦЭМ!$D$10+'СЕТ СН'!$H$6-'СЕТ СН'!$H$23</f>
        <v>1215.83899907</v>
      </c>
      <c r="N91" s="36">
        <f>SUMIFS(СВЦЭМ!$D$33:$D$776,СВЦЭМ!$A$33:$A$776,$A91,СВЦЭМ!$B$33:$B$776,N$83)+'СЕТ СН'!$H$11+СВЦЭМ!$D$10+'СЕТ СН'!$H$6-'СЕТ СН'!$H$23</f>
        <v>1223.4203828499999</v>
      </c>
      <c r="O91" s="36">
        <f>SUMIFS(СВЦЭМ!$D$33:$D$776,СВЦЭМ!$A$33:$A$776,$A91,СВЦЭМ!$B$33:$B$776,O$83)+'СЕТ СН'!$H$11+СВЦЭМ!$D$10+'СЕТ СН'!$H$6-'СЕТ СН'!$H$23</f>
        <v>1231.4260632599999</v>
      </c>
      <c r="P91" s="36">
        <f>SUMIFS(СВЦЭМ!$D$33:$D$776,СВЦЭМ!$A$33:$A$776,$A91,СВЦЭМ!$B$33:$B$776,P$83)+'СЕТ СН'!$H$11+СВЦЭМ!$D$10+'СЕТ СН'!$H$6-'СЕТ СН'!$H$23</f>
        <v>1222.30944028</v>
      </c>
      <c r="Q91" s="36">
        <f>SUMIFS(СВЦЭМ!$D$33:$D$776,СВЦЭМ!$A$33:$A$776,$A91,СВЦЭМ!$B$33:$B$776,Q$83)+'СЕТ СН'!$H$11+СВЦЭМ!$D$10+'СЕТ СН'!$H$6-'СЕТ СН'!$H$23</f>
        <v>1226.4654379799999</v>
      </c>
      <c r="R91" s="36">
        <f>SUMIFS(СВЦЭМ!$D$33:$D$776,СВЦЭМ!$A$33:$A$776,$A91,СВЦЭМ!$B$33:$B$776,R$83)+'СЕТ СН'!$H$11+СВЦЭМ!$D$10+'СЕТ СН'!$H$6-'СЕТ СН'!$H$23</f>
        <v>1232.09257497</v>
      </c>
      <c r="S91" s="36">
        <f>SUMIFS(СВЦЭМ!$D$33:$D$776,СВЦЭМ!$A$33:$A$776,$A91,СВЦЭМ!$B$33:$B$776,S$83)+'СЕТ СН'!$H$11+СВЦЭМ!$D$10+'СЕТ СН'!$H$6-'СЕТ СН'!$H$23</f>
        <v>1237.0247109299999</v>
      </c>
      <c r="T91" s="36">
        <f>SUMIFS(СВЦЭМ!$D$33:$D$776,СВЦЭМ!$A$33:$A$776,$A91,СВЦЭМ!$B$33:$B$776,T$83)+'СЕТ СН'!$H$11+СВЦЭМ!$D$10+'СЕТ СН'!$H$6-'СЕТ СН'!$H$23</f>
        <v>1237.94103705</v>
      </c>
      <c r="U91" s="36">
        <f>SUMIFS(СВЦЭМ!$D$33:$D$776,СВЦЭМ!$A$33:$A$776,$A91,СВЦЭМ!$B$33:$B$776,U$83)+'СЕТ СН'!$H$11+СВЦЭМ!$D$10+'СЕТ СН'!$H$6-'СЕТ СН'!$H$23</f>
        <v>1231.6206139800001</v>
      </c>
      <c r="V91" s="36">
        <f>SUMIFS(СВЦЭМ!$D$33:$D$776,СВЦЭМ!$A$33:$A$776,$A91,СВЦЭМ!$B$33:$B$776,V$83)+'СЕТ СН'!$H$11+СВЦЭМ!$D$10+'СЕТ СН'!$H$6-'СЕТ СН'!$H$23</f>
        <v>1219.7930750999999</v>
      </c>
      <c r="W91" s="36">
        <f>SUMIFS(СВЦЭМ!$D$33:$D$776,СВЦЭМ!$A$33:$A$776,$A91,СВЦЭМ!$B$33:$B$776,W$83)+'СЕТ СН'!$H$11+СВЦЭМ!$D$10+'СЕТ СН'!$H$6-'СЕТ СН'!$H$23</f>
        <v>1229.53748296</v>
      </c>
      <c r="X91" s="36">
        <f>SUMIFS(СВЦЭМ!$D$33:$D$776,СВЦЭМ!$A$33:$A$776,$A91,СВЦЭМ!$B$33:$B$776,X$83)+'СЕТ СН'!$H$11+СВЦЭМ!$D$10+'СЕТ СН'!$H$6-'СЕТ СН'!$H$23</f>
        <v>1211.0348594</v>
      </c>
      <c r="Y91" s="36">
        <f>SUMIFS(СВЦЭМ!$D$33:$D$776,СВЦЭМ!$A$33:$A$776,$A91,СВЦЭМ!$B$33:$B$776,Y$83)+'СЕТ СН'!$H$11+СВЦЭМ!$D$10+'СЕТ СН'!$H$6-'СЕТ СН'!$H$23</f>
        <v>1271.0955682700001</v>
      </c>
    </row>
    <row r="92" spans="1:27" ht="15.75" x14ac:dyDescent="0.2">
      <c r="A92" s="35">
        <f t="shared" si="2"/>
        <v>44021</v>
      </c>
      <c r="B92" s="36">
        <f>SUMIFS(СВЦЭМ!$D$33:$D$776,СВЦЭМ!$A$33:$A$776,$A92,СВЦЭМ!$B$33:$B$776,B$83)+'СЕТ СН'!$H$11+СВЦЭМ!$D$10+'СЕТ СН'!$H$6-'СЕТ СН'!$H$23</f>
        <v>1345.8937925999999</v>
      </c>
      <c r="C92" s="36">
        <f>SUMIFS(СВЦЭМ!$D$33:$D$776,СВЦЭМ!$A$33:$A$776,$A92,СВЦЭМ!$B$33:$B$776,C$83)+'СЕТ СН'!$H$11+СВЦЭМ!$D$10+'СЕТ СН'!$H$6-'СЕТ СН'!$H$23</f>
        <v>1365.3907014700001</v>
      </c>
      <c r="D92" s="36">
        <f>SUMIFS(СВЦЭМ!$D$33:$D$776,СВЦЭМ!$A$33:$A$776,$A92,СВЦЭМ!$B$33:$B$776,D$83)+'СЕТ СН'!$H$11+СВЦЭМ!$D$10+'СЕТ СН'!$H$6-'СЕТ СН'!$H$23</f>
        <v>1360.3046540400001</v>
      </c>
      <c r="E92" s="36">
        <f>SUMIFS(СВЦЭМ!$D$33:$D$776,СВЦЭМ!$A$33:$A$776,$A92,СВЦЭМ!$B$33:$B$776,E$83)+'СЕТ СН'!$H$11+СВЦЭМ!$D$10+'СЕТ СН'!$H$6-'СЕТ СН'!$H$23</f>
        <v>1370.147827</v>
      </c>
      <c r="F92" s="36">
        <f>SUMIFS(СВЦЭМ!$D$33:$D$776,СВЦЭМ!$A$33:$A$776,$A92,СВЦЭМ!$B$33:$B$776,F$83)+'СЕТ СН'!$H$11+СВЦЭМ!$D$10+'СЕТ СН'!$H$6-'СЕТ СН'!$H$23</f>
        <v>1358.07005553</v>
      </c>
      <c r="G92" s="36">
        <f>SUMIFS(СВЦЭМ!$D$33:$D$776,СВЦЭМ!$A$33:$A$776,$A92,СВЦЭМ!$B$33:$B$776,G$83)+'СЕТ СН'!$H$11+СВЦЭМ!$D$10+'СЕТ СН'!$H$6-'СЕТ СН'!$H$23</f>
        <v>1365.40429638</v>
      </c>
      <c r="H92" s="36">
        <f>SUMIFS(СВЦЭМ!$D$33:$D$776,СВЦЭМ!$A$33:$A$776,$A92,СВЦЭМ!$B$33:$B$776,H$83)+'СЕТ СН'!$H$11+СВЦЭМ!$D$10+'СЕТ СН'!$H$6-'СЕТ СН'!$H$23</f>
        <v>1366.57941179</v>
      </c>
      <c r="I92" s="36">
        <f>SUMIFS(СВЦЭМ!$D$33:$D$776,СВЦЭМ!$A$33:$A$776,$A92,СВЦЭМ!$B$33:$B$776,I$83)+'СЕТ СН'!$H$11+СВЦЭМ!$D$10+'СЕТ СН'!$H$6-'СЕТ СН'!$H$23</f>
        <v>1285.93515643</v>
      </c>
      <c r="J92" s="36">
        <f>SUMIFS(СВЦЭМ!$D$33:$D$776,СВЦЭМ!$A$33:$A$776,$A92,СВЦЭМ!$B$33:$B$776,J$83)+'СЕТ СН'!$H$11+СВЦЭМ!$D$10+'СЕТ СН'!$H$6-'СЕТ СН'!$H$23</f>
        <v>1270.61897688</v>
      </c>
      <c r="K92" s="36">
        <f>SUMIFS(СВЦЭМ!$D$33:$D$776,СВЦЭМ!$A$33:$A$776,$A92,СВЦЭМ!$B$33:$B$776,K$83)+'СЕТ СН'!$H$11+СВЦЭМ!$D$10+'СЕТ СН'!$H$6-'СЕТ СН'!$H$23</f>
        <v>1257.9921692200001</v>
      </c>
      <c r="L92" s="36">
        <f>SUMIFS(СВЦЭМ!$D$33:$D$776,СВЦЭМ!$A$33:$A$776,$A92,СВЦЭМ!$B$33:$B$776,L$83)+'СЕТ СН'!$H$11+СВЦЭМ!$D$10+'СЕТ СН'!$H$6-'СЕТ СН'!$H$23</f>
        <v>1234.3188026100001</v>
      </c>
      <c r="M92" s="36">
        <f>SUMIFS(СВЦЭМ!$D$33:$D$776,СВЦЭМ!$A$33:$A$776,$A92,СВЦЭМ!$B$33:$B$776,M$83)+'СЕТ СН'!$H$11+СВЦЭМ!$D$10+'СЕТ СН'!$H$6-'СЕТ СН'!$H$23</f>
        <v>1244.8266262900001</v>
      </c>
      <c r="N92" s="36">
        <f>SUMIFS(СВЦЭМ!$D$33:$D$776,СВЦЭМ!$A$33:$A$776,$A92,СВЦЭМ!$B$33:$B$776,N$83)+'СЕТ СН'!$H$11+СВЦЭМ!$D$10+'СЕТ СН'!$H$6-'СЕТ СН'!$H$23</f>
        <v>1240.66227127</v>
      </c>
      <c r="O92" s="36">
        <f>SUMIFS(СВЦЭМ!$D$33:$D$776,СВЦЭМ!$A$33:$A$776,$A92,СВЦЭМ!$B$33:$B$776,O$83)+'СЕТ СН'!$H$11+СВЦЭМ!$D$10+'СЕТ СН'!$H$6-'СЕТ СН'!$H$23</f>
        <v>1247.5643063299999</v>
      </c>
      <c r="P92" s="36">
        <f>SUMIFS(СВЦЭМ!$D$33:$D$776,СВЦЭМ!$A$33:$A$776,$A92,СВЦЭМ!$B$33:$B$776,P$83)+'СЕТ СН'!$H$11+СВЦЭМ!$D$10+'СЕТ СН'!$H$6-'СЕТ СН'!$H$23</f>
        <v>1236.1486617300002</v>
      </c>
      <c r="Q92" s="36">
        <f>SUMIFS(СВЦЭМ!$D$33:$D$776,СВЦЭМ!$A$33:$A$776,$A92,СВЦЭМ!$B$33:$B$776,Q$83)+'СЕТ СН'!$H$11+СВЦЭМ!$D$10+'СЕТ СН'!$H$6-'СЕТ СН'!$H$23</f>
        <v>1242.0355219100002</v>
      </c>
      <c r="R92" s="36">
        <f>SUMIFS(СВЦЭМ!$D$33:$D$776,СВЦЭМ!$A$33:$A$776,$A92,СВЦЭМ!$B$33:$B$776,R$83)+'СЕТ СН'!$H$11+СВЦЭМ!$D$10+'СЕТ СН'!$H$6-'СЕТ СН'!$H$23</f>
        <v>1254.28212835</v>
      </c>
      <c r="S92" s="36">
        <f>SUMIFS(СВЦЭМ!$D$33:$D$776,СВЦЭМ!$A$33:$A$776,$A92,СВЦЭМ!$B$33:$B$776,S$83)+'СЕТ СН'!$H$11+СВЦЭМ!$D$10+'СЕТ СН'!$H$6-'СЕТ СН'!$H$23</f>
        <v>1259.0310797900001</v>
      </c>
      <c r="T92" s="36">
        <f>SUMIFS(СВЦЭМ!$D$33:$D$776,СВЦЭМ!$A$33:$A$776,$A92,СВЦЭМ!$B$33:$B$776,T$83)+'СЕТ СН'!$H$11+СВЦЭМ!$D$10+'СЕТ СН'!$H$6-'СЕТ СН'!$H$23</f>
        <v>1262.9537887199999</v>
      </c>
      <c r="U92" s="36">
        <f>SUMIFS(СВЦЭМ!$D$33:$D$776,СВЦЭМ!$A$33:$A$776,$A92,СВЦЭМ!$B$33:$B$776,U$83)+'СЕТ СН'!$H$11+СВЦЭМ!$D$10+'СЕТ СН'!$H$6-'СЕТ СН'!$H$23</f>
        <v>1260.94567213</v>
      </c>
      <c r="V92" s="36">
        <f>SUMIFS(СВЦЭМ!$D$33:$D$776,СВЦЭМ!$A$33:$A$776,$A92,СВЦЭМ!$B$33:$B$776,V$83)+'СЕТ СН'!$H$11+СВЦЭМ!$D$10+'СЕТ СН'!$H$6-'СЕТ СН'!$H$23</f>
        <v>1252.3590590200001</v>
      </c>
      <c r="W92" s="36">
        <f>SUMIFS(СВЦЭМ!$D$33:$D$776,СВЦЭМ!$A$33:$A$776,$A92,СВЦЭМ!$B$33:$B$776,W$83)+'СЕТ СН'!$H$11+СВЦЭМ!$D$10+'СЕТ СН'!$H$6-'СЕТ СН'!$H$23</f>
        <v>1249.0099415</v>
      </c>
      <c r="X92" s="36">
        <f>SUMIFS(СВЦЭМ!$D$33:$D$776,СВЦЭМ!$A$33:$A$776,$A92,СВЦЭМ!$B$33:$B$776,X$83)+'СЕТ СН'!$H$11+СВЦЭМ!$D$10+'СЕТ СН'!$H$6-'СЕТ СН'!$H$23</f>
        <v>1249.4093387</v>
      </c>
      <c r="Y92" s="36">
        <f>SUMIFS(СВЦЭМ!$D$33:$D$776,СВЦЭМ!$A$33:$A$776,$A92,СВЦЭМ!$B$33:$B$776,Y$83)+'СЕТ СН'!$H$11+СВЦЭМ!$D$10+'СЕТ СН'!$H$6-'СЕТ СН'!$H$23</f>
        <v>1268.9309718700001</v>
      </c>
    </row>
    <row r="93" spans="1:27" ht="15.75" x14ac:dyDescent="0.2">
      <c r="A93" s="35">
        <f t="shared" si="2"/>
        <v>44022</v>
      </c>
      <c r="B93" s="36">
        <f>SUMIFS(СВЦЭМ!$D$33:$D$776,СВЦЭМ!$A$33:$A$776,$A93,СВЦЭМ!$B$33:$B$776,B$83)+'СЕТ СН'!$H$11+СВЦЭМ!$D$10+'СЕТ СН'!$H$6-'СЕТ СН'!$H$23</f>
        <v>1365.97019189</v>
      </c>
      <c r="C93" s="36">
        <f>SUMIFS(СВЦЭМ!$D$33:$D$776,СВЦЭМ!$A$33:$A$776,$A93,СВЦЭМ!$B$33:$B$776,C$83)+'СЕТ СН'!$H$11+СВЦЭМ!$D$10+'СЕТ СН'!$H$6-'СЕТ СН'!$H$23</f>
        <v>1342.4242358400002</v>
      </c>
      <c r="D93" s="36">
        <f>SUMIFS(СВЦЭМ!$D$33:$D$776,СВЦЭМ!$A$33:$A$776,$A93,СВЦЭМ!$B$33:$B$776,D$83)+'СЕТ СН'!$H$11+СВЦЭМ!$D$10+'СЕТ СН'!$H$6-'СЕТ СН'!$H$23</f>
        <v>1337.4383218200001</v>
      </c>
      <c r="E93" s="36">
        <f>SUMIFS(СВЦЭМ!$D$33:$D$776,СВЦЭМ!$A$33:$A$776,$A93,СВЦЭМ!$B$33:$B$776,E$83)+'СЕТ СН'!$H$11+СВЦЭМ!$D$10+'СЕТ СН'!$H$6-'СЕТ СН'!$H$23</f>
        <v>1356.7765934700001</v>
      </c>
      <c r="F93" s="36">
        <f>SUMIFS(СВЦЭМ!$D$33:$D$776,СВЦЭМ!$A$33:$A$776,$A93,СВЦЭМ!$B$33:$B$776,F$83)+'СЕТ СН'!$H$11+СВЦЭМ!$D$10+'СЕТ СН'!$H$6-'СЕТ СН'!$H$23</f>
        <v>1378.13378128</v>
      </c>
      <c r="G93" s="36">
        <f>SUMIFS(СВЦЭМ!$D$33:$D$776,СВЦЭМ!$A$33:$A$776,$A93,СВЦЭМ!$B$33:$B$776,G$83)+'СЕТ СН'!$H$11+СВЦЭМ!$D$10+'СЕТ СН'!$H$6-'СЕТ СН'!$H$23</f>
        <v>1417.7251485699999</v>
      </c>
      <c r="H93" s="36">
        <f>SUMIFS(СВЦЭМ!$D$33:$D$776,СВЦЭМ!$A$33:$A$776,$A93,СВЦЭМ!$B$33:$B$776,H$83)+'СЕТ СН'!$H$11+СВЦЭМ!$D$10+'СЕТ СН'!$H$6-'СЕТ СН'!$H$23</f>
        <v>1440.89637941</v>
      </c>
      <c r="I93" s="36">
        <f>SUMIFS(СВЦЭМ!$D$33:$D$776,СВЦЭМ!$A$33:$A$776,$A93,СВЦЭМ!$B$33:$B$776,I$83)+'СЕТ СН'!$H$11+СВЦЭМ!$D$10+'СЕТ СН'!$H$6-'СЕТ СН'!$H$23</f>
        <v>1361.2474643800001</v>
      </c>
      <c r="J93" s="36">
        <f>SUMIFS(СВЦЭМ!$D$33:$D$776,СВЦЭМ!$A$33:$A$776,$A93,СВЦЭМ!$B$33:$B$776,J$83)+'СЕТ СН'!$H$11+СВЦЭМ!$D$10+'СЕТ СН'!$H$6-'СЕТ СН'!$H$23</f>
        <v>1315.0860373</v>
      </c>
      <c r="K93" s="36">
        <f>SUMIFS(СВЦЭМ!$D$33:$D$776,СВЦЭМ!$A$33:$A$776,$A93,СВЦЭМ!$B$33:$B$776,K$83)+'СЕТ СН'!$H$11+СВЦЭМ!$D$10+'СЕТ СН'!$H$6-'СЕТ СН'!$H$23</f>
        <v>1242.70953893</v>
      </c>
      <c r="L93" s="36">
        <f>SUMIFS(СВЦЭМ!$D$33:$D$776,СВЦЭМ!$A$33:$A$776,$A93,СВЦЭМ!$B$33:$B$776,L$83)+'СЕТ СН'!$H$11+СВЦЭМ!$D$10+'СЕТ СН'!$H$6-'СЕТ СН'!$H$23</f>
        <v>1236.33899862</v>
      </c>
      <c r="M93" s="36">
        <f>SUMIFS(СВЦЭМ!$D$33:$D$776,СВЦЭМ!$A$33:$A$776,$A93,СВЦЭМ!$B$33:$B$776,M$83)+'СЕТ СН'!$H$11+СВЦЭМ!$D$10+'СЕТ СН'!$H$6-'СЕТ СН'!$H$23</f>
        <v>1243.238787</v>
      </c>
      <c r="N93" s="36">
        <f>SUMIFS(СВЦЭМ!$D$33:$D$776,СВЦЭМ!$A$33:$A$776,$A93,СВЦЭМ!$B$33:$B$776,N$83)+'СЕТ СН'!$H$11+СВЦЭМ!$D$10+'СЕТ СН'!$H$6-'СЕТ СН'!$H$23</f>
        <v>1236.4807527299999</v>
      </c>
      <c r="O93" s="36">
        <f>SUMIFS(СВЦЭМ!$D$33:$D$776,СВЦЭМ!$A$33:$A$776,$A93,СВЦЭМ!$B$33:$B$776,O$83)+'СЕТ СН'!$H$11+СВЦЭМ!$D$10+'СЕТ СН'!$H$6-'СЕТ СН'!$H$23</f>
        <v>1238.64149114</v>
      </c>
      <c r="P93" s="36">
        <f>SUMIFS(СВЦЭМ!$D$33:$D$776,СВЦЭМ!$A$33:$A$776,$A93,СВЦЭМ!$B$33:$B$776,P$83)+'СЕТ СН'!$H$11+СВЦЭМ!$D$10+'СЕТ СН'!$H$6-'СЕТ СН'!$H$23</f>
        <v>1226.2570290200001</v>
      </c>
      <c r="Q93" s="36">
        <f>SUMIFS(СВЦЭМ!$D$33:$D$776,СВЦЭМ!$A$33:$A$776,$A93,СВЦЭМ!$B$33:$B$776,Q$83)+'СЕТ СН'!$H$11+СВЦЭМ!$D$10+'СЕТ СН'!$H$6-'СЕТ СН'!$H$23</f>
        <v>1237.5601195899999</v>
      </c>
      <c r="R93" s="36">
        <f>SUMIFS(СВЦЭМ!$D$33:$D$776,СВЦЭМ!$A$33:$A$776,$A93,СВЦЭМ!$B$33:$B$776,R$83)+'СЕТ СН'!$H$11+СВЦЭМ!$D$10+'СЕТ СН'!$H$6-'СЕТ СН'!$H$23</f>
        <v>1255.59117638</v>
      </c>
      <c r="S93" s="36">
        <f>SUMIFS(СВЦЭМ!$D$33:$D$776,СВЦЭМ!$A$33:$A$776,$A93,СВЦЭМ!$B$33:$B$776,S$83)+'СЕТ СН'!$H$11+СВЦЭМ!$D$10+'СЕТ СН'!$H$6-'СЕТ СН'!$H$23</f>
        <v>1259.4116428900002</v>
      </c>
      <c r="T93" s="36">
        <f>SUMIFS(СВЦЭМ!$D$33:$D$776,СВЦЭМ!$A$33:$A$776,$A93,СВЦЭМ!$B$33:$B$776,T$83)+'СЕТ СН'!$H$11+СВЦЭМ!$D$10+'СЕТ СН'!$H$6-'СЕТ СН'!$H$23</f>
        <v>1252.6475680600001</v>
      </c>
      <c r="U93" s="36">
        <f>SUMIFS(СВЦЭМ!$D$33:$D$776,СВЦЭМ!$A$33:$A$776,$A93,СВЦЭМ!$B$33:$B$776,U$83)+'СЕТ СН'!$H$11+СВЦЭМ!$D$10+'СЕТ СН'!$H$6-'СЕТ СН'!$H$23</f>
        <v>1238.10023712</v>
      </c>
      <c r="V93" s="36">
        <f>SUMIFS(СВЦЭМ!$D$33:$D$776,СВЦЭМ!$A$33:$A$776,$A93,СВЦЭМ!$B$33:$B$776,V$83)+'СЕТ СН'!$H$11+СВЦЭМ!$D$10+'СЕТ СН'!$H$6-'СЕТ СН'!$H$23</f>
        <v>1215.4239314000001</v>
      </c>
      <c r="W93" s="36">
        <f>SUMIFS(СВЦЭМ!$D$33:$D$776,СВЦЭМ!$A$33:$A$776,$A93,СВЦЭМ!$B$33:$B$776,W$83)+'СЕТ СН'!$H$11+СВЦЭМ!$D$10+'СЕТ СН'!$H$6-'СЕТ СН'!$H$23</f>
        <v>1229.9450343200001</v>
      </c>
      <c r="X93" s="36">
        <f>SUMIFS(СВЦЭМ!$D$33:$D$776,СВЦЭМ!$A$33:$A$776,$A93,СВЦЭМ!$B$33:$B$776,X$83)+'СЕТ СН'!$H$11+СВЦЭМ!$D$10+'СЕТ СН'!$H$6-'СЕТ СН'!$H$23</f>
        <v>1218.79713586</v>
      </c>
      <c r="Y93" s="36">
        <f>SUMIFS(СВЦЭМ!$D$33:$D$776,СВЦЭМ!$A$33:$A$776,$A93,СВЦЭМ!$B$33:$B$776,Y$83)+'СЕТ СН'!$H$11+СВЦЭМ!$D$10+'СЕТ СН'!$H$6-'СЕТ СН'!$H$23</f>
        <v>1251.2373605299999</v>
      </c>
    </row>
    <row r="94" spans="1:27" ht="15.75" x14ac:dyDescent="0.2">
      <c r="A94" s="35">
        <f t="shared" si="2"/>
        <v>44023</v>
      </c>
      <c r="B94" s="36">
        <f>SUMIFS(СВЦЭМ!$D$33:$D$776,СВЦЭМ!$A$33:$A$776,$A94,СВЦЭМ!$B$33:$B$776,B$83)+'СЕТ СН'!$H$11+СВЦЭМ!$D$10+'СЕТ СН'!$H$6-'СЕТ СН'!$H$23</f>
        <v>1369.1361910200001</v>
      </c>
      <c r="C94" s="36">
        <f>SUMIFS(СВЦЭМ!$D$33:$D$776,СВЦЭМ!$A$33:$A$776,$A94,СВЦЭМ!$B$33:$B$776,C$83)+'СЕТ СН'!$H$11+СВЦЭМ!$D$10+'СЕТ СН'!$H$6-'СЕТ СН'!$H$23</f>
        <v>1343.3525617</v>
      </c>
      <c r="D94" s="36">
        <f>SUMIFS(СВЦЭМ!$D$33:$D$776,СВЦЭМ!$A$33:$A$776,$A94,СВЦЭМ!$B$33:$B$776,D$83)+'СЕТ СН'!$H$11+СВЦЭМ!$D$10+'СЕТ СН'!$H$6-'СЕТ СН'!$H$23</f>
        <v>1368.65778228</v>
      </c>
      <c r="E94" s="36">
        <f>SUMIFS(СВЦЭМ!$D$33:$D$776,СВЦЭМ!$A$33:$A$776,$A94,СВЦЭМ!$B$33:$B$776,E$83)+'СЕТ СН'!$H$11+СВЦЭМ!$D$10+'СЕТ СН'!$H$6-'СЕТ СН'!$H$23</f>
        <v>1384.2695165300001</v>
      </c>
      <c r="F94" s="36">
        <f>SUMIFS(СВЦЭМ!$D$33:$D$776,СВЦЭМ!$A$33:$A$776,$A94,СВЦЭМ!$B$33:$B$776,F$83)+'СЕТ СН'!$H$11+СВЦЭМ!$D$10+'СЕТ СН'!$H$6-'СЕТ СН'!$H$23</f>
        <v>1374.71583463</v>
      </c>
      <c r="G94" s="36">
        <f>SUMIFS(СВЦЭМ!$D$33:$D$776,СВЦЭМ!$A$33:$A$776,$A94,СВЦЭМ!$B$33:$B$776,G$83)+'СЕТ СН'!$H$11+СВЦЭМ!$D$10+'СЕТ СН'!$H$6-'СЕТ СН'!$H$23</f>
        <v>1372.83286071</v>
      </c>
      <c r="H94" s="36">
        <f>SUMIFS(СВЦЭМ!$D$33:$D$776,СВЦЭМ!$A$33:$A$776,$A94,СВЦЭМ!$B$33:$B$776,H$83)+'СЕТ СН'!$H$11+СВЦЭМ!$D$10+'СЕТ СН'!$H$6-'СЕТ СН'!$H$23</f>
        <v>1358.1973011300001</v>
      </c>
      <c r="I94" s="36">
        <f>SUMIFS(СВЦЭМ!$D$33:$D$776,СВЦЭМ!$A$33:$A$776,$A94,СВЦЭМ!$B$33:$B$776,I$83)+'СЕТ СН'!$H$11+СВЦЭМ!$D$10+'СЕТ СН'!$H$6-'СЕТ СН'!$H$23</f>
        <v>1358.90934264</v>
      </c>
      <c r="J94" s="36">
        <f>SUMIFS(СВЦЭМ!$D$33:$D$776,СВЦЭМ!$A$33:$A$776,$A94,СВЦЭМ!$B$33:$B$776,J$83)+'СЕТ СН'!$H$11+СВЦЭМ!$D$10+'СЕТ СН'!$H$6-'СЕТ СН'!$H$23</f>
        <v>1323.6119029400002</v>
      </c>
      <c r="K94" s="36">
        <f>SUMIFS(СВЦЭМ!$D$33:$D$776,СВЦЭМ!$A$33:$A$776,$A94,СВЦЭМ!$B$33:$B$776,K$83)+'СЕТ СН'!$H$11+СВЦЭМ!$D$10+'СЕТ СН'!$H$6-'СЕТ СН'!$H$23</f>
        <v>1204.6344778600001</v>
      </c>
      <c r="L94" s="36">
        <f>SUMIFS(СВЦЭМ!$D$33:$D$776,СВЦЭМ!$A$33:$A$776,$A94,СВЦЭМ!$B$33:$B$776,L$83)+'СЕТ СН'!$H$11+СВЦЭМ!$D$10+'СЕТ СН'!$H$6-'СЕТ СН'!$H$23</f>
        <v>1174.9465186</v>
      </c>
      <c r="M94" s="36">
        <f>SUMIFS(СВЦЭМ!$D$33:$D$776,СВЦЭМ!$A$33:$A$776,$A94,СВЦЭМ!$B$33:$B$776,M$83)+'СЕТ СН'!$H$11+СВЦЭМ!$D$10+'СЕТ СН'!$H$6-'СЕТ СН'!$H$23</f>
        <v>1167.92867705</v>
      </c>
      <c r="N94" s="36">
        <f>SUMIFS(СВЦЭМ!$D$33:$D$776,СВЦЭМ!$A$33:$A$776,$A94,СВЦЭМ!$B$33:$B$776,N$83)+'СЕТ СН'!$H$11+СВЦЭМ!$D$10+'СЕТ СН'!$H$6-'СЕТ СН'!$H$23</f>
        <v>1171.35914389</v>
      </c>
      <c r="O94" s="36">
        <f>SUMIFS(СВЦЭМ!$D$33:$D$776,СВЦЭМ!$A$33:$A$776,$A94,СВЦЭМ!$B$33:$B$776,O$83)+'СЕТ СН'!$H$11+СВЦЭМ!$D$10+'СЕТ СН'!$H$6-'СЕТ СН'!$H$23</f>
        <v>1205.4753049199999</v>
      </c>
      <c r="P94" s="36">
        <f>SUMIFS(СВЦЭМ!$D$33:$D$776,СВЦЭМ!$A$33:$A$776,$A94,СВЦЭМ!$B$33:$B$776,P$83)+'СЕТ СН'!$H$11+СВЦЭМ!$D$10+'СЕТ СН'!$H$6-'СЕТ СН'!$H$23</f>
        <v>1209.0950625300002</v>
      </c>
      <c r="Q94" s="36">
        <f>SUMIFS(СВЦЭМ!$D$33:$D$776,СВЦЭМ!$A$33:$A$776,$A94,СВЦЭМ!$B$33:$B$776,Q$83)+'СЕТ СН'!$H$11+СВЦЭМ!$D$10+'СЕТ СН'!$H$6-'СЕТ СН'!$H$23</f>
        <v>1221.23243585</v>
      </c>
      <c r="R94" s="36">
        <f>SUMIFS(СВЦЭМ!$D$33:$D$776,СВЦЭМ!$A$33:$A$776,$A94,СВЦЭМ!$B$33:$B$776,R$83)+'СЕТ СН'!$H$11+СВЦЭМ!$D$10+'СЕТ СН'!$H$6-'СЕТ СН'!$H$23</f>
        <v>1240.1997083900001</v>
      </c>
      <c r="S94" s="36">
        <f>SUMIFS(СВЦЭМ!$D$33:$D$776,СВЦЭМ!$A$33:$A$776,$A94,СВЦЭМ!$B$33:$B$776,S$83)+'СЕТ СН'!$H$11+СВЦЭМ!$D$10+'СЕТ СН'!$H$6-'СЕТ СН'!$H$23</f>
        <v>1242.03193614</v>
      </c>
      <c r="T94" s="36">
        <f>SUMIFS(СВЦЭМ!$D$33:$D$776,СВЦЭМ!$A$33:$A$776,$A94,СВЦЭМ!$B$33:$B$776,T$83)+'СЕТ СН'!$H$11+СВЦЭМ!$D$10+'СЕТ СН'!$H$6-'СЕТ СН'!$H$23</f>
        <v>1235.7022814299999</v>
      </c>
      <c r="U94" s="36">
        <f>SUMIFS(СВЦЭМ!$D$33:$D$776,СВЦЭМ!$A$33:$A$776,$A94,СВЦЭМ!$B$33:$B$776,U$83)+'СЕТ СН'!$H$11+СВЦЭМ!$D$10+'СЕТ СН'!$H$6-'СЕТ СН'!$H$23</f>
        <v>1222.1265906399999</v>
      </c>
      <c r="V94" s="36">
        <f>SUMIFS(СВЦЭМ!$D$33:$D$776,СВЦЭМ!$A$33:$A$776,$A94,СВЦЭМ!$B$33:$B$776,V$83)+'СЕТ СН'!$H$11+СВЦЭМ!$D$10+'СЕТ СН'!$H$6-'СЕТ СН'!$H$23</f>
        <v>1205.1374680600002</v>
      </c>
      <c r="W94" s="36">
        <f>SUMIFS(СВЦЭМ!$D$33:$D$776,СВЦЭМ!$A$33:$A$776,$A94,СВЦЭМ!$B$33:$B$776,W$83)+'СЕТ СН'!$H$11+СВЦЭМ!$D$10+'СЕТ СН'!$H$6-'СЕТ СН'!$H$23</f>
        <v>1192.7935266899999</v>
      </c>
      <c r="X94" s="36">
        <f>SUMIFS(СВЦЭМ!$D$33:$D$776,СВЦЭМ!$A$33:$A$776,$A94,СВЦЭМ!$B$33:$B$776,X$83)+'СЕТ СН'!$H$11+СВЦЭМ!$D$10+'СЕТ СН'!$H$6-'СЕТ СН'!$H$23</f>
        <v>1211.11294825</v>
      </c>
      <c r="Y94" s="36">
        <f>SUMIFS(СВЦЭМ!$D$33:$D$776,СВЦЭМ!$A$33:$A$776,$A94,СВЦЭМ!$B$33:$B$776,Y$83)+'СЕТ СН'!$H$11+СВЦЭМ!$D$10+'СЕТ СН'!$H$6-'СЕТ СН'!$H$23</f>
        <v>1222.0026930500001</v>
      </c>
    </row>
    <row r="95" spans="1:27" ht="15.75" x14ac:dyDescent="0.2">
      <c r="A95" s="35">
        <f t="shared" si="2"/>
        <v>44024</v>
      </c>
      <c r="B95" s="36">
        <f>SUMIFS(СВЦЭМ!$D$33:$D$776,СВЦЭМ!$A$33:$A$776,$A95,СВЦЭМ!$B$33:$B$776,B$83)+'СЕТ СН'!$H$11+СВЦЭМ!$D$10+'СЕТ СН'!$H$6-'СЕТ СН'!$H$23</f>
        <v>1341.6605103000002</v>
      </c>
      <c r="C95" s="36">
        <f>SUMIFS(СВЦЭМ!$D$33:$D$776,СВЦЭМ!$A$33:$A$776,$A95,СВЦЭМ!$B$33:$B$776,C$83)+'СЕТ СН'!$H$11+СВЦЭМ!$D$10+'СЕТ СН'!$H$6-'СЕТ СН'!$H$23</f>
        <v>1399.4636367399999</v>
      </c>
      <c r="D95" s="36">
        <f>SUMIFS(СВЦЭМ!$D$33:$D$776,СВЦЭМ!$A$33:$A$776,$A95,СВЦЭМ!$B$33:$B$776,D$83)+'СЕТ СН'!$H$11+СВЦЭМ!$D$10+'СЕТ СН'!$H$6-'СЕТ СН'!$H$23</f>
        <v>1429.93004617</v>
      </c>
      <c r="E95" s="36">
        <f>SUMIFS(СВЦЭМ!$D$33:$D$776,СВЦЭМ!$A$33:$A$776,$A95,СВЦЭМ!$B$33:$B$776,E$83)+'СЕТ СН'!$H$11+СВЦЭМ!$D$10+'СЕТ СН'!$H$6-'СЕТ СН'!$H$23</f>
        <v>1450.9856858900002</v>
      </c>
      <c r="F95" s="36">
        <f>SUMIFS(СВЦЭМ!$D$33:$D$776,СВЦЭМ!$A$33:$A$776,$A95,СВЦЭМ!$B$33:$B$776,F$83)+'СЕТ СН'!$H$11+СВЦЭМ!$D$10+'СЕТ СН'!$H$6-'СЕТ СН'!$H$23</f>
        <v>1454.7139703500002</v>
      </c>
      <c r="G95" s="36">
        <f>SUMIFS(СВЦЭМ!$D$33:$D$776,СВЦЭМ!$A$33:$A$776,$A95,СВЦЭМ!$B$33:$B$776,G$83)+'СЕТ СН'!$H$11+СВЦЭМ!$D$10+'СЕТ СН'!$H$6-'СЕТ СН'!$H$23</f>
        <v>1461.0236773500001</v>
      </c>
      <c r="H95" s="36">
        <f>SUMIFS(СВЦЭМ!$D$33:$D$776,СВЦЭМ!$A$33:$A$776,$A95,СВЦЭМ!$B$33:$B$776,H$83)+'СЕТ СН'!$H$11+СВЦЭМ!$D$10+'СЕТ СН'!$H$6-'СЕТ СН'!$H$23</f>
        <v>1438.0450370600001</v>
      </c>
      <c r="I95" s="36">
        <f>SUMIFS(СВЦЭМ!$D$33:$D$776,СВЦЭМ!$A$33:$A$776,$A95,СВЦЭМ!$B$33:$B$776,I$83)+'СЕТ СН'!$H$11+СВЦЭМ!$D$10+'СЕТ СН'!$H$6-'СЕТ СН'!$H$23</f>
        <v>1402.54646931</v>
      </c>
      <c r="J95" s="36">
        <f>SUMIFS(СВЦЭМ!$D$33:$D$776,СВЦЭМ!$A$33:$A$776,$A95,СВЦЭМ!$B$33:$B$776,J$83)+'СЕТ СН'!$H$11+СВЦЭМ!$D$10+'СЕТ СН'!$H$6-'СЕТ СН'!$H$23</f>
        <v>1313.8761843500001</v>
      </c>
      <c r="K95" s="36">
        <f>SUMIFS(СВЦЭМ!$D$33:$D$776,СВЦЭМ!$A$33:$A$776,$A95,СВЦЭМ!$B$33:$B$776,K$83)+'СЕТ СН'!$H$11+СВЦЭМ!$D$10+'СЕТ СН'!$H$6-'СЕТ СН'!$H$23</f>
        <v>1172.1907320999999</v>
      </c>
      <c r="L95" s="36">
        <f>SUMIFS(СВЦЭМ!$D$33:$D$776,СВЦЭМ!$A$33:$A$776,$A95,СВЦЭМ!$B$33:$B$776,L$83)+'СЕТ СН'!$H$11+СВЦЭМ!$D$10+'СЕТ СН'!$H$6-'СЕТ СН'!$H$23</f>
        <v>1136.4240128400002</v>
      </c>
      <c r="M95" s="36">
        <f>SUMIFS(СВЦЭМ!$D$33:$D$776,СВЦЭМ!$A$33:$A$776,$A95,СВЦЭМ!$B$33:$B$776,M$83)+'СЕТ СН'!$H$11+СВЦЭМ!$D$10+'СЕТ СН'!$H$6-'СЕТ СН'!$H$23</f>
        <v>1133.82020375</v>
      </c>
      <c r="N95" s="36">
        <f>SUMIFS(СВЦЭМ!$D$33:$D$776,СВЦЭМ!$A$33:$A$776,$A95,СВЦЭМ!$B$33:$B$776,N$83)+'СЕТ СН'!$H$11+СВЦЭМ!$D$10+'СЕТ СН'!$H$6-'СЕТ СН'!$H$23</f>
        <v>1140.2802930600001</v>
      </c>
      <c r="O95" s="36">
        <f>SUMIFS(СВЦЭМ!$D$33:$D$776,СВЦЭМ!$A$33:$A$776,$A95,СВЦЭМ!$B$33:$B$776,O$83)+'СЕТ СН'!$H$11+СВЦЭМ!$D$10+'СЕТ СН'!$H$6-'СЕТ СН'!$H$23</f>
        <v>1142.66455503</v>
      </c>
      <c r="P95" s="36">
        <f>SUMIFS(СВЦЭМ!$D$33:$D$776,СВЦЭМ!$A$33:$A$776,$A95,СВЦЭМ!$B$33:$B$776,P$83)+'СЕТ СН'!$H$11+СВЦЭМ!$D$10+'СЕТ СН'!$H$6-'СЕТ СН'!$H$23</f>
        <v>1149.14540278</v>
      </c>
      <c r="Q95" s="36">
        <f>SUMIFS(СВЦЭМ!$D$33:$D$776,СВЦЭМ!$A$33:$A$776,$A95,СВЦЭМ!$B$33:$B$776,Q$83)+'СЕТ СН'!$H$11+СВЦЭМ!$D$10+'СЕТ СН'!$H$6-'СЕТ СН'!$H$23</f>
        <v>1166.5669106400001</v>
      </c>
      <c r="R95" s="36">
        <f>SUMIFS(СВЦЭМ!$D$33:$D$776,СВЦЭМ!$A$33:$A$776,$A95,СВЦЭМ!$B$33:$B$776,R$83)+'СЕТ СН'!$H$11+СВЦЭМ!$D$10+'СЕТ СН'!$H$6-'СЕТ СН'!$H$23</f>
        <v>1165.90947112</v>
      </c>
      <c r="S95" s="36">
        <f>SUMIFS(СВЦЭМ!$D$33:$D$776,СВЦЭМ!$A$33:$A$776,$A95,СВЦЭМ!$B$33:$B$776,S$83)+'СЕТ СН'!$H$11+СВЦЭМ!$D$10+'СЕТ СН'!$H$6-'СЕТ СН'!$H$23</f>
        <v>1171.32849102</v>
      </c>
      <c r="T95" s="36">
        <f>SUMIFS(СВЦЭМ!$D$33:$D$776,СВЦЭМ!$A$33:$A$776,$A95,СВЦЭМ!$B$33:$B$776,T$83)+'СЕТ СН'!$H$11+СВЦЭМ!$D$10+'СЕТ СН'!$H$6-'СЕТ СН'!$H$23</f>
        <v>1167.9069719300001</v>
      </c>
      <c r="U95" s="36">
        <f>SUMIFS(СВЦЭМ!$D$33:$D$776,СВЦЭМ!$A$33:$A$776,$A95,СВЦЭМ!$B$33:$B$776,U$83)+'СЕТ СН'!$H$11+СВЦЭМ!$D$10+'СЕТ СН'!$H$6-'СЕТ СН'!$H$23</f>
        <v>1146.46212885</v>
      </c>
      <c r="V95" s="36">
        <f>SUMIFS(СВЦЭМ!$D$33:$D$776,СВЦЭМ!$A$33:$A$776,$A95,СВЦЭМ!$B$33:$B$776,V$83)+'СЕТ СН'!$H$11+СВЦЭМ!$D$10+'СЕТ СН'!$H$6-'СЕТ СН'!$H$23</f>
        <v>1148.24270761</v>
      </c>
      <c r="W95" s="36">
        <f>SUMIFS(СВЦЭМ!$D$33:$D$776,СВЦЭМ!$A$33:$A$776,$A95,СВЦЭМ!$B$33:$B$776,W$83)+'СЕТ СН'!$H$11+СВЦЭМ!$D$10+'СЕТ СН'!$H$6-'СЕТ СН'!$H$23</f>
        <v>1140.5987465100002</v>
      </c>
      <c r="X95" s="36">
        <f>SUMIFS(СВЦЭМ!$D$33:$D$776,СВЦЭМ!$A$33:$A$776,$A95,СВЦЭМ!$B$33:$B$776,X$83)+'СЕТ СН'!$H$11+СВЦЭМ!$D$10+'СЕТ СН'!$H$6-'СЕТ СН'!$H$23</f>
        <v>1147.96140664</v>
      </c>
      <c r="Y95" s="36">
        <f>SUMIFS(СВЦЭМ!$D$33:$D$776,СВЦЭМ!$A$33:$A$776,$A95,СВЦЭМ!$B$33:$B$776,Y$83)+'СЕТ СН'!$H$11+СВЦЭМ!$D$10+'СЕТ СН'!$H$6-'СЕТ СН'!$H$23</f>
        <v>1248.4045378800001</v>
      </c>
    </row>
    <row r="96" spans="1:27" ht="15.75" x14ac:dyDescent="0.2">
      <c r="A96" s="35">
        <f t="shared" si="2"/>
        <v>44025</v>
      </c>
      <c r="B96" s="36">
        <f>SUMIFS(СВЦЭМ!$D$33:$D$776,СВЦЭМ!$A$33:$A$776,$A96,СВЦЭМ!$B$33:$B$776,B$83)+'СЕТ СН'!$H$11+СВЦЭМ!$D$10+'СЕТ СН'!$H$6-'СЕТ СН'!$H$23</f>
        <v>1338.0160095700001</v>
      </c>
      <c r="C96" s="36">
        <f>SUMIFS(СВЦЭМ!$D$33:$D$776,СВЦЭМ!$A$33:$A$776,$A96,СВЦЭМ!$B$33:$B$776,C$83)+'СЕТ СН'!$H$11+СВЦЭМ!$D$10+'СЕТ СН'!$H$6-'СЕТ СН'!$H$23</f>
        <v>1308.4101599999999</v>
      </c>
      <c r="D96" s="36">
        <f>SUMIFS(СВЦЭМ!$D$33:$D$776,СВЦЭМ!$A$33:$A$776,$A96,СВЦЭМ!$B$33:$B$776,D$83)+'СЕТ СН'!$H$11+СВЦЭМ!$D$10+'СЕТ СН'!$H$6-'СЕТ СН'!$H$23</f>
        <v>1333.38393767</v>
      </c>
      <c r="E96" s="36">
        <f>SUMIFS(СВЦЭМ!$D$33:$D$776,СВЦЭМ!$A$33:$A$776,$A96,СВЦЭМ!$B$33:$B$776,E$83)+'СЕТ СН'!$H$11+СВЦЭМ!$D$10+'СЕТ СН'!$H$6-'СЕТ СН'!$H$23</f>
        <v>1348.8836879400001</v>
      </c>
      <c r="F96" s="36">
        <f>SUMIFS(СВЦЭМ!$D$33:$D$776,СВЦЭМ!$A$33:$A$776,$A96,СВЦЭМ!$B$33:$B$776,F$83)+'СЕТ СН'!$H$11+СВЦЭМ!$D$10+'СЕТ СН'!$H$6-'СЕТ СН'!$H$23</f>
        <v>1340.1390410399999</v>
      </c>
      <c r="G96" s="36">
        <f>SUMIFS(СВЦЭМ!$D$33:$D$776,СВЦЭМ!$A$33:$A$776,$A96,СВЦЭМ!$B$33:$B$776,G$83)+'СЕТ СН'!$H$11+СВЦЭМ!$D$10+'СЕТ СН'!$H$6-'СЕТ СН'!$H$23</f>
        <v>1339.58653063</v>
      </c>
      <c r="H96" s="36">
        <f>SUMIFS(СВЦЭМ!$D$33:$D$776,СВЦЭМ!$A$33:$A$776,$A96,СВЦЭМ!$B$33:$B$776,H$83)+'СЕТ СН'!$H$11+СВЦЭМ!$D$10+'СЕТ СН'!$H$6-'СЕТ СН'!$H$23</f>
        <v>1326.8963708700001</v>
      </c>
      <c r="I96" s="36">
        <f>SUMIFS(СВЦЭМ!$D$33:$D$776,СВЦЭМ!$A$33:$A$776,$A96,СВЦЭМ!$B$33:$B$776,I$83)+'СЕТ СН'!$H$11+СВЦЭМ!$D$10+'СЕТ СН'!$H$6-'СЕТ СН'!$H$23</f>
        <v>1347.6484591799999</v>
      </c>
      <c r="J96" s="36">
        <f>SUMIFS(СВЦЭМ!$D$33:$D$776,СВЦЭМ!$A$33:$A$776,$A96,СВЦЭМ!$B$33:$B$776,J$83)+'СЕТ СН'!$H$11+СВЦЭМ!$D$10+'СЕТ СН'!$H$6-'СЕТ СН'!$H$23</f>
        <v>1375.4060640299999</v>
      </c>
      <c r="K96" s="36">
        <f>SUMIFS(СВЦЭМ!$D$33:$D$776,СВЦЭМ!$A$33:$A$776,$A96,СВЦЭМ!$B$33:$B$776,K$83)+'СЕТ СН'!$H$11+СВЦЭМ!$D$10+'СЕТ СН'!$H$6-'СЕТ СН'!$H$23</f>
        <v>1274.10858437</v>
      </c>
      <c r="L96" s="36">
        <f>SUMIFS(СВЦЭМ!$D$33:$D$776,СВЦЭМ!$A$33:$A$776,$A96,СВЦЭМ!$B$33:$B$776,L$83)+'СЕТ СН'!$H$11+СВЦЭМ!$D$10+'СЕТ СН'!$H$6-'СЕТ СН'!$H$23</f>
        <v>1239.8624882399999</v>
      </c>
      <c r="M96" s="36">
        <f>SUMIFS(СВЦЭМ!$D$33:$D$776,СВЦЭМ!$A$33:$A$776,$A96,СВЦЭМ!$B$33:$B$776,M$83)+'СЕТ СН'!$H$11+СВЦЭМ!$D$10+'СЕТ СН'!$H$6-'СЕТ СН'!$H$23</f>
        <v>1244.9152553899999</v>
      </c>
      <c r="N96" s="36">
        <f>SUMIFS(СВЦЭМ!$D$33:$D$776,СВЦЭМ!$A$33:$A$776,$A96,СВЦЭМ!$B$33:$B$776,N$83)+'СЕТ СН'!$H$11+СВЦЭМ!$D$10+'СЕТ СН'!$H$6-'СЕТ СН'!$H$23</f>
        <v>1246.3245752</v>
      </c>
      <c r="O96" s="36">
        <f>SUMIFS(СВЦЭМ!$D$33:$D$776,СВЦЭМ!$A$33:$A$776,$A96,СВЦЭМ!$B$33:$B$776,O$83)+'СЕТ СН'!$H$11+СВЦЭМ!$D$10+'СЕТ СН'!$H$6-'СЕТ СН'!$H$23</f>
        <v>1246.4951939500002</v>
      </c>
      <c r="P96" s="36">
        <f>SUMIFS(СВЦЭМ!$D$33:$D$776,СВЦЭМ!$A$33:$A$776,$A96,СВЦЭМ!$B$33:$B$776,P$83)+'СЕТ СН'!$H$11+СВЦЭМ!$D$10+'СЕТ СН'!$H$6-'СЕТ СН'!$H$23</f>
        <v>1237.6632826700002</v>
      </c>
      <c r="Q96" s="36">
        <f>SUMIFS(СВЦЭМ!$D$33:$D$776,СВЦЭМ!$A$33:$A$776,$A96,СВЦЭМ!$B$33:$B$776,Q$83)+'СЕТ СН'!$H$11+СВЦЭМ!$D$10+'СЕТ СН'!$H$6-'СЕТ СН'!$H$23</f>
        <v>1223.7932194300001</v>
      </c>
      <c r="R96" s="36">
        <f>SUMIFS(СВЦЭМ!$D$33:$D$776,СВЦЭМ!$A$33:$A$776,$A96,СВЦЭМ!$B$33:$B$776,R$83)+'СЕТ СН'!$H$11+СВЦЭМ!$D$10+'СЕТ СН'!$H$6-'СЕТ СН'!$H$23</f>
        <v>1252.7922684099999</v>
      </c>
      <c r="S96" s="36">
        <f>SUMIFS(СВЦЭМ!$D$33:$D$776,СВЦЭМ!$A$33:$A$776,$A96,СВЦЭМ!$B$33:$B$776,S$83)+'СЕТ СН'!$H$11+СВЦЭМ!$D$10+'СЕТ СН'!$H$6-'СЕТ СН'!$H$23</f>
        <v>1282.8831228700001</v>
      </c>
      <c r="T96" s="36">
        <f>SUMIFS(СВЦЭМ!$D$33:$D$776,СВЦЭМ!$A$33:$A$776,$A96,СВЦЭМ!$B$33:$B$776,T$83)+'СЕТ СН'!$H$11+СВЦЭМ!$D$10+'СЕТ СН'!$H$6-'СЕТ СН'!$H$23</f>
        <v>1252.1316205200001</v>
      </c>
      <c r="U96" s="36">
        <f>SUMIFS(СВЦЭМ!$D$33:$D$776,СВЦЭМ!$A$33:$A$776,$A96,СВЦЭМ!$B$33:$B$776,U$83)+'СЕТ СН'!$H$11+СВЦЭМ!$D$10+'СЕТ СН'!$H$6-'СЕТ СН'!$H$23</f>
        <v>1233.96901138</v>
      </c>
      <c r="V96" s="36">
        <f>SUMIFS(СВЦЭМ!$D$33:$D$776,СВЦЭМ!$A$33:$A$776,$A96,СВЦЭМ!$B$33:$B$776,V$83)+'СЕТ СН'!$H$11+СВЦЭМ!$D$10+'СЕТ СН'!$H$6-'СЕТ СН'!$H$23</f>
        <v>1226.8872118200002</v>
      </c>
      <c r="W96" s="36">
        <f>SUMIFS(СВЦЭМ!$D$33:$D$776,СВЦЭМ!$A$33:$A$776,$A96,СВЦЭМ!$B$33:$B$776,W$83)+'СЕТ СН'!$H$11+СВЦЭМ!$D$10+'СЕТ СН'!$H$6-'СЕТ СН'!$H$23</f>
        <v>1203.5572148000001</v>
      </c>
      <c r="X96" s="36">
        <f>SUMIFS(СВЦЭМ!$D$33:$D$776,СВЦЭМ!$A$33:$A$776,$A96,СВЦЭМ!$B$33:$B$776,X$83)+'СЕТ СН'!$H$11+СВЦЭМ!$D$10+'СЕТ СН'!$H$6-'СЕТ СН'!$H$23</f>
        <v>1183.43592524</v>
      </c>
      <c r="Y96" s="36">
        <f>SUMIFS(СВЦЭМ!$D$33:$D$776,СВЦЭМ!$A$33:$A$776,$A96,СВЦЭМ!$B$33:$B$776,Y$83)+'СЕТ СН'!$H$11+СВЦЭМ!$D$10+'СЕТ СН'!$H$6-'СЕТ СН'!$H$23</f>
        <v>1256.8211364900001</v>
      </c>
    </row>
    <row r="97" spans="1:25" ht="15.75" x14ac:dyDescent="0.2">
      <c r="A97" s="35">
        <f t="shared" si="2"/>
        <v>44026</v>
      </c>
      <c r="B97" s="36">
        <f>SUMIFS(СВЦЭМ!$D$33:$D$776,СВЦЭМ!$A$33:$A$776,$A97,СВЦЭМ!$B$33:$B$776,B$83)+'СЕТ СН'!$H$11+СВЦЭМ!$D$10+'СЕТ СН'!$H$6-'СЕТ СН'!$H$23</f>
        <v>1336.59303069</v>
      </c>
      <c r="C97" s="36">
        <f>SUMIFS(СВЦЭМ!$D$33:$D$776,СВЦЭМ!$A$33:$A$776,$A97,СВЦЭМ!$B$33:$B$776,C$83)+'СЕТ СН'!$H$11+СВЦЭМ!$D$10+'СЕТ СН'!$H$6-'СЕТ СН'!$H$23</f>
        <v>1308.2970972799999</v>
      </c>
      <c r="D97" s="36">
        <f>SUMIFS(СВЦЭМ!$D$33:$D$776,СВЦЭМ!$A$33:$A$776,$A97,СВЦЭМ!$B$33:$B$776,D$83)+'СЕТ СН'!$H$11+СВЦЭМ!$D$10+'СЕТ СН'!$H$6-'СЕТ СН'!$H$23</f>
        <v>1324.3036389399999</v>
      </c>
      <c r="E97" s="36">
        <f>SUMIFS(СВЦЭМ!$D$33:$D$776,СВЦЭМ!$A$33:$A$776,$A97,СВЦЭМ!$B$33:$B$776,E$83)+'СЕТ СН'!$H$11+СВЦЭМ!$D$10+'СЕТ СН'!$H$6-'СЕТ СН'!$H$23</f>
        <v>1345.2201562600001</v>
      </c>
      <c r="F97" s="36">
        <f>SUMIFS(СВЦЭМ!$D$33:$D$776,СВЦЭМ!$A$33:$A$776,$A97,СВЦЭМ!$B$33:$B$776,F$83)+'СЕТ СН'!$H$11+СВЦЭМ!$D$10+'СЕТ СН'!$H$6-'СЕТ СН'!$H$23</f>
        <v>1344.67173736</v>
      </c>
      <c r="G97" s="36">
        <f>SUMIFS(СВЦЭМ!$D$33:$D$776,СВЦЭМ!$A$33:$A$776,$A97,СВЦЭМ!$B$33:$B$776,G$83)+'СЕТ СН'!$H$11+СВЦЭМ!$D$10+'СЕТ СН'!$H$6-'СЕТ СН'!$H$23</f>
        <v>1349.6889105400001</v>
      </c>
      <c r="H97" s="36">
        <f>SUMIFS(СВЦЭМ!$D$33:$D$776,СВЦЭМ!$A$33:$A$776,$A97,СВЦЭМ!$B$33:$B$776,H$83)+'СЕТ СН'!$H$11+СВЦЭМ!$D$10+'СЕТ СН'!$H$6-'СЕТ СН'!$H$23</f>
        <v>1332.9934212000001</v>
      </c>
      <c r="I97" s="36">
        <f>SUMIFS(СВЦЭМ!$D$33:$D$776,СВЦЭМ!$A$33:$A$776,$A97,СВЦЭМ!$B$33:$B$776,I$83)+'СЕТ СН'!$H$11+СВЦЭМ!$D$10+'СЕТ СН'!$H$6-'СЕТ СН'!$H$23</f>
        <v>1387.8615466900001</v>
      </c>
      <c r="J97" s="36">
        <f>SUMIFS(СВЦЭМ!$D$33:$D$776,СВЦЭМ!$A$33:$A$776,$A97,СВЦЭМ!$B$33:$B$776,J$83)+'СЕТ СН'!$H$11+СВЦЭМ!$D$10+'СЕТ СН'!$H$6-'СЕТ СН'!$H$23</f>
        <v>1336.1156015699999</v>
      </c>
      <c r="K97" s="36">
        <f>SUMIFS(СВЦЭМ!$D$33:$D$776,СВЦЭМ!$A$33:$A$776,$A97,СВЦЭМ!$B$33:$B$776,K$83)+'СЕТ СН'!$H$11+СВЦЭМ!$D$10+'СЕТ СН'!$H$6-'СЕТ СН'!$H$23</f>
        <v>1254.3633130399999</v>
      </c>
      <c r="L97" s="36">
        <f>SUMIFS(СВЦЭМ!$D$33:$D$776,СВЦЭМ!$A$33:$A$776,$A97,СВЦЭМ!$B$33:$B$776,L$83)+'СЕТ СН'!$H$11+СВЦЭМ!$D$10+'СЕТ СН'!$H$6-'СЕТ СН'!$H$23</f>
        <v>1254.20483137</v>
      </c>
      <c r="M97" s="36">
        <f>SUMIFS(СВЦЭМ!$D$33:$D$776,СВЦЭМ!$A$33:$A$776,$A97,СВЦЭМ!$B$33:$B$776,M$83)+'СЕТ СН'!$H$11+СВЦЭМ!$D$10+'СЕТ СН'!$H$6-'СЕТ СН'!$H$23</f>
        <v>1256.60524317</v>
      </c>
      <c r="N97" s="36">
        <f>SUMIFS(СВЦЭМ!$D$33:$D$776,СВЦЭМ!$A$33:$A$776,$A97,СВЦЭМ!$B$33:$B$776,N$83)+'СЕТ СН'!$H$11+СВЦЭМ!$D$10+'СЕТ СН'!$H$6-'СЕТ СН'!$H$23</f>
        <v>1254.8489477100002</v>
      </c>
      <c r="O97" s="36">
        <f>SUMIFS(СВЦЭМ!$D$33:$D$776,СВЦЭМ!$A$33:$A$776,$A97,СВЦЭМ!$B$33:$B$776,O$83)+'СЕТ СН'!$H$11+СВЦЭМ!$D$10+'СЕТ СН'!$H$6-'СЕТ СН'!$H$23</f>
        <v>1284.7155895000001</v>
      </c>
      <c r="P97" s="36">
        <f>SUMIFS(СВЦЭМ!$D$33:$D$776,СВЦЭМ!$A$33:$A$776,$A97,СВЦЭМ!$B$33:$B$776,P$83)+'СЕТ СН'!$H$11+СВЦЭМ!$D$10+'СЕТ СН'!$H$6-'СЕТ СН'!$H$23</f>
        <v>1286.10589254</v>
      </c>
      <c r="Q97" s="36">
        <f>SUMIFS(СВЦЭМ!$D$33:$D$776,СВЦЭМ!$A$33:$A$776,$A97,СВЦЭМ!$B$33:$B$776,Q$83)+'СЕТ СН'!$H$11+СВЦЭМ!$D$10+'СЕТ СН'!$H$6-'СЕТ СН'!$H$23</f>
        <v>1286.4768600500001</v>
      </c>
      <c r="R97" s="36">
        <f>SUMIFS(СВЦЭМ!$D$33:$D$776,СВЦЭМ!$A$33:$A$776,$A97,СВЦЭМ!$B$33:$B$776,R$83)+'СЕТ СН'!$H$11+СВЦЭМ!$D$10+'СЕТ СН'!$H$6-'СЕТ СН'!$H$23</f>
        <v>1278.19586837</v>
      </c>
      <c r="S97" s="36">
        <f>SUMIFS(СВЦЭМ!$D$33:$D$776,СВЦЭМ!$A$33:$A$776,$A97,СВЦЭМ!$B$33:$B$776,S$83)+'СЕТ СН'!$H$11+СВЦЭМ!$D$10+'СЕТ СН'!$H$6-'СЕТ СН'!$H$23</f>
        <v>1277.81134845</v>
      </c>
      <c r="T97" s="36">
        <f>SUMIFS(СВЦЭМ!$D$33:$D$776,СВЦЭМ!$A$33:$A$776,$A97,СВЦЭМ!$B$33:$B$776,T$83)+'СЕТ СН'!$H$11+СВЦЭМ!$D$10+'СЕТ СН'!$H$6-'СЕТ СН'!$H$23</f>
        <v>1276.01514782</v>
      </c>
      <c r="U97" s="36">
        <f>SUMIFS(СВЦЭМ!$D$33:$D$776,СВЦЭМ!$A$33:$A$776,$A97,СВЦЭМ!$B$33:$B$776,U$83)+'СЕТ СН'!$H$11+СВЦЭМ!$D$10+'СЕТ СН'!$H$6-'СЕТ СН'!$H$23</f>
        <v>1273.97389107</v>
      </c>
      <c r="V97" s="36">
        <f>SUMIFS(СВЦЭМ!$D$33:$D$776,СВЦЭМ!$A$33:$A$776,$A97,СВЦЭМ!$B$33:$B$776,V$83)+'СЕТ СН'!$H$11+СВЦЭМ!$D$10+'СЕТ СН'!$H$6-'СЕТ СН'!$H$23</f>
        <v>1258.05910511</v>
      </c>
      <c r="W97" s="36">
        <f>SUMIFS(СВЦЭМ!$D$33:$D$776,СВЦЭМ!$A$33:$A$776,$A97,СВЦЭМ!$B$33:$B$776,W$83)+'СЕТ СН'!$H$11+СВЦЭМ!$D$10+'СЕТ СН'!$H$6-'СЕТ СН'!$H$23</f>
        <v>1256.3859281700002</v>
      </c>
      <c r="X97" s="36">
        <f>SUMIFS(СВЦЭМ!$D$33:$D$776,СВЦЭМ!$A$33:$A$776,$A97,СВЦЭМ!$B$33:$B$776,X$83)+'СЕТ СН'!$H$11+СВЦЭМ!$D$10+'СЕТ СН'!$H$6-'СЕТ СН'!$H$23</f>
        <v>1240.94835203</v>
      </c>
      <c r="Y97" s="36">
        <f>SUMIFS(СВЦЭМ!$D$33:$D$776,СВЦЭМ!$A$33:$A$776,$A97,СВЦЭМ!$B$33:$B$776,Y$83)+'СЕТ СН'!$H$11+СВЦЭМ!$D$10+'СЕТ СН'!$H$6-'СЕТ СН'!$H$23</f>
        <v>1242.04524143</v>
      </c>
    </row>
    <row r="98" spans="1:25" ht="15.75" x14ac:dyDescent="0.2">
      <c r="A98" s="35">
        <f t="shared" si="2"/>
        <v>44027</v>
      </c>
      <c r="B98" s="36">
        <f>SUMIFS(СВЦЭМ!$D$33:$D$776,СВЦЭМ!$A$33:$A$776,$A98,СВЦЭМ!$B$33:$B$776,B$83)+'СЕТ СН'!$H$11+СВЦЭМ!$D$10+'СЕТ СН'!$H$6-'СЕТ СН'!$H$23</f>
        <v>1437.4800281900002</v>
      </c>
      <c r="C98" s="36">
        <f>SUMIFS(СВЦЭМ!$D$33:$D$776,СВЦЭМ!$A$33:$A$776,$A98,СВЦЭМ!$B$33:$B$776,C$83)+'СЕТ СН'!$H$11+СВЦЭМ!$D$10+'СЕТ СН'!$H$6-'СЕТ СН'!$H$23</f>
        <v>1472.40761681</v>
      </c>
      <c r="D98" s="36">
        <f>SUMIFS(СВЦЭМ!$D$33:$D$776,СВЦЭМ!$A$33:$A$776,$A98,СВЦЭМ!$B$33:$B$776,D$83)+'СЕТ СН'!$H$11+СВЦЭМ!$D$10+'СЕТ СН'!$H$6-'СЕТ СН'!$H$23</f>
        <v>1457.8709267100003</v>
      </c>
      <c r="E98" s="36">
        <f>SUMIFS(СВЦЭМ!$D$33:$D$776,СВЦЭМ!$A$33:$A$776,$A98,СВЦЭМ!$B$33:$B$776,E$83)+'СЕТ СН'!$H$11+СВЦЭМ!$D$10+'СЕТ СН'!$H$6-'СЕТ СН'!$H$23</f>
        <v>1469.2239247299999</v>
      </c>
      <c r="F98" s="36">
        <f>SUMIFS(СВЦЭМ!$D$33:$D$776,СВЦЭМ!$A$33:$A$776,$A98,СВЦЭМ!$B$33:$B$776,F$83)+'СЕТ СН'!$H$11+СВЦЭМ!$D$10+'СЕТ СН'!$H$6-'СЕТ СН'!$H$23</f>
        <v>1463.7109193000001</v>
      </c>
      <c r="G98" s="36">
        <f>SUMIFS(СВЦЭМ!$D$33:$D$776,СВЦЭМ!$A$33:$A$776,$A98,СВЦЭМ!$B$33:$B$776,G$83)+'СЕТ СН'!$H$11+СВЦЭМ!$D$10+'СЕТ СН'!$H$6-'СЕТ СН'!$H$23</f>
        <v>1464.4035840500001</v>
      </c>
      <c r="H98" s="36">
        <f>SUMIFS(СВЦЭМ!$D$33:$D$776,СВЦЭМ!$A$33:$A$776,$A98,СВЦЭМ!$B$33:$B$776,H$83)+'СЕТ СН'!$H$11+СВЦЭМ!$D$10+'СЕТ СН'!$H$6-'СЕТ СН'!$H$23</f>
        <v>1477.3618199400003</v>
      </c>
      <c r="I98" s="36">
        <f>SUMIFS(СВЦЭМ!$D$33:$D$776,СВЦЭМ!$A$33:$A$776,$A98,СВЦЭМ!$B$33:$B$776,I$83)+'СЕТ СН'!$H$11+СВЦЭМ!$D$10+'СЕТ СН'!$H$6-'СЕТ СН'!$H$23</f>
        <v>1505.0238893000001</v>
      </c>
      <c r="J98" s="36">
        <f>SUMIFS(СВЦЭМ!$D$33:$D$776,СВЦЭМ!$A$33:$A$776,$A98,СВЦЭМ!$B$33:$B$776,J$83)+'СЕТ СН'!$H$11+СВЦЭМ!$D$10+'СЕТ СН'!$H$6-'СЕТ СН'!$H$23</f>
        <v>1380.6614991000001</v>
      </c>
      <c r="K98" s="36">
        <f>SUMIFS(СВЦЭМ!$D$33:$D$776,СВЦЭМ!$A$33:$A$776,$A98,СВЦЭМ!$B$33:$B$776,K$83)+'СЕТ СН'!$H$11+СВЦЭМ!$D$10+'СЕТ СН'!$H$6-'СЕТ СН'!$H$23</f>
        <v>1228.7973484300001</v>
      </c>
      <c r="L98" s="36">
        <f>SUMIFS(СВЦЭМ!$D$33:$D$776,СВЦЭМ!$A$33:$A$776,$A98,СВЦЭМ!$B$33:$B$776,L$83)+'СЕТ СН'!$H$11+СВЦЭМ!$D$10+'СЕТ СН'!$H$6-'СЕТ СН'!$H$23</f>
        <v>1201.0327517599999</v>
      </c>
      <c r="M98" s="36">
        <f>SUMIFS(СВЦЭМ!$D$33:$D$776,СВЦЭМ!$A$33:$A$776,$A98,СВЦЭМ!$B$33:$B$776,M$83)+'СЕТ СН'!$H$11+СВЦЭМ!$D$10+'СЕТ СН'!$H$6-'СЕТ СН'!$H$23</f>
        <v>1206.8286820000001</v>
      </c>
      <c r="N98" s="36">
        <f>SUMIFS(СВЦЭМ!$D$33:$D$776,СВЦЭМ!$A$33:$A$776,$A98,СВЦЭМ!$B$33:$B$776,N$83)+'СЕТ СН'!$H$11+СВЦЭМ!$D$10+'СЕТ СН'!$H$6-'СЕТ СН'!$H$23</f>
        <v>1206.2497363500001</v>
      </c>
      <c r="O98" s="36">
        <f>SUMIFS(СВЦЭМ!$D$33:$D$776,СВЦЭМ!$A$33:$A$776,$A98,СВЦЭМ!$B$33:$B$776,O$83)+'СЕТ СН'!$H$11+СВЦЭМ!$D$10+'СЕТ СН'!$H$6-'СЕТ СН'!$H$23</f>
        <v>1209.2022788100001</v>
      </c>
      <c r="P98" s="36">
        <f>SUMIFS(СВЦЭМ!$D$33:$D$776,СВЦЭМ!$A$33:$A$776,$A98,СВЦЭМ!$B$33:$B$776,P$83)+'СЕТ СН'!$H$11+СВЦЭМ!$D$10+'СЕТ СН'!$H$6-'СЕТ СН'!$H$23</f>
        <v>1207.4866202100002</v>
      </c>
      <c r="Q98" s="36">
        <f>SUMIFS(СВЦЭМ!$D$33:$D$776,СВЦЭМ!$A$33:$A$776,$A98,СВЦЭМ!$B$33:$B$776,Q$83)+'СЕТ СН'!$H$11+СВЦЭМ!$D$10+'СЕТ СН'!$H$6-'СЕТ СН'!$H$23</f>
        <v>1208.2805395099999</v>
      </c>
      <c r="R98" s="36">
        <f>SUMIFS(СВЦЭМ!$D$33:$D$776,СВЦЭМ!$A$33:$A$776,$A98,СВЦЭМ!$B$33:$B$776,R$83)+'СЕТ СН'!$H$11+СВЦЭМ!$D$10+'СЕТ СН'!$H$6-'СЕТ СН'!$H$23</f>
        <v>1202.4050458400002</v>
      </c>
      <c r="S98" s="36">
        <f>SUMIFS(СВЦЭМ!$D$33:$D$776,СВЦЭМ!$A$33:$A$776,$A98,СВЦЭМ!$B$33:$B$776,S$83)+'СЕТ СН'!$H$11+СВЦЭМ!$D$10+'СЕТ СН'!$H$6-'СЕТ СН'!$H$23</f>
        <v>1203.56226737</v>
      </c>
      <c r="T98" s="36">
        <f>SUMIFS(СВЦЭМ!$D$33:$D$776,СВЦЭМ!$A$33:$A$776,$A98,СВЦЭМ!$B$33:$B$776,T$83)+'СЕТ СН'!$H$11+СВЦЭМ!$D$10+'СЕТ СН'!$H$6-'СЕТ СН'!$H$23</f>
        <v>1204.03919698</v>
      </c>
      <c r="U98" s="36">
        <f>SUMIFS(СВЦЭМ!$D$33:$D$776,СВЦЭМ!$A$33:$A$776,$A98,СВЦЭМ!$B$33:$B$776,U$83)+'СЕТ СН'!$H$11+СВЦЭМ!$D$10+'СЕТ СН'!$H$6-'СЕТ СН'!$H$23</f>
        <v>1189.6012107000001</v>
      </c>
      <c r="V98" s="36">
        <f>SUMIFS(СВЦЭМ!$D$33:$D$776,СВЦЭМ!$A$33:$A$776,$A98,СВЦЭМ!$B$33:$B$776,V$83)+'СЕТ СН'!$H$11+СВЦЭМ!$D$10+'СЕТ СН'!$H$6-'СЕТ СН'!$H$23</f>
        <v>1181.11264119</v>
      </c>
      <c r="W98" s="36">
        <f>SUMIFS(СВЦЭМ!$D$33:$D$776,СВЦЭМ!$A$33:$A$776,$A98,СВЦЭМ!$B$33:$B$776,W$83)+'СЕТ СН'!$H$11+СВЦЭМ!$D$10+'СЕТ СН'!$H$6-'СЕТ СН'!$H$23</f>
        <v>1192.3300777899999</v>
      </c>
      <c r="X98" s="36">
        <f>SUMIFS(СВЦЭМ!$D$33:$D$776,СВЦЭМ!$A$33:$A$776,$A98,СВЦЭМ!$B$33:$B$776,X$83)+'СЕТ СН'!$H$11+СВЦЭМ!$D$10+'СЕТ СН'!$H$6-'СЕТ СН'!$H$23</f>
        <v>1210.5387338599999</v>
      </c>
      <c r="Y98" s="36">
        <f>SUMIFS(СВЦЭМ!$D$33:$D$776,СВЦЭМ!$A$33:$A$776,$A98,СВЦЭМ!$B$33:$B$776,Y$83)+'СЕТ СН'!$H$11+СВЦЭМ!$D$10+'СЕТ СН'!$H$6-'СЕТ СН'!$H$23</f>
        <v>1253.8551588099999</v>
      </c>
    </row>
    <row r="99" spans="1:25" ht="15.75" x14ac:dyDescent="0.2">
      <c r="A99" s="35">
        <f t="shared" si="2"/>
        <v>44028</v>
      </c>
      <c r="B99" s="36">
        <f>SUMIFS(СВЦЭМ!$D$33:$D$776,СВЦЭМ!$A$33:$A$776,$A99,СВЦЭМ!$B$33:$B$776,B$83)+'СЕТ СН'!$H$11+СВЦЭМ!$D$10+'СЕТ СН'!$H$6-'СЕТ СН'!$H$23</f>
        <v>1405.0341556399999</v>
      </c>
      <c r="C99" s="36">
        <f>SUMIFS(СВЦЭМ!$D$33:$D$776,СВЦЭМ!$A$33:$A$776,$A99,СВЦЭМ!$B$33:$B$776,C$83)+'СЕТ СН'!$H$11+СВЦЭМ!$D$10+'СЕТ СН'!$H$6-'СЕТ СН'!$H$23</f>
        <v>1469.3527727800001</v>
      </c>
      <c r="D99" s="36">
        <f>SUMIFS(СВЦЭМ!$D$33:$D$776,СВЦЭМ!$A$33:$A$776,$A99,СВЦЭМ!$B$33:$B$776,D$83)+'СЕТ СН'!$H$11+СВЦЭМ!$D$10+'СЕТ СН'!$H$6-'СЕТ СН'!$H$23</f>
        <v>1461.0825207600001</v>
      </c>
      <c r="E99" s="36">
        <f>SUMIFS(СВЦЭМ!$D$33:$D$776,СВЦЭМ!$A$33:$A$776,$A99,СВЦЭМ!$B$33:$B$776,E$83)+'СЕТ СН'!$H$11+СВЦЭМ!$D$10+'СЕТ СН'!$H$6-'СЕТ СН'!$H$23</f>
        <v>1474.8233122400002</v>
      </c>
      <c r="F99" s="36">
        <f>SUMIFS(СВЦЭМ!$D$33:$D$776,СВЦЭМ!$A$33:$A$776,$A99,СВЦЭМ!$B$33:$B$776,F$83)+'СЕТ СН'!$H$11+СВЦЭМ!$D$10+'СЕТ СН'!$H$6-'СЕТ СН'!$H$23</f>
        <v>1469.3532508399999</v>
      </c>
      <c r="G99" s="36">
        <f>SUMIFS(СВЦЭМ!$D$33:$D$776,СВЦЭМ!$A$33:$A$776,$A99,СВЦЭМ!$B$33:$B$776,G$83)+'СЕТ СН'!$H$11+СВЦЭМ!$D$10+'СЕТ СН'!$H$6-'СЕТ СН'!$H$23</f>
        <v>1464.0500920899999</v>
      </c>
      <c r="H99" s="36">
        <f>SUMIFS(СВЦЭМ!$D$33:$D$776,СВЦЭМ!$A$33:$A$776,$A99,СВЦЭМ!$B$33:$B$776,H$83)+'СЕТ СН'!$H$11+СВЦЭМ!$D$10+'СЕТ СН'!$H$6-'СЕТ СН'!$H$23</f>
        <v>1479.9530151700001</v>
      </c>
      <c r="I99" s="36">
        <f>SUMIFS(СВЦЭМ!$D$33:$D$776,СВЦЭМ!$A$33:$A$776,$A99,СВЦЭМ!$B$33:$B$776,I$83)+'СЕТ СН'!$H$11+СВЦЭМ!$D$10+'СЕТ СН'!$H$6-'СЕТ СН'!$H$23</f>
        <v>1453.8828278999999</v>
      </c>
      <c r="J99" s="36">
        <f>SUMIFS(СВЦЭМ!$D$33:$D$776,СВЦЭМ!$A$33:$A$776,$A99,СВЦЭМ!$B$33:$B$776,J$83)+'СЕТ СН'!$H$11+СВЦЭМ!$D$10+'СЕТ СН'!$H$6-'СЕТ СН'!$H$23</f>
        <v>1410.97330702</v>
      </c>
      <c r="K99" s="36">
        <f>SUMIFS(СВЦЭМ!$D$33:$D$776,СВЦЭМ!$A$33:$A$776,$A99,СВЦЭМ!$B$33:$B$776,K$83)+'СЕТ СН'!$H$11+СВЦЭМ!$D$10+'СЕТ СН'!$H$6-'СЕТ СН'!$H$23</f>
        <v>1231.37742123</v>
      </c>
      <c r="L99" s="36">
        <f>SUMIFS(СВЦЭМ!$D$33:$D$776,СВЦЭМ!$A$33:$A$776,$A99,СВЦЭМ!$B$33:$B$776,L$83)+'СЕТ СН'!$H$11+СВЦЭМ!$D$10+'СЕТ СН'!$H$6-'СЕТ СН'!$H$23</f>
        <v>1180.2587518599998</v>
      </c>
      <c r="M99" s="36">
        <f>SUMIFS(СВЦЭМ!$D$33:$D$776,СВЦЭМ!$A$33:$A$776,$A99,СВЦЭМ!$B$33:$B$776,M$83)+'СЕТ СН'!$H$11+СВЦЭМ!$D$10+'СЕТ СН'!$H$6-'СЕТ СН'!$H$23</f>
        <v>1163.7858314999999</v>
      </c>
      <c r="N99" s="36">
        <f>SUMIFS(СВЦЭМ!$D$33:$D$776,СВЦЭМ!$A$33:$A$776,$A99,СВЦЭМ!$B$33:$B$776,N$83)+'СЕТ СН'!$H$11+СВЦЭМ!$D$10+'СЕТ СН'!$H$6-'СЕТ СН'!$H$23</f>
        <v>1188.18326284</v>
      </c>
      <c r="O99" s="36">
        <f>SUMIFS(СВЦЭМ!$D$33:$D$776,СВЦЭМ!$A$33:$A$776,$A99,СВЦЭМ!$B$33:$B$776,O$83)+'СЕТ СН'!$H$11+СВЦЭМ!$D$10+'СЕТ СН'!$H$6-'СЕТ СН'!$H$23</f>
        <v>1184.0820496400002</v>
      </c>
      <c r="P99" s="36">
        <f>SUMIFS(СВЦЭМ!$D$33:$D$776,СВЦЭМ!$A$33:$A$776,$A99,СВЦЭМ!$B$33:$B$776,P$83)+'СЕТ СН'!$H$11+СВЦЭМ!$D$10+'СЕТ СН'!$H$6-'СЕТ СН'!$H$23</f>
        <v>1185.46801942</v>
      </c>
      <c r="Q99" s="36">
        <f>SUMIFS(СВЦЭМ!$D$33:$D$776,СВЦЭМ!$A$33:$A$776,$A99,СВЦЭМ!$B$33:$B$776,Q$83)+'СЕТ СН'!$H$11+СВЦЭМ!$D$10+'СЕТ СН'!$H$6-'СЕТ СН'!$H$23</f>
        <v>1197.2152372300002</v>
      </c>
      <c r="R99" s="36">
        <f>SUMIFS(СВЦЭМ!$D$33:$D$776,СВЦЭМ!$A$33:$A$776,$A99,СВЦЭМ!$B$33:$B$776,R$83)+'СЕТ СН'!$H$11+СВЦЭМ!$D$10+'СЕТ СН'!$H$6-'СЕТ СН'!$H$23</f>
        <v>1193.4780374699999</v>
      </c>
      <c r="S99" s="36">
        <f>SUMIFS(СВЦЭМ!$D$33:$D$776,СВЦЭМ!$A$33:$A$776,$A99,СВЦЭМ!$B$33:$B$776,S$83)+'СЕТ СН'!$H$11+СВЦЭМ!$D$10+'СЕТ СН'!$H$6-'СЕТ СН'!$H$23</f>
        <v>1190.83137201</v>
      </c>
      <c r="T99" s="36">
        <f>SUMIFS(СВЦЭМ!$D$33:$D$776,СВЦЭМ!$A$33:$A$776,$A99,СВЦЭМ!$B$33:$B$776,T$83)+'СЕТ СН'!$H$11+СВЦЭМ!$D$10+'СЕТ СН'!$H$6-'СЕТ СН'!$H$23</f>
        <v>1190.5536460600001</v>
      </c>
      <c r="U99" s="36">
        <f>SUMIFS(СВЦЭМ!$D$33:$D$776,СВЦЭМ!$A$33:$A$776,$A99,СВЦЭМ!$B$33:$B$776,U$83)+'СЕТ СН'!$H$11+СВЦЭМ!$D$10+'СЕТ СН'!$H$6-'СЕТ СН'!$H$23</f>
        <v>1189.60017649</v>
      </c>
      <c r="V99" s="36">
        <f>SUMIFS(СВЦЭМ!$D$33:$D$776,СВЦЭМ!$A$33:$A$776,$A99,СВЦЭМ!$B$33:$B$776,V$83)+'СЕТ СН'!$H$11+СВЦЭМ!$D$10+'СЕТ СН'!$H$6-'СЕТ СН'!$H$23</f>
        <v>1183.1371291300002</v>
      </c>
      <c r="W99" s="36">
        <f>SUMIFS(СВЦЭМ!$D$33:$D$776,СВЦЭМ!$A$33:$A$776,$A99,СВЦЭМ!$B$33:$B$776,W$83)+'СЕТ СН'!$H$11+СВЦЭМ!$D$10+'СЕТ СН'!$H$6-'СЕТ СН'!$H$23</f>
        <v>1185.83928124</v>
      </c>
      <c r="X99" s="36">
        <f>SUMIFS(СВЦЭМ!$D$33:$D$776,СВЦЭМ!$A$33:$A$776,$A99,СВЦЭМ!$B$33:$B$776,X$83)+'СЕТ СН'!$H$11+СВЦЭМ!$D$10+'СЕТ СН'!$H$6-'СЕТ СН'!$H$23</f>
        <v>1229.9585564500001</v>
      </c>
      <c r="Y99" s="36">
        <f>SUMIFS(СВЦЭМ!$D$33:$D$776,СВЦЭМ!$A$33:$A$776,$A99,СВЦЭМ!$B$33:$B$776,Y$83)+'СЕТ СН'!$H$11+СВЦЭМ!$D$10+'СЕТ СН'!$H$6-'СЕТ СН'!$H$23</f>
        <v>1263.97948159</v>
      </c>
    </row>
    <row r="100" spans="1:25" ht="15.75" x14ac:dyDescent="0.2">
      <c r="A100" s="35">
        <f t="shared" si="2"/>
        <v>44029</v>
      </c>
      <c r="B100" s="36">
        <f>SUMIFS(СВЦЭМ!$D$33:$D$776,СВЦЭМ!$A$33:$A$776,$A100,СВЦЭМ!$B$33:$B$776,B$83)+'СЕТ СН'!$H$11+СВЦЭМ!$D$10+'СЕТ СН'!$H$6-'СЕТ СН'!$H$23</f>
        <v>1424.1828091500001</v>
      </c>
      <c r="C100" s="36">
        <f>SUMIFS(СВЦЭМ!$D$33:$D$776,СВЦЭМ!$A$33:$A$776,$A100,СВЦЭМ!$B$33:$B$776,C$83)+'СЕТ СН'!$H$11+СВЦЭМ!$D$10+'СЕТ СН'!$H$6-'СЕТ СН'!$H$23</f>
        <v>1545.6762202599998</v>
      </c>
      <c r="D100" s="36">
        <f>SUMIFS(СВЦЭМ!$D$33:$D$776,СВЦЭМ!$A$33:$A$776,$A100,СВЦЭМ!$B$33:$B$776,D$83)+'СЕТ СН'!$H$11+СВЦЭМ!$D$10+'СЕТ СН'!$H$6-'СЕТ СН'!$H$23</f>
        <v>1514.8959507999998</v>
      </c>
      <c r="E100" s="36">
        <f>SUMIFS(СВЦЭМ!$D$33:$D$776,СВЦЭМ!$A$33:$A$776,$A100,СВЦЭМ!$B$33:$B$776,E$83)+'СЕТ СН'!$H$11+СВЦЭМ!$D$10+'СЕТ СН'!$H$6-'СЕТ СН'!$H$23</f>
        <v>1492.7249548899999</v>
      </c>
      <c r="F100" s="36">
        <f>SUMIFS(СВЦЭМ!$D$33:$D$776,СВЦЭМ!$A$33:$A$776,$A100,СВЦЭМ!$B$33:$B$776,F$83)+'СЕТ СН'!$H$11+СВЦЭМ!$D$10+'СЕТ СН'!$H$6-'СЕТ СН'!$H$23</f>
        <v>1495.16492986</v>
      </c>
      <c r="G100" s="36">
        <f>SUMIFS(СВЦЭМ!$D$33:$D$776,СВЦЭМ!$A$33:$A$776,$A100,СВЦЭМ!$B$33:$B$776,G$83)+'СЕТ СН'!$H$11+СВЦЭМ!$D$10+'СЕТ СН'!$H$6-'СЕТ СН'!$H$23</f>
        <v>1473.3078149400003</v>
      </c>
      <c r="H100" s="36">
        <f>SUMIFS(СВЦЭМ!$D$33:$D$776,СВЦЭМ!$A$33:$A$776,$A100,СВЦЭМ!$B$33:$B$776,H$83)+'СЕТ СН'!$H$11+СВЦЭМ!$D$10+'СЕТ СН'!$H$6-'СЕТ СН'!$H$23</f>
        <v>1452.1260471999999</v>
      </c>
      <c r="I100" s="36">
        <f>SUMIFS(СВЦЭМ!$D$33:$D$776,СВЦЭМ!$A$33:$A$776,$A100,СВЦЭМ!$B$33:$B$776,I$83)+'СЕТ СН'!$H$11+СВЦЭМ!$D$10+'СЕТ СН'!$H$6-'СЕТ СН'!$H$23</f>
        <v>1405.1706073999999</v>
      </c>
      <c r="J100" s="36">
        <f>SUMIFS(СВЦЭМ!$D$33:$D$776,СВЦЭМ!$A$33:$A$776,$A100,СВЦЭМ!$B$33:$B$776,J$83)+'СЕТ СН'!$H$11+СВЦЭМ!$D$10+'СЕТ СН'!$H$6-'СЕТ СН'!$H$23</f>
        <v>1340.5464109300001</v>
      </c>
      <c r="K100" s="36">
        <f>SUMIFS(СВЦЭМ!$D$33:$D$776,СВЦЭМ!$A$33:$A$776,$A100,СВЦЭМ!$B$33:$B$776,K$83)+'СЕТ СН'!$H$11+СВЦЭМ!$D$10+'СЕТ СН'!$H$6-'СЕТ СН'!$H$23</f>
        <v>1235.03395548</v>
      </c>
      <c r="L100" s="36">
        <f>SUMIFS(СВЦЭМ!$D$33:$D$776,СВЦЭМ!$A$33:$A$776,$A100,СВЦЭМ!$B$33:$B$776,L$83)+'СЕТ СН'!$H$11+СВЦЭМ!$D$10+'СЕТ СН'!$H$6-'СЕТ СН'!$H$23</f>
        <v>1145.33524343</v>
      </c>
      <c r="M100" s="36">
        <f>SUMIFS(СВЦЭМ!$D$33:$D$776,СВЦЭМ!$A$33:$A$776,$A100,СВЦЭМ!$B$33:$B$776,M$83)+'СЕТ СН'!$H$11+СВЦЭМ!$D$10+'СЕТ СН'!$H$6-'СЕТ СН'!$H$23</f>
        <v>1113.5391992300001</v>
      </c>
      <c r="N100" s="36">
        <f>SUMIFS(СВЦЭМ!$D$33:$D$776,СВЦЭМ!$A$33:$A$776,$A100,СВЦЭМ!$B$33:$B$776,N$83)+'СЕТ СН'!$H$11+СВЦЭМ!$D$10+'СЕТ СН'!$H$6-'СЕТ СН'!$H$23</f>
        <v>1128.35837803</v>
      </c>
      <c r="O100" s="36">
        <f>SUMIFS(СВЦЭМ!$D$33:$D$776,СВЦЭМ!$A$33:$A$776,$A100,СВЦЭМ!$B$33:$B$776,O$83)+'СЕТ СН'!$H$11+СВЦЭМ!$D$10+'СЕТ СН'!$H$6-'СЕТ СН'!$H$23</f>
        <v>1125.49274072</v>
      </c>
      <c r="P100" s="36">
        <f>SUMIFS(СВЦЭМ!$D$33:$D$776,СВЦЭМ!$A$33:$A$776,$A100,СВЦЭМ!$B$33:$B$776,P$83)+'СЕТ СН'!$H$11+СВЦЭМ!$D$10+'СЕТ СН'!$H$6-'СЕТ СН'!$H$23</f>
        <v>1130.16343231</v>
      </c>
      <c r="Q100" s="36">
        <f>SUMIFS(СВЦЭМ!$D$33:$D$776,СВЦЭМ!$A$33:$A$776,$A100,СВЦЭМ!$B$33:$B$776,Q$83)+'СЕТ СН'!$H$11+СВЦЭМ!$D$10+'СЕТ СН'!$H$6-'СЕТ СН'!$H$23</f>
        <v>1135.7249967799999</v>
      </c>
      <c r="R100" s="36">
        <f>SUMIFS(СВЦЭМ!$D$33:$D$776,СВЦЭМ!$A$33:$A$776,$A100,СВЦЭМ!$B$33:$B$776,R$83)+'СЕТ СН'!$H$11+СВЦЭМ!$D$10+'СЕТ СН'!$H$6-'СЕТ СН'!$H$23</f>
        <v>1159.1261928899999</v>
      </c>
      <c r="S100" s="36">
        <f>SUMIFS(СВЦЭМ!$D$33:$D$776,СВЦЭМ!$A$33:$A$776,$A100,СВЦЭМ!$B$33:$B$776,S$83)+'СЕТ СН'!$H$11+СВЦЭМ!$D$10+'СЕТ СН'!$H$6-'СЕТ СН'!$H$23</f>
        <v>1171.2509572200001</v>
      </c>
      <c r="T100" s="36">
        <f>SUMIFS(СВЦЭМ!$D$33:$D$776,СВЦЭМ!$A$33:$A$776,$A100,СВЦЭМ!$B$33:$B$776,T$83)+'СЕТ СН'!$H$11+СВЦЭМ!$D$10+'СЕТ СН'!$H$6-'СЕТ СН'!$H$23</f>
        <v>1170.71066937</v>
      </c>
      <c r="U100" s="36">
        <f>SUMIFS(СВЦЭМ!$D$33:$D$776,СВЦЭМ!$A$33:$A$776,$A100,СВЦЭМ!$B$33:$B$776,U$83)+'СЕТ СН'!$H$11+СВЦЭМ!$D$10+'СЕТ СН'!$H$6-'СЕТ СН'!$H$23</f>
        <v>1164.34311757</v>
      </c>
      <c r="V100" s="36">
        <f>SUMIFS(СВЦЭМ!$D$33:$D$776,СВЦЭМ!$A$33:$A$776,$A100,СВЦЭМ!$B$33:$B$776,V$83)+'СЕТ СН'!$H$11+СВЦЭМ!$D$10+'СЕТ СН'!$H$6-'СЕТ СН'!$H$23</f>
        <v>1150.94781889</v>
      </c>
      <c r="W100" s="36">
        <f>SUMIFS(СВЦЭМ!$D$33:$D$776,СВЦЭМ!$A$33:$A$776,$A100,СВЦЭМ!$B$33:$B$776,W$83)+'СЕТ СН'!$H$11+СВЦЭМ!$D$10+'СЕТ СН'!$H$6-'СЕТ СН'!$H$23</f>
        <v>1135.50059205</v>
      </c>
      <c r="X100" s="36">
        <f>SUMIFS(СВЦЭМ!$D$33:$D$776,СВЦЭМ!$A$33:$A$776,$A100,СВЦЭМ!$B$33:$B$776,X$83)+'СЕТ СН'!$H$11+СВЦЭМ!$D$10+'СЕТ СН'!$H$6-'СЕТ СН'!$H$23</f>
        <v>1205.1266059</v>
      </c>
      <c r="Y100" s="36">
        <f>SUMIFS(СВЦЭМ!$D$33:$D$776,СВЦЭМ!$A$33:$A$776,$A100,СВЦЭМ!$B$33:$B$776,Y$83)+'СЕТ СН'!$H$11+СВЦЭМ!$D$10+'СЕТ СН'!$H$6-'СЕТ СН'!$H$23</f>
        <v>1278.4738558500001</v>
      </c>
    </row>
    <row r="101" spans="1:25" ht="15.75" x14ac:dyDescent="0.2">
      <c r="A101" s="35">
        <f t="shared" si="2"/>
        <v>44030</v>
      </c>
      <c r="B101" s="36">
        <f>SUMIFS(СВЦЭМ!$D$33:$D$776,СВЦЭМ!$A$33:$A$776,$A101,СВЦЭМ!$B$33:$B$776,B$83)+'СЕТ СН'!$H$11+СВЦЭМ!$D$10+'СЕТ СН'!$H$6-'СЕТ СН'!$H$23</f>
        <v>1448.5149377600001</v>
      </c>
      <c r="C101" s="36">
        <f>SUMIFS(СВЦЭМ!$D$33:$D$776,СВЦЭМ!$A$33:$A$776,$A101,СВЦЭМ!$B$33:$B$776,C$83)+'СЕТ СН'!$H$11+СВЦЭМ!$D$10+'СЕТ СН'!$H$6-'СЕТ СН'!$H$23</f>
        <v>1550.8569731799998</v>
      </c>
      <c r="D101" s="36">
        <f>SUMIFS(СВЦЭМ!$D$33:$D$776,СВЦЭМ!$A$33:$A$776,$A101,СВЦЭМ!$B$33:$B$776,D$83)+'СЕТ СН'!$H$11+СВЦЭМ!$D$10+'СЕТ СН'!$H$6-'СЕТ СН'!$H$23</f>
        <v>1558.4170862000001</v>
      </c>
      <c r="E101" s="36">
        <f>SUMIFS(СВЦЭМ!$D$33:$D$776,СВЦЭМ!$A$33:$A$776,$A101,СВЦЭМ!$B$33:$B$776,E$83)+'СЕТ СН'!$H$11+СВЦЭМ!$D$10+'СЕТ СН'!$H$6-'СЕТ СН'!$H$23</f>
        <v>1552.03346121</v>
      </c>
      <c r="F101" s="36">
        <f>SUMIFS(СВЦЭМ!$D$33:$D$776,СВЦЭМ!$A$33:$A$776,$A101,СВЦЭМ!$B$33:$B$776,F$83)+'СЕТ СН'!$H$11+СВЦЭМ!$D$10+'СЕТ СН'!$H$6-'СЕТ СН'!$H$23</f>
        <v>1541.60105363</v>
      </c>
      <c r="G101" s="36">
        <f>SUMIFS(СВЦЭМ!$D$33:$D$776,СВЦЭМ!$A$33:$A$776,$A101,СВЦЭМ!$B$33:$B$776,G$83)+'СЕТ СН'!$H$11+СВЦЭМ!$D$10+'СЕТ СН'!$H$6-'СЕТ СН'!$H$23</f>
        <v>1550.4569264900001</v>
      </c>
      <c r="H101" s="36">
        <f>SUMIFS(СВЦЭМ!$D$33:$D$776,СВЦЭМ!$A$33:$A$776,$A101,СВЦЭМ!$B$33:$B$776,H$83)+'СЕТ СН'!$H$11+СВЦЭМ!$D$10+'СЕТ СН'!$H$6-'СЕТ СН'!$H$23</f>
        <v>1551.6389332399999</v>
      </c>
      <c r="I101" s="36">
        <f>SUMIFS(СВЦЭМ!$D$33:$D$776,СВЦЭМ!$A$33:$A$776,$A101,СВЦЭМ!$B$33:$B$776,I$83)+'СЕТ СН'!$H$11+СВЦЭМ!$D$10+'СЕТ СН'!$H$6-'СЕТ СН'!$H$23</f>
        <v>1537.2640056499999</v>
      </c>
      <c r="J101" s="36">
        <f>SUMIFS(СВЦЭМ!$D$33:$D$776,СВЦЭМ!$A$33:$A$776,$A101,СВЦЭМ!$B$33:$B$776,J$83)+'СЕТ СН'!$H$11+СВЦЭМ!$D$10+'СЕТ СН'!$H$6-'СЕТ СН'!$H$23</f>
        <v>1463.9259075</v>
      </c>
      <c r="K101" s="36">
        <f>SUMIFS(СВЦЭМ!$D$33:$D$776,СВЦЭМ!$A$33:$A$776,$A101,СВЦЭМ!$B$33:$B$776,K$83)+'СЕТ СН'!$H$11+СВЦЭМ!$D$10+'СЕТ СН'!$H$6-'СЕТ СН'!$H$23</f>
        <v>1280.6558697</v>
      </c>
      <c r="L101" s="36">
        <f>SUMIFS(СВЦЭМ!$D$33:$D$776,СВЦЭМ!$A$33:$A$776,$A101,СВЦЭМ!$B$33:$B$776,L$83)+'СЕТ СН'!$H$11+СВЦЭМ!$D$10+'СЕТ СН'!$H$6-'СЕТ СН'!$H$23</f>
        <v>1132.9922451800001</v>
      </c>
      <c r="M101" s="36">
        <f>SUMIFS(СВЦЭМ!$D$33:$D$776,СВЦЭМ!$A$33:$A$776,$A101,СВЦЭМ!$B$33:$B$776,M$83)+'СЕТ СН'!$H$11+СВЦЭМ!$D$10+'СЕТ СН'!$H$6-'СЕТ СН'!$H$23</f>
        <v>1114.7064007600002</v>
      </c>
      <c r="N101" s="36">
        <f>SUMIFS(СВЦЭМ!$D$33:$D$776,СВЦЭМ!$A$33:$A$776,$A101,СВЦЭМ!$B$33:$B$776,N$83)+'СЕТ СН'!$H$11+СВЦЭМ!$D$10+'СЕТ СН'!$H$6-'СЕТ СН'!$H$23</f>
        <v>1131.2296947300001</v>
      </c>
      <c r="O101" s="36">
        <f>SUMIFS(СВЦЭМ!$D$33:$D$776,СВЦЭМ!$A$33:$A$776,$A101,СВЦЭМ!$B$33:$B$776,O$83)+'СЕТ СН'!$H$11+СВЦЭМ!$D$10+'СЕТ СН'!$H$6-'СЕТ СН'!$H$23</f>
        <v>1130.03330869</v>
      </c>
      <c r="P101" s="36">
        <f>SUMIFS(СВЦЭМ!$D$33:$D$776,СВЦЭМ!$A$33:$A$776,$A101,СВЦЭМ!$B$33:$B$776,P$83)+'СЕТ СН'!$H$11+СВЦЭМ!$D$10+'СЕТ СН'!$H$6-'СЕТ СН'!$H$23</f>
        <v>1134.128651</v>
      </c>
      <c r="Q101" s="36">
        <f>SUMIFS(СВЦЭМ!$D$33:$D$776,СВЦЭМ!$A$33:$A$776,$A101,СВЦЭМ!$B$33:$B$776,Q$83)+'СЕТ СН'!$H$11+СВЦЭМ!$D$10+'СЕТ СН'!$H$6-'СЕТ СН'!$H$23</f>
        <v>1135.7709316300002</v>
      </c>
      <c r="R101" s="36">
        <f>SUMIFS(СВЦЭМ!$D$33:$D$776,СВЦЭМ!$A$33:$A$776,$A101,СВЦЭМ!$B$33:$B$776,R$83)+'СЕТ СН'!$H$11+СВЦЭМ!$D$10+'СЕТ СН'!$H$6-'СЕТ СН'!$H$23</f>
        <v>1130.72670206</v>
      </c>
      <c r="S101" s="36">
        <f>SUMIFS(СВЦЭМ!$D$33:$D$776,СВЦЭМ!$A$33:$A$776,$A101,СВЦЭМ!$B$33:$B$776,S$83)+'СЕТ СН'!$H$11+СВЦЭМ!$D$10+'СЕТ СН'!$H$6-'СЕТ СН'!$H$23</f>
        <v>1139.06666088</v>
      </c>
      <c r="T101" s="36">
        <f>SUMIFS(СВЦЭМ!$D$33:$D$776,СВЦЭМ!$A$33:$A$776,$A101,СВЦЭМ!$B$33:$B$776,T$83)+'СЕТ СН'!$H$11+СВЦЭМ!$D$10+'СЕТ СН'!$H$6-'СЕТ СН'!$H$23</f>
        <v>1165.9765207800001</v>
      </c>
      <c r="U101" s="36">
        <f>SUMIFS(СВЦЭМ!$D$33:$D$776,СВЦЭМ!$A$33:$A$776,$A101,СВЦЭМ!$B$33:$B$776,U$83)+'СЕТ СН'!$H$11+СВЦЭМ!$D$10+'СЕТ СН'!$H$6-'СЕТ СН'!$H$23</f>
        <v>1161.6833030299999</v>
      </c>
      <c r="V101" s="36">
        <f>SUMIFS(СВЦЭМ!$D$33:$D$776,СВЦЭМ!$A$33:$A$776,$A101,СВЦЭМ!$B$33:$B$776,V$83)+'СЕТ СН'!$H$11+СВЦЭМ!$D$10+'СЕТ СН'!$H$6-'СЕТ СН'!$H$23</f>
        <v>1154.26761291</v>
      </c>
      <c r="W101" s="36">
        <f>SUMIFS(СВЦЭМ!$D$33:$D$776,СВЦЭМ!$A$33:$A$776,$A101,СВЦЭМ!$B$33:$B$776,W$83)+'СЕТ СН'!$H$11+СВЦЭМ!$D$10+'СЕТ СН'!$H$6-'СЕТ СН'!$H$23</f>
        <v>1126.6674126799999</v>
      </c>
      <c r="X101" s="36">
        <f>SUMIFS(СВЦЭМ!$D$33:$D$776,СВЦЭМ!$A$33:$A$776,$A101,СВЦЭМ!$B$33:$B$776,X$83)+'СЕТ СН'!$H$11+СВЦЭМ!$D$10+'СЕТ СН'!$H$6-'СЕТ СН'!$H$23</f>
        <v>1194.7177582300001</v>
      </c>
      <c r="Y101" s="36">
        <f>SUMIFS(СВЦЭМ!$D$33:$D$776,СВЦЭМ!$A$33:$A$776,$A101,СВЦЭМ!$B$33:$B$776,Y$83)+'СЕТ СН'!$H$11+СВЦЭМ!$D$10+'СЕТ СН'!$H$6-'СЕТ СН'!$H$23</f>
        <v>1332.2026132800002</v>
      </c>
    </row>
    <row r="102" spans="1:25" ht="15.75" x14ac:dyDescent="0.2">
      <c r="A102" s="35">
        <f t="shared" si="2"/>
        <v>44031</v>
      </c>
      <c r="B102" s="36">
        <f>SUMIFS(СВЦЭМ!$D$33:$D$776,СВЦЭМ!$A$33:$A$776,$A102,СВЦЭМ!$B$33:$B$776,B$83)+'СЕТ СН'!$H$11+СВЦЭМ!$D$10+'СЕТ СН'!$H$6-'СЕТ СН'!$H$23</f>
        <v>1389.6769366799999</v>
      </c>
      <c r="C102" s="36">
        <f>SUMIFS(СВЦЭМ!$D$33:$D$776,СВЦЭМ!$A$33:$A$776,$A102,СВЦЭМ!$B$33:$B$776,C$83)+'СЕТ СН'!$H$11+СВЦЭМ!$D$10+'СЕТ СН'!$H$6-'СЕТ СН'!$H$23</f>
        <v>1434.7849833400001</v>
      </c>
      <c r="D102" s="36">
        <f>SUMIFS(СВЦЭМ!$D$33:$D$776,СВЦЭМ!$A$33:$A$776,$A102,СВЦЭМ!$B$33:$B$776,D$83)+'СЕТ СН'!$H$11+СВЦЭМ!$D$10+'СЕТ СН'!$H$6-'СЕТ СН'!$H$23</f>
        <v>1424.9944374199999</v>
      </c>
      <c r="E102" s="36">
        <f>SUMIFS(СВЦЭМ!$D$33:$D$776,СВЦЭМ!$A$33:$A$776,$A102,СВЦЭМ!$B$33:$B$776,E$83)+'СЕТ СН'!$H$11+СВЦЭМ!$D$10+'СЕТ СН'!$H$6-'СЕТ СН'!$H$23</f>
        <v>1411.02062561</v>
      </c>
      <c r="F102" s="36">
        <f>SUMIFS(СВЦЭМ!$D$33:$D$776,СВЦЭМ!$A$33:$A$776,$A102,СВЦЭМ!$B$33:$B$776,F$83)+'СЕТ СН'!$H$11+СВЦЭМ!$D$10+'СЕТ СН'!$H$6-'СЕТ СН'!$H$23</f>
        <v>1398.57875543</v>
      </c>
      <c r="G102" s="36">
        <f>SUMIFS(СВЦЭМ!$D$33:$D$776,СВЦЭМ!$A$33:$A$776,$A102,СВЦЭМ!$B$33:$B$776,G$83)+'СЕТ СН'!$H$11+СВЦЭМ!$D$10+'СЕТ СН'!$H$6-'СЕТ СН'!$H$23</f>
        <v>1412.6944739400001</v>
      </c>
      <c r="H102" s="36">
        <f>SUMIFS(СВЦЭМ!$D$33:$D$776,СВЦЭМ!$A$33:$A$776,$A102,СВЦЭМ!$B$33:$B$776,H$83)+'СЕТ СН'!$H$11+СВЦЭМ!$D$10+'СЕТ СН'!$H$6-'СЕТ СН'!$H$23</f>
        <v>1434.70816758</v>
      </c>
      <c r="I102" s="36">
        <f>SUMIFS(СВЦЭМ!$D$33:$D$776,СВЦЭМ!$A$33:$A$776,$A102,СВЦЭМ!$B$33:$B$776,I$83)+'СЕТ СН'!$H$11+СВЦЭМ!$D$10+'СЕТ СН'!$H$6-'СЕТ СН'!$H$23</f>
        <v>1469.5187779600001</v>
      </c>
      <c r="J102" s="36">
        <f>SUMIFS(СВЦЭМ!$D$33:$D$776,СВЦЭМ!$A$33:$A$776,$A102,СВЦЭМ!$B$33:$B$776,J$83)+'СЕТ СН'!$H$11+СВЦЭМ!$D$10+'СЕТ СН'!$H$6-'СЕТ СН'!$H$23</f>
        <v>1461.5018347200003</v>
      </c>
      <c r="K102" s="36">
        <f>SUMIFS(СВЦЭМ!$D$33:$D$776,СВЦЭМ!$A$33:$A$776,$A102,СВЦЭМ!$B$33:$B$776,K$83)+'СЕТ СН'!$H$11+СВЦЭМ!$D$10+'СЕТ СН'!$H$6-'СЕТ СН'!$H$23</f>
        <v>1295.70009211</v>
      </c>
      <c r="L102" s="36">
        <f>SUMIFS(СВЦЭМ!$D$33:$D$776,СВЦЭМ!$A$33:$A$776,$A102,СВЦЭМ!$B$33:$B$776,L$83)+'СЕТ СН'!$H$11+СВЦЭМ!$D$10+'СЕТ СН'!$H$6-'СЕТ СН'!$H$23</f>
        <v>1213.10917507</v>
      </c>
      <c r="M102" s="36">
        <f>SUMIFS(СВЦЭМ!$D$33:$D$776,СВЦЭМ!$A$33:$A$776,$A102,СВЦЭМ!$B$33:$B$776,M$83)+'СЕТ СН'!$H$11+СВЦЭМ!$D$10+'СЕТ СН'!$H$6-'СЕТ СН'!$H$23</f>
        <v>1164.19600582</v>
      </c>
      <c r="N102" s="36">
        <f>SUMIFS(СВЦЭМ!$D$33:$D$776,СВЦЭМ!$A$33:$A$776,$A102,СВЦЭМ!$B$33:$B$776,N$83)+'СЕТ СН'!$H$11+СВЦЭМ!$D$10+'СЕТ СН'!$H$6-'СЕТ СН'!$H$23</f>
        <v>1168.6952617100001</v>
      </c>
      <c r="O102" s="36">
        <f>SUMIFS(СВЦЭМ!$D$33:$D$776,СВЦЭМ!$A$33:$A$776,$A102,СВЦЭМ!$B$33:$B$776,O$83)+'СЕТ СН'!$H$11+СВЦЭМ!$D$10+'СЕТ СН'!$H$6-'СЕТ СН'!$H$23</f>
        <v>1170.08127599</v>
      </c>
      <c r="P102" s="36">
        <f>SUMIFS(СВЦЭМ!$D$33:$D$776,СВЦЭМ!$A$33:$A$776,$A102,СВЦЭМ!$B$33:$B$776,P$83)+'СЕТ СН'!$H$11+СВЦЭМ!$D$10+'СЕТ СН'!$H$6-'СЕТ СН'!$H$23</f>
        <v>1169.24976702</v>
      </c>
      <c r="Q102" s="36">
        <f>SUMIFS(СВЦЭМ!$D$33:$D$776,СВЦЭМ!$A$33:$A$776,$A102,СВЦЭМ!$B$33:$B$776,Q$83)+'СЕТ СН'!$H$11+СВЦЭМ!$D$10+'СЕТ СН'!$H$6-'СЕТ СН'!$H$23</f>
        <v>1168.9789930000002</v>
      </c>
      <c r="R102" s="36">
        <f>SUMIFS(СВЦЭМ!$D$33:$D$776,СВЦЭМ!$A$33:$A$776,$A102,СВЦЭМ!$B$33:$B$776,R$83)+'СЕТ СН'!$H$11+СВЦЭМ!$D$10+'СЕТ СН'!$H$6-'СЕТ СН'!$H$23</f>
        <v>1181.35866618</v>
      </c>
      <c r="S102" s="36">
        <f>SUMIFS(СВЦЭМ!$D$33:$D$776,СВЦЭМ!$A$33:$A$776,$A102,СВЦЭМ!$B$33:$B$776,S$83)+'СЕТ СН'!$H$11+СВЦЭМ!$D$10+'СЕТ СН'!$H$6-'СЕТ СН'!$H$23</f>
        <v>1190.8526306200001</v>
      </c>
      <c r="T102" s="36">
        <f>SUMIFS(СВЦЭМ!$D$33:$D$776,СВЦЭМ!$A$33:$A$776,$A102,СВЦЭМ!$B$33:$B$776,T$83)+'СЕТ СН'!$H$11+СВЦЭМ!$D$10+'СЕТ СН'!$H$6-'СЕТ СН'!$H$23</f>
        <v>1189.0906218999999</v>
      </c>
      <c r="U102" s="36">
        <f>SUMIFS(СВЦЭМ!$D$33:$D$776,СВЦЭМ!$A$33:$A$776,$A102,СВЦЭМ!$B$33:$B$776,U$83)+'СЕТ СН'!$H$11+СВЦЭМ!$D$10+'СЕТ СН'!$H$6-'СЕТ СН'!$H$23</f>
        <v>1188.0794228899999</v>
      </c>
      <c r="V102" s="36">
        <f>SUMIFS(СВЦЭМ!$D$33:$D$776,СВЦЭМ!$A$33:$A$776,$A102,СВЦЭМ!$B$33:$B$776,V$83)+'СЕТ СН'!$H$11+СВЦЭМ!$D$10+'СЕТ СН'!$H$6-'СЕТ СН'!$H$23</f>
        <v>1181.5980023299999</v>
      </c>
      <c r="W102" s="36">
        <f>SUMIFS(СВЦЭМ!$D$33:$D$776,СВЦЭМ!$A$33:$A$776,$A102,СВЦЭМ!$B$33:$B$776,W$83)+'СЕТ СН'!$H$11+СВЦЭМ!$D$10+'СЕТ СН'!$H$6-'СЕТ СН'!$H$23</f>
        <v>1130.4099184400002</v>
      </c>
      <c r="X102" s="36">
        <f>SUMIFS(СВЦЭМ!$D$33:$D$776,СВЦЭМ!$A$33:$A$776,$A102,СВЦЭМ!$B$33:$B$776,X$83)+'СЕТ СН'!$H$11+СВЦЭМ!$D$10+'СЕТ СН'!$H$6-'СЕТ СН'!$H$23</f>
        <v>1200.8181866300001</v>
      </c>
      <c r="Y102" s="36">
        <f>SUMIFS(СВЦЭМ!$D$33:$D$776,СВЦЭМ!$A$33:$A$776,$A102,СВЦЭМ!$B$33:$B$776,Y$83)+'СЕТ СН'!$H$11+СВЦЭМ!$D$10+'СЕТ СН'!$H$6-'СЕТ СН'!$H$23</f>
        <v>1393.4163806000001</v>
      </c>
    </row>
    <row r="103" spans="1:25" ht="15.75" x14ac:dyDescent="0.2">
      <c r="A103" s="35">
        <f t="shared" si="2"/>
        <v>44032</v>
      </c>
      <c r="B103" s="36">
        <f>SUMIFS(СВЦЭМ!$D$33:$D$776,СВЦЭМ!$A$33:$A$776,$A103,СВЦЭМ!$B$33:$B$776,B$83)+'СЕТ СН'!$H$11+СВЦЭМ!$D$10+'СЕТ СН'!$H$6-'СЕТ СН'!$H$23</f>
        <v>1366.57102272</v>
      </c>
      <c r="C103" s="36">
        <f>SUMIFS(СВЦЭМ!$D$33:$D$776,СВЦЭМ!$A$33:$A$776,$A103,СВЦЭМ!$B$33:$B$776,C$83)+'СЕТ СН'!$H$11+СВЦЭМ!$D$10+'СЕТ СН'!$H$6-'СЕТ СН'!$H$23</f>
        <v>1336.5117159599999</v>
      </c>
      <c r="D103" s="36">
        <f>SUMIFS(СВЦЭМ!$D$33:$D$776,СВЦЭМ!$A$33:$A$776,$A103,СВЦЭМ!$B$33:$B$776,D$83)+'СЕТ СН'!$H$11+СВЦЭМ!$D$10+'СЕТ СН'!$H$6-'СЕТ СН'!$H$23</f>
        <v>1465.6355919800003</v>
      </c>
      <c r="E103" s="36">
        <f>SUMIFS(СВЦЭМ!$D$33:$D$776,СВЦЭМ!$A$33:$A$776,$A103,СВЦЭМ!$B$33:$B$776,E$83)+'СЕТ СН'!$H$11+СВЦЭМ!$D$10+'СЕТ СН'!$H$6-'СЕТ СН'!$H$23</f>
        <v>1447.9590697100002</v>
      </c>
      <c r="F103" s="36">
        <f>SUMIFS(СВЦЭМ!$D$33:$D$776,СВЦЭМ!$A$33:$A$776,$A103,СВЦЭМ!$B$33:$B$776,F$83)+'СЕТ СН'!$H$11+СВЦЭМ!$D$10+'СЕТ СН'!$H$6-'СЕТ СН'!$H$23</f>
        <v>1445.7352648199999</v>
      </c>
      <c r="G103" s="36">
        <f>SUMIFS(СВЦЭМ!$D$33:$D$776,СВЦЭМ!$A$33:$A$776,$A103,СВЦЭМ!$B$33:$B$776,G$83)+'СЕТ СН'!$H$11+СВЦЭМ!$D$10+'СЕТ СН'!$H$6-'СЕТ СН'!$H$23</f>
        <v>1446.3860454599999</v>
      </c>
      <c r="H103" s="36">
        <f>SUMIFS(СВЦЭМ!$D$33:$D$776,СВЦЭМ!$A$33:$A$776,$A103,СВЦЭМ!$B$33:$B$776,H$83)+'СЕТ СН'!$H$11+СВЦЭМ!$D$10+'СЕТ СН'!$H$6-'СЕТ СН'!$H$23</f>
        <v>1482.4052888599999</v>
      </c>
      <c r="I103" s="36">
        <f>SUMIFS(СВЦЭМ!$D$33:$D$776,СВЦЭМ!$A$33:$A$776,$A103,СВЦЭМ!$B$33:$B$776,I$83)+'СЕТ СН'!$H$11+СВЦЭМ!$D$10+'СЕТ СН'!$H$6-'СЕТ СН'!$H$23</f>
        <v>1375.6198179200001</v>
      </c>
      <c r="J103" s="36">
        <f>SUMIFS(СВЦЭМ!$D$33:$D$776,СВЦЭМ!$A$33:$A$776,$A103,СВЦЭМ!$B$33:$B$776,J$83)+'СЕТ СН'!$H$11+СВЦЭМ!$D$10+'СЕТ СН'!$H$6-'СЕТ СН'!$H$23</f>
        <v>1428.7593942399999</v>
      </c>
      <c r="K103" s="36">
        <f>SUMIFS(СВЦЭМ!$D$33:$D$776,СВЦЭМ!$A$33:$A$776,$A103,СВЦЭМ!$B$33:$B$776,K$83)+'СЕТ СН'!$H$11+СВЦЭМ!$D$10+'СЕТ СН'!$H$6-'СЕТ СН'!$H$23</f>
        <v>1369.4027074999999</v>
      </c>
      <c r="L103" s="36">
        <f>SUMIFS(СВЦЭМ!$D$33:$D$776,СВЦЭМ!$A$33:$A$776,$A103,СВЦЭМ!$B$33:$B$776,L$83)+'СЕТ СН'!$H$11+СВЦЭМ!$D$10+'СЕТ СН'!$H$6-'СЕТ СН'!$H$23</f>
        <v>1226.36480807</v>
      </c>
      <c r="M103" s="36">
        <f>SUMIFS(СВЦЭМ!$D$33:$D$776,СВЦЭМ!$A$33:$A$776,$A103,СВЦЭМ!$B$33:$B$776,M$83)+'СЕТ СН'!$H$11+СВЦЭМ!$D$10+'СЕТ СН'!$H$6-'СЕТ СН'!$H$23</f>
        <v>1209.84650786</v>
      </c>
      <c r="N103" s="36">
        <f>SUMIFS(СВЦЭМ!$D$33:$D$776,СВЦЭМ!$A$33:$A$776,$A103,СВЦЭМ!$B$33:$B$776,N$83)+'СЕТ СН'!$H$11+СВЦЭМ!$D$10+'СЕТ СН'!$H$6-'СЕТ СН'!$H$23</f>
        <v>1214.94929308</v>
      </c>
      <c r="O103" s="36">
        <f>SUMIFS(СВЦЭМ!$D$33:$D$776,СВЦЭМ!$A$33:$A$776,$A103,СВЦЭМ!$B$33:$B$776,O$83)+'СЕТ СН'!$H$11+СВЦЭМ!$D$10+'СЕТ СН'!$H$6-'СЕТ СН'!$H$23</f>
        <v>1212.6146788900001</v>
      </c>
      <c r="P103" s="36">
        <f>SUMIFS(СВЦЭМ!$D$33:$D$776,СВЦЭМ!$A$33:$A$776,$A103,СВЦЭМ!$B$33:$B$776,P$83)+'СЕТ СН'!$H$11+СВЦЭМ!$D$10+'СЕТ СН'!$H$6-'СЕТ СН'!$H$23</f>
        <v>1200.5155264499999</v>
      </c>
      <c r="Q103" s="36">
        <f>SUMIFS(СВЦЭМ!$D$33:$D$776,СВЦЭМ!$A$33:$A$776,$A103,СВЦЭМ!$B$33:$B$776,Q$83)+'СЕТ СН'!$H$11+СВЦЭМ!$D$10+'СЕТ СН'!$H$6-'СЕТ СН'!$H$23</f>
        <v>1200.85062236</v>
      </c>
      <c r="R103" s="36">
        <f>SUMIFS(СВЦЭМ!$D$33:$D$776,СВЦЭМ!$A$33:$A$776,$A103,СВЦЭМ!$B$33:$B$776,R$83)+'СЕТ СН'!$H$11+СВЦЭМ!$D$10+'СЕТ СН'!$H$6-'СЕТ СН'!$H$23</f>
        <v>1201.3904901400001</v>
      </c>
      <c r="S103" s="36">
        <f>SUMIFS(СВЦЭМ!$D$33:$D$776,СВЦЭМ!$A$33:$A$776,$A103,СВЦЭМ!$B$33:$B$776,S$83)+'СЕТ СН'!$H$11+СВЦЭМ!$D$10+'СЕТ СН'!$H$6-'СЕТ СН'!$H$23</f>
        <v>1202.19336649</v>
      </c>
      <c r="T103" s="36">
        <f>SUMIFS(СВЦЭМ!$D$33:$D$776,СВЦЭМ!$A$33:$A$776,$A103,СВЦЭМ!$B$33:$B$776,T$83)+'СЕТ СН'!$H$11+СВЦЭМ!$D$10+'СЕТ СН'!$H$6-'СЕТ СН'!$H$23</f>
        <v>1198.49946888</v>
      </c>
      <c r="U103" s="36">
        <f>SUMIFS(СВЦЭМ!$D$33:$D$776,СВЦЭМ!$A$33:$A$776,$A103,СВЦЭМ!$B$33:$B$776,U$83)+'СЕТ СН'!$H$11+СВЦЭМ!$D$10+'СЕТ СН'!$H$6-'СЕТ СН'!$H$23</f>
        <v>1194.2834747900001</v>
      </c>
      <c r="V103" s="36">
        <f>SUMIFS(СВЦЭМ!$D$33:$D$776,СВЦЭМ!$A$33:$A$776,$A103,СВЦЭМ!$B$33:$B$776,V$83)+'СЕТ СН'!$H$11+СВЦЭМ!$D$10+'СЕТ СН'!$H$6-'СЕТ СН'!$H$23</f>
        <v>1198.5089704900001</v>
      </c>
      <c r="W103" s="36">
        <f>SUMIFS(СВЦЭМ!$D$33:$D$776,СВЦЭМ!$A$33:$A$776,$A103,СВЦЭМ!$B$33:$B$776,W$83)+'СЕТ СН'!$H$11+СВЦЭМ!$D$10+'СЕТ СН'!$H$6-'СЕТ СН'!$H$23</f>
        <v>1196.56334266</v>
      </c>
      <c r="X103" s="36">
        <f>SUMIFS(СВЦЭМ!$D$33:$D$776,СВЦЭМ!$A$33:$A$776,$A103,СВЦЭМ!$B$33:$B$776,X$83)+'СЕТ СН'!$H$11+СВЦЭМ!$D$10+'СЕТ СН'!$H$6-'СЕТ СН'!$H$23</f>
        <v>1227.48786582</v>
      </c>
      <c r="Y103" s="36">
        <f>SUMIFS(СВЦЭМ!$D$33:$D$776,СВЦЭМ!$A$33:$A$776,$A103,СВЦЭМ!$B$33:$B$776,Y$83)+'СЕТ СН'!$H$11+СВЦЭМ!$D$10+'СЕТ СН'!$H$6-'СЕТ СН'!$H$23</f>
        <v>1380.7646242400001</v>
      </c>
    </row>
    <row r="104" spans="1:25" ht="15.75" x14ac:dyDescent="0.2">
      <c r="A104" s="35">
        <f t="shared" si="2"/>
        <v>44033</v>
      </c>
      <c r="B104" s="36">
        <f>SUMIFS(СВЦЭМ!$D$33:$D$776,СВЦЭМ!$A$33:$A$776,$A104,СВЦЭМ!$B$33:$B$776,B$83)+'СЕТ СН'!$H$11+СВЦЭМ!$D$10+'СЕТ СН'!$H$6-'СЕТ СН'!$H$23</f>
        <v>1411.3598362600001</v>
      </c>
      <c r="C104" s="36">
        <f>SUMIFS(СВЦЭМ!$D$33:$D$776,СВЦЭМ!$A$33:$A$776,$A104,СВЦЭМ!$B$33:$B$776,C$83)+'СЕТ СН'!$H$11+СВЦЭМ!$D$10+'СЕТ СН'!$H$6-'СЕТ СН'!$H$23</f>
        <v>1369.5040629700002</v>
      </c>
      <c r="D104" s="36">
        <f>SUMIFS(СВЦЭМ!$D$33:$D$776,СВЦЭМ!$A$33:$A$776,$A104,СВЦЭМ!$B$33:$B$776,D$83)+'СЕТ СН'!$H$11+СВЦЭМ!$D$10+'СЕТ СН'!$H$6-'СЕТ СН'!$H$23</f>
        <v>1349.19513652</v>
      </c>
      <c r="E104" s="36">
        <f>SUMIFS(СВЦЭМ!$D$33:$D$776,СВЦЭМ!$A$33:$A$776,$A104,СВЦЭМ!$B$33:$B$776,E$83)+'СЕТ СН'!$H$11+СВЦЭМ!$D$10+'СЕТ СН'!$H$6-'СЕТ СН'!$H$23</f>
        <v>1347.63859495</v>
      </c>
      <c r="F104" s="36">
        <f>SUMIFS(СВЦЭМ!$D$33:$D$776,СВЦЭМ!$A$33:$A$776,$A104,СВЦЭМ!$B$33:$B$776,F$83)+'СЕТ СН'!$H$11+СВЦЭМ!$D$10+'СЕТ СН'!$H$6-'СЕТ СН'!$H$23</f>
        <v>1338.94340605</v>
      </c>
      <c r="G104" s="36">
        <f>SUMIFS(СВЦЭМ!$D$33:$D$776,СВЦЭМ!$A$33:$A$776,$A104,СВЦЭМ!$B$33:$B$776,G$83)+'СЕТ СН'!$H$11+СВЦЭМ!$D$10+'СЕТ СН'!$H$6-'СЕТ СН'!$H$23</f>
        <v>1330.09360526</v>
      </c>
      <c r="H104" s="36">
        <f>SUMIFS(СВЦЭМ!$D$33:$D$776,СВЦЭМ!$A$33:$A$776,$A104,СВЦЭМ!$B$33:$B$776,H$83)+'СЕТ СН'!$H$11+СВЦЭМ!$D$10+'СЕТ СН'!$H$6-'СЕТ СН'!$H$23</f>
        <v>1355.87686923</v>
      </c>
      <c r="I104" s="36">
        <f>SUMIFS(СВЦЭМ!$D$33:$D$776,СВЦЭМ!$A$33:$A$776,$A104,СВЦЭМ!$B$33:$B$776,I$83)+'СЕТ СН'!$H$11+СВЦЭМ!$D$10+'СЕТ СН'!$H$6-'СЕТ СН'!$H$23</f>
        <v>1405.0118984400001</v>
      </c>
      <c r="J104" s="36">
        <f>SUMIFS(СВЦЭМ!$D$33:$D$776,СВЦЭМ!$A$33:$A$776,$A104,СВЦЭМ!$B$33:$B$776,J$83)+'СЕТ СН'!$H$11+СВЦЭМ!$D$10+'СЕТ СН'!$H$6-'СЕТ СН'!$H$23</f>
        <v>1430.7924488200001</v>
      </c>
      <c r="K104" s="36">
        <f>SUMIFS(СВЦЭМ!$D$33:$D$776,СВЦЭМ!$A$33:$A$776,$A104,СВЦЭМ!$B$33:$B$776,K$83)+'СЕТ СН'!$H$11+СВЦЭМ!$D$10+'СЕТ СН'!$H$6-'СЕТ СН'!$H$23</f>
        <v>1330.4025205799999</v>
      </c>
      <c r="L104" s="36">
        <f>SUMIFS(СВЦЭМ!$D$33:$D$776,СВЦЭМ!$A$33:$A$776,$A104,СВЦЭМ!$B$33:$B$776,L$83)+'СЕТ СН'!$H$11+СВЦЭМ!$D$10+'СЕТ СН'!$H$6-'СЕТ СН'!$H$23</f>
        <v>1229.22257889</v>
      </c>
      <c r="M104" s="36">
        <f>SUMIFS(СВЦЭМ!$D$33:$D$776,СВЦЭМ!$A$33:$A$776,$A104,СВЦЭМ!$B$33:$B$776,M$83)+'СЕТ СН'!$H$11+СВЦЭМ!$D$10+'СЕТ СН'!$H$6-'СЕТ СН'!$H$23</f>
        <v>1226.4075547699999</v>
      </c>
      <c r="N104" s="36">
        <f>SUMIFS(СВЦЭМ!$D$33:$D$776,СВЦЭМ!$A$33:$A$776,$A104,СВЦЭМ!$B$33:$B$776,N$83)+'СЕТ СН'!$H$11+СВЦЭМ!$D$10+'СЕТ СН'!$H$6-'СЕТ СН'!$H$23</f>
        <v>1227.7955387500001</v>
      </c>
      <c r="O104" s="36">
        <f>SUMIFS(СВЦЭМ!$D$33:$D$776,СВЦЭМ!$A$33:$A$776,$A104,СВЦЭМ!$B$33:$B$776,O$83)+'СЕТ СН'!$H$11+СВЦЭМ!$D$10+'СЕТ СН'!$H$6-'СЕТ СН'!$H$23</f>
        <v>1234.15418052</v>
      </c>
      <c r="P104" s="36">
        <f>SUMIFS(СВЦЭМ!$D$33:$D$776,СВЦЭМ!$A$33:$A$776,$A104,СВЦЭМ!$B$33:$B$776,P$83)+'СЕТ СН'!$H$11+СВЦЭМ!$D$10+'СЕТ СН'!$H$6-'СЕТ СН'!$H$23</f>
        <v>1235.5878148500001</v>
      </c>
      <c r="Q104" s="36">
        <f>SUMIFS(СВЦЭМ!$D$33:$D$776,СВЦЭМ!$A$33:$A$776,$A104,СВЦЭМ!$B$33:$B$776,Q$83)+'СЕТ СН'!$H$11+СВЦЭМ!$D$10+'СЕТ СН'!$H$6-'СЕТ СН'!$H$23</f>
        <v>1241.0039169000001</v>
      </c>
      <c r="R104" s="36">
        <f>SUMIFS(СВЦЭМ!$D$33:$D$776,СВЦЭМ!$A$33:$A$776,$A104,СВЦЭМ!$B$33:$B$776,R$83)+'СЕТ СН'!$H$11+СВЦЭМ!$D$10+'СЕТ СН'!$H$6-'СЕТ СН'!$H$23</f>
        <v>1231.69910886</v>
      </c>
      <c r="S104" s="36">
        <f>SUMIFS(СВЦЭМ!$D$33:$D$776,СВЦЭМ!$A$33:$A$776,$A104,СВЦЭМ!$B$33:$B$776,S$83)+'СЕТ СН'!$H$11+СВЦЭМ!$D$10+'СЕТ СН'!$H$6-'СЕТ СН'!$H$23</f>
        <v>1232.8130926200001</v>
      </c>
      <c r="T104" s="36">
        <f>SUMIFS(СВЦЭМ!$D$33:$D$776,СВЦЭМ!$A$33:$A$776,$A104,СВЦЭМ!$B$33:$B$776,T$83)+'СЕТ СН'!$H$11+СВЦЭМ!$D$10+'СЕТ СН'!$H$6-'СЕТ СН'!$H$23</f>
        <v>1226.3574185500001</v>
      </c>
      <c r="U104" s="36">
        <f>SUMIFS(СВЦЭМ!$D$33:$D$776,СВЦЭМ!$A$33:$A$776,$A104,СВЦЭМ!$B$33:$B$776,U$83)+'СЕТ СН'!$H$11+СВЦЭМ!$D$10+'СЕТ СН'!$H$6-'СЕТ СН'!$H$23</f>
        <v>1226.6775467500001</v>
      </c>
      <c r="V104" s="36">
        <f>SUMIFS(СВЦЭМ!$D$33:$D$776,СВЦЭМ!$A$33:$A$776,$A104,СВЦЭМ!$B$33:$B$776,V$83)+'СЕТ СН'!$H$11+СВЦЭМ!$D$10+'СЕТ СН'!$H$6-'СЕТ СН'!$H$23</f>
        <v>1224.7807556400001</v>
      </c>
      <c r="W104" s="36">
        <f>SUMIFS(СВЦЭМ!$D$33:$D$776,СВЦЭМ!$A$33:$A$776,$A104,СВЦЭМ!$B$33:$B$776,W$83)+'СЕТ СН'!$H$11+СВЦЭМ!$D$10+'СЕТ СН'!$H$6-'СЕТ СН'!$H$23</f>
        <v>1232.72810458</v>
      </c>
      <c r="X104" s="36">
        <f>SUMIFS(СВЦЭМ!$D$33:$D$776,СВЦЭМ!$A$33:$A$776,$A104,СВЦЭМ!$B$33:$B$776,X$83)+'СЕТ СН'!$H$11+СВЦЭМ!$D$10+'СЕТ СН'!$H$6-'СЕТ СН'!$H$23</f>
        <v>1277.7068910100002</v>
      </c>
      <c r="Y104" s="36">
        <f>SUMIFS(СВЦЭМ!$D$33:$D$776,СВЦЭМ!$A$33:$A$776,$A104,СВЦЭМ!$B$33:$B$776,Y$83)+'СЕТ СН'!$H$11+СВЦЭМ!$D$10+'СЕТ СН'!$H$6-'СЕТ СН'!$H$23</f>
        <v>1407.58681963</v>
      </c>
    </row>
    <row r="105" spans="1:25" ht="15.75" x14ac:dyDescent="0.2">
      <c r="A105" s="35">
        <f t="shared" si="2"/>
        <v>44034</v>
      </c>
      <c r="B105" s="36">
        <f>SUMIFS(СВЦЭМ!$D$33:$D$776,СВЦЭМ!$A$33:$A$776,$A105,СВЦЭМ!$B$33:$B$776,B$83)+'СЕТ СН'!$H$11+СВЦЭМ!$D$10+'СЕТ СН'!$H$6-'СЕТ СН'!$H$23</f>
        <v>1407.11575621</v>
      </c>
      <c r="C105" s="36">
        <f>SUMIFS(СВЦЭМ!$D$33:$D$776,СВЦЭМ!$A$33:$A$776,$A105,СВЦЭМ!$B$33:$B$776,C$83)+'СЕТ СН'!$H$11+СВЦЭМ!$D$10+'СЕТ СН'!$H$6-'СЕТ СН'!$H$23</f>
        <v>1379.5784462400002</v>
      </c>
      <c r="D105" s="36">
        <f>SUMIFS(СВЦЭМ!$D$33:$D$776,СВЦЭМ!$A$33:$A$776,$A105,СВЦЭМ!$B$33:$B$776,D$83)+'СЕТ СН'!$H$11+СВЦЭМ!$D$10+'СЕТ СН'!$H$6-'СЕТ СН'!$H$23</f>
        <v>1370.2736981100002</v>
      </c>
      <c r="E105" s="36">
        <f>SUMIFS(СВЦЭМ!$D$33:$D$776,СВЦЭМ!$A$33:$A$776,$A105,СВЦЭМ!$B$33:$B$776,E$83)+'СЕТ СН'!$H$11+СВЦЭМ!$D$10+'СЕТ СН'!$H$6-'СЕТ СН'!$H$23</f>
        <v>1390.7500493699999</v>
      </c>
      <c r="F105" s="36">
        <f>SUMIFS(СВЦЭМ!$D$33:$D$776,СВЦЭМ!$A$33:$A$776,$A105,СВЦЭМ!$B$33:$B$776,F$83)+'СЕТ СН'!$H$11+СВЦЭМ!$D$10+'СЕТ СН'!$H$6-'СЕТ СН'!$H$23</f>
        <v>1397.1116018600001</v>
      </c>
      <c r="G105" s="36">
        <f>SUMIFS(СВЦЭМ!$D$33:$D$776,СВЦЭМ!$A$33:$A$776,$A105,СВЦЭМ!$B$33:$B$776,G$83)+'СЕТ СН'!$H$11+СВЦЭМ!$D$10+'СЕТ СН'!$H$6-'СЕТ СН'!$H$23</f>
        <v>1397.9584622699999</v>
      </c>
      <c r="H105" s="36">
        <f>SUMIFS(СВЦЭМ!$D$33:$D$776,СВЦЭМ!$A$33:$A$776,$A105,СВЦЭМ!$B$33:$B$776,H$83)+'СЕТ СН'!$H$11+СВЦЭМ!$D$10+'СЕТ СН'!$H$6-'СЕТ СН'!$H$23</f>
        <v>1380.13240877</v>
      </c>
      <c r="I105" s="36">
        <f>SUMIFS(СВЦЭМ!$D$33:$D$776,СВЦЭМ!$A$33:$A$776,$A105,СВЦЭМ!$B$33:$B$776,I$83)+'СЕТ СН'!$H$11+СВЦЭМ!$D$10+'СЕТ СН'!$H$6-'СЕТ СН'!$H$23</f>
        <v>1433.9728594200001</v>
      </c>
      <c r="J105" s="36">
        <f>SUMIFS(СВЦЭМ!$D$33:$D$776,СВЦЭМ!$A$33:$A$776,$A105,СВЦЭМ!$B$33:$B$776,J$83)+'СЕТ СН'!$H$11+СВЦЭМ!$D$10+'СЕТ СН'!$H$6-'СЕТ СН'!$H$23</f>
        <v>1449.8825639300003</v>
      </c>
      <c r="K105" s="36">
        <f>SUMIFS(СВЦЭМ!$D$33:$D$776,СВЦЭМ!$A$33:$A$776,$A105,СВЦЭМ!$B$33:$B$776,K$83)+'СЕТ СН'!$H$11+СВЦЭМ!$D$10+'СЕТ СН'!$H$6-'СЕТ СН'!$H$23</f>
        <v>1329.3254706299999</v>
      </c>
      <c r="L105" s="36">
        <f>SUMIFS(СВЦЭМ!$D$33:$D$776,СВЦЭМ!$A$33:$A$776,$A105,СВЦЭМ!$B$33:$B$776,L$83)+'СЕТ СН'!$H$11+СВЦЭМ!$D$10+'СЕТ СН'!$H$6-'СЕТ СН'!$H$23</f>
        <v>1190.63646967</v>
      </c>
      <c r="M105" s="36">
        <f>SUMIFS(СВЦЭМ!$D$33:$D$776,СВЦЭМ!$A$33:$A$776,$A105,СВЦЭМ!$B$33:$B$776,M$83)+'СЕТ СН'!$H$11+СВЦЭМ!$D$10+'СЕТ СН'!$H$6-'СЕТ СН'!$H$23</f>
        <v>1170.1689189200001</v>
      </c>
      <c r="N105" s="36">
        <f>SUMIFS(СВЦЭМ!$D$33:$D$776,СВЦЭМ!$A$33:$A$776,$A105,СВЦЭМ!$B$33:$B$776,N$83)+'СЕТ СН'!$H$11+СВЦЭМ!$D$10+'СЕТ СН'!$H$6-'СЕТ СН'!$H$23</f>
        <v>1203.87712093</v>
      </c>
      <c r="O105" s="36">
        <f>SUMIFS(СВЦЭМ!$D$33:$D$776,СВЦЭМ!$A$33:$A$776,$A105,СВЦЭМ!$B$33:$B$776,O$83)+'СЕТ СН'!$H$11+СВЦЭМ!$D$10+'СЕТ СН'!$H$6-'СЕТ СН'!$H$23</f>
        <v>1204.1140315</v>
      </c>
      <c r="P105" s="36">
        <f>SUMIFS(СВЦЭМ!$D$33:$D$776,СВЦЭМ!$A$33:$A$776,$A105,СВЦЭМ!$B$33:$B$776,P$83)+'СЕТ СН'!$H$11+СВЦЭМ!$D$10+'СЕТ СН'!$H$6-'СЕТ СН'!$H$23</f>
        <v>1217.9665753200002</v>
      </c>
      <c r="Q105" s="36">
        <f>SUMIFS(СВЦЭМ!$D$33:$D$776,СВЦЭМ!$A$33:$A$776,$A105,СВЦЭМ!$B$33:$B$776,Q$83)+'СЕТ СН'!$H$11+СВЦЭМ!$D$10+'СЕТ СН'!$H$6-'СЕТ СН'!$H$23</f>
        <v>1229.0304070699999</v>
      </c>
      <c r="R105" s="36">
        <f>SUMIFS(СВЦЭМ!$D$33:$D$776,СВЦЭМ!$A$33:$A$776,$A105,СВЦЭМ!$B$33:$B$776,R$83)+'СЕТ СН'!$H$11+СВЦЭМ!$D$10+'СЕТ СН'!$H$6-'СЕТ СН'!$H$23</f>
        <v>1205.5482267</v>
      </c>
      <c r="S105" s="36">
        <f>SUMIFS(СВЦЭМ!$D$33:$D$776,СВЦЭМ!$A$33:$A$776,$A105,СВЦЭМ!$B$33:$B$776,S$83)+'СЕТ СН'!$H$11+СВЦЭМ!$D$10+'СЕТ СН'!$H$6-'СЕТ СН'!$H$23</f>
        <v>1208.85177946</v>
      </c>
      <c r="T105" s="36">
        <f>SUMIFS(СВЦЭМ!$D$33:$D$776,СВЦЭМ!$A$33:$A$776,$A105,СВЦЭМ!$B$33:$B$776,T$83)+'СЕТ СН'!$H$11+СВЦЭМ!$D$10+'СЕТ СН'!$H$6-'СЕТ СН'!$H$23</f>
        <v>1241.2731312999999</v>
      </c>
      <c r="U105" s="36">
        <f>SUMIFS(СВЦЭМ!$D$33:$D$776,СВЦЭМ!$A$33:$A$776,$A105,СВЦЭМ!$B$33:$B$776,U$83)+'СЕТ СН'!$H$11+СВЦЭМ!$D$10+'СЕТ СН'!$H$6-'СЕТ СН'!$H$23</f>
        <v>1259.41366795</v>
      </c>
      <c r="V105" s="36">
        <f>SUMIFS(СВЦЭМ!$D$33:$D$776,СВЦЭМ!$A$33:$A$776,$A105,СВЦЭМ!$B$33:$B$776,V$83)+'СЕТ СН'!$H$11+СВЦЭМ!$D$10+'СЕТ СН'!$H$6-'СЕТ СН'!$H$23</f>
        <v>1268.8165271500002</v>
      </c>
      <c r="W105" s="36">
        <f>SUMIFS(СВЦЭМ!$D$33:$D$776,СВЦЭМ!$A$33:$A$776,$A105,СВЦЭМ!$B$33:$B$776,W$83)+'СЕТ СН'!$H$11+СВЦЭМ!$D$10+'СЕТ СН'!$H$6-'СЕТ СН'!$H$23</f>
        <v>1232.1326162300002</v>
      </c>
      <c r="X105" s="36">
        <f>SUMIFS(СВЦЭМ!$D$33:$D$776,СВЦЭМ!$A$33:$A$776,$A105,СВЦЭМ!$B$33:$B$776,X$83)+'СЕТ СН'!$H$11+СВЦЭМ!$D$10+'СЕТ СН'!$H$6-'СЕТ СН'!$H$23</f>
        <v>1296.50171363</v>
      </c>
      <c r="Y105" s="36">
        <f>SUMIFS(СВЦЭМ!$D$33:$D$776,СВЦЭМ!$A$33:$A$776,$A105,СВЦЭМ!$B$33:$B$776,Y$83)+'СЕТ СН'!$H$11+СВЦЭМ!$D$10+'СЕТ СН'!$H$6-'СЕТ СН'!$H$23</f>
        <v>1382.7496764299999</v>
      </c>
    </row>
    <row r="106" spans="1:25" ht="15.75" x14ac:dyDescent="0.2">
      <c r="A106" s="35">
        <f t="shared" si="2"/>
        <v>44035</v>
      </c>
      <c r="B106" s="36">
        <f>SUMIFS(СВЦЭМ!$D$33:$D$776,СВЦЭМ!$A$33:$A$776,$A106,СВЦЭМ!$B$33:$B$776,B$83)+'СЕТ СН'!$H$11+СВЦЭМ!$D$10+'СЕТ СН'!$H$6-'СЕТ СН'!$H$23</f>
        <v>1350.25170364</v>
      </c>
      <c r="C106" s="36">
        <f>SUMIFS(СВЦЭМ!$D$33:$D$776,СВЦЭМ!$A$33:$A$776,$A106,СВЦЭМ!$B$33:$B$776,C$83)+'СЕТ СН'!$H$11+СВЦЭМ!$D$10+'СЕТ СН'!$H$6-'СЕТ СН'!$H$23</f>
        <v>1356.0657015300001</v>
      </c>
      <c r="D106" s="36">
        <f>SUMIFS(СВЦЭМ!$D$33:$D$776,СВЦЭМ!$A$33:$A$776,$A106,СВЦЭМ!$B$33:$B$776,D$83)+'СЕТ СН'!$H$11+СВЦЭМ!$D$10+'СЕТ СН'!$H$6-'СЕТ СН'!$H$23</f>
        <v>1378.9948442099999</v>
      </c>
      <c r="E106" s="36">
        <f>SUMIFS(СВЦЭМ!$D$33:$D$776,СВЦЭМ!$A$33:$A$776,$A106,СВЦЭМ!$B$33:$B$776,E$83)+'СЕТ СН'!$H$11+СВЦЭМ!$D$10+'СЕТ СН'!$H$6-'СЕТ СН'!$H$23</f>
        <v>1412.84778456</v>
      </c>
      <c r="F106" s="36">
        <f>SUMIFS(СВЦЭМ!$D$33:$D$776,СВЦЭМ!$A$33:$A$776,$A106,СВЦЭМ!$B$33:$B$776,F$83)+'СЕТ СН'!$H$11+СВЦЭМ!$D$10+'СЕТ СН'!$H$6-'СЕТ СН'!$H$23</f>
        <v>1400.1948960499999</v>
      </c>
      <c r="G106" s="36">
        <f>SUMIFS(СВЦЭМ!$D$33:$D$776,СВЦЭМ!$A$33:$A$776,$A106,СВЦЭМ!$B$33:$B$776,G$83)+'СЕТ СН'!$H$11+СВЦЭМ!$D$10+'СЕТ СН'!$H$6-'СЕТ СН'!$H$23</f>
        <v>1391.50769754</v>
      </c>
      <c r="H106" s="36">
        <f>SUMIFS(СВЦЭМ!$D$33:$D$776,СВЦЭМ!$A$33:$A$776,$A106,СВЦЭМ!$B$33:$B$776,H$83)+'СЕТ СН'!$H$11+СВЦЭМ!$D$10+'СЕТ СН'!$H$6-'СЕТ СН'!$H$23</f>
        <v>1349.5734497799999</v>
      </c>
      <c r="I106" s="36">
        <f>SUMIFS(СВЦЭМ!$D$33:$D$776,СВЦЭМ!$A$33:$A$776,$A106,СВЦЭМ!$B$33:$B$776,I$83)+'СЕТ СН'!$H$11+СВЦЭМ!$D$10+'СЕТ СН'!$H$6-'СЕТ СН'!$H$23</f>
        <v>1281.82112491</v>
      </c>
      <c r="J106" s="36">
        <f>SUMIFS(СВЦЭМ!$D$33:$D$776,СВЦЭМ!$A$33:$A$776,$A106,СВЦЭМ!$B$33:$B$776,J$83)+'СЕТ СН'!$H$11+СВЦЭМ!$D$10+'СЕТ СН'!$H$6-'СЕТ СН'!$H$23</f>
        <v>1308.2461051800001</v>
      </c>
      <c r="K106" s="36">
        <f>SUMIFS(СВЦЭМ!$D$33:$D$776,СВЦЭМ!$A$33:$A$776,$A106,СВЦЭМ!$B$33:$B$776,K$83)+'СЕТ СН'!$H$11+СВЦЭМ!$D$10+'СЕТ СН'!$H$6-'СЕТ СН'!$H$23</f>
        <v>1336.1652728700001</v>
      </c>
      <c r="L106" s="36">
        <f>SUMIFS(СВЦЭМ!$D$33:$D$776,СВЦЭМ!$A$33:$A$776,$A106,СВЦЭМ!$B$33:$B$776,L$83)+'СЕТ СН'!$H$11+СВЦЭМ!$D$10+'СЕТ СН'!$H$6-'СЕТ СН'!$H$23</f>
        <v>1242.1763227000001</v>
      </c>
      <c r="M106" s="36">
        <f>SUMIFS(СВЦЭМ!$D$33:$D$776,СВЦЭМ!$A$33:$A$776,$A106,СВЦЭМ!$B$33:$B$776,M$83)+'СЕТ СН'!$H$11+СВЦЭМ!$D$10+'СЕТ СН'!$H$6-'СЕТ СН'!$H$23</f>
        <v>1223.57253655</v>
      </c>
      <c r="N106" s="36">
        <f>SUMIFS(СВЦЭМ!$D$33:$D$776,СВЦЭМ!$A$33:$A$776,$A106,СВЦЭМ!$B$33:$B$776,N$83)+'СЕТ СН'!$H$11+СВЦЭМ!$D$10+'СЕТ СН'!$H$6-'СЕТ СН'!$H$23</f>
        <v>1241.0260829600002</v>
      </c>
      <c r="O106" s="36">
        <f>SUMIFS(СВЦЭМ!$D$33:$D$776,СВЦЭМ!$A$33:$A$776,$A106,СВЦЭМ!$B$33:$B$776,O$83)+'СЕТ СН'!$H$11+СВЦЭМ!$D$10+'СЕТ СН'!$H$6-'СЕТ СН'!$H$23</f>
        <v>1252.3743835600001</v>
      </c>
      <c r="P106" s="36">
        <f>SUMIFS(СВЦЭМ!$D$33:$D$776,СВЦЭМ!$A$33:$A$776,$A106,СВЦЭМ!$B$33:$B$776,P$83)+'СЕТ СН'!$H$11+СВЦЭМ!$D$10+'СЕТ СН'!$H$6-'СЕТ СН'!$H$23</f>
        <v>1268.3851162400001</v>
      </c>
      <c r="Q106" s="36">
        <f>SUMIFS(СВЦЭМ!$D$33:$D$776,СВЦЭМ!$A$33:$A$776,$A106,СВЦЭМ!$B$33:$B$776,Q$83)+'СЕТ СН'!$H$11+СВЦЭМ!$D$10+'СЕТ СН'!$H$6-'СЕТ СН'!$H$23</f>
        <v>1287.40247125</v>
      </c>
      <c r="R106" s="36">
        <f>SUMIFS(СВЦЭМ!$D$33:$D$776,СВЦЭМ!$A$33:$A$776,$A106,СВЦЭМ!$B$33:$B$776,R$83)+'СЕТ СН'!$H$11+СВЦЭМ!$D$10+'СЕТ СН'!$H$6-'СЕТ СН'!$H$23</f>
        <v>1284.3104366600001</v>
      </c>
      <c r="S106" s="36">
        <f>SUMIFS(СВЦЭМ!$D$33:$D$776,СВЦЭМ!$A$33:$A$776,$A106,СВЦЭМ!$B$33:$B$776,S$83)+'СЕТ СН'!$H$11+СВЦЭМ!$D$10+'СЕТ СН'!$H$6-'СЕТ СН'!$H$23</f>
        <v>1291.2777624099999</v>
      </c>
      <c r="T106" s="36">
        <f>SUMIFS(СВЦЭМ!$D$33:$D$776,СВЦЭМ!$A$33:$A$776,$A106,СВЦЭМ!$B$33:$B$776,T$83)+'СЕТ СН'!$H$11+СВЦЭМ!$D$10+'СЕТ СН'!$H$6-'СЕТ СН'!$H$23</f>
        <v>1309.5104655</v>
      </c>
      <c r="U106" s="36">
        <f>SUMIFS(СВЦЭМ!$D$33:$D$776,СВЦЭМ!$A$33:$A$776,$A106,СВЦЭМ!$B$33:$B$776,U$83)+'СЕТ СН'!$H$11+СВЦЭМ!$D$10+'СЕТ СН'!$H$6-'СЕТ СН'!$H$23</f>
        <v>1300.45709229</v>
      </c>
      <c r="V106" s="36">
        <f>SUMIFS(СВЦЭМ!$D$33:$D$776,СВЦЭМ!$A$33:$A$776,$A106,СВЦЭМ!$B$33:$B$776,V$83)+'СЕТ СН'!$H$11+СВЦЭМ!$D$10+'СЕТ СН'!$H$6-'СЕТ СН'!$H$23</f>
        <v>1286.8108636000002</v>
      </c>
      <c r="W106" s="36">
        <f>SUMIFS(СВЦЭМ!$D$33:$D$776,СВЦЭМ!$A$33:$A$776,$A106,СВЦЭМ!$B$33:$B$776,W$83)+'СЕТ СН'!$H$11+СВЦЭМ!$D$10+'СЕТ СН'!$H$6-'СЕТ СН'!$H$23</f>
        <v>1247.84591305</v>
      </c>
      <c r="X106" s="36">
        <f>SUMIFS(СВЦЭМ!$D$33:$D$776,СВЦЭМ!$A$33:$A$776,$A106,СВЦЭМ!$B$33:$B$776,X$83)+'СЕТ СН'!$H$11+СВЦЭМ!$D$10+'СЕТ СН'!$H$6-'СЕТ СН'!$H$23</f>
        <v>1250.72269001</v>
      </c>
      <c r="Y106" s="36">
        <f>SUMIFS(СВЦЭМ!$D$33:$D$776,СВЦЭМ!$A$33:$A$776,$A106,СВЦЭМ!$B$33:$B$776,Y$83)+'СЕТ СН'!$H$11+СВЦЭМ!$D$10+'СЕТ СН'!$H$6-'СЕТ СН'!$H$23</f>
        <v>1378.81750491</v>
      </c>
    </row>
    <row r="107" spans="1:25" ht="15.75" x14ac:dyDescent="0.2">
      <c r="A107" s="35">
        <f t="shared" si="2"/>
        <v>44036</v>
      </c>
      <c r="B107" s="36">
        <f>SUMIFS(СВЦЭМ!$D$33:$D$776,СВЦЭМ!$A$33:$A$776,$A107,СВЦЭМ!$B$33:$B$776,B$83)+'СЕТ СН'!$H$11+СВЦЭМ!$D$10+'СЕТ СН'!$H$6-'СЕТ СН'!$H$23</f>
        <v>1344.9659593700001</v>
      </c>
      <c r="C107" s="36">
        <f>SUMIFS(СВЦЭМ!$D$33:$D$776,СВЦЭМ!$A$33:$A$776,$A107,СВЦЭМ!$B$33:$B$776,C$83)+'СЕТ СН'!$H$11+СВЦЭМ!$D$10+'СЕТ СН'!$H$6-'СЕТ СН'!$H$23</f>
        <v>1320.1879632600001</v>
      </c>
      <c r="D107" s="36">
        <f>SUMIFS(СВЦЭМ!$D$33:$D$776,СВЦЭМ!$A$33:$A$776,$A107,СВЦЭМ!$B$33:$B$776,D$83)+'СЕТ СН'!$H$11+СВЦЭМ!$D$10+'СЕТ СН'!$H$6-'СЕТ СН'!$H$23</f>
        <v>1323.2374171900001</v>
      </c>
      <c r="E107" s="36">
        <f>SUMIFS(СВЦЭМ!$D$33:$D$776,СВЦЭМ!$A$33:$A$776,$A107,СВЦЭМ!$B$33:$B$776,E$83)+'СЕТ СН'!$H$11+СВЦЭМ!$D$10+'СЕТ СН'!$H$6-'СЕТ СН'!$H$23</f>
        <v>1355.6550130599999</v>
      </c>
      <c r="F107" s="36">
        <f>SUMIFS(СВЦЭМ!$D$33:$D$776,СВЦЭМ!$A$33:$A$776,$A107,СВЦЭМ!$B$33:$B$776,F$83)+'СЕТ СН'!$H$11+СВЦЭМ!$D$10+'СЕТ СН'!$H$6-'СЕТ СН'!$H$23</f>
        <v>1358.6807756100002</v>
      </c>
      <c r="G107" s="36">
        <f>SUMIFS(СВЦЭМ!$D$33:$D$776,СВЦЭМ!$A$33:$A$776,$A107,СВЦЭМ!$B$33:$B$776,G$83)+'СЕТ СН'!$H$11+СВЦЭМ!$D$10+'СЕТ СН'!$H$6-'СЕТ СН'!$H$23</f>
        <v>1346.2865318200002</v>
      </c>
      <c r="H107" s="36">
        <f>SUMIFS(СВЦЭМ!$D$33:$D$776,СВЦЭМ!$A$33:$A$776,$A107,СВЦЭМ!$B$33:$B$776,H$83)+'СЕТ СН'!$H$11+СВЦЭМ!$D$10+'СЕТ СН'!$H$6-'СЕТ СН'!$H$23</f>
        <v>1298.30950183</v>
      </c>
      <c r="I107" s="36">
        <f>SUMIFS(СВЦЭМ!$D$33:$D$776,СВЦЭМ!$A$33:$A$776,$A107,СВЦЭМ!$B$33:$B$776,I$83)+'СЕТ СН'!$H$11+СВЦЭМ!$D$10+'СЕТ СН'!$H$6-'СЕТ СН'!$H$23</f>
        <v>1274.8729469499999</v>
      </c>
      <c r="J107" s="36">
        <f>SUMIFS(СВЦЭМ!$D$33:$D$776,СВЦЭМ!$A$33:$A$776,$A107,СВЦЭМ!$B$33:$B$776,J$83)+'СЕТ СН'!$H$11+СВЦЭМ!$D$10+'СЕТ СН'!$H$6-'СЕТ СН'!$H$23</f>
        <v>1309.6653056499999</v>
      </c>
      <c r="K107" s="36">
        <f>SUMIFS(СВЦЭМ!$D$33:$D$776,СВЦЭМ!$A$33:$A$776,$A107,СВЦЭМ!$B$33:$B$776,K$83)+'СЕТ СН'!$H$11+СВЦЭМ!$D$10+'СЕТ СН'!$H$6-'СЕТ СН'!$H$23</f>
        <v>1327.1249029999999</v>
      </c>
      <c r="L107" s="36">
        <f>SUMIFS(СВЦЭМ!$D$33:$D$776,СВЦЭМ!$A$33:$A$776,$A107,СВЦЭМ!$B$33:$B$776,L$83)+'СЕТ СН'!$H$11+СВЦЭМ!$D$10+'СЕТ СН'!$H$6-'СЕТ СН'!$H$23</f>
        <v>1252.1297388100002</v>
      </c>
      <c r="M107" s="36">
        <f>SUMIFS(СВЦЭМ!$D$33:$D$776,СВЦЭМ!$A$33:$A$776,$A107,СВЦЭМ!$B$33:$B$776,M$83)+'СЕТ СН'!$H$11+СВЦЭМ!$D$10+'СЕТ СН'!$H$6-'СЕТ СН'!$H$23</f>
        <v>1246.2051088100002</v>
      </c>
      <c r="N107" s="36">
        <f>SUMIFS(СВЦЭМ!$D$33:$D$776,СВЦЭМ!$A$33:$A$776,$A107,СВЦЭМ!$B$33:$B$776,N$83)+'СЕТ СН'!$H$11+СВЦЭМ!$D$10+'СЕТ СН'!$H$6-'СЕТ СН'!$H$23</f>
        <v>1260.63744582</v>
      </c>
      <c r="O107" s="36">
        <f>SUMIFS(СВЦЭМ!$D$33:$D$776,СВЦЭМ!$A$33:$A$776,$A107,СВЦЭМ!$B$33:$B$776,O$83)+'СЕТ СН'!$H$11+СВЦЭМ!$D$10+'СЕТ СН'!$H$6-'СЕТ СН'!$H$23</f>
        <v>1265.6608575400001</v>
      </c>
      <c r="P107" s="36">
        <f>SUMIFS(СВЦЭМ!$D$33:$D$776,СВЦЭМ!$A$33:$A$776,$A107,СВЦЭМ!$B$33:$B$776,P$83)+'СЕТ СН'!$H$11+СВЦЭМ!$D$10+'СЕТ СН'!$H$6-'СЕТ СН'!$H$23</f>
        <v>1267.6149577599999</v>
      </c>
      <c r="Q107" s="36">
        <f>SUMIFS(СВЦЭМ!$D$33:$D$776,СВЦЭМ!$A$33:$A$776,$A107,СВЦЭМ!$B$33:$B$776,Q$83)+'СЕТ СН'!$H$11+СВЦЭМ!$D$10+'СЕТ СН'!$H$6-'СЕТ СН'!$H$23</f>
        <v>1271.10477479</v>
      </c>
      <c r="R107" s="36">
        <f>SUMIFS(СВЦЭМ!$D$33:$D$776,СВЦЭМ!$A$33:$A$776,$A107,СВЦЭМ!$B$33:$B$776,R$83)+'СЕТ СН'!$H$11+СВЦЭМ!$D$10+'СЕТ СН'!$H$6-'СЕТ СН'!$H$23</f>
        <v>1273.8417315699999</v>
      </c>
      <c r="S107" s="36">
        <f>SUMIFS(СВЦЭМ!$D$33:$D$776,СВЦЭМ!$A$33:$A$776,$A107,СВЦЭМ!$B$33:$B$776,S$83)+'СЕТ СН'!$H$11+СВЦЭМ!$D$10+'СЕТ СН'!$H$6-'СЕТ СН'!$H$23</f>
        <v>1279.03099004</v>
      </c>
      <c r="T107" s="36">
        <f>SUMIFS(СВЦЭМ!$D$33:$D$776,СВЦЭМ!$A$33:$A$776,$A107,СВЦЭМ!$B$33:$B$776,T$83)+'СЕТ СН'!$H$11+СВЦЭМ!$D$10+'СЕТ СН'!$H$6-'СЕТ СН'!$H$23</f>
        <v>1278.80835772</v>
      </c>
      <c r="U107" s="36">
        <f>SUMIFS(СВЦЭМ!$D$33:$D$776,СВЦЭМ!$A$33:$A$776,$A107,СВЦЭМ!$B$33:$B$776,U$83)+'СЕТ СН'!$H$11+СВЦЭМ!$D$10+'СЕТ СН'!$H$6-'СЕТ СН'!$H$23</f>
        <v>1268.49363513</v>
      </c>
      <c r="V107" s="36">
        <f>SUMIFS(СВЦЭМ!$D$33:$D$776,СВЦЭМ!$A$33:$A$776,$A107,СВЦЭМ!$B$33:$B$776,V$83)+'СЕТ СН'!$H$11+СВЦЭМ!$D$10+'СЕТ СН'!$H$6-'СЕТ СН'!$H$23</f>
        <v>1253.7751095600001</v>
      </c>
      <c r="W107" s="36">
        <f>SUMIFS(СВЦЭМ!$D$33:$D$776,СВЦЭМ!$A$33:$A$776,$A107,СВЦЭМ!$B$33:$B$776,W$83)+'СЕТ СН'!$H$11+СВЦЭМ!$D$10+'СЕТ СН'!$H$6-'СЕТ СН'!$H$23</f>
        <v>1229.3489690400002</v>
      </c>
      <c r="X107" s="36">
        <f>SUMIFS(СВЦЭМ!$D$33:$D$776,СВЦЭМ!$A$33:$A$776,$A107,СВЦЭМ!$B$33:$B$776,X$83)+'СЕТ СН'!$H$11+СВЦЭМ!$D$10+'СЕТ СН'!$H$6-'СЕТ СН'!$H$23</f>
        <v>1293.9564786999999</v>
      </c>
      <c r="Y107" s="36">
        <f>SUMIFS(СВЦЭМ!$D$33:$D$776,СВЦЭМ!$A$33:$A$776,$A107,СВЦЭМ!$B$33:$B$776,Y$83)+'СЕТ СН'!$H$11+СВЦЭМ!$D$10+'СЕТ СН'!$H$6-'СЕТ СН'!$H$23</f>
        <v>1393.79489081</v>
      </c>
    </row>
    <row r="108" spans="1:25" ht="15.75" x14ac:dyDescent="0.2">
      <c r="A108" s="35">
        <f t="shared" si="2"/>
        <v>44037</v>
      </c>
      <c r="B108" s="36">
        <f>SUMIFS(СВЦЭМ!$D$33:$D$776,СВЦЭМ!$A$33:$A$776,$A108,СВЦЭМ!$B$33:$B$776,B$83)+'СЕТ СН'!$H$11+СВЦЭМ!$D$10+'СЕТ СН'!$H$6-'СЕТ СН'!$H$23</f>
        <v>1375.5276291499999</v>
      </c>
      <c r="C108" s="36">
        <f>SUMIFS(СВЦЭМ!$D$33:$D$776,СВЦЭМ!$A$33:$A$776,$A108,СВЦЭМ!$B$33:$B$776,C$83)+'СЕТ СН'!$H$11+СВЦЭМ!$D$10+'СЕТ СН'!$H$6-'СЕТ СН'!$H$23</f>
        <v>1435.3768105300001</v>
      </c>
      <c r="D108" s="36">
        <f>SUMIFS(СВЦЭМ!$D$33:$D$776,СВЦЭМ!$A$33:$A$776,$A108,СВЦЭМ!$B$33:$B$776,D$83)+'СЕТ СН'!$H$11+СВЦЭМ!$D$10+'СЕТ СН'!$H$6-'СЕТ СН'!$H$23</f>
        <v>1471.7661897500002</v>
      </c>
      <c r="E108" s="36">
        <f>SUMIFS(СВЦЭМ!$D$33:$D$776,СВЦЭМ!$A$33:$A$776,$A108,СВЦЭМ!$B$33:$B$776,E$83)+'СЕТ СН'!$H$11+СВЦЭМ!$D$10+'СЕТ СН'!$H$6-'СЕТ СН'!$H$23</f>
        <v>1493.7038502599999</v>
      </c>
      <c r="F108" s="36">
        <f>SUMIFS(СВЦЭМ!$D$33:$D$776,СВЦЭМ!$A$33:$A$776,$A108,СВЦЭМ!$B$33:$B$776,F$83)+'СЕТ СН'!$H$11+СВЦЭМ!$D$10+'СЕТ СН'!$H$6-'СЕТ СН'!$H$23</f>
        <v>1492.8325930800002</v>
      </c>
      <c r="G108" s="36">
        <f>SUMIFS(СВЦЭМ!$D$33:$D$776,СВЦЭМ!$A$33:$A$776,$A108,СВЦЭМ!$B$33:$B$776,G$83)+'СЕТ СН'!$H$11+СВЦЭМ!$D$10+'СЕТ СН'!$H$6-'СЕТ СН'!$H$23</f>
        <v>1488.9235326200001</v>
      </c>
      <c r="H108" s="36">
        <f>SUMIFS(СВЦЭМ!$D$33:$D$776,СВЦЭМ!$A$33:$A$776,$A108,СВЦЭМ!$B$33:$B$776,H$83)+'СЕТ СН'!$H$11+СВЦЭМ!$D$10+'СЕТ СН'!$H$6-'СЕТ СН'!$H$23</f>
        <v>1489.6935222000002</v>
      </c>
      <c r="I108" s="36">
        <f>SUMIFS(СВЦЭМ!$D$33:$D$776,СВЦЭМ!$A$33:$A$776,$A108,СВЦЭМ!$B$33:$B$776,I$83)+'СЕТ СН'!$H$11+СВЦЭМ!$D$10+'СЕТ СН'!$H$6-'СЕТ СН'!$H$23</f>
        <v>1511.76213917</v>
      </c>
      <c r="J108" s="36">
        <f>SUMIFS(СВЦЭМ!$D$33:$D$776,СВЦЭМ!$A$33:$A$776,$A108,СВЦЭМ!$B$33:$B$776,J$83)+'СЕТ СН'!$H$11+СВЦЭМ!$D$10+'СЕТ СН'!$H$6-'СЕТ СН'!$H$23</f>
        <v>1460.4438102700001</v>
      </c>
      <c r="K108" s="36">
        <f>SUMIFS(СВЦЭМ!$D$33:$D$776,СВЦЭМ!$A$33:$A$776,$A108,СВЦЭМ!$B$33:$B$776,K$83)+'СЕТ СН'!$H$11+СВЦЭМ!$D$10+'СЕТ СН'!$H$6-'СЕТ СН'!$H$23</f>
        <v>1308.9508792199999</v>
      </c>
      <c r="L108" s="36">
        <f>SUMIFS(СВЦЭМ!$D$33:$D$776,СВЦЭМ!$A$33:$A$776,$A108,СВЦЭМ!$B$33:$B$776,L$83)+'СЕТ СН'!$H$11+СВЦЭМ!$D$10+'СЕТ СН'!$H$6-'СЕТ СН'!$H$23</f>
        <v>1201.8407682100001</v>
      </c>
      <c r="M108" s="36">
        <f>SUMIFS(СВЦЭМ!$D$33:$D$776,СВЦЭМ!$A$33:$A$776,$A108,СВЦЭМ!$B$33:$B$776,M$83)+'СЕТ СН'!$H$11+СВЦЭМ!$D$10+'СЕТ СН'!$H$6-'СЕТ СН'!$H$23</f>
        <v>1178.97089908</v>
      </c>
      <c r="N108" s="36">
        <f>SUMIFS(СВЦЭМ!$D$33:$D$776,СВЦЭМ!$A$33:$A$776,$A108,СВЦЭМ!$B$33:$B$776,N$83)+'СЕТ СН'!$H$11+СВЦЭМ!$D$10+'СЕТ СН'!$H$6-'СЕТ СН'!$H$23</f>
        <v>1160.2956503400001</v>
      </c>
      <c r="O108" s="36">
        <f>SUMIFS(СВЦЭМ!$D$33:$D$776,СВЦЭМ!$A$33:$A$776,$A108,СВЦЭМ!$B$33:$B$776,O$83)+'СЕТ СН'!$H$11+СВЦЭМ!$D$10+'СЕТ СН'!$H$6-'СЕТ СН'!$H$23</f>
        <v>1156.2074060499999</v>
      </c>
      <c r="P108" s="36">
        <f>SUMIFS(СВЦЭМ!$D$33:$D$776,СВЦЭМ!$A$33:$A$776,$A108,СВЦЭМ!$B$33:$B$776,P$83)+'СЕТ СН'!$H$11+СВЦЭМ!$D$10+'СЕТ СН'!$H$6-'СЕТ СН'!$H$23</f>
        <v>1165.56447471</v>
      </c>
      <c r="Q108" s="36">
        <f>SUMIFS(СВЦЭМ!$D$33:$D$776,СВЦЭМ!$A$33:$A$776,$A108,СВЦЭМ!$B$33:$B$776,Q$83)+'СЕТ СН'!$H$11+СВЦЭМ!$D$10+'СЕТ СН'!$H$6-'СЕТ СН'!$H$23</f>
        <v>1171.53982939</v>
      </c>
      <c r="R108" s="36">
        <f>SUMIFS(СВЦЭМ!$D$33:$D$776,СВЦЭМ!$A$33:$A$776,$A108,СВЦЭМ!$B$33:$B$776,R$83)+'СЕТ СН'!$H$11+СВЦЭМ!$D$10+'СЕТ СН'!$H$6-'СЕТ СН'!$H$23</f>
        <v>1178.4683307400001</v>
      </c>
      <c r="S108" s="36">
        <f>SUMIFS(СВЦЭМ!$D$33:$D$776,СВЦЭМ!$A$33:$A$776,$A108,СВЦЭМ!$B$33:$B$776,S$83)+'СЕТ СН'!$H$11+СВЦЭМ!$D$10+'СЕТ СН'!$H$6-'СЕТ СН'!$H$23</f>
        <v>1178.8974013699999</v>
      </c>
      <c r="T108" s="36">
        <f>SUMIFS(СВЦЭМ!$D$33:$D$776,СВЦЭМ!$A$33:$A$776,$A108,СВЦЭМ!$B$33:$B$776,T$83)+'СЕТ СН'!$H$11+СВЦЭМ!$D$10+'СЕТ СН'!$H$6-'СЕТ СН'!$H$23</f>
        <v>1192.7570852399999</v>
      </c>
      <c r="U108" s="36">
        <f>SUMIFS(СВЦЭМ!$D$33:$D$776,СВЦЭМ!$A$33:$A$776,$A108,СВЦЭМ!$B$33:$B$776,U$83)+'СЕТ СН'!$H$11+СВЦЭМ!$D$10+'СЕТ СН'!$H$6-'СЕТ СН'!$H$23</f>
        <v>1182.8405255500002</v>
      </c>
      <c r="V108" s="36">
        <f>SUMIFS(СВЦЭМ!$D$33:$D$776,СВЦЭМ!$A$33:$A$776,$A108,СВЦЭМ!$B$33:$B$776,V$83)+'СЕТ СН'!$H$11+СВЦЭМ!$D$10+'СЕТ СН'!$H$6-'СЕТ СН'!$H$23</f>
        <v>1169.7225638099999</v>
      </c>
      <c r="W108" s="36">
        <f>SUMIFS(СВЦЭМ!$D$33:$D$776,СВЦЭМ!$A$33:$A$776,$A108,СВЦЭМ!$B$33:$B$776,W$83)+'СЕТ СН'!$H$11+СВЦЭМ!$D$10+'СЕТ СН'!$H$6-'СЕТ СН'!$H$23</f>
        <v>1144.32081543</v>
      </c>
      <c r="X108" s="36">
        <f>SUMIFS(СВЦЭМ!$D$33:$D$776,СВЦЭМ!$A$33:$A$776,$A108,СВЦЭМ!$B$33:$B$776,X$83)+'СЕТ СН'!$H$11+СВЦЭМ!$D$10+'СЕТ СН'!$H$6-'СЕТ СН'!$H$23</f>
        <v>1193.63644535</v>
      </c>
      <c r="Y108" s="36">
        <f>SUMIFS(СВЦЭМ!$D$33:$D$776,СВЦЭМ!$A$33:$A$776,$A108,СВЦЭМ!$B$33:$B$776,Y$83)+'СЕТ СН'!$H$11+СВЦЭМ!$D$10+'СЕТ СН'!$H$6-'СЕТ СН'!$H$23</f>
        <v>1338.86290648</v>
      </c>
    </row>
    <row r="109" spans="1:25" ht="15.75" x14ac:dyDescent="0.2">
      <c r="A109" s="35">
        <f t="shared" si="2"/>
        <v>44038</v>
      </c>
      <c r="B109" s="36">
        <f>SUMIFS(СВЦЭМ!$D$33:$D$776,СВЦЭМ!$A$33:$A$776,$A109,СВЦЭМ!$B$33:$B$776,B$83)+'СЕТ СН'!$H$11+СВЦЭМ!$D$10+'СЕТ СН'!$H$6-'СЕТ СН'!$H$23</f>
        <v>1298.6024133999999</v>
      </c>
      <c r="C109" s="36">
        <f>SUMIFS(СВЦЭМ!$D$33:$D$776,СВЦЭМ!$A$33:$A$776,$A109,СВЦЭМ!$B$33:$B$776,C$83)+'СЕТ СН'!$H$11+СВЦЭМ!$D$10+'СЕТ СН'!$H$6-'СЕТ СН'!$H$23</f>
        <v>1321.9612427299999</v>
      </c>
      <c r="D109" s="36">
        <f>SUMIFS(СВЦЭМ!$D$33:$D$776,СВЦЭМ!$A$33:$A$776,$A109,СВЦЭМ!$B$33:$B$776,D$83)+'СЕТ СН'!$H$11+СВЦЭМ!$D$10+'СЕТ СН'!$H$6-'СЕТ СН'!$H$23</f>
        <v>1322.11457589</v>
      </c>
      <c r="E109" s="36">
        <f>SUMIFS(СВЦЭМ!$D$33:$D$776,СВЦЭМ!$A$33:$A$776,$A109,СВЦЭМ!$B$33:$B$776,E$83)+'СЕТ СН'!$H$11+СВЦЭМ!$D$10+'СЕТ СН'!$H$6-'СЕТ СН'!$H$23</f>
        <v>1334.4362216899999</v>
      </c>
      <c r="F109" s="36">
        <f>SUMIFS(СВЦЭМ!$D$33:$D$776,СВЦЭМ!$A$33:$A$776,$A109,СВЦЭМ!$B$33:$B$776,F$83)+'СЕТ СН'!$H$11+СВЦЭМ!$D$10+'СЕТ СН'!$H$6-'СЕТ СН'!$H$23</f>
        <v>1346.4228183499999</v>
      </c>
      <c r="G109" s="36">
        <f>SUMIFS(СВЦЭМ!$D$33:$D$776,СВЦЭМ!$A$33:$A$776,$A109,СВЦЭМ!$B$33:$B$776,G$83)+'СЕТ СН'!$H$11+СВЦЭМ!$D$10+'СЕТ СН'!$H$6-'СЕТ СН'!$H$23</f>
        <v>1353.7441300599999</v>
      </c>
      <c r="H109" s="36">
        <f>SUMIFS(СВЦЭМ!$D$33:$D$776,СВЦЭМ!$A$33:$A$776,$A109,СВЦЭМ!$B$33:$B$776,H$83)+'СЕТ СН'!$H$11+СВЦЭМ!$D$10+'СЕТ СН'!$H$6-'СЕТ СН'!$H$23</f>
        <v>1368.42110202</v>
      </c>
      <c r="I109" s="36">
        <f>SUMIFS(СВЦЭМ!$D$33:$D$776,СВЦЭМ!$A$33:$A$776,$A109,СВЦЭМ!$B$33:$B$776,I$83)+'СЕТ СН'!$H$11+СВЦЭМ!$D$10+'СЕТ СН'!$H$6-'СЕТ СН'!$H$23</f>
        <v>1382.65385259</v>
      </c>
      <c r="J109" s="36">
        <f>SUMIFS(СВЦЭМ!$D$33:$D$776,СВЦЭМ!$A$33:$A$776,$A109,СВЦЭМ!$B$33:$B$776,J$83)+'СЕТ СН'!$H$11+СВЦЭМ!$D$10+'СЕТ СН'!$H$6-'СЕТ СН'!$H$23</f>
        <v>1322.1577621400002</v>
      </c>
      <c r="K109" s="36">
        <f>SUMIFS(СВЦЭМ!$D$33:$D$776,СВЦЭМ!$A$33:$A$776,$A109,СВЦЭМ!$B$33:$B$776,K$83)+'СЕТ СН'!$H$11+СВЦЭМ!$D$10+'СЕТ СН'!$H$6-'СЕТ СН'!$H$23</f>
        <v>1234.3062836399999</v>
      </c>
      <c r="L109" s="36">
        <f>SUMIFS(СВЦЭМ!$D$33:$D$776,СВЦЭМ!$A$33:$A$776,$A109,СВЦЭМ!$B$33:$B$776,L$83)+'СЕТ СН'!$H$11+СВЦЭМ!$D$10+'СЕТ СН'!$H$6-'СЕТ СН'!$H$23</f>
        <v>1129.3977293200001</v>
      </c>
      <c r="M109" s="36">
        <f>SUMIFS(СВЦЭМ!$D$33:$D$776,СВЦЭМ!$A$33:$A$776,$A109,СВЦЭМ!$B$33:$B$776,M$83)+'СЕТ СН'!$H$11+СВЦЭМ!$D$10+'СЕТ СН'!$H$6-'СЕТ СН'!$H$23</f>
        <v>1097.7770922</v>
      </c>
      <c r="N109" s="36">
        <f>SUMIFS(СВЦЭМ!$D$33:$D$776,СВЦЭМ!$A$33:$A$776,$A109,СВЦЭМ!$B$33:$B$776,N$83)+'СЕТ СН'!$H$11+СВЦЭМ!$D$10+'СЕТ СН'!$H$6-'СЕТ СН'!$H$23</f>
        <v>1078.2969822</v>
      </c>
      <c r="O109" s="36">
        <f>SUMIFS(СВЦЭМ!$D$33:$D$776,СВЦЭМ!$A$33:$A$776,$A109,СВЦЭМ!$B$33:$B$776,O$83)+'СЕТ СН'!$H$11+СВЦЭМ!$D$10+'СЕТ СН'!$H$6-'СЕТ СН'!$H$23</f>
        <v>1089.0412317599998</v>
      </c>
      <c r="P109" s="36">
        <f>SUMIFS(СВЦЭМ!$D$33:$D$776,СВЦЭМ!$A$33:$A$776,$A109,СВЦЭМ!$B$33:$B$776,P$83)+'СЕТ СН'!$H$11+СВЦЭМ!$D$10+'СЕТ СН'!$H$6-'СЕТ СН'!$H$23</f>
        <v>1093.7356026900002</v>
      </c>
      <c r="Q109" s="36">
        <f>SUMIFS(СВЦЭМ!$D$33:$D$776,СВЦЭМ!$A$33:$A$776,$A109,СВЦЭМ!$B$33:$B$776,Q$83)+'СЕТ СН'!$H$11+СВЦЭМ!$D$10+'СЕТ СН'!$H$6-'СЕТ СН'!$H$23</f>
        <v>1103.2689880299999</v>
      </c>
      <c r="R109" s="36">
        <f>SUMIFS(СВЦЭМ!$D$33:$D$776,СВЦЭМ!$A$33:$A$776,$A109,СВЦЭМ!$B$33:$B$776,R$83)+'СЕТ СН'!$H$11+СВЦЭМ!$D$10+'СЕТ СН'!$H$6-'СЕТ СН'!$H$23</f>
        <v>1114.90800741</v>
      </c>
      <c r="S109" s="36">
        <f>SUMIFS(СВЦЭМ!$D$33:$D$776,СВЦЭМ!$A$33:$A$776,$A109,СВЦЭМ!$B$33:$B$776,S$83)+'СЕТ СН'!$H$11+СВЦЭМ!$D$10+'СЕТ СН'!$H$6-'СЕТ СН'!$H$23</f>
        <v>1118.8186864499999</v>
      </c>
      <c r="T109" s="36">
        <f>SUMIFS(СВЦЭМ!$D$33:$D$776,СВЦЭМ!$A$33:$A$776,$A109,СВЦЭМ!$B$33:$B$776,T$83)+'СЕТ СН'!$H$11+СВЦЭМ!$D$10+'СЕТ СН'!$H$6-'СЕТ СН'!$H$23</f>
        <v>1125.5979559800001</v>
      </c>
      <c r="U109" s="36">
        <f>SUMIFS(СВЦЭМ!$D$33:$D$776,СВЦЭМ!$A$33:$A$776,$A109,СВЦЭМ!$B$33:$B$776,U$83)+'СЕТ СН'!$H$11+СВЦЭМ!$D$10+'СЕТ СН'!$H$6-'СЕТ СН'!$H$23</f>
        <v>1108.8725869</v>
      </c>
      <c r="V109" s="36">
        <f>SUMIFS(СВЦЭМ!$D$33:$D$776,СВЦЭМ!$A$33:$A$776,$A109,СВЦЭМ!$B$33:$B$776,V$83)+'СЕТ СН'!$H$11+СВЦЭМ!$D$10+'СЕТ СН'!$H$6-'СЕТ СН'!$H$23</f>
        <v>1094.6407421899999</v>
      </c>
      <c r="W109" s="36">
        <f>SUMIFS(СВЦЭМ!$D$33:$D$776,СВЦЭМ!$A$33:$A$776,$A109,СВЦЭМ!$B$33:$B$776,W$83)+'СЕТ СН'!$H$11+СВЦЭМ!$D$10+'СЕТ СН'!$H$6-'СЕТ СН'!$H$23</f>
        <v>1078.4529644700001</v>
      </c>
      <c r="X109" s="36">
        <f>SUMIFS(СВЦЭМ!$D$33:$D$776,СВЦЭМ!$A$33:$A$776,$A109,СВЦЭМ!$B$33:$B$776,X$83)+'СЕТ СН'!$H$11+СВЦЭМ!$D$10+'СЕТ СН'!$H$6-'СЕТ СН'!$H$23</f>
        <v>1115.6563916999999</v>
      </c>
      <c r="Y109" s="36">
        <f>SUMIFS(СВЦЭМ!$D$33:$D$776,СВЦЭМ!$A$33:$A$776,$A109,СВЦЭМ!$B$33:$B$776,Y$83)+'СЕТ СН'!$H$11+СВЦЭМ!$D$10+'СЕТ СН'!$H$6-'СЕТ СН'!$H$23</f>
        <v>1251.59759601</v>
      </c>
    </row>
    <row r="110" spans="1:25" ht="15.75" x14ac:dyDescent="0.2">
      <c r="A110" s="35">
        <f t="shared" si="2"/>
        <v>44039</v>
      </c>
      <c r="B110" s="36">
        <f>SUMIFS(СВЦЭМ!$D$33:$D$776,СВЦЭМ!$A$33:$A$776,$A110,СВЦЭМ!$B$33:$B$776,B$83)+'СЕТ СН'!$H$11+СВЦЭМ!$D$10+'СЕТ СН'!$H$6-'СЕТ СН'!$H$23</f>
        <v>1339.5311702500001</v>
      </c>
      <c r="C110" s="36">
        <f>SUMIFS(СВЦЭМ!$D$33:$D$776,СВЦЭМ!$A$33:$A$776,$A110,СВЦЭМ!$B$33:$B$776,C$83)+'СЕТ СН'!$H$11+СВЦЭМ!$D$10+'СЕТ СН'!$H$6-'СЕТ СН'!$H$23</f>
        <v>1318.3522259400002</v>
      </c>
      <c r="D110" s="36">
        <f>SUMIFS(СВЦЭМ!$D$33:$D$776,СВЦЭМ!$A$33:$A$776,$A110,СВЦЭМ!$B$33:$B$776,D$83)+'СЕТ СН'!$H$11+СВЦЭМ!$D$10+'СЕТ СН'!$H$6-'СЕТ СН'!$H$23</f>
        <v>1318.82310482</v>
      </c>
      <c r="E110" s="36">
        <f>SUMIFS(СВЦЭМ!$D$33:$D$776,СВЦЭМ!$A$33:$A$776,$A110,СВЦЭМ!$B$33:$B$776,E$83)+'СЕТ СН'!$H$11+СВЦЭМ!$D$10+'СЕТ СН'!$H$6-'СЕТ СН'!$H$23</f>
        <v>1328.39433534</v>
      </c>
      <c r="F110" s="36">
        <f>SUMIFS(СВЦЭМ!$D$33:$D$776,СВЦЭМ!$A$33:$A$776,$A110,СВЦЭМ!$B$33:$B$776,F$83)+'СЕТ СН'!$H$11+СВЦЭМ!$D$10+'СЕТ СН'!$H$6-'СЕТ СН'!$H$23</f>
        <v>1326.5349634700001</v>
      </c>
      <c r="G110" s="36">
        <f>SUMIFS(СВЦЭМ!$D$33:$D$776,СВЦЭМ!$A$33:$A$776,$A110,СВЦЭМ!$B$33:$B$776,G$83)+'СЕТ СН'!$H$11+СВЦЭМ!$D$10+'СЕТ СН'!$H$6-'СЕТ СН'!$H$23</f>
        <v>1319.39011261</v>
      </c>
      <c r="H110" s="36">
        <f>SUMIFS(СВЦЭМ!$D$33:$D$776,СВЦЭМ!$A$33:$A$776,$A110,СВЦЭМ!$B$33:$B$776,H$83)+'СЕТ СН'!$H$11+СВЦЭМ!$D$10+'СЕТ СН'!$H$6-'СЕТ СН'!$H$23</f>
        <v>1310.11947203</v>
      </c>
      <c r="I110" s="36">
        <f>SUMIFS(СВЦЭМ!$D$33:$D$776,СВЦЭМ!$A$33:$A$776,$A110,СВЦЭМ!$B$33:$B$776,I$83)+'СЕТ СН'!$H$11+СВЦЭМ!$D$10+'СЕТ СН'!$H$6-'СЕТ СН'!$H$23</f>
        <v>1344.8015492099998</v>
      </c>
      <c r="J110" s="36">
        <f>SUMIFS(СВЦЭМ!$D$33:$D$776,СВЦЭМ!$A$33:$A$776,$A110,СВЦЭМ!$B$33:$B$776,J$83)+'СЕТ СН'!$H$11+СВЦЭМ!$D$10+'СЕТ СН'!$H$6-'СЕТ СН'!$H$23</f>
        <v>1303.27108997</v>
      </c>
      <c r="K110" s="36">
        <f>SUMIFS(СВЦЭМ!$D$33:$D$776,СВЦЭМ!$A$33:$A$776,$A110,СВЦЭМ!$B$33:$B$776,K$83)+'СЕТ СН'!$H$11+СВЦЭМ!$D$10+'СЕТ СН'!$H$6-'СЕТ СН'!$H$23</f>
        <v>1184.79158781</v>
      </c>
      <c r="L110" s="36">
        <f>SUMIFS(СВЦЭМ!$D$33:$D$776,СВЦЭМ!$A$33:$A$776,$A110,СВЦЭМ!$B$33:$B$776,L$83)+'СЕТ СН'!$H$11+СВЦЭМ!$D$10+'СЕТ СН'!$H$6-'СЕТ СН'!$H$23</f>
        <v>1094.56282244</v>
      </c>
      <c r="M110" s="36">
        <f>SUMIFS(СВЦЭМ!$D$33:$D$776,СВЦЭМ!$A$33:$A$776,$A110,СВЦЭМ!$B$33:$B$776,M$83)+'СЕТ СН'!$H$11+СВЦЭМ!$D$10+'СЕТ СН'!$H$6-'СЕТ СН'!$H$23</f>
        <v>1070.22636068</v>
      </c>
      <c r="N110" s="36">
        <f>SUMIFS(СВЦЭМ!$D$33:$D$776,СВЦЭМ!$A$33:$A$776,$A110,СВЦЭМ!$B$33:$B$776,N$83)+'СЕТ СН'!$H$11+СВЦЭМ!$D$10+'СЕТ СН'!$H$6-'СЕТ СН'!$H$23</f>
        <v>1046.44603747</v>
      </c>
      <c r="O110" s="36">
        <f>SUMIFS(СВЦЭМ!$D$33:$D$776,СВЦЭМ!$A$33:$A$776,$A110,СВЦЭМ!$B$33:$B$776,O$83)+'СЕТ СН'!$H$11+СВЦЭМ!$D$10+'СЕТ СН'!$H$6-'СЕТ СН'!$H$23</f>
        <v>1052.9587251100002</v>
      </c>
      <c r="P110" s="36">
        <f>SUMIFS(СВЦЭМ!$D$33:$D$776,СВЦЭМ!$A$33:$A$776,$A110,СВЦЭМ!$B$33:$B$776,P$83)+'СЕТ СН'!$H$11+СВЦЭМ!$D$10+'СЕТ СН'!$H$6-'СЕТ СН'!$H$23</f>
        <v>1064.4241486400001</v>
      </c>
      <c r="Q110" s="36">
        <f>SUMIFS(СВЦЭМ!$D$33:$D$776,СВЦЭМ!$A$33:$A$776,$A110,СВЦЭМ!$B$33:$B$776,Q$83)+'СЕТ СН'!$H$11+СВЦЭМ!$D$10+'СЕТ СН'!$H$6-'СЕТ СН'!$H$23</f>
        <v>1080.0649372299999</v>
      </c>
      <c r="R110" s="36">
        <f>SUMIFS(СВЦЭМ!$D$33:$D$776,СВЦЭМ!$A$33:$A$776,$A110,СВЦЭМ!$B$33:$B$776,R$83)+'СЕТ СН'!$H$11+СВЦЭМ!$D$10+'СЕТ СН'!$H$6-'СЕТ СН'!$H$23</f>
        <v>1081.8706736399999</v>
      </c>
      <c r="S110" s="36">
        <f>SUMIFS(СВЦЭМ!$D$33:$D$776,СВЦЭМ!$A$33:$A$776,$A110,СВЦЭМ!$B$33:$B$776,S$83)+'СЕТ СН'!$H$11+СВЦЭМ!$D$10+'СЕТ СН'!$H$6-'СЕТ СН'!$H$23</f>
        <v>1093.16430347</v>
      </c>
      <c r="T110" s="36">
        <f>SUMIFS(СВЦЭМ!$D$33:$D$776,СВЦЭМ!$A$33:$A$776,$A110,СВЦЭМ!$B$33:$B$776,T$83)+'СЕТ СН'!$H$11+СВЦЭМ!$D$10+'СЕТ СН'!$H$6-'СЕТ СН'!$H$23</f>
        <v>1108.9964625699999</v>
      </c>
      <c r="U110" s="36">
        <f>SUMIFS(СВЦЭМ!$D$33:$D$776,СВЦЭМ!$A$33:$A$776,$A110,СВЦЭМ!$B$33:$B$776,U$83)+'СЕТ СН'!$H$11+СВЦЭМ!$D$10+'СЕТ СН'!$H$6-'СЕТ СН'!$H$23</f>
        <v>1095.7569055399999</v>
      </c>
      <c r="V110" s="36">
        <f>SUMIFS(СВЦЭМ!$D$33:$D$776,СВЦЭМ!$A$33:$A$776,$A110,СВЦЭМ!$B$33:$B$776,V$83)+'СЕТ СН'!$H$11+СВЦЭМ!$D$10+'СЕТ СН'!$H$6-'СЕТ СН'!$H$23</f>
        <v>1090.08727862</v>
      </c>
      <c r="W110" s="36">
        <f>SUMIFS(СВЦЭМ!$D$33:$D$776,СВЦЭМ!$A$33:$A$776,$A110,СВЦЭМ!$B$33:$B$776,W$83)+'СЕТ СН'!$H$11+СВЦЭМ!$D$10+'СЕТ СН'!$H$6-'СЕТ СН'!$H$23</f>
        <v>1080.87986873</v>
      </c>
      <c r="X110" s="36">
        <f>SUMIFS(СВЦЭМ!$D$33:$D$776,СВЦЭМ!$A$33:$A$776,$A110,СВЦЭМ!$B$33:$B$776,X$83)+'СЕТ СН'!$H$11+СВЦЭМ!$D$10+'СЕТ СН'!$H$6-'СЕТ СН'!$H$23</f>
        <v>1147.1094814799999</v>
      </c>
      <c r="Y110" s="36">
        <f>SUMIFS(СВЦЭМ!$D$33:$D$776,СВЦЭМ!$A$33:$A$776,$A110,СВЦЭМ!$B$33:$B$776,Y$83)+'СЕТ СН'!$H$11+СВЦЭМ!$D$10+'СЕТ СН'!$H$6-'СЕТ СН'!$H$23</f>
        <v>1263.6985323399999</v>
      </c>
    </row>
    <row r="111" spans="1:25" ht="15.75" x14ac:dyDescent="0.2">
      <c r="A111" s="35">
        <f t="shared" si="2"/>
        <v>44040</v>
      </c>
      <c r="B111" s="36">
        <f>SUMIFS(СВЦЭМ!$D$33:$D$776,СВЦЭМ!$A$33:$A$776,$A111,СВЦЭМ!$B$33:$B$776,B$83)+'СЕТ СН'!$H$11+СВЦЭМ!$D$10+'СЕТ СН'!$H$6-'СЕТ СН'!$H$23</f>
        <v>1260.12716903</v>
      </c>
      <c r="C111" s="36">
        <f>SUMIFS(СВЦЭМ!$D$33:$D$776,СВЦЭМ!$A$33:$A$776,$A111,СВЦЭМ!$B$33:$B$776,C$83)+'СЕТ СН'!$H$11+СВЦЭМ!$D$10+'СЕТ СН'!$H$6-'СЕТ СН'!$H$23</f>
        <v>1321.42132367</v>
      </c>
      <c r="D111" s="36">
        <f>SUMIFS(СВЦЭМ!$D$33:$D$776,СВЦЭМ!$A$33:$A$776,$A111,СВЦЭМ!$B$33:$B$776,D$83)+'СЕТ СН'!$H$11+СВЦЭМ!$D$10+'СЕТ СН'!$H$6-'СЕТ СН'!$H$23</f>
        <v>1331.55016884</v>
      </c>
      <c r="E111" s="36">
        <f>SUMIFS(СВЦЭМ!$D$33:$D$776,СВЦЭМ!$A$33:$A$776,$A111,СВЦЭМ!$B$33:$B$776,E$83)+'СЕТ СН'!$H$11+СВЦЭМ!$D$10+'СЕТ СН'!$H$6-'СЕТ СН'!$H$23</f>
        <v>1345.3721685300002</v>
      </c>
      <c r="F111" s="36">
        <f>SUMIFS(СВЦЭМ!$D$33:$D$776,СВЦЭМ!$A$33:$A$776,$A111,СВЦЭМ!$B$33:$B$776,F$83)+'СЕТ СН'!$H$11+СВЦЭМ!$D$10+'СЕТ СН'!$H$6-'СЕТ СН'!$H$23</f>
        <v>1333.9208231100001</v>
      </c>
      <c r="G111" s="36">
        <f>SUMIFS(СВЦЭМ!$D$33:$D$776,СВЦЭМ!$A$33:$A$776,$A111,СВЦЭМ!$B$33:$B$776,G$83)+'СЕТ СН'!$H$11+СВЦЭМ!$D$10+'СЕТ СН'!$H$6-'СЕТ СН'!$H$23</f>
        <v>1349.9376255</v>
      </c>
      <c r="H111" s="36">
        <f>SUMIFS(СВЦЭМ!$D$33:$D$776,СВЦЭМ!$A$33:$A$776,$A111,СВЦЭМ!$B$33:$B$776,H$83)+'СЕТ СН'!$H$11+СВЦЭМ!$D$10+'СЕТ СН'!$H$6-'СЕТ СН'!$H$23</f>
        <v>1352.1373690599999</v>
      </c>
      <c r="I111" s="36">
        <f>SUMIFS(СВЦЭМ!$D$33:$D$776,СВЦЭМ!$A$33:$A$776,$A111,СВЦЭМ!$B$33:$B$776,I$83)+'СЕТ СН'!$H$11+СВЦЭМ!$D$10+'СЕТ СН'!$H$6-'СЕТ СН'!$H$23</f>
        <v>1364.0121518599999</v>
      </c>
      <c r="J111" s="36">
        <f>SUMIFS(СВЦЭМ!$D$33:$D$776,СВЦЭМ!$A$33:$A$776,$A111,СВЦЭМ!$B$33:$B$776,J$83)+'СЕТ СН'!$H$11+СВЦЭМ!$D$10+'СЕТ СН'!$H$6-'СЕТ СН'!$H$23</f>
        <v>1344.8250888699999</v>
      </c>
      <c r="K111" s="36">
        <f>SUMIFS(СВЦЭМ!$D$33:$D$776,СВЦЭМ!$A$33:$A$776,$A111,СВЦЭМ!$B$33:$B$776,K$83)+'СЕТ СН'!$H$11+СВЦЭМ!$D$10+'СЕТ СН'!$H$6-'СЕТ СН'!$H$23</f>
        <v>1223.8865641699999</v>
      </c>
      <c r="L111" s="36">
        <f>SUMIFS(СВЦЭМ!$D$33:$D$776,СВЦЭМ!$A$33:$A$776,$A111,СВЦЭМ!$B$33:$B$776,L$83)+'СЕТ СН'!$H$11+СВЦЭМ!$D$10+'СЕТ СН'!$H$6-'СЕТ СН'!$H$23</f>
        <v>1108.67352523</v>
      </c>
      <c r="M111" s="36">
        <f>SUMIFS(СВЦЭМ!$D$33:$D$776,СВЦЭМ!$A$33:$A$776,$A111,СВЦЭМ!$B$33:$B$776,M$83)+'СЕТ СН'!$H$11+СВЦЭМ!$D$10+'СЕТ СН'!$H$6-'СЕТ СН'!$H$23</f>
        <v>1087.926035</v>
      </c>
      <c r="N111" s="36">
        <f>SUMIFS(СВЦЭМ!$D$33:$D$776,СВЦЭМ!$A$33:$A$776,$A111,СВЦЭМ!$B$33:$B$776,N$83)+'СЕТ СН'!$H$11+СВЦЭМ!$D$10+'СЕТ СН'!$H$6-'СЕТ СН'!$H$23</f>
        <v>1085.1399655300002</v>
      </c>
      <c r="O111" s="36">
        <f>SUMIFS(СВЦЭМ!$D$33:$D$776,СВЦЭМ!$A$33:$A$776,$A111,СВЦЭМ!$B$33:$B$776,O$83)+'СЕТ СН'!$H$11+СВЦЭМ!$D$10+'СЕТ СН'!$H$6-'СЕТ СН'!$H$23</f>
        <v>1096.5409325099999</v>
      </c>
      <c r="P111" s="36">
        <f>SUMIFS(СВЦЭМ!$D$33:$D$776,СВЦЭМ!$A$33:$A$776,$A111,СВЦЭМ!$B$33:$B$776,P$83)+'СЕТ СН'!$H$11+СВЦЭМ!$D$10+'СЕТ СН'!$H$6-'СЕТ СН'!$H$23</f>
        <v>1098.4118846700001</v>
      </c>
      <c r="Q111" s="36">
        <f>SUMIFS(СВЦЭМ!$D$33:$D$776,СВЦЭМ!$A$33:$A$776,$A111,СВЦЭМ!$B$33:$B$776,Q$83)+'СЕТ СН'!$H$11+СВЦЭМ!$D$10+'СЕТ СН'!$H$6-'СЕТ СН'!$H$23</f>
        <v>1108.40880176</v>
      </c>
      <c r="R111" s="36">
        <f>SUMIFS(СВЦЭМ!$D$33:$D$776,СВЦЭМ!$A$33:$A$776,$A111,СВЦЭМ!$B$33:$B$776,R$83)+'СЕТ СН'!$H$11+СВЦЭМ!$D$10+'СЕТ СН'!$H$6-'СЕТ СН'!$H$23</f>
        <v>1110.0049086700001</v>
      </c>
      <c r="S111" s="36">
        <f>SUMIFS(СВЦЭМ!$D$33:$D$776,СВЦЭМ!$A$33:$A$776,$A111,СВЦЭМ!$B$33:$B$776,S$83)+'СЕТ СН'!$H$11+СВЦЭМ!$D$10+'СЕТ СН'!$H$6-'СЕТ СН'!$H$23</f>
        <v>1115.3325685</v>
      </c>
      <c r="T111" s="36">
        <f>SUMIFS(СВЦЭМ!$D$33:$D$776,СВЦЭМ!$A$33:$A$776,$A111,СВЦЭМ!$B$33:$B$776,T$83)+'СЕТ СН'!$H$11+СВЦЭМ!$D$10+'СЕТ СН'!$H$6-'СЕТ СН'!$H$23</f>
        <v>1118.6093477499999</v>
      </c>
      <c r="U111" s="36">
        <f>SUMIFS(СВЦЭМ!$D$33:$D$776,СВЦЭМ!$A$33:$A$776,$A111,СВЦЭМ!$B$33:$B$776,U$83)+'СЕТ СН'!$H$11+СВЦЭМ!$D$10+'СЕТ СН'!$H$6-'СЕТ СН'!$H$23</f>
        <v>1103.2371467799999</v>
      </c>
      <c r="V111" s="36">
        <f>SUMIFS(СВЦЭМ!$D$33:$D$776,СВЦЭМ!$A$33:$A$776,$A111,СВЦЭМ!$B$33:$B$776,V$83)+'СЕТ СН'!$H$11+СВЦЭМ!$D$10+'СЕТ СН'!$H$6-'СЕТ СН'!$H$23</f>
        <v>1115.0801386200001</v>
      </c>
      <c r="W111" s="36">
        <f>SUMIFS(СВЦЭМ!$D$33:$D$776,СВЦЭМ!$A$33:$A$776,$A111,СВЦЭМ!$B$33:$B$776,W$83)+'СЕТ СН'!$H$11+СВЦЭМ!$D$10+'СЕТ СН'!$H$6-'СЕТ СН'!$H$23</f>
        <v>1117.15764595</v>
      </c>
      <c r="X111" s="36">
        <f>SUMIFS(СВЦЭМ!$D$33:$D$776,СВЦЭМ!$A$33:$A$776,$A111,СВЦЭМ!$B$33:$B$776,X$83)+'СЕТ СН'!$H$11+СВЦЭМ!$D$10+'СЕТ СН'!$H$6-'СЕТ СН'!$H$23</f>
        <v>1160.9423398500001</v>
      </c>
      <c r="Y111" s="36">
        <f>SUMIFS(СВЦЭМ!$D$33:$D$776,СВЦЭМ!$A$33:$A$776,$A111,СВЦЭМ!$B$33:$B$776,Y$83)+'СЕТ СН'!$H$11+СВЦЭМ!$D$10+'СЕТ СН'!$H$6-'СЕТ СН'!$H$23</f>
        <v>1276.50281038</v>
      </c>
    </row>
    <row r="112" spans="1:25" ht="15.75" x14ac:dyDescent="0.2">
      <c r="A112" s="35">
        <f t="shared" si="2"/>
        <v>44041</v>
      </c>
      <c r="B112" s="36">
        <f>SUMIFS(СВЦЭМ!$D$33:$D$776,СВЦЭМ!$A$33:$A$776,$A112,СВЦЭМ!$B$33:$B$776,B$83)+'СЕТ СН'!$H$11+СВЦЭМ!$D$10+'СЕТ СН'!$H$6-'СЕТ СН'!$H$23</f>
        <v>1382.47189002</v>
      </c>
      <c r="C112" s="36">
        <f>SUMIFS(СВЦЭМ!$D$33:$D$776,СВЦЭМ!$A$33:$A$776,$A112,СВЦЭМ!$B$33:$B$776,C$83)+'СЕТ СН'!$H$11+СВЦЭМ!$D$10+'СЕТ СН'!$H$6-'СЕТ СН'!$H$23</f>
        <v>1426.97910787</v>
      </c>
      <c r="D112" s="36">
        <f>SUMIFS(СВЦЭМ!$D$33:$D$776,СВЦЭМ!$A$33:$A$776,$A112,СВЦЭМ!$B$33:$B$776,D$83)+'СЕТ СН'!$H$11+СВЦЭМ!$D$10+'СЕТ СН'!$H$6-'СЕТ СН'!$H$23</f>
        <v>1461.3051421800001</v>
      </c>
      <c r="E112" s="36">
        <f>SUMIFS(СВЦЭМ!$D$33:$D$776,СВЦЭМ!$A$33:$A$776,$A112,СВЦЭМ!$B$33:$B$776,E$83)+'СЕТ СН'!$H$11+СВЦЭМ!$D$10+'СЕТ СН'!$H$6-'СЕТ СН'!$H$23</f>
        <v>1485.8840142500003</v>
      </c>
      <c r="F112" s="36">
        <f>SUMIFS(СВЦЭМ!$D$33:$D$776,СВЦЭМ!$A$33:$A$776,$A112,СВЦЭМ!$B$33:$B$776,F$83)+'СЕТ СН'!$H$11+СВЦЭМ!$D$10+'СЕТ СН'!$H$6-'СЕТ СН'!$H$23</f>
        <v>1448.1404668</v>
      </c>
      <c r="G112" s="36">
        <f>SUMIFS(СВЦЭМ!$D$33:$D$776,СВЦЭМ!$A$33:$A$776,$A112,СВЦЭМ!$B$33:$B$776,G$83)+'СЕТ СН'!$H$11+СВЦЭМ!$D$10+'СЕТ СН'!$H$6-'СЕТ СН'!$H$23</f>
        <v>1446.4307596799999</v>
      </c>
      <c r="H112" s="36">
        <f>SUMIFS(СВЦЭМ!$D$33:$D$776,СВЦЭМ!$A$33:$A$776,$A112,СВЦЭМ!$B$33:$B$776,H$83)+'СЕТ СН'!$H$11+СВЦЭМ!$D$10+'СЕТ СН'!$H$6-'СЕТ СН'!$H$23</f>
        <v>1418.0296204599999</v>
      </c>
      <c r="I112" s="36">
        <f>SUMIFS(СВЦЭМ!$D$33:$D$776,СВЦЭМ!$A$33:$A$776,$A112,СВЦЭМ!$B$33:$B$776,I$83)+'СЕТ СН'!$H$11+СВЦЭМ!$D$10+'СЕТ СН'!$H$6-'СЕТ СН'!$H$23</f>
        <v>1399.0460304200001</v>
      </c>
      <c r="J112" s="36">
        <f>SUMIFS(СВЦЭМ!$D$33:$D$776,СВЦЭМ!$A$33:$A$776,$A112,СВЦЭМ!$B$33:$B$776,J$83)+'СЕТ СН'!$H$11+СВЦЭМ!$D$10+'СЕТ СН'!$H$6-'СЕТ СН'!$H$23</f>
        <v>1321.3400673400001</v>
      </c>
      <c r="K112" s="36">
        <f>SUMIFS(СВЦЭМ!$D$33:$D$776,СВЦЭМ!$A$33:$A$776,$A112,СВЦЭМ!$B$33:$B$776,K$83)+'СЕТ СН'!$H$11+СВЦЭМ!$D$10+'СЕТ СН'!$H$6-'СЕТ СН'!$H$23</f>
        <v>1165.4646049100002</v>
      </c>
      <c r="L112" s="36">
        <f>SUMIFS(СВЦЭМ!$D$33:$D$776,СВЦЭМ!$A$33:$A$776,$A112,СВЦЭМ!$B$33:$B$776,L$83)+'СЕТ СН'!$H$11+СВЦЭМ!$D$10+'СЕТ СН'!$H$6-'СЕТ СН'!$H$23</f>
        <v>1106.4413886</v>
      </c>
      <c r="M112" s="36">
        <f>SUMIFS(СВЦЭМ!$D$33:$D$776,СВЦЭМ!$A$33:$A$776,$A112,СВЦЭМ!$B$33:$B$776,M$83)+'СЕТ СН'!$H$11+СВЦЭМ!$D$10+'СЕТ СН'!$H$6-'СЕТ СН'!$H$23</f>
        <v>1086.57369191</v>
      </c>
      <c r="N112" s="36">
        <f>SUMIFS(СВЦЭМ!$D$33:$D$776,СВЦЭМ!$A$33:$A$776,$A112,СВЦЭМ!$B$33:$B$776,N$83)+'СЕТ СН'!$H$11+СВЦЭМ!$D$10+'СЕТ СН'!$H$6-'СЕТ СН'!$H$23</f>
        <v>1058.7264395299999</v>
      </c>
      <c r="O112" s="36">
        <f>SUMIFS(СВЦЭМ!$D$33:$D$776,СВЦЭМ!$A$33:$A$776,$A112,СВЦЭМ!$B$33:$B$776,O$83)+'СЕТ СН'!$H$11+СВЦЭМ!$D$10+'СЕТ СН'!$H$6-'СЕТ СН'!$H$23</f>
        <v>1053.2156479499999</v>
      </c>
      <c r="P112" s="36">
        <f>SUMIFS(СВЦЭМ!$D$33:$D$776,СВЦЭМ!$A$33:$A$776,$A112,СВЦЭМ!$B$33:$B$776,P$83)+'СЕТ СН'!$H$11+СВЦЭМ!$D$10+'СЕТ СН'!$H$6-'СЕТ СН'!$H$23</f>
        <v>1054.0135238</v>
      </c>
      <c r="Q112" s="36">
        <f>SUMIFS(СВЦЭМ!$D$33:$D$776,СВЦЭМ!$A$33:$A$776,$A112,СВЦЭМ!$B$33:$B$776,Q$83)+'СЕТ СН'!$H$11+СВЦЭМ!$D$10+'СЕТ СН'!$H$6-'СЕТ СН'!$H$23</f>
        <v>1064.65132073</v>
      </c>
      <c r="R112" s="36">
        <f>SUMIFS(СВЦЭМ!$D$33:$D$776,СВЦЭМ!$A$33:$A$776,$A112,СВЦЭМ!$B$33:$B$776,R$83)+'СЕТ СН'!$H$11+СВЦЭМ!$D$10+'СЕТ СН'!$H$6-'СЕТ СН'!$H$23</f>
        <v>1071.4147084199999</v>
      </c>
      <c r="S112" s="36">
        <f>SUMIFS(СВЦЭМ!$D$33:$D$776,СВЦЭМ!$A$33:$A$776,$A112,СВЦЭМ!$B$33:$B$776,S$83)+'СЕТ СН'!$H$11+СВЦЭМ!$D$10+'СЕТ СН'!$H$6-'СЕТ СН'!$H$23</f>
        <v>1074.83706226</v>
      </c>
      <c r="T112" s="36">
        <f>SUMIFS(СВЦЭМ!$D$33:$D$776,СВЦЭМ!$A$33:$A$776,$A112,СВЦЭМ!$B$33:$B$776,T$83)+'СЕТ СН'!$H$11+СВЦЭМ!$D$10+'СЕТ СН'!$H$6-'СЕТ СН'!$H$23</f>
        <v>1102.4914027099999</v>
      </c>
      <c r="U112" s="36">
        <f>SUMIFS(СВЦЭМ!$D$33:$D$776,СВЦЭМ!$A$33:$A$776,$A112,СВЦЭМ!$B$33:$B$776,U$83)+'СЕТ СН'!$H$11+СВЦЭМ!$D$10+'СЕТ СН'!$H$6-'СЕТ СН'!$H$23</f>
        <v>1096.7922614300001</v>
      </c>
      <c r="V112" s="36">
        <f>SUMIFS(СВЦЭМ!$D$33:$D$776,СВЦЭМ!$A$33:$A$776,$A112,СВЦЭМ!$B$33:$B$776,V$83)+'СЕТ СН'!$H$11+СВЦЭМ!$D$10+'СЕТ СН'!$H$6-'СЕТ СН'!$H$23</f>
        <v>1087.0189124399999</v>
      </c>
      <c r="W112" s="36">
        <f>SUMIFS(СВЦЭМ!$D$33:$D$776,СВЦЭМ!$A$33:$A$776,$A112,СВЦЭМ!$B$33:$B$776,W$83)+'СЕТ СН'!$H$11+СВЦЭМ!$D$10+'СЕТ СН'!$H$6-'СЕТ СН'!$H$23</f>
        <v>1063.3402578</v>
      </c>
      <c r="X112" s="36">
        <f>SUMIFS(СВЦЭМ!$D$33:$D$776,СВЦЭМ!$A$33:$A$776,$A112,СВЦЭМ!$B$33:$B$776,X$83)+'СЕТ СН'!$H$11+СВЦЭМ!$D$10+'СЕТ СН'!$H$6-'СЕТ СН'!$H$23</f>
        <v>1119.93089463</v>
      </c>
      <c r="Y112" s="36">
        <f>SUMIFS(СВЦЭМ!$D$33:$D$776,СВЦЭМ!$A$33:$A$776,$A112,СВЦЭМ!$B$33:$B$776,Y$83)+'СЕТ СН'!$H$11+СВЦЭМ!$D$10+'СЕТ СН'!$H$6-'СЕТ СН'!$H$23</f>
        <v>1232.2460471200002</v>
      </c>
    </row>
    <row r="113" spans="1:27" ht="15.75" x14ac:dyDescent="0.2">
      <c r="A113" s="35">
        <f t="shared" si="2"/>
        <v>44042</v>
      </c>
      <c r="B113" s="36">
        <f>SUMIFS(СВЦЭМ!$D$33:$D$776,СВЦЭМ!$A$33:$A$776,$A113,СВЦЭМ!$B$33:$B$776,B$83)+'СЕТ СН'!$H$11+СВЦЭМ!$D$10+'СЕТ СН'!$H$6-'СЕТ СН'!$H$23</f>
        <v>1266.3921795599999</v>
      </c>
      <c r="C113" s="36">
        <f>SUMIFS(СВЦЭМ!$D$33:$D$776,СВЦЭМ!$A$33:$A$776,$A113,СВЦЭМ!$B$33:$B$776,C$83)+'СЕТ СН'!$H$11+СВЦЭМ!$D$10+'СЕТ СН'!$H$6-'СЕТ СН'!$H$23</f>
        <v>1314.5333142100001</v>
      </c>
      <c r="D113" s="36">
        <f>SUMIFS(СВЦЭМ!$D$33:$D$776,СВЦЭМ!$A$33:$A$776,$A113,СВЦЭМ!$B$33:$B$776,D$83)+'СЕТ СН'!$H$11+СВЦЭМ!$D$10+'СЕТ СН'!$H$6-'СЕТ СН'!$H$23</f>
        <v>1331.5866211699999</v>
      </c>
      <c r="E113" s="36">
        <f>SUMIFS(СВЦЭМ!$D$33:$D$776,СВЦЭМ!$A$33:$A$776,$A113,СВЦЭМ!$B$33:$B$776,E$83)+'СЕТ СН'!$H$11+СВЦЭМ!$D$10+'СЕТ СН'!$H$6-'СЕТ СН'!$H$23</f>
        <v>1338.83437256</v>
      </c>
      <c r="F113" s="36">
        <f>SUMIFS(СВЦЭМ!$D$33:$D$776,СВЦЭМ!$A$33:$A$776,$A113,СВЦЭМ!$B$33:$B$776,F$83)+'СЕТ СН'!$H$11+СВЦЭМ!$D$10+'СЕТ СН'!$H$6-'СЕТ СН'!$H$23</f>
        <v>1333.2659721999999</v>
      </c>
      <c r="G113" s="36">
        <f>SUMIFS(СВЦЭМ!$D$33:$D$776,СВЦЭМ!$A$33:$A$776,$A113,СВЦЭМ!$B$33:$B$776,G$83)+'СЕТ СН'!$H$11+СВЦЭМ!$D$10+'СЕТ СН'!$H$6-'СЕТ СН'!$H$23</f>
        <v>1339.13814295</v>
      </c>
      <c r="H113" s="36">
        <f>SUMIFS(СВЦЭМ!$D$33:$D$776,СВЦЭМ!$A$33:$A$776,$A113,СВЦЭМ!$B$33:$B$776,H$83)+'СЕТ СН'!$H$11+СВЦЭМ!$D$10+'СЕТ СН'!$H$6-'СЕТ СН'!$H$23</f>
        <v>1321.2798304</v>
      </c>
      <c r="I113" s="36">
        <f>SUMIFS(СВЦЭМ!$D$33:$D$776,СВЦЭМ!$A$33:$A$776,$A113,СВЦЭМ!$B$33:$B$776,I$83)+'СЕТ СН'!$H$11+СВЦЭМ!$D$10+'СЕТ СН'!$H$6-'СЕТ СН'!$H$23</f>
        <v>1282.3868699700001</v>
      </c>
      <c r="J113" s="36">
        <f>SUMIFS(СВЦЭМ!$D$33:$D$776,СВЦЭМ!$A$33:$A$776,$A113,СВЦЭМ!$B$33:$B$776,J$83)+'СЕТ СН'!$H$11+СВЦЭМ!$D$10+'СЕТ СН'!$H$6-'СЕТ СН'!$H$23</f>
        <v>1197.4054594499999</v>
      </c>
      <c r="K113" s="36">
        <f>SUMIFS(СВЦЭМ!$D$33:$D$776,СВЦЭМ!$A$33:$A$776,$A113,СВЦЭМ!$B$33:$B$776,K$83)+'СЕТ СН'!$H$11+СВЦЭМ!$D$10+'СЕТ СН'!$H$6-'СЕТ СН'!$H$23</f>
        <v>1139.16945771</v>
      </c>
      <c r="L113" s="36">
        <f>SUMIFS(СВЦЭМ!$D$33:$D$776,СВЦЭМ!$A$33:$A$776,$A113,СВЦЭМ!$B$33:$B$776,L$83)+'СЕТ СН'!$H$11+СВЦЭМ!$D$10+'СЕТ СН'!$H$6-'СЕТ СН'!$H$23</f>
        <v>1160.2580215600001</v>
      </c>
      <c r="M113" s="36">
        <f>SUMIFS(СВЦЭМ!$D$33:$D$776,СВЦЭМ!$A$33:$A$776,$A113,СВЦЭМ!$B$33:$B$776,M$83)+'СЕТ СН'!$H$11+СВЦЭМ!$D$10+'СЕТ СН'!$H$6-'СЕТ СН'!$H$23</f>
        <v>1154.98943938</v>
      </c>
      <c r="N113" s="36">
        <f>SUMIFS(СВЦЭМ!$D$33:$D$776,СВЦЭМ!$A$33:$A$776,$A113,СВЦЭМ!$B$33:$B$776,N$83)+'СЕТ СН'!$H$11+СВЦЭМ!$D$10+'СЕТ СН'!$H$6-'СЕТ СН'!$H$23</f>
        <v>1143.12147224</v>
      </c>
      <c r="O113" s="36">
        <f>SUMIFS(СВЦЭМ!$D$33:$D$776,СВЦЭМ!$A$33:$A$776,$A113,СВЦЭМ!$B$33:$B$776,O$83)+'СЕТ СН'!$H$11+СВЦЭМ!$D$10+'СЕТ СН'!$H$6-'СЕТ СН'!$H$23</f>
        <v>1143.7039895600001</v>
      </c>
      <c r="P113" s="36">
        <f>SUMIFS(СВЦЭМ!$D$33:$D$776,СВЦЭМ!$A$33:$A$776,$A113,СВЦЭМ!$B$33:$B$776,P$83)+'СЕТ СН'!$H$11+СВЦЭМ!$D$10+'СЕТ СН'!$H$6-'СЕТ СН'!$H$23</f>
        <v>1144.99022522</v>
      </c>
      <c r="Q113" s="36">
        <f>SUMIFS(СВЦЭМ!$D$33:$D$776,СВЦЭМ!$A$33:$A$776,$A113,СВЦЭМ!$B$33:$B$776,Q$83)+'СЕТ СН'!$H$11+СВЦЭМ!$D$10+'СЕТ СН'!$H$6-'СЕТ СН'!$H$23</f>
        <v>1148.6221319000001</v>
      </c>
      <c r="R113" s="36">
        <f>SUMIFS(СВЦЭМ!$D$33:$D$776,СВЦЭМ!$A$33:$A$776,$A113,СВЦЭМ!$B$33:$B$776,R$83)+'СЕТ СН'!$H$11+СВЦЭМ!$D$10+'СЕТ СН'!$H$6-'СЕТ СН'!$H$23</f>
        <v>1144.1201527000001</v>
      </c>
      <c r="S113" s="36">
        <f>SUMIFS(СВЦЭМ!$D$33:$D$776,СВЦЭМ!$A$33:$A$776,$A113,СВЦЭМ!$B$33:$B$776,S$83)+'СЕТ СН'!$H$11+СВЦЭМ!$D$10+'СЕТ СН'!$H$6-'СЕТ СН'!$H$23</f>
        <v>1145.2821891600001</v>
      </c>
      <c r="T113" s="36">
        <f>SUMIFS(СВЦЭМ!$D$33:$D$776,СВЦЭМ!$A$33:$A$776,$A113,СВЦЭМ!$B$33:$B$776,T$83)+'СЕТ СН'!$H$11+СВЦЭМ!$D$10+'СЕТ СН'!$H$6-'СЕТ СН'!$H$23</f>
        <v>1153.87100285</v>
      </c>
      <c r="U113" s="36">
        <f>SUMIFS(СВЦЭМ!$D$33:$D$776,СВЦЭМ!$A$33:$A$776,$A113,СВЦЭМ!$B$33:$B$776,U$83)+'СЕТ СН'!$H$11+СВЦЭМ!$D$10+'СЕТ СН'!$H$6-'СЕТ СН'!$H$23</f>
        <v>1148.72611069</v>
      </c>
      <c r="V113" s="36">
        <f>SUMIFS(СВЦЭМ!$D$33:$D$776,СВЦЭМ!$A$33:$A$776,$A113,СВЦЭМ!$B$33:$B$776,V$83)+'СЕТ СН'!$H$11+СВЦЭМ!$D$10+'СЕТ СН'!$H$6-'СЕТ СН'!$H$23</f>
        <v>1140.79800707</v>
      </c>
      <c r="W113" s="36">
        <f>SUMIFS(СВЦЭМ!$D$33:$D$776,СВЦЭМ!$A$33:$A$776,$A113,СВЦЭМ!$B$33:$B$776,W$83)+'СЕТ СН'!$H$11+СВЦЭМ!$D$10+'СЕТ СН'!$H$6-'СЕТ СН'!$H$23</f>
        <v>1169.0359238000001</v>
      </c>
      <c r="X113" s="36">
        <f>SUMIFS(СВЦЭМ!$D$33:$D$776,СВЦЭМ!$A$33:$A$776,$A113,СВЦЭМ!$B$33:$B$776,X$83)+'СЕТ СН'!$H$11+СВЦЭМ!$D$10+'СЕТ СН'!$H$6-'СЕТ СН'!$H$23</f>
        <v>1265.51819155</v>
      </c>
      <c r="Y113" s="36">
        <f>SUMIFS(СВЦЭМ!$D$33:$D$776,СВЦЭМ!$A$33:$A$776,$A113,СВЦЭМ!$B$33:$B$776,Y$83)+'СЕТ СН'!$H$11+СВЦЭМ!$D$10+'СЕТ СН'!$H$6-'СЕТ СН'!$H$23</f>
        <v>1227.40988169</v>
      </c>
    </row>
    <row r="114" spans="1:27" ht="15.75" x14ac:dyDescent="0.2">
      <c r="A114" s="35">
        <f t="shared" si="2"/>
        <v>44043</v>
      </c>
      <c r="B114" s="36">
        <f>SUMIFS(СВЦЭМ!$D$33:$D$776,СВЦЭМ!$A$33:$A$776,$A114,СВЦЭМ!$B$33:$B$776,B$83)+'СЕТ СН'!$H$11+СВЦЭМ!$D$10+'СЕТ СН'!$H$6-'СЕТ СН'!$H$23</f>
        <v>1273.0266796599999</v>
      </c>
      <c r="C114" s="36">
        <f>SUMIFS(СВЦЭМ!$D$33:$D$776,СВЦЭМ!$A$33:$A$776,$A114,СВЦЭМ!$B$33:$B$776,C$83)+'СЕТ СН'!$H$11+СВЦЭМ!$D$10+'СЕТ СН'!$H$6-'СЕТ СН'!$H$23</f>
        <v>1384.34644933</v>
      </c>
      <c r="D114" s="36">
        <f>SUMIFS(СВЦЭМ!$D$33:$D$776,СВЦЭМ!$A$33:$A$776,$A114,СВЦЭМ!$B$33:$B$776,D$83)+'СЕТ СН'!$H$11+СВЦЭМ!$D$10+'СЕТ СН'!$H$6-'СЕТ СН'!$H$23</f>
        <v>1393.57404526</v>
      </c>
      <c r="E114" s="36">
        <f>SUMIFS(СВЦЭМ!$D$33:$D$776,СВЦЭМ!$A$33:$A$776,$A114,СВЦЭМ!$B$33:$B$776,E$83)+'СЕТ СН'!$H$11+СВЦЭМ!$D$10+'СЕТ СН'!$H$6-'СЕТ СН'!$H$23</f>
        <v>1396.7147104999999</v>
      </c>
      <c r="F114" s="36">
        <f>SUMIFS(СВЦЭМ!$D$33:$D$776,СВЦЭМ!$A$33:$A$776,$A114,СВЦЭМ!$B$33:$B$776,F$83)+'СЕТ СН'!$H$11+СВЦЭМ!$D$10+'СЕТ СН'!$H$6-'СЕТ СН'!$H$23</f>
        <v>1391.1170496</v>
      </c>
      <c r="G114" s="36">
        <f>SUMIFS(СВЦЭМ!$D$33:$D$776,СВЦЭМ!$A$33:$A$776,$A114,СВЦЭМ!$B$33:$B$776,G$83)+'СЕТ СН'!$H$11+СВЦЭМ!$D$10+'СЕТ СН'!$H$6-'СЕТ СН'!$H$23</f>
        <v>1423.50166685</v>
      </c>
      <c r="H114" s="36">
        <f>SUMIFS(СВЦЭМ!$D$33:$D$776,СВЦЭМ!$A$33:$A$776,$A114,СВЦЭМ!$B$33:$B$776,H$83)+'СЕТ СН'!$H$11+СВЦЭМ!$D$10+'СЕТ СН'!$H$6-'СЕТ СН'!$H$23</f>
        <v>1370.6187122599999</v>
      </c>
      <c r="I114" s="36">
        <f>SUMIFS(СВЦЭМ!$D$33:$D$776,СВЦЭМ!$A$33:$A$776,$A114,СВЦЭМ!$B$33:$B$776,I$83)+'СЕТ СН'!$H$11+СВЦЭМ!$D$10+'СЕТ СН'!$H$6-'СЕТ СН'!$H$23</f>
        <v>1346.17639596</v>
      </c>
      <c r="J114" s="36">
        <f>SUMIFS(СВЦЭМ!$D$33:$D$776,СВЦЭМ!$A$33:$A$776,$A114,СВЦЭМ!$B$33:$B$776,J$83)+'СЕТ СН'!$H$11+СВЦЭМ!$D$10+'СЕТ СН'!$H$6-'СЕТ СН'!$H$23</f>
        <v>1315.42269837</v>
      </c>
      <c r="K114" s="36">
        <f>SUMIFS(СВЦЭМ!$D$33:$D$776,СВЦЭМ!$A$33:$A$776,$A114,СВЦЭМ!$B$33:$B$776,K$83)+'СЕТ СН'!$H$11+СВЦЭМ!$D$10+'СЕТ СН'!$H$6-'СЕТ СН'!$H$23</f>
        <v>1233.43119155</v>
      </c>
      <c r="L114" s="36">
        <f>SUMIFS(СВЦЭМ!$D$33:$D$776,СВЦЭМ!$A$33:$A$776,$A114,СВЦЭМ!$B$33:$B$776,L$83)+'СЕТ СН'!$H$11+СВЦЭМ!$D$10+'СЕТ СН'!$H$6-'СЕТ СН'!$H$23</f>
        <v>1105.0800718200001</v>
      </c>
      <c r="M114" s="36">
        <f>SUMIFS(СВЦЭМ!$D$33:$D$776,СВЦЭМ!$A$33:$A$776,$A114,СВЦЭМ!$B$33:$B$776,M$83)+'СЕТ СН'!$H$11+СВЦЭМ!$D$10+'СЕТ СН'!$H$6-'СЕТ СН'!$H$23</f>
        <v>1085.5319491400001</v>
      </c>
      <c r="N114" s="36">
        <f>SUMIFS(СВЦЭМ!$D$33:$D$776,СВЦЭМ!$A$33:$A$776,$A114,СВЦЭМ!$B$33:$B$776,N$83)+'СЕТ СН'!$H$11+СВЦЭМ!$D$10+'СЕТ СН'!$H$6-'СЕТ СН'!$H$23</f>
        <v>1091.60495206</v>
      </c>
      <c r="O114" s="36">
        <f>SUMIFS(СВЦЭМ!$D$33:$D$776,СВЦЭМ!$A$33:$A$776,$A114,СВЦЭМ!$B$33:$B$776,O$83)+'СЕТ СН'!$H$11+СВЦЭМ!$D$10+'СЕТ СН'!$H$6-'СЕТ СН'!$H$23</f>
        <v>1097.90151913</v>
      </c>
      <c r="P114" s="36">
        <f>SUMIFS(СВЦЭМ!$D$33:$D$776,СВЦЭМ!$A$33:$A$776,$A114,СВЦЭМ!$B$33:$B$776,P$83)+'СЕТ СН'!$H$11+СВЦЭМ!$D$10+'СЕТ СН'!$H$6-'СЕТ СН'!$H$23</f>
        <v>1101.6652866100001</v>
      </c>
      <c r="Q114" s="36">
        <f>SUMIFS(СВЦЭМ!$D$33:$D$776,СВЦЭМ!$A$33:$A$776,$A114,СВЦЭМ!$B$33:$B$776,Q$83)+'СЕТ СН'!$H$11+СВЦЭМ!$D$10+'СЕТ СН'!$H$6-'СЕТ СН'!$H$23</f>
        <v>1100.90689724</v>
      </c>
      <c r="R114" s="36">
        <f>SUMIFS(СВЦЭМ!$D$33:$D$776,СВЦЭМ!$A$33:$A$776,$A114,СВЦЭМ!$B$33:$B$776,R$83)+'СЕТ СН'!$H$11+СВЦЭМ!$D$10+'СЕТ СН'!$H$6-'СЕТ СН'!$H$23</f>
        <v>1093.3077121700001</v>
      </c>
      <c r="S114" s="36">
        <f>SUMIFS(СВЦЭМ!$D$33:$D$776,СВЦЭМ!$A$33:$A$776,$A114,СВЦЭМ!$B$33:$B$776,S$83)+'СЕТ СН'!$H$11+СВЦЭМ!$D$10+'СЕТ СН'!$H$6-'СЕТ СН'!$H$23</f>
        <v>1106.09597042</v>
      </c>
      <c r="T114" s="36">
        <f>SUMIFS(СВЦЭМ!$D$33:$D$776,СВЦЭМ!$A$33:$A$776,$A114,СВЦЭМ!$B$33:$B$776,T$83)+'СЕТ СН'!$H$11+СВЦЭМ!$D$10+'СЕТ СН'!$H$6-'СЕТ СН'!$H$23</f>
        <v>1111.43989852</v>
      </c>
      <c r="U114" s="36">
        <f>SUMIFS(СВЦЭМ!$D$33:$D$776,СВЦЭМ!$A$33:$A$776,$A114,СВЦЭМ!$B$33:$B$776,U$83)+'СЕТ СН'!$H$11+СВЦЭМ!$D$10+'СЕТ СН'!$H$6-'СЕТ СН'!$H$23</f>
        <v>1121.58651904</v>
      </c>
      <c r="V114" s="36">
        <f>SUMIFS(СВЦЭМ!$D$33:$D$776,СВЦЭМ!$A$33:$A$776,$A114,СВЦЭМ!$B$33:$B$776,V$83)+'СЕТ СН'!$H$11+СВЦЭМ!$D$10+'СЕТ СН'!$H$6-'СЕТ СН'!$H$23</f>
        <v>1118.1532060700001</v>
      </c>
      <c r="W114" s="36">
        <f>SUMIFS(СВЦЭМ!$D$33:$D$776,СВЦЭМ!$A$33:$A$776,$A114,СВЦЭМ!$B$33:$B$776,W$83)+'СЕТ СН'!$H$11+СВЦЭМ!$D$10+'СЕТ СН'!$H$6-'СЕТ СН'!$H$23</f>
        <v>1100.54775184</v>
      </c>
      <c r="X114" s="36">
        <f>SUMIFS(СВЦЭМ!$D$33:$D$776,СВЦЭМ!$A$33:$A$776,$A114,СВЦЭМ!$B$33:$B$776,X$83)+'СЕТ СН'!$H$11+СВЦЭМ!$D$10+'СЕТ СН'!$H$6-'СЕТ СН'!$H$23</f>
        <v>1102.84420798</v>
      </c>
      <c r="Y114" s="36">
        <f>SUMIFS(СВЦЭМ!$D$33:$D$776,СВЦЭМ!$A$33:$A$776,$A114,СВЦЭМ!$B$33:$B$776,Y$83)+'СЕТ СН'!$H$11+СВЦЭМ!$D$10+'СЕТ СН'!$H$6-'СЕТ СН'!$H$23</f>
        <v>1162.48542817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01.07.2020</v>
      </c>
      <c r="B120" s="36">
        <f>SUMIFS(СВЦЭМ!$D$33:$D$776,СВЦЭМ!$A$33:$A$776,$A120,СВЦЭМ!$B$33:$B$776,B$119)+'СЕТ СН'!$I$11+СВЦЭМ!$D$10+'СЕТ СН'!$I$6-'СЕТ СН'!$I$23</f>
        <v>1698.24138305</v>
      </c>
      <c r="C120" s="36">
        <f>SUMIFS(СВЦЭМ!$D$33:$D$776,СВЦЭМ!$A$33:$A$776,$A120,СВЦЭМ!$B$33:$B$776,C$119)+'СЕТ СН'!$I$11+СВЦЭМ!$D$10+'СЕТ СН'!$I$6-'СЕТ СН'!$I$23</f>
        <v>1706.4166718400002</v>
      </c>
      <c r="D120" s="36">
        <f>SUMIFS(СВЦЭМ!$D$33:$D$776,СВЦЭМ!$A$33:$A$776,$A120,СВЦЭМ!$B$33:$B$776,D$119)+'СЕТ СН'!$I$11+СВЦЭМ!$D$10+'СЕТ СН'!$I$6-'СЕТ СН'!$I$23</f>
        <v>1683.1269686999999</v>
      </c>
      <c r="E120" s="36">
        <f>SUMIFS(СВЦЭМ!$D$33:$D$776,СВЦЭМ!$A$33:$A$776,$A120,СВЦЭМ!$B$33:$B$776,E$119)+'СЕТ СН'!$I$11+СВЦЭМ!$D$10+'СЕТ СН'!$I$6-'СЕТ СН'!$I$23</f>
        <v>1664.82199135</v>
      </c>
      <c r="F120" s="36">
        <f>SUMIFS(СВЦЭМ!$D$33:$D$776,СВЦЭМ!$A$33:$A$776,$A120,СВЦЭМ!$B$33:$B$776,F$119)+'СЕТ СН'!$I$11+СВЦЭМ!$D$10+'СЕТ СН'!$I$6-'СЕТ СН'!$I$23</f>
        <v>1651.26592295</v>
      </c>
      <c r="G120" s="36">
        <f>SUMIFS(СВЦЭМ!$D$33:$D$776,СВЦЭМ!$A$33:$A$776,$A120,СВЦЭМ!$B$33:$B$776,G$119)+'СЕТ СН'!$I$11+СВЦЭМ!$D$10+'СЕТ СН'!$I$6-'СЕТ СН'!$I$23</f>
        <v>1655.89112869</v>
      </c>
      <c r="H120" s="36">
        <f>SUMIFS(СВЦЭМ!$D$33:$D$776,СВЦЭМ!$A$33:$A$776,$A120,СВЦЭМ!$B$33:$B$776,H$119)+'СЕТ СН'!$I$11+СВЦЭМ!$D$10+'СЕТ СН'!$I$6-'СЕТ СН'!$I$23</f>
        <v>1678.3372292899999</v>
      </c>
      <c r="I120" s="36">
        <f>SUMIFS(СВЦЭМ!$D$33:$D$776,СВЦЭМ!$A$33:$A$776,$A120,СВЦЭМ!$B$33:$B$776,I$119)+'СЕТ СН'!$I$11+СВЦЭМ!$D$10+'СЕТ СН'!$I$6-'СЕТ СН'!$I$23</f>
        <v>1662.59689987</v>
      </c>
      <c r="J120" s="36">
        <f>SUMIFS(СВЦЭМ!$D$33:$D$776,СВЦЭМ!$A$33:$A$776,$A120,СВЦЭМ!$B$33:$B$776,J$119)+'СЕТ СН'!$I$11+СВЦЭМ!$D$10+'СЕТ СН'!$I$6-'СЕТ СН'!$I$23</f>
        <v>1619.68879694</v>
      </c>
      <c r="K120" s="36">
        <f>SUMIFS(СВЦЭМ!$D$33:$D$776,СВЦЭМ!$A$33:$A$776,$A120,СВЦЭМ!$B$33:$B$776,K$119)+'СЕТ СН'!$I$11+СВЦЭМ!$D$10+'СЕТ СН'!$I$6-'СЕТ СН'!$I$23</f>
        <v>1517.08334676</v>
      </c>
      <c r="L120" s="36">
        <f>SUMIFS(СВЦЭМ!$D$33:$D$776,СВЦЭМ!$A$33:$A$776,$A120,СВЦЭМ!$B$33:$B$776,L$119)+'СЕТ СН'!$I$11+СВЦЭМ!$D$10+'СЕТ СН'!$I$6-'СЕТ СН'!$I$23</f>
        <v>1420.80462814</v>
      </c>
      <c r="M120" s="36">
        <f>SUMIFS(СВЦЭМ!$D$33:$D$776,СВЦЭМ!$A$33:$A$776,$A120,СВЦЭМ!$B$33:$B$776,M$119)+'СЕТ СН'!$I$11+СВЦЭМ!$D$10+'СЕТ СН'!$I$6-'СЕТ СН'!$I$23</f>
        <v>1412.09544338</v>
      </c>
      <c r="N120" s="36">
        <f>SUMIFS(СВЦЭМ!$D$33:$D$776,СВЦЭМ!$A$33:$A$776,$A120,СВЦЭМ!$B$33:$B$776,N$119)+'СЕТ СН'!$I$11+СВЦЭМ!$D$10+'СЕТ СН'!$I$6-'СЕТ СН'!$I$23</f>
        <v>1464.54297385</v>
      </c>
      <c r="O120" s="36">
        <f>SUMIFS(СВЦЭМ!$D$33:$D$776,СВЦЭМ!$A$33:$A$776,$A120,СВЦЭМ!$B$33:$B$776,O$119)+'СЕТ СН'!$I$11+СВЦЭМ!$D$10+'СЕТ СН'!$I$6-'СЕТ СН'!$I$23</f>
        <v>1446.6123486400002</v>
      </c>
      <c r="P120" s="36">
        <f>SUMIFS(СВЦЭМ!$D$33:$D$776,СВЦЭМ!$A$33:$A$776,$A120,СВЦЭМ!$B$33:$B$776,P$119)+'СЕТ СН'!$I$11+СВЦЭМ!$D$10+'СЕТ СН'!$I$6-'СЕТ СН'!$I$23</f>
        <v>1370.80290242</v>
      </c>
      <c r="Q120" s="36">
        <f>SUMIFS(СВЦЭМ!$D$33:$D$776,СВЦЭМ!$A$33:$A$776,$A120,СВЦЭМ!$B$33:$B$776,Q$119)+'СЕТ СН'!$I$11+СВЦЭМ!$D$10+'СЕТ СН'!$I$6-'СЕТ СН'!$I$23</f>
        <v>1374.0755880699999</v>
      </c>
      <c r="R120" s="36">
        <f>SUMIFS(СВЦЭМ!$D$33:$D$776,СВЦЭМ!$A$33:$A$776,$A120,СВЦЭМ!$B$33:$B$776,R$119)+'СЕТ СН'!$I$11+СВЦЭМ!$D$10+'СЕТ СН'!$I$6-'СЕТ СН'!$I$23</f>
        <v>1386.8207866100001</v>
      </c>
      <c r="S120" s="36">
        <f>SUMIFS(СВЦЭМ!$D$33:$D$776,СВЦЭМ!$A$33:$A$776,$A120,СВЦЭМ!$B$33:$B$776,S$119)+'СЕТ СН'!$I$11+СВЦЭМ!$D$10+'СЕТ СН'!$I$6-'СЕТ СН'!$I$23</f>
        <v>1391.6617725000001</v>
      </c>
      <c r="T120" s="36">
        <f>SUMIFS(СВЦЭМ!$D$33:$D$776,СВЦЭМ!$A$33:$A$776,$A120,СВЦЭМ!$B$33:$B$776,T$119)+'СЕТ СН'!$I$11+СВЦЭМ!$D$10+'СЕТ СН'!$I$6-'СЕТ СН'!$I$23</f>
        <v>1384.1597721000001</v>
      </c>
      <c r="U120" s="36">
        <f>SUMIFS(СВЦЭМ!$D$33:$D$776,СВЦЭМ!$A$33:$A$776,$A120,СВЦЭМ!$B$33:$B$776,U$119)+'СЕТ СН'!$I$11+СВЦЭМ!$D$10+'СЕТ СН'!$I$6-'СЕТ СН'!$I$23</f>
        <v>1377.5125630100001</v>
      </c>
      <c r="V120" s="36">
        <f>SUMIFS(СВЦЭМ!$D$33:$D$776,СВЦЭМ!$A$33:$A$776,$A120,СВЦЭМ!$B$33:$B$776,V$119)+'СЕТ СН'!$I$11+СВЦЭМ!$D$10+'СЕТ СН'!$I$6-'СЕТ СН'!$I$23</f>
        <v>1375.0536397199999</v>
      </c>
      <c r="W120" s="36">
        <f>SUMIFS(СВЦЭМ!$D$33:$D$776,СВЦЭМ!$A$33:$A$776,$A120,СВЦЭМ!$B$33:$B$776,W$119)+'СЕТ СН'!$I$11+СВЦЭМ!$D$10+'СЕТ СН'!$I$6-'СЕТ СН'!$I$23</f>
        <v>1352.1163342499999</v>
      </c>
      <c r="X120" s="36">
        <f>SUMIFS(СВЦЭМ!$D$33:$D$776,СВЦЭМ!$A$33:$A$776,$A120,СВЦЭМ!$B$33:$B$776,X$119)+'СЕТ СН'!$I$11+СВЦЭМ!$D$10+'СЕТ СН'!$I$6-'СЕТ СН'!$I$23</f>
        <v>1399.15972562</v>
      </c>
      <c r="Y120" s="36">
        <f>SUMIFS(СВЦЭМ!$D$33:$D$776,СВЦЭМ!$A$33:$A$776,$A120,СВЦЭМ!$B$33:$B$776,Y$119)+'СЕТ СН'!$I$11+СВЦЭМ!$D$10+'СЕТ СН'!$I$6-'СЕТ СН'!$I$23</f>
        <v>1559.7435564299999</v>
      </c>
      <c r="AA120" s="45"/>
    </row>
    <row r="121" spans="1:27" ht="15.75" x14ac:dyDescent="0.2">
      <c r="A121" s="35">
        <f>A120+1</f>
        <v>44014</v>
      </c>
      <c r="B121" s="36">
        <f>SUMIFS(СВЦЭМ!$D$33:$D$776,СВЦЭМ!$A$33:$A$776,$A121,СВЦЭМ!$B$33:$B$776,B$119)+'СЕТ СН'!$I$11+СВЦЭМ!$D$10+'СЕТ СН'!$I$6-'СЕТ СН'!$I$23</f>
        <v>1648.4700634199999</v>
      </c>
      <c r="C121" s="36">
        <f>SUMIFS(СВЦЭМ!$D$33:$D$776,СВЦЭМ!$A$33:$A$776,$A121,СВЦЭМ!$B$33:$B$776,C$119)+'СЕТ СН'!$I$11+СВЦЭМ!$D$10+'СЕТ СН'!$I$6-'СЕТ СН'!$I$23</f>
        <v>1624.33682428</v>
      </c>
      <c r="D121" s="36">
        <f>SUMIFS(СВЦЭМ!$D$33:$D$776,СВЦЭМ!$A$33:$A$776,$A121,СВЦЭМ!$B$33:$B$776,D$119)+'СЕТ СН'!$I$11+СВЦЭМ!$D$10+'СЕТ СН'!$I$6-'СЕТ СН'!$I$23</f>
        <v>1596.0091244300002</v>
      </c>
      <c r="E121" s="36">
        <f>SUMIFS(СВЦЭМ!$D$33:$D$776,СВЦЭМ!$A$33:$A$776,$A121,СВЦЭМ!$B$33:$B$776,E$119)+'СЕТ СН'!$I$11+СВЦЭМ!$D$10+'СЕТ СН'!$I$6-'СЕТ СН'!$I$23</f>
        <v>1589.4431494</v>
      </c>
      <c r="F121" s="36">
        <f>SUMIFS(СВЦЭМ!$D$33:$D$776,СВЦЭМ!$A$33:$A$776,$A121,СВЦЭМ!$B$33:$B$776,F$119)+'СЕТ СН'!$I$11+СВЦЭМ!$D$10+'СЕТ СН'!$I$6-'СЕТ СН'!$I$23</f>
        <v>1575.2579191099999</v>
      </c>
      <c r="G121" s="36">
        <f>SUMIFS(СВЦЭМ!$D$33:$D$776,СВЦЭМ!$A$33:$A$776,$A121,СВЦЭМ!$B$33:$B$776,G$119)+'СЕТ СН'!$I$11+СВЦЭМ!$D$10+'СЕТ СН'!$I$6-'СЕТ СН'!$I$23</f>
        <v>1590.17511704</v>
      </c>
      <c r="H121" s="36">
        <f>SUMIFS(СВЦЭМ!$D$33:$D$776,СВЦЭМ!$A$33:$A$776,$A121,СВЦЭМ!$B$33:$B$776,H$119)+'СЕТ СН'!$I$11+СВЦЭМ!$D$10+'СЕТ СН'!$I$6-'СЕТ СН'!$I$23</f>
        <v>1622.01060138</v>
      </c>
      <c r="I121" s="36">
        <f>SUMIFS(СВЦЭМ!$D$33:$D$776,СВЦЭМ!$A$33:$A$776,$A121,СВЦЭМ!$B$33:$B$776,I$119)+'СЕТ СН'!$I$11+СВЦЭМ!$D$10+'СЕТ СН'!$I$6-'СЕТ СН'!$I$23</f>
        <v>1634.2158306199999</v>
      </c>
      <c r="J121" s="36">
        <f>SUMIFS(СВЦЭМ!$D$33:$D$776,СВЦЭМ!$A$33:$A$776,$A121,СВЦЭМ!$B$33:$B$776,J$119)+'СЕТ СН'!$I$11+СВЦЭМ!$D$10+'СЕТ СН'!$I$6-'СЕТ СН'!$I$23</f>
        <v>1625.5433390600001</v>
      </c>
      <c r="K121" s="36">
        <f>SUMIFS(СВЦЭМ!$D$33:$D$776,СВЦЭМ!$A$33:$A$776,$A121,СВЦЭМ!$B$33:$B$776,K$119)+'СЕТ СН'!$I$11+СВЦЭМ!$D$10+'СЕТ СН'!$I$6-'СЕТ СН'!$I$23</f>
        <v>1520.2658010999999</v>
      </c>
      <c r="L121" s="36">
        <f>SUMIFS(СВЦЭМ!$D$33:$D$776,СВЦЭМ!$A$33:$A$776,$A121,СВЦЭМ!$B$33:$B$776,L$119)+'СЕТ СН'!$I$11+СВЦЭМ!$D$10+'СЕТ СН'!$I$6-'СЕТ СН'!$I$23</f>
        <v>1422.24811548</v>
      </c>
      <c r="M121" s="36">
        <f>SUMIFS(СВЦЭМ!$D$33:$D$776,СВЦЭМ!$A$33:$A$776,$A121,СВЦЭМ!$B$33:$B$776,M$119)+'СЕТ СН'!$I$11+СВЦЭМ!$D$10+'СЕТ СН'!$I$6-'СЕТ СН'!$I$23</f>
        <v>1407.2431050800001</v>
      </c>
      <c r="N121" s="36">
        <f>SUMIFS(СВЦЭМ!$D$33:$D$776,СВЦЭМ!$A$33:$A$776,$A121,СВЦЭМ!$B$33:$B$776,N$119)+'СЕТ СН'!$I$11+СВЦЭМ!$D$10+'СЕТ СН'!$I$6-'СЕТ СН'!$I$23</f>
        <v>1431.8493994599999</v>
      </c>
      <c r="O121" s="36">
        <f>SUMIFS(СВЦЭМ!$D$33:$D$776,СВЦЭМ!$A$33:$A$776,$A121,СВЦЭМ!$B$33:$B$776,O$119)+'СЕТ СН'!$I$11+СВЦЭМ!$D$10+'СЕТ СН'!$I$6-'СЕТ СН'!$I$23</f>
        <v>1440.5232175800002</v>
      </c>
      <c r="P121" s="36">
        <f>SUMIFS(СВЦЭМ!$D$33:$D$776,СВЦЭМ!$A$33:$A$776,$A121,СВЦЭМ!$B$33:$B$776,P$119)+'СЕТ СН'!$I$11+СВЦЭМ!$D$10+'СЕТ СН'!$I$6-'СЕТ СН'!$I$23</f>
        <v>1419.38702646</v>
      </c>
      <c r="Q121" s="36">
        <f>SUMIFS(СВЦЭМ!$D$33:$D$776,СВЦЭМ!$A$33:$A$776,$A121,СВЦЭМ!$B$33:$B$776,Q$119)+'СЕТ СН'!$I$11+СВЦЭМ!$D$10+'СЕТ СН'!$I$6-'СЕТ СН'!$I$23</f>
        <v>1433.32960404</v>
      </c>
      <c r="R121" s="36">
        <f>SUMIFS(СВЦЭМ!$D$33:$D$776,СВЦЭМ!$A$33:$A$776,$A121,СВЦЭМ!$B$33:$B$776,R$119)+'СЕТ СН'!$I$11+СВЦЭМ!$D$10+'СЕТ СН'!$I$6-'СЕТ СН'!$I$23</f>
        <v>1454.1144500299999</v>
      </c>
      <c r="S121" s="36">
        <f>SUMIFS(СВЦЭМ!$D$33:$D$776,СВЦЭМ!$A$33:$A$776,$A121,СВЦЭМ!$B$33:$B$776,S$119)+'СЕТ СН'!$I$11+СВЦЭМ!$D$10+'СЕТ СН'!$I$6-'СЕТ СН'!$I$23</f>
        <v>1457.09171208</v>
      </c>
      <c r="T121" s="36">
        <f>SUMIFS(СВЦЭМ!$D$33:$D$776,СВЦЭМ!$A$33:$A$776,$A121,СВЦЭМ!$B$33:$B$776,T$119)+'СЕТ СН'!$I$11+СВЦЭМ!$D$10+'СЕТ СН'!$I$6-'СЕТ СН'!$I$23</f>
        <v>1448.4635104200001</v>
      </c>
      <c r="U121" s="36">
        <f>SUMIFS(СВЦЭМ!$D$33:$D$776,СВЦЭМ!$A$33:$A$776,$A121,СВЦЭМ!$B$33:$B$776,U$119)+'СЕТ СН'!$I$11+СВЦЭМ!$D$10+'СЕТ СН'!$I$6-'СЕТ СН'!$I$23</f>
        <v>1437.12455856</v>
      </c>
      <c r="V121" s="36">
        <f>SUMIFS(СВЦЭМ!$D$33:$D$776,СВЦЭМ!$A$33:$A$776,$A121,СВЦЭМ!$B$33:$B$776,V$119)+'СЕТ СН'!$I$11+СВЦЭМ!$D$10+'СЕТ СН'!$I$6-'СЕТ СН'!$I$23</f>
        <v>1417.9568267899999</v>
      </c>
      <c r="W121" s="36">
        <f>SUMIFS(СВЦЭМ!$D$33:$D$776,СВЦЭМ!$A$33:$A$776,$A121,СВЦЭМ!$B$33:$B$776,W$119)+'СЕТ СН'!$I$11+СВЦЭМ!$D$10+'СЕТ СН'!$I$6-'СЕТ СН'!$I$23</f>
        <v>1382.71719076</v>
      </c>
      <c r="X121" s="36">
        <f>SUMIFS(СВЦЭМ!$D$33:$D$776,СВЦЭМ!$A$33:$A$776,$A121,СВЦЭМ!$B$33:$B$776,X$119)+'СЕТ СН'!$I$11+СВЦЭМ!$D$10+'СЕТ СН'!$I$6-'СЕТ СН'!$I$23</f>
        <v>1434.5163544699999</v>
      </c>
      <c r="Y121" s="36">
        <f>SUMIFS(СВЦЭМ!$D$33:$D$776,СВЦЭМ!$A$33:$A$776,$A121,СВЦЭМ!$B$33:$B$776,Y$119)+'СЕТ СН'!$I$11+СВЦЭМ!$D$10+'СЕТ СН'!$I$6-'СЕТ СН'!$I$23</f>
        <v>1575.4004616900002</v>
      </c>
    </row>
    <row r="122" spans="1:27" ht="15.75" x14ac:dyDescent="0.2">
      <c r="A122" s="35">
        <f t="shared" ref="A122:A150" si="3">A121+1</f>
        <v>44015</v>
      </c>
      <c r="B122" s="36">
        <f>SUMIFS(СВЦЭМ!$D$33:$D$776,СВЦЭМ!$A$33:$A$776,$A122,СВЦЭМ!$B$33:$B$776,B$119)+'СЕТ СН'!$I$11+СВЦЭМ!$D$10+'СЕТ СН'!$I$6-'СЕТ СН'!$I$23</f>
        <v>1682.9572129200001</v>
      </c>
      <c r="C122" s="36">
        <f>SUMIFS(СВЦЭМ!$D$33:$D$776,СВЦЭМ!$A$33:$A$776,$A122,СВЦЭМ!$B$33:$B$776,C$119)+'СЕТ СН'!$I$11+СВЦЭМ!$D$10+'СЕТ СН'!$I$6-'СЕТ СН'!$I$23</f>
        <v>1665.93553247</v>
      </c>
      <c r="D122" s="36">
        <f>SUMIFS(СВЦЭМ!$D$33:$D$776,СВЦЭМ!$A$33:$A$776,$A122,СВЦЭМ!$B$33:$B$776,D$119)+'СЕТ СН'!$I$11+СВЦЭМ!$D$10+'СЕТ СН'!$I$6-'СЕТ СН'!$I$23</f>
        <v>1637.37132301</v>
      </c>
      <c r="E122" s="36">
        <f>SUMIFS(СВЦЭМ!$D$33:$D$776,СВЦЭМ!$A$33:$A$776,$A122,СВЦЭМ!$B$33:$B$776,E$119)+'СЕТ СН'!$I$11+СВЦЭМ!$D$10+'СЕТ СН'!$I$6-'СЕТ СН'!$I$23</f>
        <v>1619.04145847</v>
      </c>
      <c r="F122" s="36">
        <f>SUMIFS(СВЦЭМ!$D$33:$D$776,СВЦЭМ!$A$33:$A$776,$A122,СВЦЭМ!$B$33:$B$776,F$119)+'СЕТ СН'!$I$11+СВЦЭМ!$D$10+'СЕТ СН'!$I$6-'СЕТ СН'!$I$23</f>
        <v>1605.06788082</v>
      </c>
      <c r="G122" s="36">
        <f>SUMIFS(СВЦЭМ!$D$33:$D$776,СВЦЭМ!$A$33:$A$776,$A122,СВЦЭМ!$B$33:$B$776,G$119)+'СЕТ СН'!$I$11+СВЦЭМ!$D$10+'СЕТ СН'!$I$6-'СЕТ СН'!$I$23</f>
        <v>1619.2822255000001</v>
      </c>
      <c r="H122" s="36">
        <f>SUMIFS(СВЦЭМ!$D$33:$D$776,СВЦЭМ!$A$33:$A$776,$A122,СВЦЭМ!$B$33:$B$776,H$119)+'СЕТ СН'!$I$11+СВЦЭМ!$D$10+'СЕТ СН'!$I$6-'СЕТ СН'!$I$23</f>
        <v>1655.72021081</v>
      </c>
      <c r="I122" s="36">
        <f>SUMIFS(СВЦЭМ!$D$33:$D$776,СВЦЭМ!$A$33:$A$776,$A122,СВЦЭМ!$B$33:$B$776,I$119)+'СЕТ СН'!$I$11+СВЦЭМ!$D$10+'СЕТ СН'!$I$6-'СЕТ СН'!$I$23</f>
        <v>1672.1710013900001</v>
      </c>
      <c r="J122" s="36">
        <f>SUMIFS(СВЦЭМ!$D$33:$D$776,СВЦЭМ!$A$33:$A$776,$A122,СВЦЭМ!$B$33:$B$776,J$119)+'СЕТ СН'!$I$11+СВЦЭМ!$D$10+'СЕТ СН'!$I$6-'СЕТ СН'!$I$23</f>
        <v>1598.41380635</v>
      </c>
      <c r="K122" s="36">
        <f>SUMIFS(СВЦЭМ!$D$33:$D$776,СВЦЭМ!$A$33:$A$776,$A122,СВЦЭМ!$B$33:$B$776,K$119)+'СЕТ СН'!$I$11+СВЦЭМ!$D$10+'СЕТ СН'!$I$6-'СЕТ СН'!$I$23</f>
        <v>1465.30866513</v>
      </c>
      <c r="L122" s="36">
        <f>SUMIFS(СВЦЭМ!$D$33:$D$776,СВЦЭМ!$A$33:$A$776,$A122,СВЦЭМ!$B$33:$B$776,L$119)+'СЕТ СН'!$I$11+СВЦЭМ!$D$10+'СЕТ СН'!$I$6-'СЕТ СН'!$I$23</f>
        <v>1365.8248933999998</v>
      </c>
      <c r="M122" s="36">
        <f>SUMIFS(СВЦЭМ!$D$33:$D$776,СВЦЭМ!$A$33:$A$776,$A122,СВЦЭМ!$B$33:$B$776,M$119)+'СЕТ СН'!$I$11+СВЦЭМ!$D$10+'СЕТ СН'!$I$6-'СЕТ СН'!$I$23</f>
        <v>1352.10203523</v>
      </c>
      <c r="N122" s="36">
        <f>SUMIFS(СВЦЭМ!$D$33:$D$776,СВЦЭМ!$A$33:$A$776,$A122,СВЦЭМ!$B$33:$B$776,N$119)+'СЕТ СН'!$I$11+СВЦЭМ!$D$10+'СЕТ СН'!$I$6-'СЕТ СН'!$I$23</f>
        <v>1387.47306278</v>
      </c>
      <c r="O122" s="36">
        <f>SUMIFS(СВЦЭМ!$D$33:$D$776,СВЦЭМ!$A$33:$A$776,$A122,СВЦЭМ!$B$33:$B$776,O$119)+'СЕТ СН'!$I$11+СВЦЭМ!$D$10+'СЕТ СН'!$I$6-'СЕТ СН'!$I$23</f>
        <v>1350.5501063000002</v>
      </c>
      <c r="P122" s="36">
        <f>SUMIFS(СВЦЭМ!$D$33:$D$776,СВЦЭМ!$A$33:$A$776,$A122,СВЦЭМ!$B$33:$B$776,P$119)+'СЕТ СН'!$I$11+СВЦЭМ!$D$10+'СЕТ СН'!$I$6-'СЕТ СН'!$I$23</f>
        <v>1376.62162485</v>
      </c>
      <c r="Q122" s="36">
        <f>SUMIFS(СВЦЭМ!$D$33:$D$776,СВЦЭМ!$A$33:$A$776,$A122,СВЦЭМ!$B$33:$B$776,Q$119)+'СЕТ СН'!$I$11+СВЦЭМ!$D$10+'СЕТ СН'!$I$6-'СЕТ СН'!$I$23</f>
        <v>1382.33801956</v>
      </c>
      <c r="R122" s="36">
        <f>SUMIFS(СВЦЭМ!$D$33:$D$776,СВЦЭМ!$A$33:$A$776,$A122,СВЦЭМ!$B$33:$B$776,R$119)+'СЕТ СН'!$I$11+СВЦЭМ!$D$10+'СЕТ СН'!$I$6-'СЕТ СН'!$I$23</f>
        <v>1376.2198975900001</v>
      </c>
      <c r="S122" s="36">
        <f>SUMIFS(СВЦЭМ!$D$33:$D$776,СВЦЭМ!$A$33:$A$776,$A122,СВЦЭМ!$B$33:$B$776,S$119)+'СЕТ СН'!$I$11+СВЦЭМ!$D$10+'СЕТ СН'!$I$6-'СЕТ СН'!$I$23</f>
        <v>1383.6098839900001</v>
      </c>
      <c r="T122" s="36">
        <f>SUMIFS(СВЦЭМ!$D$33:$D$776,СВЦЭМ!$A$33:$A$776,$A122,СВЦЭМ!$B$33:$B$776,T$119)+'СЕТ СН'!$I$11+СВЦЭМ!$D$10+'СЕТ СН'!$I$6-'СЕТ СН'!$I$23</f>
        <v>1378.2225152199999</v>
      </c>
      <c r="U122" s="36">
        <f>SUMIFS(СВЦЭМ!$D$33:$D$776,СВЦЭМ!$A$33:$A$776,$A122,СВЦЭМ!$B$33:$B$776,U$119)+'СЕТ СН'!$I$11+СВЦЭМ!$D$10+'СЕТ СН'!$I$6-'СЕТ СН'!$I$23</f>
        <v>1370.6117516300001</v>
      </c>
      <c r="V122" s="36">
        <f>SUMIFS(СВЦЭМ!$D$33:$D$776,СВЦЭМ!$A$33:$A$776,$A122,СВЦЭМ!$B$33:$B$776,V$119)+'СЕТ СН'!$I$11+СВЦЭМ!$D$10+'СЕТ СН'!$I$6-'СЕТ СН'!$I$23</f>
        <v>1341.00978343</v>
      </c>
      <c r="W122" s="36">
        <f>SUMIFS(СВЦЭМ!$D$33:$D$776,СВЦЭМ!$A$33:$A$776,$A122,СВЦЭМ!$B$33:$B$776,W$119)+'СЕТ СН'!$I$11+СВЦЭМ!$D$10+'СЕТ СН'!$I$6-'СЕТ СН'!$I$23</f>
        <v>1311.0218940300001</v>
      </c>
      <c r="X122" s="36">
        <f>SUMIFS(СВЦЭМ!$D$33:$D$776,СВЦЭМ!$A$33:$A$776,$A122,СВЦЭМ!$B$33:$B$776,X$119)+'СЕТ СН'!$I$11+СВЦЭМ!$D$10+'СЕТ СН'!$I$6-'СЕТ СН'!$I$23</f>
        <v>1374.1425442099999</v>
      </c>
      <c r="Y122" s="36">
        <f>SUMIFS(СВЦЭМ!$D$33:$D$776,СВЦЭМ!$A$33:$A$776,$A122,СВЦЭМ!$B$33:$B$776,Y$119)+'СЕТ СН'!$I$11+СВЦЭМ!$D$10+'СЕТ СН'!$I$6-'СЕТ СН'!$I$23</f>
        <v>1487.72005926</v>
      </c>
    </row>
    <row r="123" spans="1:27" ht="15.75" x14ac:dyDescent="0.2">
      <c r="A123" s="35">
        <f t="shared" si="3"/>
        <v>44016</v>
      </c>
      <c r="B123" s="36">
        <f>SUMIFS(СВЦЭМ!$D$33:$D$776,СВЦЭМ!$A$33:$A$776,$A123,СВЦЭМ!$B$33:$B$776,B$119)+'СЕТ СН'!$I$11+СВЦЭМ!$D$10+'СЕТ СН'!$I$6-'СЕТ СН'!$I$23</f>
        <v>1682.4252957600002</v>
      </c>
      <c r="C123" s="36">
        <f>SUMIFS(СВЦЭМ!$D$33:$D$776,СВЦЭМ!$A$33:$A$776,$A123,СВЦЭМ!$B$33:$B$776,C$119)+'СЕТ СН'!$I$11+СВЦЭМ!$D$10+'СЕТ СН'!$I$6-'СЕТ СН'!$I$23</f>
        <v>1690.2373244800001</v>
      </c>
      <c r="D123" s="36">
        <f>SUMIFS(СВЦЭМ!$D$33:$D$776,СВЦЭМ!$A$33:$A$776,$A123,СВЦЭМ!$B$33:$B$776,D$119)+'СЕТ СН'!$I$11+СВЦЭМ!$D$10+'СЕТ СН'!$I$6-'СЕТ СН'!$I$23</f>
        <v>1705.9022861100002</v>
      </c>
      <c r="E123" s="36">
        <f>SUMIFS(СВЦЭМ!$D$33:$D$776,СВЦЭМ!$A$33:$A$776,$A123,СВЦЭМ!$B$33:$B$776,E$119)+'СЕТ СН'!$I$11+СВЦЭМ!$D$10+'СЕТ СН'!$I$6-'СЕТ СН'!$I$23</f>
        <v>1707.2752213399999</v>
      </c>
      <c r="F123" s="36">
        <f>SUMIFS(СВЦЭМ!$D$33:$D$776,СВЦЭМ!$A$33:$A$776,$A123,СВЦЭМ!$B$33:$B$776,F$119)+'СЕТ СН'!$I$11+СВЦЭМ!$D$10+'СЕТ СН'!$I$6-'СЕТ СН'!$I$23</f>
        <v>1709.6166184100002</v>
      </c>
      <c r="G123" s="36">
        <f>SUMIFS(СВЦЭМ!$D$33:$D$776,СВЦЭМ!$A$33:$A$776,$A123,СВЦЭМ!$B$33:$B$776,G$119)+'СЕТ СН'!$I$11+СВЦЭМ!$D$10+'СЕТ СН'!$I$6-'СЕТ СН'!$I$23</f>
        <v>1696.0843881400001</v>
      </c>
      <c r="H123" s="36">
        <f>SUMIFS(СВЦЭМ!$D$33:$D$776,СВЦЭМ!$A$33:$A$776,$A123,СВЦЭМ!$B$33:$B$776,H$119)+'СЕТ СН'!$I$11+СВЦЭМ!$D$10+'СЕТ СН'!$I$6-'СЕТ СН'!$I$23</f>
        <v>1673.17057228</v>
      </c>
      <c r="I123" s="36">
        <f>SUMIFS(СВЦЭМ!$D$33:$D$776,СВЦЭМ!$A$33:$A$776,$A123,СВЦЭМ!$B$33:$B$776,I$119)+'СЕТ СН'!$I$11+СВЦЭМ!$D$10+'СЕТ СН'!$I$6-'СЕТ СН'!$I$23</f>
        <v>1685.6715104800001</v>
      </c>
      <c r="J123" s="36">
        <f>SUMIFS(СВЦЭМ!$D$33:$D$776,СВЦЭМ!$A$33:$A$776,$A123,СВЦЭМ!$B$33:$B$776,J$119)+'СЕТ СН'!$I$11+СВЦЭМ!$D$10+'СЕТ СН'!$I$6-'СЕТ СН'!$I$23</f>
        <v>1578.56234038</v>
      </c>
      <c r="K123" s="36">
        <f>SUMIFS(СВЦЭМ!$D$33:$D$776,СВЦЭМ!$A$33:$A$776,$A123,СВЦЭМ!$B$33:$B$776,K$119)+'СЕТ СН'!$I$11+СВЦЭМ!$D$10+'СЕТ СН'!$I$6-'СЕТ СН'!$I$23</f>
        <v>1447.76482061</v>
      </c>
      <c r="L123" s="36">
        <f>SUMIFS(СВЦЭМ!$D$33:$D$776,СВЦЭМ!$A$33:$A$776,$A123,СВЦЭМ!$B$33:$B$776,L$119)+'СЕТ СН'!$I$11+СВЦЭМ!$D$10+'СЕТ СН'!$I$6-'СЕТ СН'!$I$23</f>
        <v>1368.97878234</v>
      </c>
      <c r="M123" s="36">
        <f>SUMIFS(СВЦЭМ!$D$33:$D$776,СВЦЭМ!$A$33:$A$776,$A123,СВЦЭМ!$B$33:$B$776,M$119)+'СЕТ СН'!$I$11+СВЦЭМ!$D$10+'СЕТ СН'!$I$6-'СЕТ СН'!$I$23</f>
        <v>1350.8548446300001</v>
      </c>
      <c r="N123" s="36">
        <f>SUMIFS(СВЦЭМ!$D$33:$D$776,СВЦЭМ!$A$33:$A$776,$A123,СВЦЭМ!$B$33:$B$776,N$119)+'СЕТ СН'!$I$11+СВЦЭМ!$D$10+'СЕТ СН'!$I$6-'СЕТ СН'!$I$23</f>
        <v>1358.5986721499999</v>
      </c>
      <c r="O123" s="36">
        <f>SUMIFS(СВЦЭМ!$D$33:$D$776,СВЦЭМ!$A$33:$A$776,$A123,СВЦЭМ!$B$33:$B$776,O$119)+'СЕТ СН'!$I$11+СВЦЭМ!$D$10+'СЕТ СН'!$I$6-'СЕТ СН'!$I$23</f>
        <v>1351.4137071800001</v>
      </c>
      <c r="P123" s="36">
        <f>SUMIFS(СВЦЭМ!$D$33:$D$776,СВЦЭМ!$A$33:$A$776,$A123,СВЦЭМ!$B$33:$B$776,P$119)+'СЕТ СН'!$I$11+СВЦЭМ!$D$10+'СЕТ СН'!$I$6-'СЕТ СН'!$I$23</f>
        <v>1349.09442543</v>
      </c>
      <c r="Q123" s="36">
        <f>SUMIFS(СВЦЭМ!$D$33:$D$776,СВЦЭМ!$A$33:$A$776,$A123,СВЦЭМ!$B$33:$B$776,Q$119)+'СЕТ СН'!$I$11+СВЦЭМ!$D$10+'СЕТ СН'!$I$6-'СЕТ СН'!$I$23</f>
        <v>1353.00669275</v>
      </c>
      <c r="R123" s="36">
        <f>SUMIFS(СВЦЭМ!$D$33:$D$776,СВЦЭМ!$A$33:$A$776,$A123,СВЦЭМ!$B$33:$B$776,R$119)+'СЕТ СН'!$I$11+СВЦЭМ!$D$10+'СЕТ СН'!$I$6-'СЕТ СН'!$I$23</f>
        <v>1319.11251827</v>
      </c>
      <c r="S123" s="36">
        <f>SUMIFS(СВЦЭМ!$D$33:$D$776,СВЦЭМ!$A$33:$A$776,$A123,СВЦЭМ!$B$33:$B$776,S$119)+'СЕТ СН'!$I$11+СВЦЭМ!$D$10+'СЕТ СН'!$I$6-'СЕТ СН'!$I$23</f>
        <v>1322.45409088</v>
      </c>
      <c r="T123" s="36">
        <f>SUMIFS(СВЦЭМ!$D$33:$D$776,СВЦЭМ!$A$33:$A$776,$A123,СВЦЭМ!$B$33:$B$776,T$119)+'СЕТ СН'!$I$11+СВЦЭМ!$D$10+'СЕТ СН'!$I$6-'СЕТ СН'!$I$23</f>
        <v>1349.2274479100001</v>
      </c>
      <c r="U123" s="36">
        <f>SUMIFS(СВЦЭМ!$D$33:$D$776,СВЦЭМ!$A$33:$A$776,$A123,СВЦЭМ!$B$33:$B$776,U$119)+'СЕТ СН'!$I$11+СВЦЭМ!$D$10+'СЕТ СН'!$I$6-'СЕТ СН'!$I$23</f>
        <v>1358.6000173</v>
      </c>
      <c r="V123" s="36">
        <f>SUMIFS(СВЦЭМ!$D$33:$D$776,СВЦЭМ!$A$33:$A$776,$A123,СВЦЭМ!$B$33:$B$776,V$119)+'СЕТ СН'!$I$11+СВЦЭМ!$D$10+'СЕТ СН'!$I$6-'СЕТ СН'!$I$23</f>
        <v>1347.2255073000001</v>
      </c>
      <c r="W123" s="36">
        <f>SUMIFS(СВЦЭМ!$D$33:$D$776,СВЦЭМ!$A$33:$A$776,$A123,СВЦЭМ!$B$33:$B$776,W$119)+'СЕТ СН'!$I$11+СВЦЭМ!$D$10+'СЕТ СН'!$I$6-'СЕТ СН'!$I$23</f>
        <v>1350.68070708</v>
      </c>
      <c r="X123" s="36">
        <f>SUMIFS(СВЦЭМ!$D$33:$D$776,СВЦЭМ!$A$33:$A$776,$A123,СВЦЭМ!$B$33:$B$776,X$119)+'СЕТ СН'!$I$11+СВЦЭМ!$D$10+'СЕТ СН'!$I$6-'СЕТ СН'!$I$23</f>
        <v>1385.8952459500001</v>
      </c>
      <c r="Y123" s="36">
        <f>SUMIFS(СВЦЭМ!$D$33:$D$776,СВЦЭМ!$A$33:$A$776,$A123,СВЦЭМ!$B$33:$B$776,Y$119)+'СЕТ СН'!$I$11+СВЦЭМ!$D$10+'СЕТ СН'!$I$6-'СЕТ СН'!$I$23</f>
        <v>1492.5086130899999</v>
      </c>
    </row>
    <row r="124" spans="1:27" ht="15.75" x14ac:dyDescent="0.2">
      <c r="A124" s="35">
        <f t="shared" si="3"/>
        <v>44017</v>
      </c>
      <c r="B124" s="36">
        <f>SUMIFS(СВЦЭМ!$D$33:$D$776,СВЦЭМ!$A$33:$A$776,$A124,СВЦЭМ!$B$33:$B$776,B$119)+'СЕТ СН'!$I$11+СВЦЭМ!$D$10+'СЕТ СН'!$I$6-'СЕТ СН'!$I$23</f>
        <v>1574.4723925600001</v>
      </c>
      <c r="C124" s="36">
        <f>SUMIFS(СВЦЭМ!$D$33:$D$776,СВЦЭМ!$A$33:$A$776,$A124,СВЦЭМ!$B$33:$B$776,C$119)+'СЕТ СН'!$I$11+СВЦЭМ!$D$10+'СЕТ СН'!$I$6-'СЕТ СН'!$I$23</f>
        <v>1612.0073016599999</v>
      </c>
      <c r="D124" s="36">
        <f>SUMIFS(СВЦЭМ!$D$33:$D$776,СВЦЭМ!$A$33:$A$776,$A124,СВЦЭМ!$B$33:$B$776,D$119)+'СЕТ СН'!$I$11+СВЦЭМ!$D$10+'СЕТ СН'!$I$6-'СЕТ СН'!$I$23</f>
        <v>1662.75827923</v>
      </c>
      <c r="E124" s="36">
        <f>SUMIFS(СВЦЭМ!$D$33:$D$776,СВЦЭМ!$A$33:$A$776,$A124,СВЦЭМ!$B$33:$B$776,E$119)+'СЕТ СН'!$I$11+СВЦЭМ!$D$10+'СЕТ СН'!$I$6-'СЕТ СН'!$I$23</f>
        <v>1636.14968647</v>
      </c>
      <c r="F124" s="36">
        <f>SUMIFS(СВЦЭМ!$D$33:$D$776,СВЦЭМ!$A$33:$A$776,$A124,СВЦЭМ!$B$33:$B$776,F$119)+'СЕТ СН'!$I$11+СВЦЭМ!$D$10+'СЕТ СН'!$I$6-'СЕТ СН'!$I$23</f>
        <v>1604.79456387</v>
      </c>
      <c r="G124" s="36">
        <f>SUMIFS(СВЦЭМ!$D$33:$D$776,СВЦЭМ!$A$33:$A$776,$A124,СВЦЭМ!$B$33:$B$776,G$119)+'СЕТ СН'!$I$11+СВЦЭМ!$D$10+'СЕТ СН'!$I$6-'СЕТ СН'!$I$23</f>
        <v>1590.7341463600001</v>
      </c>
      <c r="H124" s="36">
        <f>SUMIFS(СВЦЭМ!$D$33:$D$776,СВЦЭМ!$A$33:$A$776,$A124,СВЦЭМ!$B$33:$B$776,H$119)+'СЕТ СН'!$I$11+СВЦЭМ!$D$10+'СЕТ СН'!$I$6-'СЕТ СН'!$I$23</f>
        <v>1572.22216643</v>
      </c>
      <c r="I124" s="36">
        <f>SUMIFS(СВЦЭМ!$D$33:$D$776,СВЦЭМ!$A$33:$A$776,$A124,СВЦЭМ!$B$33:$B$776,I$119)+'СЕТ СН'!$I$11+СВЦЭМ!$D$10+'СЕТ СН'!$I$6-'СЕТ СН'!$I$23</f>
        <v>1585.3705992599998</v>
      </c>
      <c r="J124" s="36">
        <f>SUMIFS(СВЦЭМ!$D$33:$D$776,СВЦЭМ!$A$33:$A$776,$A124,СВЦЭМ!$B$33:$B$776,J$119)+'СЕТ СН'!$I$11+СВЦЭМ!$D$10+'СЕТ СН'!$I$6-'СЕТ СН'!$I$23</f>
        <v>1504.7439224099999</v>
      </c>
      <c r="K124" s="36">
        <f>SUMIFS(СВЦЭМ!$D$33:$D$776,СВЦЭМ!$A$33:$A$776,$A124,СВЦЭМ!$B$33:$B$776,K$119)+'СЕТ СН'!$I$11+СВЦЭМ!$D$10+'СЕТ СН'!$I$6-'СЕТ СН'!$I$23</f>
        <v>1395.46741557</v>
      </c>
      <c r="L124" s="36">
        <f>SUMIFS(СВЦЭМ!$D$33:$D$776,СВЦЭМ!$A$33:$A$776,$A124,СВЦЭМ!$B$33:$B$776,L$119)+'СЕТ СН'!$I$11+СВЦЭМ!$D$10+'СЕТ СН'!$I$6-'СЕТ СН'!$I$23</f>
        <v>1331.3468894600001</v>
      </c>
      <c r="M124" s="36">
        <f>SUMIFS(СВЦЭМ!$D$33:$D$776,СВЦЭМ!$A$33:$A$776,$A124,СВЦЭМ!$B$33:$B$776,M$119)+'СЕТ СН'!$I$11+СВЦЭМ!$D$10+'СЕТ СН'!$I$6-'СЕТ СН'!$I$23</f>
        <v>1285.2798733300001</v>
      </c>
      <c r="N124" s="36">
        <f>SUMIFS(СВЦЭМ!$D$33:$D$776,СВЦЭМ!$A$33:$A$776,$A124,СВЦЭМ!$B$33:$B$776,N$119)+'СЕТ СН'!$I$11+СВЦЭМ!$D$10+'СЕТ СН'!$I$6-'СЕТ СН'!$I$23</f>
        <v>1303.3820631600001</v>
      </c>
      <c r="O124" s="36">
        <f>SUMIFS(СВЦЭМ!$D$33:$D$776,СВЦЭМ!$A$33:$A$776,$A124,СВЦЭМ!$B$33:$B$776,O$119)+'СЕТ СН'!$I$11+СВЦЭМ!$D$10+'СЕТ СН'!$I$6-'СЕТ СН'!$I$23</f>
        <v>1314.4667167699999</v>
      </c>
      <c r="P124" s="36">
        <f>SUMIFS(СВЦЭМ!$D$33:$D$776,СВЦЭМ!$A$33:$A$776,$A124,СВЦЭМ!$B$33:$B$776,P$119)+'СЕТ СН'!$I$11+СВЦЭМ!$D$10+'СЕТ СН'!$I$6-'СЕТ СН'!$I$23</f>
        <v>1301.1874256199999</v>
      </c>
      <c r="Q124" s="36">
        <f>SUMIFS(СВЦЭМ!$D$33:$D$776,СВЦЭМ!$A$33:$A$776,$A124,СВЦЭМ!$B$33:$B$776,Q$119)+'СЕТ СН'!$I$11+СВЦЭМ!$D$10+'СЕТ СН'!$I$6-'СЕТ СН'!$I$23</f>
        <v>1306.7507974099999</v>
      </c>
      <c r="R124" s="36">
        <f>SUMIFS(СВЦЭМ!$D$33:$D$776,СВЦЭМ!$A$33:$A$776,$A124,СВЦЭМ!$B$33:$B$776,R$119)+'СЕТ СН'!$I$11+СВЦЭМ!$D$10+'СЕТ СН'!$I$6-'СЕТ СН'!$I$23</f>
        <v>1327.4075375699999</v>
      </c>
      <c r="S124" s="36">
        <f>SUMIFS(СВЦЭМ!$D$33:$D$776,СВЦЭМ!$A$33:$A$776,$A124,СВЦЭМ!$B$33:$B$776,S$119)+'СЕТ СН'!$I$11+СВЦЭМ!$D$10+'СЕТ СН'!$I$6-'СЕТ СН'!$I$23</f>
        <v>1337.5562126899999</v>
      </c>
      <c r="T124" s="36">
        <f>SUMIFS(СВЦЭМ!$D$33:$D$776,СВЦЭМ!$A$33:$A$776,$A124,СВЦЭМ!$B$33:$B$776,T$119)+'СЕТ СН'!$I$11+СВЦЭМ!$D$10+'СЕТ СН'!$I$6-'СЕТ СН'!$I$23</f>
        <v>1331.75921079</v>
      </c>
      <c r="U124" s="36">
        <f>SUMIFS(СВЦЭМ!$D$33:$D$776,СВЦЭМ!$A$33:$A$776,$A124,СВЦЭМ!$B$33:$B$776,U$119)+'СЕТ СН'!$I$11+СВЦЭМ!$D$10+'СЕТ СН'!$I$6-'СЕТ СН'!$I$23</f>
        <v>1323.4508264199999</v>
      </c>
      <c r="V124" s="36">
        <f>SUMIFS(СВЦЭМ!$D$33:$D$776,СВЦЭМ!$A$33:$A$776,$A124,СВЦЭМ!$B$33:$B$776,V$119)+'СЕТ СН'!$I$11+СВЦЭМ!$D$10+'СЕТ СН'!$I$6-'СЕТ СН'!$I$23</f>
        <v>1305.84250767</v>
      </c>
      <c r="W124" s="36">
        <f>SUMIFS(СВЦЭМ!$D$33:$D$776,СВЦЭМ!$A$33:$A$776,$A124,СВЦЭМ!$B$33:$B$776,W$119)+'СЕТ СН'!$I$11+СВЦЭМ!$D$10+'СЕТ СН'!$I$6-'СЕТ СН'!$I$23</f>
        <v>1295.5965631899999</v>
      </c>
      <c r="X124" s="36">
        <f>SUMIFS(СВЦЭМ!$D$33:$D$776,СВЦЭМ!$A$33:$A$776,$A124,СВЦЭМ!$B$33:$B$776,X$119)+'СЕТ СН'!$I$11+СВЦЭМ!$D$10+'СЕТ СН'!$I$6-'СЕТ СН'!$I$23</f>
        <v>1343.65066013</v>
      </c>
      <c r="Y124" s="36">
        <f>SUMIFS(СВЦЭМ!$D$33:$D$776,СВЦЭМ!$A$33:$A$776,$A124,СВЦЭМ!$B$33:$B$776,Y$119)+'СЕТ СН'!$I$11+СВЦЭМ!$D$10+'СЕТ СН'!$I$6-'СЕТ СН'!$I$23</f>
        <v>1489.08159836</v>
      </c>
    </row>
    <row r="125" spans="1:27" ht="15.75" x14ac:dyDescent="0.2">
      <c r="A125" s="35">
        <f t="shared" si="3"/>
        <v>44018</v>
      </c>
      <c r="B125" s="36">
        <f>SUMIFS(СВЦЭМ!$D$33:$D$776,СВЦЭМ!$A$33:$A$776,$A125,СВЦЭМ!$B$33:$B$776,B$119)+'СЕТ СН'!$I$11+СВЦЭМ!$D$10+'СЕТ СН'!$I$6-'СЕТ СН'!$I$23</f>
        <v>1541.3362062900001</v>
      </c>
      <c r="C125" s="36">
        <f>SUMIFS(СВЦЭМ!$D$33:$D$776,СВЦЭМ!$A$33:$A$776,$A125,СВЦЭМ!$B$33:$B$776,C$119)+'СЕТ СН'!$I$11+СВЦЭМ!$D$10+'СЕТ СН'!$I$6-'СЕТ СН'!$I$23</f>
        <v>1641.7005453199999</v>
      </c>
      <c r="D125" s="36">
        <f>SUMIFS(СВЦЭМ!$D$33:$D$776,СВЦЭМ!$A$33:$A$776,$A125,СВЦЭМ!$B$33:$B$776,D$119)+'СЕТ СН'!$I$11+СВЦЭМ!$D$10+'СЕТ СН'!$I$6-'СЕТ СН'!$I$23</f>
        <v>1672.86921527</v>
      </c>
      <c r="E125" s="36">
        <f>SUMIFS(СВЦЭМ!$D$33:$D$776,СВЦЭМ!$A$33:$A$776,$A125,СВЦЭМ!$B$33:$B$776,E$119)+'СЕТ СН'!$I$11+СВЦЭМ!$D$10+'СЕТ СН'!$I$6-'СЕТ СН'!$I$23</f>
        <v>1729.1323701699998</v>
      </c>
      <c r="F125" s="36">
        <f>SUMIFS(СВЦЭМ!$D$33:$D$776,СВЦЭМ!$A$33:$A$776,$A125,СВЦЭМ!$B$33:$B$776,F$119)+'СЕТ СН'!$I$11+СВЦЭМ!$D$10+'СЕТ СН'!$I$6-'СЕТ СН'!$I$23</f>
        <v>1721.13668194</v>
      </c>
      <c r="G125" s="36">
        <f>SUMIFS(СВЦЭМ!$D$33:$D$776,СВЦЭМ!$A$33:$A$776,$A125,СВЦЭМ!$B$33:$B$776,G$119)+'СЕТ СН'!$I$11+СВЦЭМ!$D$10+'СЕТ СН'!$I$6-'СЕТ СН'!$I$23</f>
        <v>1712.5551581600002</v>
      </c>
      <c r="H125" s="36">
        <f>SUMIFS(СВЦЭМ!$D$33:$D$776,СВЦЭМ!$A$33:$A$776,$A125,СВЦЭМ!$B$33:$B$776,H$119)+'СЕТ СН'!$I$11+СВЦЭМ!$D$10+'СЕТ СН'!$I$6-'СЕТ СН'!$I$23</f>
        <v>1619.5094918499999</v>
      </c>
      <c r="I125" s="36">
        <f>SUMIFS(СВЦЭМ!$D$33:$D$776,СВЦЭМ!$A$33:$A$776,$A125,СВЦЭМ!$B$33:$B$776,I$119)+'СЕТ СН'!$I$11+СВЦЭМ!$D$10+'СЕТ СН'!$I$6-'СЕТ СН'!$I$23</f>
        <v>1641.33989157</v>
      </c>
      <c r="J125" s="36">
        <f>SUMIFS(СВЦЭМ!$D$33:$D$776,СВЦЭМ!$A$33:$A$776,$A125,СВЦЭМ!$B$33:$B$776,J$119)+'СЕТ СН'!$I$11+СВЦЭМ!$D$10+'СЕТ СН'!$I$6-'СЕТ СН'!$I$23</f>
        <v>1603.2157503600001</v>
      </c>
      <c r="K125" s="36">
        <f>SUMIFS(СВЦЭМ!$D$33:$D$776,СВЦЭМ!$A$33:$A$776,$A125,СВЦЭМ!$B$33:$B$776,K$119)+'СЕТ СН'!$I$11+СВЦЭМ!$D$10+'СЕТ СН'!$I$6-'СЕТ СН'!$I$23</f>
        <v>1471.57843368</v>
      </c>
      <c r="L125" s="36">
        <f>SUMIFS(СВЦЭМ!$D$33:$D$776,СВЦЭМ!$A$33:$A$776,$A125,СВЦЭМ!$B$33:$B$776,L$119)+'СЕТ СН'!$I$11+СВЦЭМ!$D$10+'СЕТ СН'!$I$6-'СЕТ СН'!$I$23</f>
        <v>1387.10767233</v>
      </c>
      <c r="M125" s="36">
        <f>SUMIFS(СВЦЭМ!$D$33:$D$776,СВЦЭМ!$A$33:$A$776,$A125,СВЦЭМ!$B$33:$B$776,M$119)+'СЕТ СН'!$I$11+СВЦЭМ!$D$10+'СЕТ СН'!$I$6-'СЕТ СН'!$I$23</f>
        <v>1351.5654749999999</v>
      </c>
      <c r="N125" s="36">
        <f>SUMIFS(СВЦЭМ!$D$33:$D$776,СВЦЭМ!$A$33:$A$776,$A125,СВЦЭМ!$B$33:$B$776,N$119)+'СЕТ СН'!$I$11+СВЦЭМ!$D$10+'СЕТ СН'!$I$6-'СЕТ СН'!$I$23</f>
        <v>1371.09798845</v>
      </c>
      <c r="O125" s="36">
        <f>SUMIFS(СВЦЭМ!$D$33:$D$776,СВЦЭМ!$A$33:$A$776,$A125,СВЦЭМ!$B$33:$B$776,O$119)+'СЕТ СН'!$I$11+СВЦЭМ!$D$10+'СЕТ СН'!$I$6-'СЕТ СН'!$I$23</f>
        <v>1421.91432642</v>
      </c>
      <c r="P125" s="36">
        <f>SUMIFS(СВЦЭМ!$D$33:$D$776,СВЦЭМ!$A$33:$A$776,$A125,СВЦЭМ!$B$33:$B$776,P$119)+'СЕТ СН'!$I$11+СВЦЭМ!$D$10+'СЕТ СН'!$I$6-'СЕТ СН'!$I$23</f>
        <v>1398.07431572</v>
      </c>
      <c r="Q125" s="36">
        <f>SUMIFS(СВЦЭМ!$D$33:$D$776,СВЦЭМ!$A$33:$A$776,$A125,СВЦЭМ!$B$33:$B$776,Q$119)+'СЕТ СН'!$I$11+СВЦЭМ!$D$10+'СЕТ СН'!$I$6-'СЕТ СН'!$I$23</f>
        <v>1400.8085134299999</v>
      </c>
      <c r="R125" s="36">
        <f>SUMIFS(СВЦЭМ!$D$33:$D$776,СВЦЭМ!$A$33:$A$776,$A125,СВЦЭМ!$B$33:$B$776,R$119)+'СЕТ СН'!$I$11+СВЦЭМ!$D$10+'СЕТ СН'!$I$6-'СЕТ СН'!$I$23</f>
        <v>1433.46003395</v>
      </c>
      <c r="S125" s="36">
        <f>SUMIFS(СВЦЭМ!$D$33:$D$776,СВЦЭМ!$A$33:$A$776,$A125,СВЦЭМ!$B$33:$B$776,S$119)+'СЕТ СН'!$I$11+СВЦЭМ!$D$10+'СЕТ СН'!$I$6-'СЕТ СН'!$I$23</f>
        <v>1437.4086316</v>
      </c>
      <c r="T125" s="36">
        <f>SUMIFS(СВЦЭМ!$D$33:$D$776,СВЦЭМ!$A$33:$A$776,$A125,СВЦЭМ!$B$33:$B$776,T$119)+'СЕТ СН'!$I$11+СВЦЭМ!$D$10+'СЕТ СН'!$I$6-'СЕТ СН'!$I$23</f>
        <v>1432.8069505399999</v>
      </c>
      <c r="U125" s="36">
        <f>SUMIFS(СВЦЭМ!$D$33:$D$776,СВЦЭМ!$A$33:$A$776,$A125,СВЦЭМ!$B$33:$B$776,U$119)+'СЕТ СН'!$I$11+СВЦЭМ!$D$10+'СЕТ СН'!$I$6-'СЕТ СН'!$I$23</f>
        <v>1421.7632995899999</v>
      </c>
      <c r="V125" s="36">
        <f>SUMIFS(СВЦЭМ!$D$33:$D$776,СВЦЭМ!$A$33:$A$776,$A125,СВЦЭМ!$B$33:$B$776,V$119)+'СЕТ СН'!$I$11+СВЦЭМ!$D$10+'СЕТ СН'!$I$6-'СЕТ СН'!$I$23</f>
        <v>1414.3012042999999</v>
      </c>
      <c r="W125" s="36">
        <f>SUMIFS(СВЦЭМ!$D$33:$D$776,СВЦЭМ!$A$33:$A$776,$A125,СВЦЭМ!$B$33:$B$776,W$119)+'СЕТ СН'!$I$11+СВЦЭМ!$D$10+'СЕТ СН'!$I$6-'СЕТ СН'!$I$23</f>
        <v>1374.46491571</v>
      </c>
      <c r="X125" s="36">
        <f>SUMIFS(СВЦЭМ!$D$33:$D$776,СВЦЭМ!$A$33:$A$776,$A125,СВЦЭМ!$B$33:$B$776,X$119)+'СЕТ СН'!$I$11+СВЦЭМ!$D$10+'СЕТ СН'!$I$6-'СЕТ СН'!$I$23</f>
        <v>1402.6275341999999</v>
      </c>
      <c r="Y125" s="36">
        <f>SUMIFS(СВЦЭМ!$D$33:$D$776,СВЦЭМ!$A$33:$A$776,$A125,СВЦЭМ!$B$33:$B$776,Y$119)+'СЕТ СН'!$I$11+СВЦЭМ!$D$10+'СЕТ СН'!$I$6-'СЕТ СН'!$I$23</f>
        <v>1544.3159580699999</v>
      </c>
    </row>
    <row r="126" spans="1:27" ht="15.75" x14ac:dyDescent="0.2">
      <c r="A126" s="35">
        <f t="shared" si="3"/>
        <v>44019</v>
      </c>
      <c r="B126" s="36">
        <f>SUMIFS(СВЦЭМ!$D$33:$D$776,СВЦЭМ!$A$33:$A$776,$A126,СВЦЭМ!$B$33:$B$776,B$119)+'СЕТ СН'!$I$11+СВЦЭМ!$D$10+'СЕТ СН'!$I$6-'СЕТ СН'!$I$23</f>
        <v>1576.6099549800001</v>
      </c>
      <c r="C126" s="36">
        <f>SUMIFS(СВЦЭМ!$D$33:$D$776,СВЦЭМ!$A$33:$A$776,$A126,СВЦЭМ!$B$33:$B$776,C$119)+'СЕТ СН'!$I$11+СВЦЭМ!$D$10+'СЕТ СН'!$I$6-'СЕТ СН'!$I$23</f>
        <v>1585.72801925</v>
      </c>
      <c r="D126" s="36">
        <f>SUMIFS(СВЦЭМ!$D$33:$D$776,СВЦЭМ!$A$33:$A$776,$A126,СВЦЭМ!$B$33:$B$776,D$119)+'СЕТ СН'!$I$11+СВЦЭМ!$D$10+'СЕТ СН'!$I$6-'СЕТ СН'!$I$23</f>
        <v>1590.0354811100001</v>
      </c>
      <c r="E126" s="36">
        <f>SUMIFS(СВЦЭМ!$D$33:$D$776,СВЦЭМ!$A$33:$A$776,$A126,СВЦЭМ!$B$33:$B$776,E$119)+'СЕТ СН'!$I$11+СВЦЭМ!$D$10+'СЕТ СН'!$I$6-'СЕТ СН'!$I$23</f>
        <v>1597.2959826199999</v>
      </c>
      <c r="F126" s="36">
        <f>SUMIFS(СВЦЭМ!$D$33:$D$776,СВЦЭМ!$A$33:$A$776,$A126,СВЦЭМ!$B$33:$B$776,F$119)+'СЕТ СН'!$I$11+СВЦЭМ!$D$10+'СЕТ СН'!$I$6-'СЕТ СН'!$I$23</f>
        <v>1598.2574819199999</v>
      </c>
      <c r="G126" s="36">
        <f>SUMIFS(СВЦЭМ!$D$33:$D$776,СВЦЭМ!$A$33:$A$776,$A126,СВЦЭМ!$B$33:$B$776,G$119)+'СЕТ СН'!$I$11+СВЦЭМ!$D$10+'СЕТ СН'!$I$6-'СЕТ СН'!$I$23</f>
        <v>1600.8096074699999</v>
      </c>
      <c r="H126" s="36">
        <f>SUMIFS(СВЦЭМ!$D$33:$D$776,СВЦЭМ!$A$33:$A$776,$A126,СВЦЭМ!$B$33:$B$776,H$119)+'СЕТ СН'!$I$11+СВЦЭМ!$D$10+'СЕТ СН'!$I$6-'СЕТ СН'!$I$23</f>
        <v>1594.7224687799999</v>
      </c>
      <c r="I126" s="36">
        <f>SUMIFS(СВЦЭМ!$D$33:$D$776,СВЦЭМ!$A$33:$A$776,$A126,СВЦЭМ!$B$33:$B$776,I$119)+'СЕТ СН'!$I$11+СВЦЭМ!$D$10+'СЕТ СН'!$I$6-'СЕТ СН'!$I$23</f>
        <v>1563.6385501</v>
      </c>
      <c r="J126" s="36">
        <f>SUMIFS(СВЦЭМ!$D$33:$D$776,СВЦЭМ!$A$33:$A$776,$A126,СВЦЭМ!$B$33:$B$776,J$119)+'СЕТ СН'!$I$11+СВЦЭМ!$D$10+'СЕТ СН'!$I$6-'СЕТ СН'!$I$23</f>
        <v>1592.9605126199999</v>
      </c>
      <c r="K126" s="36">
        <f>SUMIFS(СВЦЭМ!$D$33:$D$776,СВЦЭМ!$A$33:$A$776,$A126,СВЦЭМ!$B$33:$B$776,K$119)+'СЕТ СН'!$I$11+СВЦЭМ!$D$10+'СЕТ СН'!$I$6-'СЕТ СН'!$I$23</f>
        <v>1515.4614682400002</v>
      </c>
      <c r="L126" s="36">
        <f>SUMIFS(СВЦЭМ!$D$33:$D$776,СВЦЭМ!$A$33:$A$776,$A126,СВЦЭМ!$B$33:$B$776,L$119)+'СЕТ СН'!$I$11+СВЦЭМ!$D$10+'СЕТ СН'!$I$6-'СЕТ СН'!$I$23</f>
        <v>1481.8527506400001</v>
      </c>
      <c r="M126" s="36">
        <f>SUMIFS(СВЦЭМ!$D$33:$D$776,СВЦЭМ!$A$33:$A$776,$A126,СВЦЭМ!$B$33:$B$776,M$119)+'СЕТ СН'!$I$11+СВЦЭМ!$D$10+'СЕТ СН'!$I$6-'СЕТ СН'!$I$23</f>
        <v>1462.9565308400001</v>
      </c>
      <c r="N126" s="36">
        <f>SUMIFS(СВЦЭМ!$D$33:$D$776,СВЦЭМ!$A$33:$A$776,$A126,СВЦЭМ!$B$33:$B$776,N$119)+'СЕТ СН'!$I$11+СВЦЭМ!$D$10+'СЕТ СН'!$I$6-'СЕТ СН'!$I$23</f>
        <v>1464.34539176</v>
      </c>
      <c r="O126" s="36">
        <f>SUMIFS(СВЦЭМ!$D$33:$D$776,СВЦЭМ!$A$33:$A$776,$A126,СВЦЭМ!$B$33:$B$776,O$119)+'СЕТ СН'!$I$11+СВЦЭМ!$D$10+'СЕТ СН'!$I$6-'СЕТ СН'!$I$23</f>
        <v>1470.0004002400001</v>
      </c>
      <c r="P126" s="36">
        <f>SUMIFS(СВЦЭМ!$D$33:$D$776,СВЦЭМ!$A$33:$A$776,$A126,СВЦЭМ!$B$33:$B$776,P$119)+'СЕТ СН'!$I$11+СВЦЭМ!$D$10+'СЕТ СН'!$I$6-'СЕТ СН'!$I$23</f>
        <v>1465.0270354499999</v>
      </c>
      <c r="Q126" s="36">
        <f>SUMIFS(СВЦЭМ!$D$33:$D$776,СВЦЭМ!$A$33:$A$776,$A126,СВЦЭМ!$B$33:$B$776,Q$119)+'СЕТ СН'!$I$11+СВЦЭМ!$D$10+'СЕТ СН'!$I$6-'СЕТ СН'!$I$23</f>
        <v>1471.7008221900001</v>
      </c>
      <c r="R126" s="36">
        <f>SUMIFS(СВЦЭМ!$D$33:$D$776,СВЦЭМ!$A$33:$A$776,$A126,СВЦЭМ!$B$33:$B$776,R$119)+'СЕТ СН'!$I$11+СВЦЭМ!$D$10+'СЕТ СН'!$I$6-'СЕТ СН'!$I$23</f>
        <v>1475.1522466000001</v>
      </c>
      <c r="S126" s="36">
        <f>SUMIFS(СВЦЭМ!$D$33:$D$776,СВЦЭМ!$A$33:$A$776,$A126,СВЦЭМ!$B$33:$B$776,S$119)+'СЕТ СН'!$I$11+СВЦЭМ!$D$10+'СЕТ СН'!$I$6-'СЕТ СН'!$I$23</f>
        <v>1480.9516882799999</v>
      </c>
      <c r="T126" s="36">
        <f>SUMIFS(СВЦЭМ!$D$33:$D$776,СВЦЭМ!$A$33:$A$776,$A126,СВЦЭМ!$B$33:$B$776,T$119)+'СЕТ СН'!$I$11+СВЦЭМ!$D$10+'СЕТ СН'!$I$6-'СЕТ СН'!$I$23</f>
        <v>1483.9776413499999</v>
      </c>
      <c r="U126" s="36">
        <f>SUMIFS(СВЦЭМ!$D$33:$D$776,СВЦЭМ!$A$33:$A$776,$A126,СВЦЭМ!$B$33:$B$776,U$119)+'СЕТ СН'!$I$11+СВЦЭМ!$D$10+'СЕТ СН'!$I$6-'СЕТ СН'!$I$23</f>
        <v>1477.8424728800001</v>
      </c>
      <c r="V126" s="36">
        <f>SUMIFS(СВЦЭМ!$D$33:$D$776,СВЦЭМ!$A$33:$A$776,$A126,СВЦЭМ!$B$33:$B$776,V$119)+'СЕТ СН'!$I$11+СВЦЭМ!$D$10+'СЕТ СН'!$I$6-'СЕТ СН'!$I$23</f>
        <v>1477.9969561799999</v>
      </c>
      <c r="W126" s="36">
        <f>SUMIFS(СВЦЭМ!$D$33:$D$776,СВЦЭМ!$A$33:$A$776,$A126,СВЦЭМ!$B$33:$B$776,W$119)+'СЕТ СН'!$I$11+СВЦЭМ!$D$10+'СЕТ СН'!$I$6-'СЕТ СН'!$I$23</f>
        <v>1468.5588329299999</v>
      </c>
      <c r="X126" s="36">
        <f>SUMIFS(СВЦЭМ!$D$33:$D$776,СВЦЭМ!$A$33:$A$776,$A126,СВЦЭМ!$B$33:$B$776,X$119)+'СЕТ СН'!$I$11+СВЦЭМ!$D$10+'СЕТ СН'!$I$6-'СЕТ СН'!$I$23</f>
        <v>1500.0208095799999</v>
      </c>
      <c r="Y126" s="36">
        <f>SUMIFS(СВЦЭМ!$D$33:$D$776,СВЦЭМ!$A$33:$A$776,$A126,СВЦЭМ!$B$33:$B$776,Y$119)+'СЕТ СН'!$I$11+СВЦЭМ!$D$10+'СЕТ СН'!$I$6-'СЕТ СН'!$I$23</f>
        <v>1589.12841721</v>
      </c>
    </row>
    <row r="127" spans="1:27" ht="15.75" x14ac:dyDescent="0.2">
      <c r="A127" s="35">
        <f t="shared" si="3"/>
        <v>44020</v>
      </c>
      <c r="B127" s="36">
        <f>SUMIFS(СВЦЭМ!$D$33:$D$776,СВЦЭМ!$A$33:$A$776,$A127,СВЦЭМ!$B$33:$B$776,B$119)+'СЕТ СН'!$I$11+СВЦЭМ!$D$10+'СЕТ СН'!$I$6-'СЕТ СН'!$I$23</f>
        <v>1543.17699608</v>
      </c>
      <c r="C127" s="36">
        <f>SUMIFS(СВЦЭМ!$D$33:$D$776,СВЦЭМ!$A$33:$A$776,$A127,СВЦЭМ!$B$33:$B$776,C$119)+'СЕТ СН'!$I$11+СВЦЭМ!$D$10+'СЕТ СН'!$I$6-'СЕТ СН'!$I$23</f>
        <v>1554.85077886</v>
      </c>
      <c r="D127" s="36">
        <f>SUMIFS(СВЦЭМ!$D$33:$D$776,СВЦЭМ!$A$33:$A$776,$A127,СВЦЭМ!$B$33:$B$776,D$119)+'СЕТ СН'!$I$11+СВЦЭМ!$D$10+'СЕТ СН'!$I$6-'СЕТ СН'!$I$23</f>
        <v>1582.5999967</v>
      </c>
      <c r="E127" s="36">
        <f>SUMIFS(СВЦЭМ!$D$33:$D$776,СВЦЭМ!$A$33:$A$776,$A127,СВЦЭМ!$B$33:$B$776,E$119)+'СЕТ СН'!$I$11+СВЦЭМ!$D$10+'СЕТ СН'!$I$6-'СЕТ СН'!$I$23</f>
        <v>1607.14925036</v>
      </c>
      <c r="F127" s="36">
        <f>SUMIFS(СВЦЭМ!$D$33:$D$776,СВЦЭМ!$A$33:$A$776,$A127,СВЦЭМ!$B$33:$B$776,F$119)+'СЕТ СН'!$I$11+СВЦЭМ!$D$10+'СЕТ СН'!$I$6-'СЕТ СН'!$I$23</f>
        <v>1616.7778508699998</v>
      </c>
      <c r="G127" s="36">
        <f>SUMIFS(СВЦЭМ!$D$33:$D$776,СВЦЭМ!$A$33:$A$776,$A127,СВЦЭМ!$B$33:$B$776,G$119)+'СЕТ СН'!$I$11+СВЦЭМ!$D$10+'СЕТ СН'!$I$6-'СЕТ СН'!$I$23</f>
        <v>1624.2998161199998</v>
      </c>
      <c r="H127" s="36">
        <f>SUMIFS(СВЦЭМ!$D$33:$D$776,СВЦЭМ!$A$33:$A$776,$A127,СВЦЭМ!$B$33:$B$776,H$119)+'СЕТ СН'!$I$11+СВЦЭМ!$D$10+'СЕТ СН'!$I$6-'СЕТ СН'!$I$23</f>
        <v>1577.4916777399999</v>
      </c>
      <c r="I127" s="36">
        <f>SUMIFS(СВЦЭМ!$D$33:$D$776,СВЦЭМ!$A$33:$A$776,$A127,СВЦЭМ!$B$33:$B$776,I$119)+'СЕТ СН'!$I$11+СВЦЭМ!$D$10+'СЕТ СН'!$I$6-'СЕТ СН'!$I$23</f>
        <v>1511.9896735</v>
      </c>
      <c r="J127" s="36">
        <f>SUMIFS(СВЦЭМ!$D$33:$D$776,СВЦЭМ!$A$33:$A$776,$A127,СВЦЭМ!$B$33:$B$776,J$119)+'СЕТ СН'!$I$11+СВЦЭМ!$D$10+'СЕТ СН'!$I$6-'СЕТ СН'!$I$23</f>
        <v>1465.8118694300001</v>
      </c>
      <c r="K127" s="36">
        <f>SUMIFS(СВЦЭМ!$D$33:$D$776,СВЦЭМ!$A$33:$A$776,$A127,СВЦЭМ!$B$33:$B$776,K$119)+'СЕТ СН'!$I$11+СВЦЭМ!$D$10+'СЕТ СН'!$I$6-'СЕТ СН'!$I$23</f>
        <v>1481.57494896</v>
      </c>
      <c r="L127" s="36">
        <f>SUMIFS(СВЦЭМ!$D$33:$D$776,СВЦЭМ!$A$33:$A$776,$A127,СВЦЭМ!$B$33:$B$776,L$119)+'СЕТ СН'!$I$11+СВЦЭМ!$D$10+'СЕТ СН'!$I$6-'СЕТ СН'!$I$23</f>
        <v>1473.76290898</v>
      </c>
      <c r="M127" s="36">
        <f>SUMIFS(СВЦЭМ!$D$33:$D$776,СВЦЭМ!$A$33:$A$776,$A127,СВЦЭМ!$B$33:$B$776,M$119)+'СЕТ СН'!$I$11+СВЦЭМ!$D$10+'СЕТ СН'!$I$6-'СЕТ СН'!$I$23</f>
        <v>1459.60899907</v>
      </c>
      <c r="N127" s="36">
        <f>SUMIFS(СВЦЭМ!$D$33:$D$776,СВЦЭМ!$A$33:$A$776,$A127,СВЦЭМ!$B$33:$B$776,N$119)+'СЕТ СН'!$I$11+СВЦЭМ!$D$10+'СЕТ СН'!$I$6-'СЕТ СН'!$I$23</f>
        <v>1467.1903828499999</v>
      </c>
      <c r="O127" s="36">
        <f>SUMIFS(СВЦЭМ!$D$33:$D$776,СВЦЭМ!$A$33:$A$776,$A127,СВЦЭМ!$B$33:$B$776,O$119)+'СЕТ СН'!$I$11+СВЦЭМ!$D$10+'СЕТ СН'!$I$6-'СЕТ СН'!$I$23</f>
        <v>1475.1960632599998</v>
      </c>
      <c r="P127" s="36">
        <f>SUMIFS(СВЦЭМ!$D$33:$D$776,СВЦЭМ!$A$33:$A$776,$A127,СВЦЭМ!$B$33:$B$776,P$119)+'СЕТ СН'!$I$11+СВЦЭМ!$D$10+'СЕТ СН'!$I$6-'СЕТ СН'!$I$23</f>
        <v>1466.07944028</v>
      </c>
      <c r="Q127" s="36">
        <f>SUMIFS(СВЦЭМ!$D$33:$D$776,СВЦЭМ!$A$33:$A$776,$A127,СВЦЭМ!$B$33:$B$776,Q$119)+'СЕТ СН'!$I$11+СВЦЭМ!$D$10+'СЕТ СН'!$I$6-'СЕТ СН'!$I$23</f>
        <v>1470.2354379799999</v>
      </c>
      <c r="R127" s="36">
        <f>SUMIFS(СВЦЭМ!$D$33:$D$776,СВЦЭМ!$A$33:$A$776,$A127,СВЦЭМ!$B$33:$B$776,R$119)+'СЕТ СН'!$I$11+СВЦЭМ!$D$10+'СЕТ СН'!$I$6-'СЕТ СН'!$I$23</f>
        <v>1475.86257497</v>
      </c>
      <c r="S127" s="36">
        <f>SUMIFS(СВЦЭМ!$D$33:$D$776,СВЦЭМ!$A$33:$A$776,$A127,СВЦЭМ!$B$33:$B$776,S$119)+'СЕТ СН'!$I$11+СВЦЭМ!$D$10+'СЕТ СН'!$I$6-'СЕТ СН'!$I$23</f>
        <v>1480.7947109299998</v>
      </c>
      <c r="T127" s="36">
        <f>SUMIFS(СВЦЭМ!$D$33:$D$776,СВЦЭМ!$A$33:$A$776,$A127,СВЦЭМ!$B$33:$B$776,T$119)+'СЕТ СН'!$I$11+СВЦЭМ!$D$10+'СЕТ СН'!$I$6-'СЕТ СН'!$I$23</f>
        <v>1481.71103705</v>
      </c>
      <c r="U127" s="36">
        <f>SUMIFS(СВЦЭМ!$D$33:$D$776,СВЦЭМ!$A$33:$A$776,$A127,СВЦЭМ!$B$33:$B$776,U$119)+'СЕТ СН'!$I$11+СВЦЭМ!$D$10+'СЕТ СН'!$I$6-'СЕТ СН'!$I$23</f>
        <v>1475.3906139800001</v>
      </c>
      <c r="V127" s="36">
        <f>SUMIFS(СВЦЭМ!$D$33:$D$776,СВЦЭМ!$A$33:$A$776,$A127,СВЦЭМ!$B$33:$B$776,V$119)+'СЕТ СН'!$I$11+СВЦЭМ!$D$10+'СЕТ СН'!$I$6-'СЕТ СН'!$I$23</f>
        <v>1463.5630750999999</v>
      </c>
      <c r="W127" s="36">
        <f>SUMIFS(СВЦЭМ!$D$33:$D$776,СВЦЭМ!$A$33:$A$776,$A127,СВЦЭМ!$B$33:$B$776,W$119)+'СЕТ СН'!$I$11+СВЦЭМ!$D$10+'СЕТ СН'!$I$6-'СЕТ СН'!$I$23</f>
        <v>1473.30748296</v>
      </c>
      <c r="X127" s="36">
        <f>SUMIFS(СВЦЭМ!$D$33:$D$776,СВЦЭМ!$A$33:$A$776,$A127,СВЦЭМ!$B$33:$B$776,X$119)+'СЕТ СН'!$I$11+СВЦЭМ!$D$10+'СЕТ СН'!$I$6-'СЕТ СН'!$I$23</f>
        <v>1454.8048593999999</v>
      </c>
      <c r="Y127" s="36">
        <f>SUMIFS(СВЦЭМ!$D$33:$D$776,СВЦЭМ!$A$33:$A$776,$A127,СВЦЭМ!$B$33:$B$776,Y$119)+'СЕТ СН'!$I$11+СВЦЭМ!$D$10+'СЕТ СН'!$I$6-'СЕТ СН'!$I$23</f>
        <v>1514.86556827</v>
      </c>
    </row>
    <row r="128" spans="1:27" ht="15.75" x14ac:dyDescent="0.2">
      <c r="A128" s="35">
        <f t="shared" si="3"/>
        <v>44021</v>
      </c>
      <c r="B128" s="36">
        <f>SUMIFS(СВЦЭМ!$D$33:$D$776,СВЦЭМ!$A$33:$A$776,$A128,СВЦЭМ!$B$33:$B$776,B$119)+'СЕТ СН'!$I$11+СВЦЭМ!$D$10+'СЕТ СН'!$I$6-'СЕТ СН'!$I$23</f>
        <v>1589.6637925999999</v>
      </c>
      <c r="C128" s="36">
        <f>SUMIFS(СВЦЭМ!$D$33:$D$776,СВЦЭМ!$A$33:$A$776,$A128,СВЦЭМ!$B$33:$B$776,C$119)+'СЕТ СН'!$I$11+СВЦЭМ!$D$10+'СЕТ СН'!$I$6-'СЕТ СН'!$I$23</f>
        <v>1609.16070147</v>
      </c>
      <c r="D128" s="36">
        <f>SUMIFS(СВЦЭМ!$D$33:$D$776,СВЦЭМ!$A$33:$A$776,$A128,СВЦЭМ!$B$33:$B$776,D$119)+'СЕТ СН'!$I$11+СВЦЭМ!$D$10+'СЕТ СН'!$I$6-'СЕТ СН'!$I$23</f>
        <v>1604.07465404</v>
      </c>
      <c r="E128" s="36">
        <f>SUMIFS(СВЦЭМ!$D$33:$D$776,СВЦЭМ!$A$33:$A$776,$A128,СВЦЭМ!$B$33:$B$776,E$119)+'СЕТ СН'!$I$11+СВЦЭМ!$D$10+'СЕТ СН'!$I$6-'СЕТ СН'!$I$23</f>
        <v>1613.917827</v>
      </c>
      <c r="F128" s="36">
        <f>SUMIFS(СВЦЭМ!$D$33:$D$776,СВЦЭМ!$A$33:$A$776,$A128,СВЦЭМ!$B$33:$B$776,F$119)+'СЕТ СН'!$I$11+СВЦЭМ!$D$10+'СЕТ СН'!$I$6-'СЕТ СН'!$I$23</f>
        <v>1601.84005553</v>
      </c>
      <c r="G128" s="36">
        <f>SUMIFS(СВЦЭМ!$D$33:$D$776,СВЦЭМ!$A$33:$A$776,$A128,СВЦЭМ!$B$33:$B$776,G$119)+'СЕТ СН'!$I$11+СВЦЭМ!$D$10+'СЕТ СН'!$I$6-'СЕТ СН'!$I$23</f>
        <v>1609.17429638</v>
      </c>
      <c r="H128" s="36">
        <f>SUMIFS(СВЦЭМ!$D$33:$D$776,СВЦЭМ!$A$33:$A$776,$A128,СВЦЭМ!$B$33:$B$776,H$119)+'СЕТ СН'!$I$11+СВЦЭМ!$D$10+'СЕТ СН'!$I$6-'СЕТ СН'!$I$23</f>
        <v>1610.34941179</v>
      </c>
      <c r="I128" s="36">
        <f>SUMIFS(СВЦЭМ!$D$33:$D$776,СВЦЭМ!$A$33:$A$776,$A128,СВЦЭМ!$B$33:$B$776,I$119)+'СЕТ СН'!$I$11+СВЦЭМ!$D$10+'СЕТ СН'!$I$6-'СЕТ СН'!$I$23</f>
        <v>1529.70515643</v>
      </c>
      <c r="J128" s="36">
        <f>SUMIFS(СВЦЭМ!$D$33:$D$776,СВЦЭМ!$A$33:$A$776,$A128,СВЦЭМ!$B$33:$B$776,J$119)+'СЕТ СН'!$I$11+СВЦЭМ!$D$10+'СЕТ СН'!$I$6-'СЕТ СН'!$I$23</f>
        <v>1514.38897688</v>
      </c>
      <c r="K128" s="36">
        <f>SUMIFS(СВЦЭМ!$D$33:$D$776,СВЦЭМ!$A$33:$A$776,$A128,СВЦЭМ!$B$33:$B$776,K$119)+'СЕТ СН'!$I$11+СВЦЭМ!$D$10+'СЕТ СН'!$I$6-'СЕТ СН'!$I$23</f>
        <v>1501.76216922</v>
      </c>
      <c r="L128" s="36">
        <f>SUMIFS(СВЦЭМ!$D$33:$D$776,СВЦЭМ!$A$33:$A$776,$A128,СВЦЭМ!$B$33:$B$776,L$119)+'СЕТ СН'!$I$11+СВЦЭМ!$D$10+'СЕТ СН'!$I$6-'СЕТ СН'!$I$23</f>
        <v>1478.0888026100001</v>
      </c>
      <c r="M128" s="36">
        <f>SUMIFS(СВЦЭМ!$D$33:$D$776,СВЦЭМ!$A$33:$A$776,$A128,СВЦЭМ!$B$33:$B$776,M$119)+'СЕТ СН'!$I$11+СВЦЭМ!$D$10+'СЕТ СН'!$I$6-'СЕТ СН'!$I$23</f>
        <v>1488.5966262900001</v>
      </c>
      <c r="N128" s="36">
        <f>SUMIFS(СВЦЭМ!$D$33:$D$776,СВЦЭМ!$A$33:$A$776,$A128,СВЦЭМ!$B$33:$B$776,N$119)+'СЕТ СН'!$I$11+СВЦЭМ!$D$10+'СЕТ СН'!$I$6-'СЕТ СН'!$I$23</f>
        <v>1484.43227127</v>
      </c>
      <c r="O128" s="36">
        <f>SUMIFS(СВЦЭМ!$D$33:$D$776,СВЦЭМ!$A$33:$A$776,$A128,СВЦЭМ!$B$33:$B$776,O$119)+'СЕТ СН'!$I$11+СВЦЭМ!$D$10+'СЕТ СН'!$I$6-'СЕТ СН'!$I$23</f>
        <v>1491.3343063299999</v>
      </c>
      <c r="P128" s="36">
        <f>SUMIFS(СВЦЭМ!$D$33:$D$776,СВЦЭМ!$A$33:$A$776,$A128,СВЦЭМ!$B$33:$B$776,P$119)+'СЕТ СН'!$I$11+СВЦЭМ!$D$10+'СЕТ СН'!$I$6-'СЕТ СН'!$I$23</f>
        <v>1479.9186617300002</v>
      </c>
      <c r="Q128" s="36">
        <f>SUMIFS(СВЦЭМ!$D$33:$D$776,СВЦЭМ!$A$33:$A$776,$A128,СВЦЭМ!$B$33:$B$776,Q$119)+'СЕТ СН'!$I$11+СВЦЭМ!$D$10+'СЕТ СН'!$I$6-'СЕТ СН'!$I$23</f>
        <v>1485.8055219100002</v>
      </c>
      <c r="R128" s="36">
        <f>SUMIFS(СВЦЭМ!$D$33:$D$776,СВЦЭМ!$A$33:$A$776,$A128,СВЦЭМ!$B$33:$B$776,R$119)+'СЕТ СН'!$I$11+СВЦЭМ!$D$10+'СЕТ СН'!$I$6-'СЕТ СН'!$I$23</f>
        <v>1498.05212835</v>
      </c>
      <c r="S128" s="36">
        <f>SUMIFS(СВЦЭМ!$D$33:$D$776,СВЦЭМ!$A$33:$A$776,$A128,СВЦЭМ!$B$33:$B$776,S$119)+'СЕТ СН'!$I$11+СВЦЭМ!$D$10+'СЕТ СН'!$I$6-'СЕТ СН'!$I$23</f>
        <v>1502.8010797900001</v>
      </c>
      <c r="T128" s="36">
        <f>SUMIFS(СВЦЭМ!$D$33:$D$776,СВЦЭМ!$A$33:$A$776,$A128,СВЦЭМ!$B$33:$B$776,T$119)+'СЕТ СН'!$I$11+СВЦЭМ!$D$10+'СЕТ СН'!$I$6-'СЕТ СН'!$I$23</f>
        <v>1506.7237887199999</v>
      </c>
      <c r="U128" s="36">
        <f>SUMIFS(СВЦЭМ!$D$33:$D$776,СВЦЭМ!$A$33:$A$776,$A128,СВЦЭМ!$B$33:$B$776,U$119)+'СЕТ СН'!$I$11+СВЦЭМ!$D$10+'СЕТ СН'!$I$6-'СЕТ СН'!$I$23</f>
        <v>1504.71567213</v>
      </c>
      <c r="V128" s="36">
        <f>SUMIFS(СВЦЭМ!$D$33:$D$776,СВЦЭМ!$A$33:$A$776,$A128,СВЦЭМ!$B$33:$B$776,V$119)+'СЕТ СН'!$I$11+СВЦЭМ!$D$10+'СЕТ СН'!$I$6-'СЕТ СН'!$I$23</f>
        <v>1496.1290590200001</v>
      </c>
      <c r="W128" s="36">
        <f>SUMIFS(СВЦЭМ!$D$33:$D$776,СВЦЭМ!$A$33:$A$776,$A128,СВЦЭМ!$B$33:$B$776,W$119)+'СЕТ СН'!$I$11+СВЦЭМ!$D$10+'СЕТ СН'!$I$6-'СЕТ СН'!$I$23</f>
        <v>1492.7799414999999</v>
      </c>
      <c r="X128" s="36">
        <f>SUMIFS(СВЦЭМ!$D$33:$D$776,СВЦЭМ!$A$33:$A$776,$A128,СВЦЭМ!$B$33:$B$776,X$119)+'СЕТ СН'!$I$11+СВЦЭМ!$D$10+'СЕТ СН'!$I$6-'СЕТ СН'!$I$23</f>
        <v>1493.1793387</v>
      </c>
      <c r="Y128" s="36">
        <f>SUMIFS(СВЦЭМ!$D$33:$D$776,СВЦЭМ!$A$33:$A$776,$A128,СВЦЭМ!$B$33:$B$776,Y$119)+'СЕТ СН'!$I$11+СВЦЭМ!$D$10+'СЕТ СН'!$I$6-'СЕТ СН'!$I$23</f>
        <v>1512.7009718700001</v>
      </c>
    </row>
    <row r="129" spans="1:25" ht="15.75" x14ac:dyDescent="0.2">
      <c r="A129" s="35">
        <f t="shared" si="3"/>
        <v>44022</v>
      </c>
      <c r="B129" s="36">
        <f>SUMIFS(СВЦЭМ!$D$33:$D$776,СВЦЭМ!$A$33:$A$776,$A129,СВЦЭМ!$B$33:$B$776,B$119)+'СЕТ СН'!$I$11+СВЦЭМ!$D$10+'СЕТ СН'!$I$6-'СЕТ СН'!$I$23</f>
        <v>1609.74019189</v>
      </c>
      <c r="C129" s="36">
        <f>SUMIFS(СВЦЭМ!$D$33:$D$776,СВЦЭМ!$A$33:$A$776,$A129,СВЦЭМ!$B$33:$B$776,C$119)+'СЕТ СН'!$I$11+СВЦЭМ!$D$10+'СЕТ СН'!$I$6-'СЕТ СН'!$I$23</f>
        <v>1586.1942358400001</v>
      </c>
      <c r="D129" s="36">
        <f>SUMIFS(СВЦЭМ!$D$33:$D$776,СВЦЭМ!$A$33:$A$776,$A129,СВЦЭМ!$B$33:$B$776,D$119)+'СЕТ СН'!$I$11+СВЦЭМ!$D$10+'СЕТ СН'!$I$6-'СЕТ СН'!$I$23</f>
        <v>1581.20832182</v>
      </c>
      <c r="E129" s="36">
        <f>SUMIFS(СВЦЭМ!$D$33:$D$776,СВЦЭМ!$A$33:$A$776,$A129,СВЦЭМ!$B$33:$B$776,E$119)+'СЕТ СН'!$I$11+СВЦЭМ!$D$10+'СЕТ СН'!$I$6-'СЕТ СН'!$I$23</f>
        <v>1600.5465934700001</v>
      </c>
      <c r="F129" s="36">
        <f>SUMIFS(СВЦЭМ!$D$33:$D$776,СВЦЭМ!$A$33:$A$776,$A129,СВЦЭМ!$B$33:$B$776,F$119)+'СЕТ СН'!$I$11+СВЦЭМ!$D$10+'СЕТ СН'!$I$6-'СЕТ СН'!$I$23</f>
        <v>1621.90378128</v>
      </c>
      <c r="G129" s="36">
        <f>SUMIFS(СВЦЭМ!$D$33:$D$776,СВЦЭМ!$A$33:$A$776,$A129,СВЦЭМ!$B$33:$B$776,G$119)+'СЕТ СН'!$I$11+СВЦЭМ!$D$10+'СЕТ СН'!$I$6-'СЕТ СН'!$I$23</f>
        <v>1661.4951485699999</v>
      </c>
      <c r="H129" s="36">
        <f>SUMIFS(СВЦЭМ!$D$33:$D$776,СВЦЭМ!$A$33:$A$776,$A129,СВЦЭМ!$B$33:$B$776,H$119)+'СЕТ СН'!$I$11+СВЦЭМ!$D$10+'СЕТ СН'!$I$6-'СЕТ СН'!$I$23</f>
        <v>1684.66637941</v>
      </c>
      <c r="I129" s="36">
        <f>SUMIFS(СВЦЭМ!$D$33:$D$776,СВЦЭМ!$A$33:$A$776,$A129,СВЦЭМ!$B$33:$B$776,I$119)+'СЕТ СН'!$I$11+СВЦЭМ!$D$10+'СЕТ СН'!$I$6-'СЕТ СН'!$I$23</f>
        <v>1605.0174643800001</v>
      </c>
      <c r="J129" s="36">
        <f>SUMIFS(СВЦЭМ!$D$33:$D$776,СВЦЭМ!$A$33:$A$776,$A129,СВЦЭМ!$B$33:$B$776,J$119)+'СЕТ СН'!$I$11+СВЦЭМ!$D$10+'СЕТ СН'!$I$6-'СЕТ СН'!$I$23</f>
        <v>1558.8560373</v>
      </c>
      <c r="K129" s="36">
        <f>SUMIFS(СВЦЭМ!$D$33:$D$776,СВЦЭМ!$A$33:$A$776,$A129,СВЦЭМ!$B$33:$B$776,K$119)+'СЕТ СН'!$I$11+СВЦЭМ!$D$10+'СЕТ СН'!$I$6-'СЕТ СН'!$I$23</f>
        <v>1486.47953893</v>
      </c>
      <c r="L129" s="36">
        <f>SUMIFS(СВЦЭМ!$D$33:$D$776,СВЦЭМ!$A$33:$A$776,$A129,СВЦЭМ!$B$33:$B$776,L$119)+'СЕТ СН'!$I$11+СВЦЭМ!$D$10+'СЕТ СН'!$I$6-'СЕТ СН'!$I$23</f>
        <v>1480.10899862</v>
      </c>
      <c r="M129" s="36">
        <f>SUMIFS(СВЦЭМ!$D$33:$D$776,СВЦЭМ!$A$33:$A$776,$A129,СВЦЭМ!$B$33:$B$776,M$119)+'СЕТ СН'!$I$11+СВЦЭМ!$D$10+'СЕТ СН'!$I$6-'СЕТ СН'!$I$23</f>
        <v>1487.008787</v>
      </c>
      <c r="N129" s="36">
        <f>SUMIFS(СВЦЭМ!$D$33:$D$776,СВЦЭМ!$A$33:$A$776,$A129,СВЦЭМ!$B$33:$B$776,N$119)+'СЕТ СН'!$I$11+СВЦЭМ!$D$10+'СЕТ СН'!$I$6-'СЕТ СН'!$I$23</f>
        <v>1480.2507527299999</v>
      </c>
      <c r="O129" s="36">
        <f>SUMIFS(СВЦЭМ!$D$33:$D$776,СВЦЭМ!$A$33:$A$776,$A129,СВЦЭМ!$B$33:$B$776,O$119)+'СЕТ СН'!$I$11+СВЦЭМ!$D$10+'СЕТ СН'!$I$6-'СЕТ СН'!$I$23</f>
        <v>1482.41149114</v>
      </c>
      <c r="P129" s="36">
        <f>SUMIFS(СВЦЭМ!$D$33:$D$776,СВЦЭМ!$A$33:$A$776,$A129,СВЦЭМ!$B$33:$B$776,P$119)+'СЕТ СН'!$I$11+СВЦЭМ!$D$10+'СЕТ СН'!$I$6-'СЕТ СН'!$I$23</f>
        <v>1470.0270290200001</v>
      </c>
      <c r="Q129" s="36">
        <f>SUMIFS(СВЦЭМ!$D$33:$D$776,СВЦЭМ!$A$33:$A$776,$A129,СВЦЭМ!$B$33:$B$776,Q$119)+'СЕТ СН'!$I$11+СВЦЭМ!$D$10+'СЕТ СН'!$I$6-'СЕТ СН'!$I$23</f>
        <v>1481.3301195899999</v>
      </c>
      <c r="R129" s="36">
        <f>SUMIFS(СВЦЭМ!$D$33:$D$776,СВЦЭМ!$A$33:$A$776,$A129,СВЦЭМ!$B$33:$B$776,R$119)+'СЕТ СН'!$I$11+СВЦЭМ!$D$10+'СЕТ СН'!$I$6-'СЕТ СН'!$I$23</f>
        <v>1499.36117638</v>
      </c>
      <c r="S129" s="36">
        <f>SUMIFS(СВЦЭМ!$D$33:$D$776,СВЦЭМ!$A$33:$A$776,$A129,СВЦЭМ!$B$33:$B$776,S$119)+'СЕТ СН'!$I$11+СВЦЭМ!$D$10+'СЕТ СН'!$I$6-'СЕТ СН'!$I$23</f>
        <v>1503.1816428900001</v>
      </c>
      <c r="T129" s="36">
        <f>SUMIFS(СВЦЭМ!$D$33:$D$776,СВЦЭМ!$A$33:$A$776,$A129,СВЦЭМ!$B$33:$B$776,T$119)+'СЕТ СН'!$I$11+СВЦЭМ!$D$10+'СЕТ СН'!$I$6-'СЕТ СН'!$I$23</f>
        <v>1496.4175680600001</v>
      </c>
      <c r="U129" s="36">
        <f>SUMIFS(СВЦЭМ!$D$33:$D$776,СВЦЭМ!$A$33:$A$776,$A129,СВЦЭМ!$B$33:$B$776,U$119)+'СЕТ СН'!$I$11+СВЦЭМ!$D$10+'СЕТ СН'!$I$6-'СЕТ СН'!$I$23</f>
        <v>1481.87023712</v>
      </c>
      <c r="V129" s="36">
        <f>SUMIFS(СВЦЭМ!$D$33:$D$776,СВЦЭМ!$A$33:$A$776,$A129,СВЦЭМ!$B$33:$B$776,V$119)+'СЕТ СН'!$I$11+СВЦЭМ!$D$10+'СЕТ СН'!$I$6-'СЕТ СН'!$I$23</f>
        <v>1459.1939314000001</v>
      </c>
      <c r="W129" s="36">
        <f>SUMIFS(СВЦЭМ!$D$33:$D$776,СВЦЭМ!$A$33:$A$776,$A129,СВЦЭМ!$B$33:$B$776,W$119)+'СЕТ СН'!$I$11+СВЦЭМ!$D$10+'СЕТ СН'!$I$6-'СЕТ СН'!$I$23</f>
        <v>1473.7150343200001</v>
      </c>
      <c r="X129" s="36">
        <f>SUMIFS(СВЦЭМ!$D$33:$D$776,СВЦЭМ!$A$33:$A$776,$A129,СВЦЭМ!$B$33:$B$776,X$119)+'СЕТ СН'!$I$11+СВЦЭМ!$D$10+'СЕТ СН'!$I$6-'СЕТ СН'!$I$23</f>
        <v>1462.56713586</v>
      </c>
      <c r="Y129" s="36">
        <f>SUMIFS(СВЦЭМ!$D$33:$D$776,СВЦЭМ!$A$33:$A$776,$A129,СВЦЭМ!$B$33:$B$776,Y$119)+'СЕТ СН'!$I$11+СВЦЭМ!$D$10+'СЕТ СН'!$I$6-'СЕТ СН'!$I$23</f>
        <v>1495.0073605299999</v>
      </c>
    </row>
    <row r="130" spans="1:25" ht="15.75" x14ac:dyDescent="0.2">
      <c r="A130" s="35">
        <f t="shared" si="3"/>
        <v>44023</v>
      </c>
      <c r="B130" s="36">
        <f>SUMIFS(СВЦЭМ!$D$33:$D$776,СВЦЭМ!$A$33:$A$776,$A130,СВЦЭМ!$B$33:$B$776,B$119)+'СЕТ СН'!$I$11+СВЦЭМ!$D$10+'СЕТ СН'!$I$6-'СЕТ СН'!$I$23</f>
        <v>1612.9061910200001</v>
      </c>
      <c r="C130" s="36">
        <f>SUMIFS(СВЦЭМ!$D$33:$D$776,СВЦЭМ!$A$33:$A$776,$A130,СВЦЭМ!$B$33:$B$776,C$119)+'СЕТ СН'!$I$11+СВЦЭМ!$D$10+'СЕТ СН'!$I$6-'СЕТ СН'!$I$23</f>
        <v>1587.1225617</v>
      </c>
      <c r="D130" s="36">
        <f>SUMIFS(СВЦЭМ!$D$33:$D$776,СВЦЭМ!$A$33:$A$776,$A130,СВЦЭМ!$B$33:$B$776,D$119)+'СЕТ СН'!$I$11+СВЦЭМ!$D$10+'СЕТ СН'!$I$6-'СЕТ СН'!$I$23</f>
        <v>1612.42778228</v>
      </c>
      <c r="E130" s="36">
        <f>SUMIFS(СВЦЭМ!$D$33:$D$776,СВЦЭМ!$A$33:$A$776,$A130,СВЦЭМ!$B$33:$B$776,E$119)+'СЕТ СН'!$I$11+СВЦЭМ!$D$10+'СЕТ СН'!$I$6-'СЕТ СН'!$I$23</f>
        <v>1628.0395165300001</v>
      </c>
      <c r="F130" s="36">
        <f>SUMIFS(СВЦЭМ!$D$33:$D$776,СВЦЭМ!$A$33:$A$776,$A130,СВЦЭМ!$B$33:$B$776,F$119)+'СЕТ СН'!$I$11+СВЦЭМ!$D$10+'СЕТ СН'!$I$6-'СЕТ СН'!$I$23</f>
        <v>1618.48583463</v>
      </c>
      <c r="G130" s="36">
        <f>SUMIFS(СВЦЭМ!$D$33:$D$776,СВЦЭМ!$A$33:$A$776,$A130,СВЦЭМ!$B$33:$B$776,G$119)+'СЕТ СН'!$I$11+СВЦЭМ!$D$10+'СЕТ СН'!$I$6-'СЕТ СН'!$I$23</f>
        <v>1616.60286071</v>
      </c>
      <c r="H130" s="36">
        <f>SUMIFS(СВЦЭМ!$D$33:$D$776,СВЦЭМ!$A$33:$A$776,$A130,СВЦЭМ!$B$33:$B$776,H$119)+'СЕТ СН'!$I$11+СВЦЭМ!$D$10+'СЕТ СН'!$I$6-'СЕТ СН'!$I$23</f>
        <v>1601.9673011300001</v>
      </c>
      <c r="I130" s="36">
        <f>SUMIFS(СВЦЭМ!$D$33:$D$776,СВЦЭМ!$A$33:$A$776,$A130,СВЦЭМ!$B$33:$B$776,I$119)+'СЕТ СН'!$I$11+СВЦЭМ!$D$10+'СЕТ СН'!$I$6-'СЕТ СН'!$I$23</f>
        <v>1602.67934264</v>
      </c>
      <c r="J130" s="36">
        <f>SUMIFS(СВЦЭМ!$D$33:$D$776,СВЦЭМ!$A$33:$A$776,$A130,СВЦЭМ!$B$33:$B$776,J$119)+'СЕТ СН'!$I$11+СВЦЭМ!$D$10+'СЕТ СН'!$I$6-'СЕТ СН'!$I$23</f>
        <v>1567.3819029400001</v>
      </c>
      <c r="K130" s="36">
        <f>SUMIFS(СВЦЭМ!$D$33:$D$776,СВЦЭМ!$A$33:$A$776,$A130,СВЦЭМ!$B$33:$B$776,K$119)+'СЕТ СН'!$I$11+СВЦЭМ!$D$10+'СЕТ СН'!$I$6-'СЕТ СН'!$I$23</f>
        <v>1448.40447786</v>
      </c>
      <c r="L130" s="36">
        <f>SUMIFS(СВЦЭМ!$D$33:$D$776,СВЦЭМ!$A$33:$A$776,$A130,СВЦЭМ!$B$33:$B$776,L$119)+'СЕТ СН'!$I$11+СВЦЭМ!$D$10+'СЕТ СН'!$I$6-'СЕТ СН'!$I$23</f>
        <v>1418.7165186</v>
      </c>
      <c r="M130" s="36">
        <f>SUMIFS(СВЦЭМ!$D$33:$D$776,СВЦЭМ!$A$33:$A$776,$A130,СВЦЭМ!$B$33:$B$776,M$119)+'СЕТ СН'!$I$11+СВЦЭМ!$D$10+'СЕТ СН'!$I$6-'СЕТ СН'!$I$23</f>
        <v>1411.69867705</v>
      </c>
      <c r="N130" s="36">
        <f>SUMIFS(СВЦЭМ!$D$33:$D$776,СВЦЭМ!$A$33:$A$776,$A130,СВЦЭМ!$B$33:$B$776,N$119)+'СЕТ СН'!$I$11+СВЦЭМ!$D$10+'СЕТ СН'!$I$6-'СЕТ СН'!$I$23</f>
        <v>1415.12914389</v>
      </c>
      <c r="O130" s="36">
        <f>SUMIFS(СВЦЭМ!$D$33:$D$776,СВЦЭМ!$A$33:$A$776,$A130,СВЦЭМ!$B$33:$B$776,O$119)+'СЕТ СН'!$I$11+СВЦЭМ!$D$10+'СЕТ СН'!$I$6-'СЕТ СН'!$I$23</f>
        <v>1449.2453049199999</v>
      </c>
      <c r="P130" s="36">
        <f>SUMIFS(СВЦЭМ!$D$33:$D$776,СВЦЭМ!$A$33:$A$776,$A130,СВЦЭМ!$B$33:$B$776,P$119)+'СЕТ СН'!$I$11+СВЦЭМ!$D$10+'СЕТ СН'!$I$6-'СЕТ СН'!$I$23</f>
        <v>1452.8650625300002</v>
      </c>
      <c r="Q130" s="36">
        <f>SUMIFS(СВЦЭМ!$D$33:$D$776,СВЦЭМ!$A$33:$A$776,$A130,СВЦЭМ!$B$33:$B$776,Q$119)+'СЕТ СН'!$I$11+СВЦЭМ!$D$10+'СЕТ СН'!$I$6-'СЕТ СН'!$I$23</f>
        <v>1465.00243585</v>
      </c>
      <c r="R130" s="36">
        <f>SUMIFS(СВЦЭМ!$D$33:$D$776,СВЦЭМ!$A$33:$A$776,$A130,СВЦЭМ!$B$33:$B$776,R$119)+'СЕТ СН'!$I$11+СВЦЭМ!$D$10+'СЕТ СН'!$I$6-'СЕТ СН'!$I$23</f>
        <v>1483.9697083900001</v>
      </c>
      <c r="S130" s="36">
        <f>SUMIFS(СВЦЭМ!$D$33:$D$776,СВЦЭМ!$A$33:$A$776,$A130,СВЦЭМ!$B$33:$B$776,S$119)+'СЕТ СН'!$I$11+СВЦЭМ!$D$10+'СЕТ СН'!$I$6-'СЕТ СН'!$I$23</f>
        <v>1485.80193614</v>
      </c>
      <c r="T130" s="36">
        <f>SUMIFS(СВЦЭМ!$D$33:$D$776,СВЦЭМ!$A$33:$A$776,$A130,СВЦЭМ!$B$33:$B$776,T$119)+'СЕТ СН'!$I$11+СВЦЭМ!$D$10+'СЕТ СН'!$I$6-'СЕТ СН'!$I$23</f>
        <v>1479.4722814299998</v>
      </c>
      <c r="U130" s="36">
        <f>SUMIFS(СВЦЭМ!$D$33:$D$776,СВЦЭМ!$A$33:$A$776,$A130,СВЦЭМ!$B$33:$B$776,U$119)+'СЕТ СН'!$I$11+СВЦЭМ!$D$10+'СЕТ СН'!$I$6-'СЕТ СН'!$I$23</f>
        <v>1465.8965906399999</v>
      </c>
      <c r="V130" s="36">
        <f>SUMIFS(СВЦЭМ!$D$33:$D$776,СВЦЭМ!$A$33:$A$776,$A130,СВЦЭМ!$B$33:$B$776,V$119)+'СЕТ СН'!$I$11+СВЦЭМ!$D$10+'СЕТ СН'!$I$6-'СЕТ СН'!$I$23</f>
        <v>1448.9074680600002</v>
      </c>
      <c r="W130" s="36">
        <f>SUMIFS(СВЦЭМ!$D$33:$D$776,СВЦЭМ!$A$33:$A$776,$A130,СВЦЭМ!$B$33:$B$776,W$119)+'СЕТ СН'!$I$11+СВЦЭМ!$D$10+'СЕТ СН'!$I$6-'СЕТ СН'!$I$23</f>
        <v>1436.5635266899999</v>
      </c>
      <c r="X130" s="36">
        <f>SUMIFS(СВЦЭМ!$D$33:$D$776,СВЦЭМ!$A$33:$A$776,$A130,СВЦЭМ!$B$33:$B$776,X$119)+'СЕТ СН'!$I$11+СВЦЭМ!$D$10+'СЕТ СН'!$I$6-'СЕТ СН'!$I$23</f>
        <v>1454.88294825</v>
      </c>
      <c r="Y130" s="36">
        <f>SUMIFS(СВЦЭМ!$D$33:$D$776,СВЦЭМ!$A$33:$A$776,$A130,СВЦЭМ!$B$33:$B$776,Y$119)+'СЕТ СН'!$I$11+СВЦЭМ!$D$10+'СЕТ СН'!$I$6-'СЕТ СН'!$I$23</f>
        <v>1465.77269305</v>
      </c>
    </row>
    <row r="131" spans="1:25" ht="15.75" x14ac:dyDescent="0.2">
      <c r="A131" s="35">
        <f t="shared" si="3"/>
        <v>44024</v>
      </c>
      <c r="B131" s="36">
        <f>SUMIFS(СВЦЭМ!$D$33:$D$776,СВЦЭМ!$A$33:$A$776,$A131,СВЦЭМ!$B$33:$B$776,B$119)+'СЕТ СН'!$I$11+СВЦЭМ!$D$10+'СЕТ СН'!$I$6-'СЕТ СН'!$I$23</f>
        <v>1585.4305103000002</v>
      </c>
      <c r="C131" s="36">
        <f>SUMIFS(СВЦЭМ!$D$33:$D$776,СВЦЭМ!$A$33:$A$776,$A131,СВЦЭМ!$B$33:$B$776,C$119)+'СЕТ СН'!$I$11+СВЦЭМ!$D$10+'СЕТ СН'!$I$6-'СЕТ СН'!$I$23</f>
        <v>1643.2336367399998</v>
      </c>
      <c r="D131" s="36">
        <f>SUMIFS(СВЦЭМ!$D$33:$D$776,СВЦЭМ!$A$33:$A$776,$A131,СВЦЭМ!$B$33:$B$776,D$119)+'СЕТ СН'!$I$11+СВЦЭМ!$D$10+'СЕТ СН'!$I$6-'СЕТ СН'!$I$23</f>
        <v>1673.70004617</v>
      </c>
      <c r="E131" s="36">
        <f>SUMIFS(СВЦЭМ!$D$33:$D$776,СВЦЭМ!$A$33:$A$776,$A131,СВЦЭМ!$B$33:$B$776,E$119)+'СЕТ СН'!$I$11+СВЦЭМ!$D$10+'СЕТ СН'!$I$6-'СЕТ СН'!$I$23</f>
        <v>1694.7556858900002</v>
      </c>
      <c r="F131" s="36">
        <f>SUMIFS(СВЦЭМ!$D$33:$D$776,СВЦЭМ!$A$33:$A$776,$A131,СВЦЭМ!$B$33:$B$776,F$119)+'СЕТ СН'!$I$11+СВЦЭМ!$D$10+'СЕТ СН'!$I$6-'СЕТ СН'!$I$23</f>
        <v>1698.4839703500002</v>
      </c>
      <c r="G131" s="36">
        <f>SUMIFS(СВЦЭМ!$D$33:$D$776,СВЦЭМ!$A$33:$A$776,$A131,СВЦЭМ!$B$33:$B$776,G$119)+'СЕТ СН'!$I$11+СВЦЭМ!$D$10+'СЕТ СН'!$I$6-'СЕТ СН'!$I$23</f>
        <v>1704.7936773500001</v>
      </c>
      <c r="H131" s="36">
        <f>SUMIFS(СВЦЭМ!$D$33:$D$776,СВЦЭМ!$A$33:$A$776,$A131,СВЦЭМ!$B$33:$B$776,H$119)+'СЕТ СН'!$I$11+СВЦЭМ!$D$10+'СЕТ СН'!$I$6-'СЕТ СН'!$I$23</f>
        <v>1681.8150370600001</v>
      </c>
      <c r="I131" s="36">
        <f>SUMIFS(СВЦЭМ!$D$33:$D$776,СВЦЭМ!$A$33:$A$776,$A131,СВЦЭМ!$B$33:$B$776,I$119)+'СЕТ СН'!$I$11+СВЦЭМ!$D$10+'СЕТ СН'!$I$6-'СЕТ СН'!$I$23</f>
        <v>1646.31646931</v>
      </c>
      <c r="J131" s="36">
        <f>SUMIFS(СВЦЭМ!$D$33:$D$776,СВЦЭМ!$A$33:$A$776,$A131,СВЦЭМ!$B$33:$B$776,J$119)+'СЕТ СН'!$I$11+СВЦЭМ!$D$10+'СЕТ СН'!$I$6-'СЕТ СН'!$I$23</f>
        <v>1557.6461843500001</v>
      </c>
      <c r="K131" s="36">
        <f>SUMIFS(СВЦЭМ!$D$33:$D$776,СВЦЭМ!$A$33:$A$776,$A131,СВЦЭМ!$B$33:$B$776,K$119)+'СЕТ СН'!$I$11+СВЦЭМ!$D$10+'СЕТ СН'!$I$6-'СЕТ СН'!$I$23</f>
        <v>1415.9607320999999</v>
      </c>
      <c r="L131" s="36">
        <f>SUMIFS(СВЦЭМ!$D$33:$D$776,СВЦЭМ!$A$33:$A$776,$A131,СВЦЭМ!$B$33:$B$776,L$119)+'СЕТ СН'!$I$11+СВЦЭМ!$D$10+'СЕТ СН'!$I$6-'СЕТ СН'!$I$23</f>
        <v>1380.1940128400001</v>
      </c>
      <c r="M131" s="36">
        <f>SUMIFS(СВЦЭМ!$D$33:$D$776,СВЦЭМ!$A$33:$A$776,$A131,СВЦЭМ!$B$33:$B$776,M$119)+'СЕТ СН'!$I$11+СВЦЭМ!$D$10+'СЕТ СН'!$I$6-'СЕТ СН'!$I$23</f>
        <v>1377.59020375</v>
      </c>
      <c r="N131" s="36">
        <f>SUMIFS(СВЦЭМ!$D$33:$D$776,СВЦЭМ!$A$33:$A$776,$A131,СВЦЭМ!$B$33:$B$776,N$119)+'СЕТ СН'!$I$11+СВЦЭМ!$D$10+'СЕТ СН'!$I$6-'СЕТ СН'!$I$23</f>
        <v>1384.0502930600001</v>
      </c>
      <c r="O131" s="36">
        <f>SUMIFS(СВЦЭМ!$D$33:$D$776,СВЦЭМ!$A$33:$A$776,$A131,СВЦЭМ!$B$33:$B$776,O$119)+'СЕТ СН'!$I$11+СВЦЭМ!$D$10+'СЕТ СН'!$I$6-'СЕТ СН'!$I$23</f>
        <v>1386.43455503</v>
      </c>
      <c r="P131" s="36">
        <f>SUMIFS(СВЦЭМ!$D$33:$D$776,СВЦЭМ!$A$33:$A$776,$A131,СВЦЭМ!$B$33:$B$776,P$119)+'СЕТ СН'!$I$11+СВЦЭМ!$D$10+'СЕТ СН'!$I$6-'СЕТ СН'!$I$23</f>
        <v>1392.91540278</v>
      </c>
      <c r="Q131" s="36">
        <f>SUMIFS(СВЦЭМ!$D$33:$D$776,СВЦЭМ!$A$33:$A$776,$A131,СВЦЭМ!$B$33:$B$776,Q$119)+'СЕТ СН'!$I$11+СВЦЭМ!$D$10+'СЕТ СН'!$I$6-'СЕТ СН'!$I$23</f>
        <v>1410.33691064</v>
      </c>
      <c r="R131" s="36">
        <f>SUMIFS(СВЦЭМ!$D$33:$D$776,СВЦЭМ!$A$33:$A$776,$A131,СВЦЭМ!$B$33:$B$776,R$119)+'СЕТ СН'!$I$11+СВЦЭМ!$D$10+'СЕТ СН'!$I$6-'СЕТ СН'!$I$23</f>
        <v>1409.67947112</v>
      </c>
      <c r="S131" s="36">
        <f>SUMIFS(СВЦЭМ!$D$33:$D$776,СВЦЭМ!$A$33:$A$776,$A131,СВЦЭМ!$B$33:$B$776,S$119)+'СЕТ СН'!$I$11+СВЦЭМ!$D$10+'СЕТ СН'!$I$6-'СЕТ СН'!$I$23</f>
        <v>1415.09849102</v>
      </c>
      <c r="T131" s="36">
        <f>SUMIFS(СВЦЭМ!$D$33:$D$776,СВЦЭМ!$A$33:$A$776,$A131,СВЦЭМ!$B$33:$B$776,T$119)+'СЕТ СН'!$I$11+СВЦЭМ!$D$10+'СЕТ СН'!$I$6-'СЕТ СН'!$I$23</f>
        <v>1411.67697193</v>
      </c>
      <c r="U131" s="36">
        <f>SUMIFS(СВЦЭМ!$D$33:$D$776,СВЦЭМ!$A$33:$A$776,$A131,СВЦЭМ!$B$33:$B$776,U$119)+'СЕТ СН'!$I$11+СВЦЭМ!$D$10+'СЕТ СН'!$I$6-'СЕТ СН'!$I$23</f>
        <v>1390.23212885</v>
      </c>
      <c r="V131" s="36">
        <f>SUMIFS(СВЦЭМ!$D$33:$D$776,СВЦЭМ!$A$33:$A$776,$A131,СВЦЭМ!$B$33:$B$776,V$119)+'СЕТ СН'!$I$11+СВЦЭМ!$D$10+'СЕТ СН'!$I$6-'СЕТ СН'!$I$23</f>
        <v>1392.01270761</v>
      </c>
      <c r="W131" s="36">
        <f>SUMIFS(СВЦЭМ!$D$33:$D$776,СВЦЭМ!$A$33:$A$776,$A131,СВЦЭМ!$B$33:$B$776,W$119)+'СЕТ СН'!$I$11+СВЦЭМ!$D$10+'СЕТ СН'!$I$6-'СЕТ СН'!$I$23</f>
        <v>1384.3687465100002</v>
      </c>
      <c r="X131" s="36">
        <f>SUMIFS(СВЦЭМ!$D$33:$D$776,СВЦЭМ!$A$33:$A$776,$A131,СВЦЭМ!$B$33:$B$776,X$119)+'СЕТ СН'!$I$11+СВЦЭМ!$D$10+'СЕТ СН'!$I$6-'СЕТ СН'!$I$23</f>
        <v>1391.7314066399999</v>
      </c>
      <c r="Y131" s="36">
        <f>SUMIFS(СВЦЭМ!$D$33:$D$776,СВЦЭМ!$A$33:$A$776,$A131,СВЦЭМ!$B$33:$B$776,Y$119)+'СЕТ СН'!$I$11+СВЦЭМ!$D$10+'СЕТ СН'!$I$6-'СЕТ СН'!$I$23</f>
        <v>1492.1745378800001</v>
      </c>
    </row>
    <row r="132" spans="1:25" ht="15.75" x14ac:dyDescent="0.2">
      <c r="A132" s="35">
        <f t="shared" si="3"/>
        <v>44025</v>
      </c>
      <c r="B132" s="36">
        <f>SUMIFS(СВЦЭМ!$D$33:$D$776,СВЦЭМ!$A$33:$A$776,$A132,СВЦЭМ!$B$33:$B$776,B$119)+'СЕТ СН'!$I$11+СВЦЭМ!$D$10+'СЕТ СН'!$I$6-'СЕТ СН'!$I$23</f>
        <v>1581.78600957</v>
      </c>
      <c r="C132" s="36">
        <f>SUMIFS(СВЦЭМ!$D$33:$D$776,СВЦЭМ!$A$33:$A$776,$A132,СВЦЭМ!$B$33:$B$776,C$119)+'СЕТ СН'!$I$11+СВЦЭМ!$D$10+'СЕТ СН'!$I$6-'СЕТ СН'!$I$23</f>
        <v>1552.1801599999999</v>
      </c>
      <c r="D132" s="36">
        <f>SUMIFS(СВЦЭМ!$D$33:$D$776,СВЦЭМ!$A$33:$A$776,$A132,СВЦЭМ!$B$33:$B$776,D$119)+'СЕТ СН'!$I$11+СВЦЭМ!$D$10+'СЕТ СН'!$I$6-'СЕТ СН'!$I$23</f>
        <v>1577.15393767</v>
      </c>
      <c r="E132" s="36">
        <f>SUMIFS(СВЦЭМ!$D$33:$D$776,СВЦЭМ!$A$33:$A$776,$A132,СВЦЭМ!$B$33:$B$776,E$119)+'СЕТ СН'!$I$11+СВЦЭМ!$D$10+'СЕТ СН'!$I$6-'СЕТ СН'!$I$23</f>
        <v>1592.6536879400001</v>
      </c>
      <c r="F132" s="36">
        <f>SUMIFS(СВЦЭМ!$D$33:$D$776,СВЦЭМ!$A$33:$A$776,$A132,СВЦЭМ!$B$33:$B$776,F$119)+'СЕТ СН'!$I$11+СВЦЭМ!$D$10+'СЕТ СН'!$I$6-'СЕТ СН'!$I$23</f>
        <v>1583.9090410399999</v>
      </c>
      <c r="G132" s="36">
        <f>SUMIFS(СВЦЭМ!$D$33:$D$776,СВЦЭМ!$A$33:$A$776,$A132,СВЦЭМ!$B$33:$B$776,G$119)+'СЕТ СН'!$I$11+СВЦЭМ!$D$10+'СЕТ СН'!$I$6-'СЕТ СН'!$I$23</f>
        <v>1583.35653063</v>
      </c>
      <c r="H132" s="36">
        <f>SUMIFS(СВЦЭМ!$D$33:$D$776,СВЦЭМ!$A$33:$A$776,$A132,СВЦЭМ!$B$33:$B$776,H$119)+'СЕТ СН'!$I$11+СВЦЭМ!$D$10+'СЕТ СН'!$I$6-'СЕТ СН'!$I$23</f>
        <v>1570.66637087</v>
      </c>
      <c r="I132" s="36">
        <f>SUMIFS(СВЦЭМ!$D$33:$D$776,СВЦЭМ!$A$33:$A$776,$A132,СВЦЭМ!$B$33:$B$776,I$119)+'СЕТ СН'!$I$11+СВЦЭМ!$D$10+'СЕТ СН'!$I$6-'СЕТ СН'!$I$23</f>
        <v>1591.4184591799999</v>
      </c>
      <c r="J132" s="36">
        <f>SUMIFS(СВЦЭМ!$D$33:$D$776,СВЦЭМ!$A$33:$A$776,$A132,СВЦЭМ!$B$33:$B$776,J$119)+'СЕТ СН'!$I$11+СВЦЭМ!$D$10+'СЕТ СН'!$I$6-'СЕТ СН'!$I$23</f>
        <v>1619.1760640299999</v>
      </c>
      <c r="K132" s="36">
        <f>SUMIFS(СВЦЭМ!$D$33:$D$776,СВЦЭМ!$A$33:$A$776,$A132,СВЦЭМ!$B$33:$B$776,K$119)+'СЕТ СН'!$I$11+СВЦЭМ!$D$10+'СЕТ СН'!$I$6-'СЕТ СН'!$I$23</f>
        <v>1517.87858437</v>
      </c>
      <c r="L132" s="36">
        <f>SUMIFS(СВЦЭМ!$D$33:$D$776,СВЦЭМ!$A$33:$A$776,$A132,СВЦЭМ!$B$33:$B$776,L$119)+'СЕТ СН'!$I$11+СВЦЭМ!$D$10+'СЕТ СН'!$I$6-'СЕТ СН'!$I$23</f>
        <v>1483.6324882399999</v>
      </c>
      <c r="M132" s="36">
        <f>SUMIFS(СВЦЭМ!$D$33:$D$776,СВЦЭМ!$A$33:$A$776,$A132,СВЦЭМ!$B$33:$B$776,M$119)+'СЕТ СН'!$I$11+СВЦЭМ!$D$10+'СЕТ СН'!$I$6-'СЕТ СН'!$I$23</f>
        <v>1488.6852553899998</v>
      </c>
      <c r="N132" s="36">
        <f>SUMIFS(СВЦЭМ!$D$33:$D$776,СВЦЭМ!$A$33:$A$776,$A132,СВЦЭМ!$B$33:$B$776,N$119)+'СЕТ СН'!$I$11+СВЦЭМ!$D$10+'СЕТ СН'!$I$6-'СЕТ СН'!$I$23</f>
        <v>1490.0945752</v>
      </c>
      <c r="O132" s="36">
        <f>SUMIFS(СВЦЭМ!$D$33:$D$776,СВЦЭМ!$A$33:$A$776,$A132,СВЦЭМ!$B$33:$B$776,O$119)+'СЕТ СН'!$I$11+СВЦЭМ!$D$10+'СЕТ СН'!$I$6-'СЕТ СН'!$I$23</f>
        <v>1490.2651939500001</v>
      </c>
      <c r="P132" s="36">
        <f>SUMIFS(СВЦЭМ!$D$33:$D$776,СВЦЭМ!$A$33:$A$776,$A132,СВЦЭМ!$B$33:$B$776,P$119)+'СЕТ СН'!$I$11+СВЦЭМ!$D$10+'СЕТ СН'!$I$6-'СЕТ СН'!$I$23</f>
        <v>1481.4332826700002</v>
      </c>
      <c r="Q132" s="36">
        <f>SUMIFS(СВЦЭМ!$D$33:$D$776,СВЦЭМ!$A$33:$A$776,$A132,СВЦЭМ!$B$33:$B$776,Q$119)+'СЕТ СН'!$I$11+СВЦЭМ!$D$10+'СЕТ СН'!$I$6-'СЕТ СН'!$I$23</f>
        <v>1467.5632194300001</v>
      </c>
      <c r="R132" s="36">
        <f>SUMIFS(СВЦЭМ!$D$33:$D$776,СВЦЭМ!$A$33:$A$776,$A132,СВЦЭМ!$B$33:$B$776,R$119)+'СЕТ СН'!$I$11+СВЦЭМ!$D$10+'СЕТ СН'!$I$6-'СЕТ СН'!$I$23</f>
        <v>1496.5622684099999</v>
      </c>
      <c r="S132" s="36">
        <f>SUMIFS(СВЦЭМ!$D$33:$D$776,СВЦЭМ!$A$33:$A$776,$A132,СВЦЭМ!$B$33:$B$776,S$119)+'СЕТ СН'!$I$11+СВЦЭМ!$D$10+'СЕТ СН'!$I$6-'СЕТ СН'!$I$23</f>
        <v>1526.6531228700001</v>
      </c>
      <c r="T132" s="36">
        <f>SUMIFS(СВЦЭМ!$D$33:$D$776,СВЦЭМ!$A$33:$A$776,$A132,СВЦЭМ!$B$33:$B$776,T$119)+'СЕТ СН'!$I$11+СВЦЭМ!$D$10+'СЕТ СН'!$I$6-'СЕТ СН'!$I$23</f>
        <v>1495.9016205200001</v>
      </c>
      <c r="U132" s="36">
        <f>SUMIFS(СВЦЭМ!$D$33:$D$776,СВЦЭМ!$A$33:$A$776,$A132,СВЦЭМ!$B$33:$B$776,U$119)+'СЕТ СН'!$I$11+СВЦЭМ!$D$10+'СЕТ СН'!$I$6-'СЕТ СН'!$I$23</f>
        <v>1477.73901138</v>
      </c>
      <c r="V132" s="36">
        <f>SUMIFS(СВЦЭМ!$D$33:$D$776,СВЦЭМ!$A$33:$A$776,$A132,СВЦЭМ!$B$33:$B$776,V$119)+'СЕТ СН'!$I$11+СВЦЭМ!$D$10+'СЕТ СН'!$I$6-'СЕТ СН'!$I$23</f>
        <v>1470.6572118200002</v>
      </c>
      <c r="W132" s="36">
        <f>SUMIFS(СВЦЭМ!$D$33:$D$776,СВЦЭМ!$A$33:$A$776,$A132,СВЦЭМ!$B$33:$B$776,W$119)+'СЕТ СН'!$I$11+СВЦЭМ!$D$10+'СЕТ СН'!$I$6-'СЕТ СН'!$I$23</f>
        <v>1447.3272148000001</v>
      </c>
      <c r="X132" s="36">
        <f>SUMIFS(СВЦЭМ!$D$33:$D$776,СВЦЭМ!$A$33:$A$776,$A132,СВЦЭМ!$B$33:$B$776,X$119)+'СЕТ СН'!$I$11+СВЦЭМ!$D$10+'СЕТ СН'!$I$6-'СЕТ СН'!$I$23</f>
        <v>1427.2059252399999</v>
      </c>
      <c r="Y132" s="36">
        <f>SUMIFS(СВЦЭМ!$D$33:$D$776,СВЦЭМ!$A$33:$A$776,$A132,СВЦЭМ!$B$33:$B$776,Y$119)+'СЕТ СН'!$I$11+СВЦЭМ!$D$10+'СЕТ СН'!$I$6-'СЕТ СН'!$I$23</f>
        <v>1500.5911364900001</v>
      </c>
    </row>
    <row r="133" spans="1:25" ht="15.75" x14ac:dyDescent="0.2">
      <c r="A133" s="35">
        <f t="shared" si="3"/>
        <v>44026</v>
      </c>
      <c r="B133" s="36">
        <f>SUMIFS(СВЦЭМ!$D$33:$D$776,СВЦЭМ!$A$33:$A$776,$A133,СВЦЭМ!$B$33:$B$776,B$119)+'СЕТ СН'!$I$11+СВЦЭМ!$D$10+'СЕТ СН'!$I$6-'СЕТ СН'!$I$23</f>
        <v>1580.36303069</v>
      </c>
      <c r="C133" s="36">
        <f>SUMIFS(СВЦЭМ!$D$33:$D$776,СВЦЭМ!$A$33:$A$776,$A133,СВЦЭМ!$B$33:$B$776,C$119)+'СЕТ СН'!$I$11+СВЦЭМ!$D$10+'СЕТ СН'!$I$6-'СЕТ СН'!$I$23</f>
        <v>1552.0670972799999</v>
      </c>
      <c r="D133" s="36">
        <f>SUMIFS(СВЦЭМ!$D$33:$D$776,СВЦЭМ!$A$33:$A$776,$A133,СВЦЭМ!$B$33:$B$776,D$119)+'СЕТ СН'!$I$11+СВЦЭМ!$D$10+'СЕТ СН'!$I$6-'СЕТ СН'!$I$23</f>
        <v>1568.0736389399999</v>
      </c>
      <c r="E133" s="36">
        <f>SUMIFS(СВЦЭМ!$D$33:$D$776,СВЦЭМ!$A$33:$A$776,$A133,СВЦЭМ!$B$33:$B$776,E$119)+'СЕТ СН'!$I$11+СВЦЭМ!$D$10+'СЕТ СН'!$I$6-'СЕТ СН'!$I$23</f>
        <v>1588.99015626</v>
      </c>
      <c r="F133" s="36">
        <f>SUMIFS(СВЦЭМ!$D$33:$D$776,СВЦЭМ!$A$33:$A$776,$A133,СВЦЭМ!$B$33:$B$776,F$119)+'СЕТ СН'!$I$11+СВЦЭМ!$D$10+'СЕТ СН'!$I$6-'СЕТ СН'!$I$23</f>
        <v>1588.4417373599999</v>
      </c>
      <c r="G133" s="36">
        <f>SUMIFS(СВЦЭМ!$D$33:$D$776,СВЦЭМ!$A$33:$A$776,$A133,СВЦЭМ!$B$33:$B$776,G$119)+'СЕТ СН'!$I$11+СВЦЭМ!$D$10+'СЕТ СН'!$I$6-'СЕТ СН'!$I$23</f>
        <v>1593.45891054</v>
      </c>
      <c r="H133" s="36">
        <f>SUMIFS(СВЦЭМ!$D$33:$D$776,СВЦЭМ!$A$33:$A$776,$A133,СВЦЭМ!$B$33:$B$776,H$119)+'СЕТ СН'!$I$11+СВЦЭМ!$D$10+'СЕТ СН'!$I$6-'СЕТ СН'!$I$23</f>
        <v>1576.7634212</v>
      </c>
      <c r="I133" s="36">
        <f>SUMIFS(СВЦЭМ!$D$33:$D$776,СВЦЭМ!$A$33:$A$776,$A133,СВЦЭМ!$B$33:$B$776,I$119)+'СЕТ СН'!$I$11+СВЦЭМ!$D$10+'СЕТ СН'!$I$6-'СЕТ СН'!$I$23</f>
        <v>1631.6315466900001</v>
      </c>
      <c r="J133" s="36">
        <f>SUMIFS(СВЦЭМ!$D$33:$D$776,СВЦЭМ!$A$33:$A$776,$A133,СВЦЭМ!$B$33:$B$776,J$119)+'СЕТ СН'!$I$11+СВЦЭМ!$D$10+'СЕТ СН'!$I$6-'СЕТ СН'!$I$23</f>
        <v>1579.8856015699998</v>
      </c>
      <c r="K133" s="36">
        <f>SUMIFS(СВЦЭМ!$D$33:$D$776,СВЦЭМ!$A$33:$A$776,$A133,СВЦЭМ!$B$33:$B$776,K$119)+'СЕТ СН'!$I$11+СВЦЭМ!$D$10+'СЕТ СН'!$I$6-'СЕТ СН'!$I$23</f>
        <v>1498.1333130399998</v>
      </c>
      <c r="L133" s="36">
        <f>SUMIFS(СВЦЭМ!$D$33:$D$776,СВЦЭМ!$A$33:$A$776,$A133,СВЦЭМ!$B$33:$B$776,L$119)+'СЕТ СН'!$I$11+СВЦЭМ!$D$10+'СЕТ СН'!$I$6-'СЕТ СН'!$I$23</f>
        <v>1497.9748313699999</v>
      </c>
      <c r="M133" s="36">
        <f>SUMIFS(СВЦЭМ!$D$33:$D$776,СВЦЭМ!$A$33:$A$776,$A133,СВЦЭМ!$B$33:$B$776,M$119)+'СЕТ СН'!$I$11+СВЦЭМ!$D$10+'СЕТ СН'!$I$6-'СЕТ СН'!$I$23</f>
        <v>1500.37524317</v>
      </c>
      <c r="N133" s="36">
        <f>SUMIFS(СВЦЭМ!$D$33:$D$776,СВЦЭМ!$A$33:$A$776,$A133,СВЦЭМ!$B$33:$B$776,N$119)+'СЕТ СН'!$I$11+СВЦЭМ!$D$10+'СЕТ СН'!$I$6-'СЕТ СН'!$I$23</f>
        <v>1498.6189477100002</v>
      </c>
      <c r="O133" s="36">
        <f>SUMIFS(СВЦЭМ!$D$33:$D$776,СВЦЭМ!$A$33:$A$776,$A133,СВЦЭМ!$B$33:$B$776,O$119)+'СЕТ СН'!$I$11+СВЦЭМ!$D$10+'СЕТ СН'!$I$6-'СЕТ СН'!$I$23</f>
        <v>1528.4855895000001</v>
      </c>
      <c r="P133" s="36">
        <f>SUMIFS(СВЦЭМ!$D$33:$D$776,СВЦЭМ!$A$33:$A$776,$A133,СВЦЭМ!$B$33:$B$776,P$119)+'СЕТ СН'!$I$11+СВЦЭМ!$D$10+'СЕТ СН'!$I$6-'СЕТ СН'!$I$23</f>
        <v>1529.87589254</v>
      </c>
      <c r="Q133" s="36">
        <f>SUMIFS(СВЦЭМ!$D$33:$D$776,СВЦЭМ!$A$33:$A$776,$A133,СВЦЭМ!$B$33:$B$776,Q$119)+'СЕТ СН'!$I$11+СВЦЭМ!$D$10+'СЕТ СН'!$I$6-'СЕТ СН'!$I$23</f>
        <v>1530.2468600500001</v>
      </c>
      <c r="R133" s="36">
        <f>SUMIFS(СВЦЭМ!$D$33:$D$776,СВЦЭМ!$A$33:$A$776,$A133,СВЦЭМ!$B$33:$B$776,R$119)+'СЕТ СН'!$I$11+СВЦЭМ!$D$10+'СЕТ СН'!$I$6-'СЕТ СН'!$I$23</f>
        <v>1521.96586837</v>
      </c>
      <c r="S133" s="36">
        <f>SUMIFS(СВЦЭМ!$D$33:$D$776,СВЦЭМ!$A$33:$A$776,$A133,СВЦЭМ!$B$33:$B$776,S$119)+'СЕТ СН'!$I$11+СВЦЭМ!$D$10+'СЕТ СН'!$I$6-'СЕТ СН'!$I$23</f>
        <v>1521.58134845</v>
      </c>
      <c r="T133" s="36">
        <f>SUMIFS(СВЦЭМ!$D$33:$D$776,СВЦЭМ!$A$33:$A$776,$A133,СВЦЭМ!$B$33:$B$776,T$119)+'СЕТ СН'!$I$11+СВЦЭМ!$D$10+'СЕТ СН'!$I$6-'СЕТ СН'!$I$23</f>
        <v>1519.78514782</v>
      </c>
      <c r="U133" s="36">
        <f>SUMIFS(СВЦЭМ!$D$33:$D$776,СВЦЭМ!$A$33:$A$776,$A133,СВЦЭМ!$B$33:$B$776,U$119)+'СЕТ СН'!$I$11+СВЦЭМ!$D$10+'СЕТ СН'!$I$6-'СЕТ СН'!$I$23</f>
        <v>1517.74389107</v>
      </c>
      <c r="V133" s="36">
        <f>SUMIFS(СВЦЭМ!$D$33:$D$776,СВЦЭМ!$A$33:$A$776,$A133,СВЦЭМ!$B$33:$B$776,V$119)+'СЕТ СН'!$I$11+СВЦЭМ!$D$10+'СЕТ СН'!$I$6-'СЕТ СН'!$I$23</f>
        <v>1501.82910511</v>
      </c>
      <c r="W133" s="36">
        <f>SUMIFS(СВЦЭМ!$D$33:$D$776,СВЦЭМ!$A$33:$A$776,$A133,СВЦЭМ!$B$33:$B$776,W$119)+'СЕТ СН'!$I$11+СВЦЭМ!$D$10+'СЕТ СН'!$I$6-'СЕТ СН'!$I$23</f>
        <v>1500.1559281700002</v>
      </c>
      <c r="X133" s="36">
        <f>SUMIFS(СВЦЭМ!$D$33:$D$776,СВЦЭМ!$A$33:$A$776,$A133,СВЦЭМ!$B$33:$B$776,X$119)+'СЕТ СН'!$I$11+СВЦЭМ!$D$10+'СЕТ СН'!$I$6-'СЕТ СН'!$I$23</f>
        <v>1484.71835203</v>
      </c>
      <c r="Y133" s="36">
        <f>SUMIFS(СВЦЭМ!$D$33:$D$776,СВЦЭМ!$A$33:$A$776,$A133,СВЦЭМ!$B$33:$B$776,Y$119)+'СЕТ СН'!$I$11+СВЦЭМ!$D$10+'СЕТ СН'!$I$6-'СЕТ СН'!$I$23</f>
        <v>1485.81524143</v>
      </c>
    </row>
    <row r="134" spans="1:25" ht="15.75" x14ac:dyDescent="0.2">
      <c r="A134" s="35">
        <f t="shared" si="3"/>
        <v>44027</v>
      </c>
      <c r="B134" s="36">
        <f>SUMIFS(СВЦЭМ!$D$33:$D$776,СВЦЭМ!$A$33:$A$776,$A134,СВЦЭМ!$B$33:$B$776,B$119)+'СЕТ СН'!$I$11+СВЦЭМ!$D$10+'СЕТ СН'!$I$6-'СЕТ СН'!$I$23</f>
        <v>1681.2500281900002</v>
      </c>
      <c r="C134" s="36">
        <f>SUMIFS(СВЦЭМ!$D$33:$D$776,СВЦЭМ!$A$33:$A$776,$A134,СВЦЭМ!$B$33:$B$776,C$119)+'СЕТ СН'!$I$11+СВЦЭМ!$D$10+'СЕТ СН'!$I$6-'СЕТ СН'!$I$23</f>
        <v>1716.17761681</v>
      </c>
      <c r="D134" s="36">
        <f>SUMIFS(СВЦЭМ!$D$33:$D$776,СВЦЭМ!$A$33:$A$776,$A134,СВЦЭМ!$B$33:$B$776,D$119)+'СЕТ СН'!$I$11+СВЦЭМ!$D$10+'СЕТ СН'!$I$6-'СЕТ СН'!$I$23</f>
        <v>1701.6409267100003</v>
      </c>
      <c r="E134" s="36">
        <f>SUMIFS(СВЦЭМ!$D$33:$D$776,СВЦЭМ!$A$33:$A$776,$A134,СВЦЭМ!$B$33:$B$776,E$119)+'СЕТ СН'!$I$11+СВЦЭМ!$D$10+'СЕТ СН'!$I$6-'СЕТ СН'!$I$23</f>
        <v>1712.9939247299999</v>
      </c>
      <c r="F134" s="36">
        <f>SUMIFS(СВЦЭМ!$D$33:$D$776,СВЦЭМ!$A$33:$A$776,$A134,СВЦЭМ!$B$33:$B$776,F$119)+'СЕТ СН'!$I$11+СВЦЭМ!$D$10+'СЕТ СН'!$I$6-'СЕТ СН'!$I$23</f>
        <v>1707.4809193000001</v>
      </c>
      <c r="G134" s="36">
        <f>SUMIFS(СВЦЭМ!$D$33:$D$776,СВЦЭМ!$A$33:$A$776,$A134,СВЦЭМ!$B$33:$B$776,G$119)+'СЕТ СН'!$I$11+СВЦЭМ!$D$10+'СЕТ СН'!$I$6-'СЕТ СН'!$I$23</f>
        <v>1708.17358405</v>
      </c>
      <c r="H134" s="36">
        <f>SUMIFS(СВЦЭМ!$D$33:$D$776,СВЦЭМ!$A$33:$A$776,$A134,СВЦЭМ!$B$33:$B$776,H$119)+'СЕТ СН'!$I$11+СВЦЭМ!$D$10+'СЕТ СН'!$I$6-'СЕТ СН'!$I$23</f>
        <v>1721.1318199400002</v>
      </c>
      <c r="I134" s="36">
        <f>SUMIFS(СВЦЭМ!$D$33:$D$776,СВЦЭМ!$A$33:$A$776,$A134,СВЦЭМ!$B$33:$B$776,I$119)+'СЕТ СН'!$I$11+СВЦЭМ!$D$10+'СЕТ СН'!$I$6-'СЕТ СН'!$I$23</f>
        <v>1748.7938893</v>
      </c>
      <c r="J134" s="36">
        <f>SUMIFS(СВЦЭМ!$D$33:$D$776,СВЦЭМ!$A$33:$A$776,$A134,СВЦЭМ!$B$33:$B$776,J$119)+'СЕТ СН'!$I$11+СВЦЭМ!$D$10+'СЕТ СН'!$I$6-'СЕТ СН'!$I$23</f>
        <v>1624.4314991000001</v>
      </c>
      <c r="K134" s="36">
        <f>SUMIFS(СВЦЭМ!$D$33:$D$776,СВЦЭМ!$A$33:$A$776,$A134,СВЦЭМ!$B$33:$B$776,K$119)+'СЕТ СН'!$I$11+СВЦЭМ!$D$10+'СЕТ СН'!$I$6-'СЕТ СН'!$I$23</f>
        <v>1472.56734843</v>
      </c>
      <c r="L134" s="36">
        <f>SUMIFS(СВЦЭМ!$D$33:$D$776,СВЦЭМ!$A$33:$A$776,$A134,СВЦЭМ!$B$33:$B$776,L$119)+'СЕТ СН'!$I$11+СВЦЭМ!$D$10+'СЕТ СН'!$I$6-'СЕТ СН'!$I$23</f>
        <v>1444.8027517599999</v>
      </c>
      <c r="M134" s="36">
        <f>SUMIFS(СВЦЭМ!$D$33:$D$776,СВЦЭМ!$A$33:$A$776,$A134,СВЦЭМ!$B$33:$B$776,M$119)+'СЕТ СН'!$I$11+СВЦЭМ!$D$10+'СЕТ СН'!$I$6-'СЕТ СН'!$I$23</f>
        <v>1450.5986820000001</v>
      </c>
      <c r="N134" s="36">
        <f>SUMIFS(СВЦЭМ!$D$33:$D$776,СВЦЭМ!$A$33:$A$776,$A134,СВЦЭМ!$B$33:$B$776,N$119)+'СЕТ СН'!$I$11+СВЦЭМ!$D$10+'СЕТ СН'!$I$6-'СЕТ СН'!$I$23</f>
        <v>1450.0197363500001</v>
      </c>
      <c r="O134" s="36">
        <f>SUMIFS(СВЦЭМ!$D$33:$D$776,СВЦЭМ!$A$33:$A$776,$A134,СВЦЭМ!$B$33:$B$776,O$119)+'СЕТ СН'!$I$11+СВЦЭМ!$D$10+'СЕТ СН'!$I$6-'СЕТ СН'!$I$23</f>
        <v>1452.97227881</v>
      </c>
      <c r="P134" s="36">
        <f>SUMIFS(СВЦЭМ!$D$33:$D$776,СВЦЭМ!$A$33:$A$776,$A134,СВЦЭМ!$B$33:$B$776,P$119)+'СЕТ СН'!$I$11+СВЦЭМ!$D$10+'СЕТ СН'!$I$6-'СЕТ СН'!$I$23</f>
        <v>1451.2566202100002</v>
      </c>
      <c r="Q134" s="36">
        <f>SUMIFS(СВЦЭМ!$D$33:$D$776,СВЦЭМ!$A$33:$A$776,$A134,СВЦЭМ!$B$33:$B$776,Q$119)+'СЕТ СН'!$I$11+СВЦЭМ!$D$10+'СЕТ СН'!$I$6-'СЕТ СН'!$I$23</f>
        <v>1452.0505395099999</v>
      </c>
      <c r="R134" s="36">
        <f>SUMIFS(СВЦЭМ!$D$33:$D$776,СВЦЭМ!$A$33:$A$776,$A134,СВЦЭМ!$B$33:$B$776,R$119)+'СЕТ СН'!$I$11+СВЦЭМ!$D$10+'СЕТ СН'!$I$6-'СЕТ СН'!$I$23</f>
        <v>1446.1750458400002</v>
      </c>
      <c r="S134" s="36">
        <f>SUMIFS(СВЦЭМ!$D$33:$D$776,СВЦЭМ!$A$33:$A$776,$A134,СВЦЭМ!$B$33:$B$776,S$119)+'СЕТ СН'!$I$11+СВЦЭМ!$D$10+'СЕТ СН'!$I$6-'СЕТ СН'!$I$23</f>
        <v>1447.33226737</v>
      </c>
      <c r="T134" s="36">
        <f>SUMIFS(СВЦЭМ!$D$33:$D$776,СВЦЭМ!$A$33:$A$776,$A134,СВЦЭМ!$B$33:$B$776,T$119)+'СЕТ СН'!$I$11+СВЦЭМ!$D$10+'СЕТ СН'!$I$6-'СЕТ СН'!$I$23</f>
        <v>1447.80919698</v>
      </c>
      <c r="U134" s="36">
        <f>SUMIFS(СВЦЭМ!$D$33:$D$776,СВЦЭМ!$A$33:$A$776,$A134,СВЦЭМ!$B$33:$B$776,U$119)+'СЕТ СН'!$I$11+СВЦЭМ!$D$10+'СЕТ СН'!$I$6-'СЕТ СН'!$I$23</f>
        <v>1433.3712107000001</v>
      </c>
      <c r="V134" s="36">
        <f>SUMIFS(СВЦЭМ!$D$33:$D$776,СВЦЭМ!$A$33:$A$776,$A134,СВЦЭМ!$B$33:$B$776,V$119)+'СЕТ СН'!$I$11+СВЦЭМ!$D$10+'СЕТ СН'!$I$6-'СЕТ СН'!$I$23</f>
        <v>1424.88264119</v>
      </c>
      <c r="W134" s="36">
        <f>SUMIFS(СВЦЭМ!$D$33:$D$776,СВЦЭМ!$A$33:$A$776,$A134,СВЦЭМ!$B$33:$B$776,W$119)+'СЕТ СН'!$I$11+СВЦЭМ!$D$10+'СЕТ СН'!$I$6-'СЕТ СН'!$I$23</f>
        <v>1436.1000777899999</v>
      </c>
      <c r="X134" s="36">
        <f>SUMIFS(СВЦЭМ!$D$33:$D$776,СВЦЭМ!$A$33:$A$776,$A134,СВЦЭМ!$B$33:$B$776,X$119)+'СЕТ СН'!$I$11+СВЦЭМ!$D$10+'СЕТ СН'!$I$6-'СЕТ СН'!$I$23</f>
        <v>1454.3087338599998</v>
      </c>
      <c r="Y134" s="36">
        <f>SUMIFS(СВЦЭМ!$D$33:$D$776,СВЦЭМ!$A$33:$A$776,$A134,СВЦЭМ!$B$33:$B$776,Y$119)+'СЕТ СН'!$I$11+СВЦЭМ!$D$10+'СЕТ СН'!$I$6-'СЕТ СН'!$I$23</f>
        <v>1497.6251588099999</v>
      </c>
    </row>
    <row r="135" spans="1:25" ht="15.75" x14ac:dyDescent="0.2">
      <c r="A135" s="35">
        <f t="shared" si="3"/>
        <v>44028</v>
      </c>
      <c r="B135" s="36">
        <f>SUMIFS(СВЦЭМ!$D$33:$D$776,СВЦЭМ!$A$33:$A$776,$A135,СВЦЭМ!$B$33:$B$776,B$119)+'СЕТ СН'!$I$11+СВЦЭМ!$D$10+'СЕТ СН'!$I$6-'СЕТ СН'!$I$23</f>
        <v>1648.8041556399999</v>
      </c>
      <c r="C135" s="36">
        <f>SUMIFS(СВЦЭМ!$D$33:$D$776,СВЦЭМ!$A$33:$A$776,$A135,СВЦЭМ!$B$33:$B$776,C$119)+'СЕТ СН'!$I$11+СВЦЭМ!$D$10+'СЕТ СН'!$I$6-'СЕТ СН'!$I$23</f>
        <v>1713.1227727800001</v>
      </c>
      <c r="D135" s="36">
        <f>SUMIFS(СВЦЭМ!$D$33:$D$776,СВЦЭМ!$A$33:$A$776,$A135,СВЦЭМ!$B$33:$B$776,D$119)+'СЕТ СН'!$I$11+СВЦЭМ!$D$10+'СЕТ СН'!$I$6-'СЕТ СН'!$I$23</f>
        <v>1704.8525207600001</v>
      </c>
      <c r="E135" s="36">
        <f>SUMIFS(СВЦЭМ!$D$33:$D$776,СВЦЭМ!$A$33:$A$776,$A135,СВЦЭМ!$B$33:$B$776,E$119)+'СЕТ СН'!$I$11+СВЦЭМ!$D$10+'СЕТ СН'!$I$6-'СЕТ СН'!$I$23</f>
        <v>1718.5933122400002</v>
      </c>
      <c r="F135" s="36">
        <f>SUMIFS(СВЦЭМ!$D$33:$D$776,СВЦЭМ!$A$33:$A$776,$A135,СВЦЭМ!$B$33:$B$776,F$119)+'СЕТ СН'!$I$11+СВЦЭМ!$D$10+'СЕТ СН'!$I$6-'СЕТ СН'!$I$23</f>
        <v>1713.1232508399999</v>
      </c>
      <c r="G135" s="36">
        <f>SUMIFS(СВЦЭМ!$D$33:$D$776,СВЦЭМ!$A$33:$A$776,$A135,СВЦЭМ!$B$33:$B$776,G$119)+'СЕТ СН'!$I$11+СВЦЭМ!$D$10+'СЕТ СН'!$I$6-'СЕТ СН'!$I$23</f>
        <v>1707.8200920899999</v>
      </c>
      <c r="H135" s="36">
        <f>SUMIFS(СВЦЭМ!$D$33:$D$776,СВЦЭМ!$A$33:$A$776,$A135,СВЦЭМ!$B$33:$B$776,H$119)+'СЕТ СН'!$I$11+СВЦЭМ!$D$10+'СЕТ СН'!$I$6-'СЕТ СН'!$I$23</f>
        <v>1723.7230151700001</v>
      </c>
      <c r="I135" s="36">
        <f>SUMIFS(СВЦЭМ!$D$33:$D$776,СВЦЭМ!$A$33:$A$776,$A135,СВЦЭМ!$B$33:$B$776,I$119)+'СЕТ СН'!$I$11+СВЦЭМ!$D$10+'СЕТ СН'!$I$6-'СЕТ СН'!$I$23</f>
        <v>1697.6528278999999</v>
      </c>
      <c r="J135" s="36">
        <f>SUMIFS(СВЦЭМ!$D$33:$D$776,СВЦЭМ!$A$33:$A$776,$A135,СВЦЭМ!$B$33:$B$776,J$119)+'СЕТ СН'!$I$11+СВЦЭМ!$D$10+'СЕТ СН'!$I$6-'СЕТ СН'!$I$23</f>
        <v>1654.74330702</v>
      </c>
      <c r="K135" s="36">
        <f>SUMIFS(СВЦЭМ!$D$33:$D$776,СВЦЭМ!$A$33:$A$776,$A135,СВЦЭМ!$B$33:$B$776,K$119)+'СЕТ СН'!$I$11+СВЦЭМ!$D$10+'СЕТ СН'!$I$6-'СЕТ СН'!$I$23</f>
        <v>1475.14742123</v>
      </c>
      <c r="L135" s="36">
        <f>SUMIFS(СВЦЭМ!$D$33:$D$776,СВЦЭМ!$A$33:$A$776,$A135,СВЦЭМ!$B$33:$B$776,L$119)+'СЕТ СН'!$I$11+СВЦЭМ!$D$10+'СЕТ СН'!$I$6-'СЕТ СН'!$I$23</f>
        <v>1424.0287518599998</v>
      </c>
      <c r="M135" s="36">
        <f>SUMIFS(СВЦЭМ!$D$33:$D$776,СВЦЭМ!$A$33:$A$776,$A135,СВЦЭМ!$B$33:$B$776,M$119)+'СЕТ СН'!$I$11+СВЦЭМ!$D$10+'СЕТ СН'!$I$6-'СЕТ СН'!$I$23</f>
        <v>1407.5558314999998</v>
      </c>
      <c r="N135" s="36">
        <f>SUMIFS(СВЦЭМ!$D$33:$D$776,СВЦЭМ!$A$33:$A$776,$A135,СВЦЭМ!$B$33:$B$776,N$119)+'СЕТ СН'!$I$11+СВЦЭМ!$D$10+'СЕТ СН'!$I$6-'СЕТ СН'!$I$23</f>
        <v>1431.95326284</v>
      </c>
      <c r="O135" s="36">
        <f>SUMIFS(СВЦЭМ!$D$33:$D$776,СВЦЭМ!$A$33:$A$776,$A135,СВЦЭМ!$B$33:$B$776,O$119)+'СЕТ СН'!$I$11+СВЦЭМ!$D$10+'СЕТ СН'!$I$6-'СЕТ СН'!$I$23</f>
        <v>1427.8520496400001</v>
      </c>
      <c r="P135" s="36">
        <f>SUMIFS(СВЦЭМ!$D$33:$D$776,СВЦЭМ!$A$33:$A$776,$A135,СВЦЭМ!$B$33:$B$776,P$119)+'СЕТ СН'!$I$11+СВЦЭМ!$D$10+'СЕТ СН'!$I$6-'СЕТ СН'!$I$23</f>
        <v>1429.23801942</v>
      </c>
      <c r="Q135" s="36">
        <f>SUMIFS(СВЦЭМ!$D$33:$D$776,СВЦЭМ!$A$33:$A$776,$A135,СВЦЭМ!$B$33:$B$776,Q$119)+'СЕТ СН'!$I$11+СВЦЭМ!$D$10+'СЕТ СН'!$I$6-'СЕТ СН'!$I$23</f>
        <v>1440.9852372300002</v>
      </c>
      <c r="R135" s="36">
        <f>SUMIFS(СВЦЭМ!$D$33:$D$776,СВЦЭМ!$A$33:$A$776,$A135,СВЦЭМ!$B$33:$B$776,R$119)+'СЕТ СН'!$I$11+СВЦЭМ!$D$10+'СЕТ СН'!$I$6-'СЕТ СН'!$I$23</f>
        <v>1437.2480374699999</v>
      </c>
      <c r="S135" s="36">
        <f>SUMIFS(СВЦЭМ!$D$33:$D$776,СВЦЭМ!$A$33:$A$776,$A135,СВЦЭМ!$B$33:$B$776,S$119)+'СЕТ СН'!$I$11+СВЦЭМ!$D$10+'СЕТ СН'!$I$6-'СЕТ СН'!$I$23</f>
        <v>1434.60137201</v>
      </c>
      <c r="T135" s="36">
        <f>SUMIFS(СВЦЭМ!$D$33:$D$776,СВЦЭМ!$A$33:$A$776,$A135,СВЦЭМ!$B$33:$B$776,T$119)+'СЕТ СН'!$I$11+СВЦЭМ!$D$10+'СЕТ СН'!$I$6-'СЕТ СН'!$I$23</f>
        <v>1434.3236460600001</v>
      </c>
      <c r="U135" s="36">
        <f>SUMIFS(СВЦЭМ!$D$33:$D$776,СВЦЭМ!$A$33:$A$776,$A135,СВЦЭМ!$B$33:$B$776,U$119)+'СЕТ СН'!$I$11+СВЦЭМ!$D$10+'СЕТ СН'!$I$6-'СЕТ СН'!$I$23</f>
        <v>1433.3701764899999</v>
      </c>
      <c r="V135" s="36">
        <f>SUMIFS(СВЦЭМ!$D$33:$D$776,СВЦЭМ!$A$33:$A$776,$A135,СВЦЭМ!$B$33:$B$776,V$119)+'СЕТ СН'!$I$11+СВЦЭМ!$D$10+'СЕТ СН'!$I$6-'СЕТ СН'!$I$23</f>
        <v>1426.9071291300002</v>
      </c>
      <c r="W135" s="36">
        <f>SUMIFS(СВЦЭМ!$D$33:$D$776,СВЦЭМ!$A$33:$A$776,$A135,СВЦЭМ!$B$33:$B$776,W$119)+'СЕТ СН'!$I$11+СВЦЭМ!$D$10+'СЕТ СН'!$I$6-'СЕТ СН'!$I$23</f>
        <v>1429.60928124</v>
      </c>
      <c r="X135" s="36">
        <f>SUMIFS(СВЦЭМ!$D$33:$D$776,СВЦЭМ!$A$33:$A$776,$A135,СВЦЭМ!$B$33:$B$776,X$119)+'СЕТ СН'!$I$11+СВЦЭМ!$D$10+'СЕТ СН'!$I$6-'СЕТ СН'!$I$23</f>
        <v>1473.72855645</v>
      </c>
      <c r="Y135" s="36">
        <f>SUMIFS(СВЦЭМ!$D$33:$D$776,СВЦЭМ!$A$33:$A$776,$A135,СВЦЭМ!$B$33:$B$776,Y$119)+'СЕТ СН'!$I$11+СВЦЭМ!$D$10+'СЕТ СН'!$I$6-'СЕТ СН'!$I$23</f>
        <v>1507.74948159</v>
      </c>
    </row>
    <row r="136" spans="1:25" ht="15.75" x14ac:dyDescent="0.2">
      <c r="A136" s="35">
        <f t="shared" si="3"/>
        <v>44029</v>
      </c>
      <c r="B136" s="36">
        <f>SUMIFS(СВЦЭМ!$D$33:$D$776,СВЦЭМ!$A$33:$A$776,$A136,СВЦЭМ!$B$33:$B$776,B$119)+'СЕТ СН'!$I$11+СВЦЭМ!$D$10+'СЕТ СН'!$I$6-'СЕТ СН'!$I$23</f>
        <v>1667.9528091500001</v>
      </c>
      <c r="C136" s="36">
        <f>SUMIFS(СВЦЭМ!$D$33:$D$776,СВЦЭМ!$A$33:$A$776,$A136,СВЦЭМ!$B$33:$B$776,C$119)+'СЕТ СН'!$I$11+СВЦЭМ!$D$10+'СЕТ СН'!$I$6-'СЕТ СН'!$I$23</f>
        <v>1789.4462202599998</v>
      </c>
      <c r="D136" s="36">
        <f>SUMIFS(СВЦЭМ!$D$33:$D$776,СВЦЭМ!$A$33:$A$776,$A136,СВЦЭМ!$B$33:$B$776,D$119)+'СЕТ СН'!$I$11+СВЦЭМ!$D$10+'СЕТ СН'!$I$6-'СЕТ СН'!$I$23</f>
        <v>1758.6659507999998</v>
      </c>
      <c r="E136" s="36">
        <f>SUMIFS(СВЦЭМ!$D$33:$D$776,СВЦЭМ!$A$33:$A$776,$A136,СВЦЭМ!$B$33:$B$776,E$119)+'СЕТ СН'!$I$11+СВЦЭМ!$D$10+'СЕТ СН'!$I$6-'СЕТ СН'!$I$23</f>
        <v>1736.4949548899999</v>
      </c>
      <c r="F136" s="36">
        <f>SUMIFS(СВЦЭМ!$D$33:$D$776,СВЦЭМ!$A$33:$A$776,$A136,СВЦЭМ!$B$33:$B$776,F$119)+'СЕТ СН'!$I$11+СВЦЭМ!$D$10+'СЕТ СН'!$I$6-'СЕТ СН'!$I$23</f>
        <v>1738.93492986</v>
      </c>
      <c r="G136" s="36">
        <f>SUMIFS(СВЦЭМ!$D$33:$D$776,СВЦЭМ!$A$33:$A$776,$A136,СВЦЭМ!$B$33:$B$776,G$119)+'СЕТ СН'!$I$11+СВЦЭМ!$D$10+'СЕТ СН'!$I$6-'СЕТ СН'!$I$23</f>
        <v>1717.0778149400003</v>
      </c>
      <c r="H136" s="36">
        <f>SUMIFS(СВЦЭМ!$D$33:$D$776,СВЦЭМ!$A$33:$A$776,$A136,СВЦЭМ!$B$33:$B$776,H$119)+'СЕТ СН'!$I$11+СВЦЭМ!$D$10+'СЕТ СН'!$I$6-'СЕТ СН'!$I$23</f>
        <v>1695.8960471999999</v>
      </c>
      <c r="I136" s="36">
        <f>SUMIFS(СВЦЭМ!$D$33:$D$776,СВЦЭМ!$A$33:$A$776,$A136,СВЦЭМ!$B$33:$B$776,I$119)+'СЕТ СН'!$I$11+СВЦЭМ!$D$10+'СЕТ СН'!$I$6-'СЕТ СН'!$I$23</f>
        <v>1648.9406073999999</v>
      </c>
      <c r="J136" s="36">
        <f>SUMIFS(СВЦЭМ!$D$33:$D$776,СВЦЭМ!$A$33:$A$776,$A136,СВЦЭМ!$B$33:$B$776,J$119)+'СЕТ СН'!$I$11+СВЦЭМ!$D$10+'СЕТ СН'!$I$6-'СЕТ СН'!$I$23</f>
        <v>1584.3164109300001</v>
      </c>
      <c r="K136" s="36">
        <f>SUMIFS(СВЦЭМ!$D$33:$D$776,СВЦЭМ!$A$33:$A$776,$A136,СВЦЭМ!$B$33:$B$776,K$119)+'СЕТ СН'!$I$11+СВЦЭМ!$D$10+'СЕТ СН'!$I$6-'СЕТ СН'!$I$23</f>
        <v>1478.80395548</v>
      </c>
      <c r="L136" s="36">
        <f>SUMIFS(СВЦЭМ!$D$33:$D$776,СВЦЭМ!$A$33:$A$776,$A136,СВЦЭМ!$B$33:$B$776,L$119)+'СЕТ СН'!$I$11+СВЦЭМ!$D$10+'СЕТ СН'!$I$6-'СЕТ СН'!$I$23</f>
        <v>1389.10524343</v>
      </c>
      <c r="M136" s="36">
        <f>SUMIFS(СВЦЭМ!$D$33:$D$776,СВЦЭМ!$A$33:$A$776,$A136,СВЦЭМ!$B$33:$B$776,M$119)+'СЕТ СН'!$I$11+СВЦЭМ!$D$10+'СЕТ СН'!$I$6-'СЕТ СН'!$I$23</f>
        <v>1357.3091992300001</v>
      </c>
      <c r="N136" s="36">
        <f>SUMIFS(СВЦЭМ!$D$33:$D$776,СВЦЭМ!$A$33:$A$776,$A136,СВЦЭМ!$B$33:$B$776,N$119)+'СЕТ СН'!$I$11+СВЦЭМ!$D$10+'СЕТ СН'!$I$6-'СЕТ СН'!$I$23</f>
        <v>1372.12837803</v>
      </c>
      <c r="O136" s="36">
        <f>SUMIFS(СВЦЭМ!$D$33:$D$776,СВЦЭМ!$A$33:$A$776,$A136,СВЦЭМ!$B$33:$B$776,O$119)+'СЕТ СН'!$I$11+СВЦЭМ!$D$10+'СЕТ СН'!$I$6-'СЕТ СН'!$I$23</f>
        <v>1369.26274072</v>
      </c>
      <c r="P136" s="36">
        <f>SUMIFS(СВЦЭМ!$D$33:$D$776,СВЦЭМ!$A$33:$A$776,$A136,СВЦЭМ!$B$33:$B$776,P$119)+'СЕТ СН'!$I$11+СВЦЭМ!$D$10+'СЕТ СН'!$I$6-'СЕТ СН'!$I$23</f>
        <v>1373.9334323099999</v>
      </c>
      <c r="Q136" s="36">
        <f>SUMIFS(СВЦЭМ!$D$33:$D$776,СВЦЭМ!$A$33:$A$776,$A136,СВЦЭМ!$B$33:$B$776,Q$119)+'СЕТ СН'!$I$11+СВЦЭМ!$D$10+'СЕТ СН'!$I$6-'СЕТ СН'!$I$23</f>
        <v>1379.4949967799998</v>
      </c>
      <c r="R136" s="36">
        <f>SUMIFS(СВЦЭМ!$D$33:$D$776,СВЦЭМ!$A$33:$A$776,$A136,СВЦЭМ!$B$33:$B$776,R$119)+'СЕТ СН'!$I$11+СВЦЭМ!$D$10+'СЕТ СН'!$I$6-'СЕТ СН'!$I$23</f>
        <v>1402.8961928899998</v>
      </c>
      <c r="S136" s="36">
        <f>SUMIFS(СВЦЭМ!$D$33:$D$776,СВЦЭМ!$A$33:$A$776,$A136,СВЦЭМ!$B$33:$B$776,S$119)+'СЕТ СН'!$I$11+СВЦЭМ!$D$10+'СЕТ СН'!$I$6-'СЕТ СН'!$I$23</f>
        <v>1415.0209572200001</v>
      </c>
      <c r="T136" s="36">
        <f>SUMIFS(СВЦЭМ!$D$33:$D$776,СВЦЭМ!$A$33:$A$776,$A136,СВЦЭМ!$B$33:$B$776,T$119)+'СЕТ СН'!$I$11+СВЦЭМ!$D$10+'СЕТ СН'!$I$6-'СЕТ СН'!$I$23</f>
        <v>1414.48066937</v>
      </c>
      <c r="U136" s="36">
        <f>SUMIFS(СВЦЭМ!$D$33:$D$776,СВЦЭМ!$A$33:$A$776,$A136,СВЦЭМ!$B$33:$B$776,U$119)+'СЕТ СН'!$I$11+СВЦЭМ!$D$10+'СЕТ СН'!$I$6-'СЕТ СН'!$I$23</f>
        <v>1408.11311757</v>
      </c>
      <c r="V136" s="36">
        <f>SUMIFS(СВЦЭМ!$D$33:$D$776,СВЦЭМ!$A$33:$A$776,$A136,СВЦЭМ!$B$33:$B$776,V$119)+'СЕТ СН'!$I$11+СВЦЭМ!$D$10+'СЕТ СН'!$I$6-'СЕТ СН'!$I$23</f>
        <v>1394.71781889</v>
      </c>
      <c r="W136" s="36">
        <f>SUMIFS(СВЦЭМ!$D$33:$D$776,СВЦЭМ!$A$33:$A$776,$A136,СВЦЭМ!$B$33:$B$776,W$119)+'СЕТ СН'!$I$11+СВЦЭМ!$D$10+'СЕТ СН'!$I$6-'СЕТ СН'!$I$23</f>
        <v>1379.27059205</v>
      </c>
      <c r="X136" s="36">
        <f>SUMIFS(СВЦЭМ!$D$33:$D$776,СВЦЭМ!$A$33:$A$776,$A136,СВЦЭМ!$B$33:$B$776,X$119)+'СЕТ СН'!$I$11+СВЦЭМ!$D$10+'СЕТ СН'!$I$6-'СЕТ СН'!$I$23</f>
        <v>1448.8966058999999</v>
      </c>
      <c r="Y136" s="36">
        <f>SUMIFS(СВЦЭМ!$D$33:$D$776,СВЦЭМ!$A$33:$A$776,$A136,СВЦЭМ!$B$33:$B$776,Y$119)+'СЕТ СН'!$I$11+СВЦЭМ!$D$10+'СЕТ СН'!$I$6-'СЕТ СН'!$I$23</f>
        <v>1522.24385585</v>
      </c>
    </row>
    <row r="137" spans="1:25" ht="15.75" x14ac:dyDescent="0.2">
      <c r="A137" s="35">
        <f t="shared" si="3"/>
        <v>44030</v>
      </c>
      <c r="B137" s="36">
        <f>SUMIFS(СВЦЭМ!$D$33:$D$776,СВЦЭМ!$A$33:$A$776,$A137,СВЦЭМ!$B$33:$B$776,B$119)+'СЕТ СН'!$I$11+СВЦЭМ!$D$10+'СЕТ СН'!$I$6-'СЕТ СН'!$I$23</f>
        <v>1692.28493776</v>
      </c>
      <c r="C137" s="36">
        <f>SUMIFS(СВЦЭМ!$D$33:$D$776,СВЦЭМ!$A$33:$A$776,$A137,СВЦЭМ!$B$33:$B$776,C$119)+'СЕТ СН'!$I$11+СВЦЭМ!$D$10+'СЕТ СН'!$I$6-'СЕТ СН'!$I$23</f>
        <v>1794.6269731799998</v>
      </c>
      <c r="D137" s="36">
        <f>SUMIFS(СВЦЭМ!$D$33:$D$776,СВЦЭМ!$A$33:$A$776,$A137,СВЦЭМ!$B$33:$B$776,D$119)+'СЕТ СН'!$I$11+СВЦЭМ!$D$10+'СЕТ СН'!$I$6-'СЕТ СН'!$I$23</f>
        <v>1802.1870862000001</v>
      </c>
      <c r="E137" s="36">
        <f>SUMIFS(СВЦЭМ!$D$33:$D$776,СВЦЭМ!$A$33:$A$776,$A137,СВЦЭМ!$B$33:$B$776,E$119)+'СЕТ СН'!$I$11+СВЦЭМ!$D$10+'СЕТ СН'!$I$6-'СЕТ СН'!$I$23</f>
        <v>1795.80346121</v>
      </c>
      <c r="F137" s="36">
        <f>SUMIFS(СВЦЭМ!$D$33:$D$776,СВЦЭМ!$A$33:$A$776,$A137,СВЦЭМ!$B$33:$B$776,F$119)+'СЕТ СН'!$I$11+СВЦЭМ!$D$10+'СЕТ СН'!$I$6-'СЕТ СН'!$I$23</f>
        <v>1785.37105363</v>
      </c>
      <c r="G137" s="36">
        <f>SUMIFS(СВЦЭМ!$D$33:$D$776,СВЦЭМ!$A$33:$A$776,$A137,СВЦЭМ!$B$33:$B$776,G$119)+'СЕТ СН'!$I$11+СВЦЭМ!$D$10+'СЕТ СН'!$I$6-'СЕТ СН'!$I$23</f>
        <v>1794.2269264900001</v>
      </c>
      <c r="H137" s="36">
        <f>SUMIFS(СВЦЭМ!$D$33:$D$776,СВЦЭМ!$A$33:$A$776,$A137,СВЦЭМ!$B$33:$B$776,H$119)+'СЕТ СН'!$I$11+СВЦЭМ!$D$10+'СЕТ СН'!$I$6-'СЕТ СН'!$I$23</f>
        <v>1795.4089332399999</v>
      </c>
      <c r="I137" s="36">
        <f>SUMIFS(СВЦЭМ!$D$33:$D$776,СВЦЭМ!$A$33:$A$776,$A137,СВЦЭМ!$B$33:$B$776,I$119)+'СЕТ СН'!$I$11+СВЦЭМ!$D$10+'СЕТ СН'!$I$6-'СЕТ СН'!$I$23</f>
        <v>1781.0340056499999</v>
      </c>
      <c r="J137" s="36">
        <f>SUMIFS(СВЦЭМ!$D$33:$D$776,СВЦЭМ!$A$33:$A$776,$A137,СВЦЭМ!$B$33:$B$776,J$119)+'СЕТ СН'!$I$11+СВЦЭМ!$D$10+'СЕТ СН'!$I$6-'СЕТ СН'!$I$23</f>
        <v>1707.6959075</v>
      </c>
      <c r="K137" s="36">
        <f>SUMIFS(СВЦЭМ!$D$33:$D$776,СВЦЭМ!$A$33:$A$776,$A137,СВЦЭМ!$B$33:$B$776,K$119)+'СЕТ СН'!$I$11+СВЦЭМ!$D$10+'СЕТ СН'!$I$6-'СЕТ СН'!$I$23</f>
        <v>1524.4258697</v>
      </c>
      <c r="L137" s="36">
        <f>SUMIFS(СВЦЭМ!$D$33:$D$776,СВЦЭМ!$A$33:$A$776,$A137,СВЦЭМ!$B$33:$B$776,L$119)+'СЕТ СН'!$I$11+СВЦЭМ!$D$10+'СЕТ СН'!$I$6-'СЕТ СН'!$I$23</f>
        <v>1376.76224518</v>
      </c>
      <c r="M137" s="36">
        <f>SUMIFS(СВЦЭМ!$D$33:$D$776,СВЦЭМ!$A$33:$A$776,$A137,СВЦЭМ!$B$33:$B$776,M$119)+'СЕТ СН'!$I$11+СВЦЭМ!$D$10+'СЕТ СН'!$I$6-'СЕТ СН'!$I$23</f>
        <v>1358.4764007600002</v>
      </c>
      <c r="N137" s="36">
        <f>SUMIFS(СВЦЭМ!$D$33:$D$776,СВЦЭМ!$A$33:$A$776,$A137,СВЦЭМ!$B$33:$B$776,N$119)+'СЕТ СН'!$I$11+СВЦЭМ!$D$10+'СЕТ СН'!$I$6-'СЕТ СН'!$I$23</f>
        <v>1374.9996947300001</v>
      </c>
      <c r="O137" s="36">
        <f>SUMIFS(СВЦЭМ!$D$33:$D$776,СВЦЭМ!$A$33:$A$776,$A137,СВЦЭМ!$B$33:$B$776,O$119)+'СЕТ СН'!$I$11+СВЦЭМ!$D$10+'СЕТ СН'!$I$6-'СЕТ СН'!$I$23</f>
        <v>1373.80330869</v>
      </c>
      <c r="P137" s="36">
        <f>SUMIFS(СВЦЭМ!$D$33:$D$776,СВЦЭМ!$A$33:$A$776,$A137,СВЦЭМ!$B$33:$B$776,P$119)+'СЕТ СН'!$I$11+СВЦЭМ!$D$10+'СЕТ СН'!$I$6-'СЕТ СН'!$I$23</f>
        <v>1377.898651</v>
      </c>
      <c r="Q137" s="36">
        <f>SUMIFS(СВЦЭМ!$D$33:$D$776,СВЦЭМ!$A$33:$A$776,$A137,СВЦЭМ!$B$33:$B$776,Q$119)+'СЕТ СН'!$I$11+СВЦЭМ!$D$10+'СЕТ СН'!$I$6-'СЕТ СН'!$I$23</f>
        <v>1379.5409316300002</v>
      </c>
      <c r="R137" s="36">
        <f>SUMIFS(СВЦЭМ!$D$33:$D$776,СВЦЭМ!$A$33:$A$776,$A137,СВЦЭМ!$B$33:$B$776,R$119)+'СЕТ СН'!$I$11+СВЦЭМ!$D$10+'СЕТ СН'!$I$6-'СЕТ СН'!$I$23</f>
        <v>1374.49670206</v>
      </c>
      <c r="S137" s="36">
        <f>SUMIFS(СВЦЭМ!$D$33:$D$776,СВЦЭМ!$A$33:$A$776,$A137,СВЦЭМ!$B$33:$B$776,S$119)+'СЕТ СН'!$I$11+СВЦЭМ!$D$10+'СЕТ СН'!$I$6-'СЕТ СН'!$I$23</f>
        <v>1382.83666088</v>
      </c>
      <c r="T137" s="36">
        <f>SUMIFS(СВЦЭМ!$D$33:$D$776,СВЦЭМ!$A$33:$A$776,$A137,СВЦЭМ!$B$33:$B$776,T$119)+'СЕТ СН'!$I$11+СВЦЭМ!$D$10+'СЕТ СН'!$I$6-'СЕТ СН'!$I$23</f>
        <v>1409.7465207800001</v>
      </c>
      <c r="U137" s="36">
        <f>SUMIFS(СВЦЭМ!$D$33:$D$776,СВЦЭМ!$A$33:$A$776,$A137,СВЦЭМ!$B$33:$B$776,U$119)+'СЕТ СН'!$I$11+СВЦЭМ!$D$10+'СЕТ СН'!$I$6-'СЕТ СН'!$I$23</f>
        <v>1405.4533030299999</v>
      </c>
      <c r="V137" s="36">
        <f>SUMIFS(СВЦЭМ!$D$33:$D$776,СВЦЭМ!$A$33:$A$776,$A137,СВЦЭМ!$B$33:$B$776,V$119)+'СЕТ СН'!$I$11+СВЦЭМ!$D$10+'СЕТ СН'!$I$6-'СЕТ СН'!$I$23</f>
        <v>1398.03761291</v>
      </c>
      <c r="W137" s="36">
        <f>SUMIFS(СВЦЭМ!$D$33:$D$776,СВЦЭМ!$A$33:$A$776,$A137,СВЦЭМ!$B$33:$B$776,W$119)+'СЕТ СН'!$I$11+СВЦЭМ!$D$10+'СЕТ СН'!$I$6-'СЕТ СН'!$I$23</f>
        <v>1370.4374126799999</v>
      </c>
      <c r="X137" s="36">
        <f>SUMIFS(СВЦЭМ!$D$33:$D$776,СВЦЭМ!$A$33:$A$776,$A137,СВЦЭМ!$B$33:$B$776,X$119)+'СЕТ СН'!$I$11+СВЦЭМ!$D$10+'СЕТ СН'!$I$6-'СЕТ СН'!$I$23</f>
        <v>1438.4877582300001</v>
      </c>
      <c r="Y137" s="36">
        <f>SUMIFS(СВЦЭМ!$D$33:$D$776,СВЦЭМ!$A$33:$A$776,$A137,СВЦЭМ!$B$33:$B$776,Y$119)+'СЕТ СН'!$I$11+СВЦЭМ!$D$10+'СЕТ СН'!$I$6-'СЕТ СН'!$I$23</f>
        <v>1575.9726132800001</v>
      </c>
    </row>
    <row r="138" spans="1:25" ht="15.75" x14ac:dyDescent="0.2">
      <c r="A138" s="35">
        <f t="shared" si="3"/>
        <v>44031</v>
      </c>
      <c r="B138" s="36">
        <f>SUMIFS(СВЦЭМ!$D$33:$D$776,СВЦЭМ!$A$33:$A$776,$A138,СВЦЭМ!$B$33:$B$776,B$119)+'СЕТ СН'!$I$11+СВЦЭМ!$D$10+'СЕТ СН'!$I$6-'СЕТ СН'!$I$23</f>
        <v>1633.4469366799999</v>
      </c>
      <c r="C138" s="36">
        <f>SUMIFS(СВЦЭМ!$D$33:$D$776,СВЦЭМ!$A$33:$A$776,$A138,СВЦЭМ!$B$33:$B$776,C$119)+'СЕТ СН'!$I$11+СВЦЭМ!$D$10+'СЕТ СН'!$I$6-'СЕТ СН'!$I$23</f>
        <v>1678.55498334</v>
      </c>
      <c r="D138" s="36">
        <f>SUMIFS(СВЦЭМ!$D$33:$D$776,СВЦЭМ!$A$33:$A$776,$A138,СВЦЭМ!$B$33:$B$776,D$119)+'СЕТ СН'!$I$11+СВЦЭМ!$D$10+'СЕТ СН'!$I$6-'СЕТ СН'!$I$23</f>
        <v>1668.7644374199999</v>
      </c>
      <c r="E138" s="36">
        <f>SUMIFS(СВЦЭМ!$D$33:$D$776,СВЦЭМ!$A$33:$A$776,$A138,СВЦЭМ!$B$33:$B$776,E$119)+'СЕТ СН'!$I$11+СВЦЭМ!$D$10+'СЕТ СН'!$I$6-'СЕТ СН'!$I$23</f>
        <v>1654.79062561</v>
      </c>
      <c r="F138" s="36">
        <f>SUMIFS(СВЦЭМ!$D$33:$D$776,СВЦЭМ!$A$33:$A$776,$A138,СВЦЭМ!$B$33:$B$776,F$119)+'СЕТ СН'!$I$11+СВЦЭМ!$D$10+'СЕТ СН'!$I$6-'СЕТ СН'!$I$23</f>
        <v>1642.34875543</v>
      </c>
      <c r="G138" s="36">
        <f>SUMIFS(СВЦЭМ!$D$33:$D$776,СВЦЭМ!$A$33:$A$776,$A138,СВЦЭМ!$B$33:$B$776,G$119)+'СЕТ СН'!$I$11+СВЦЭМ!$D$10+'СЕТ СН'!$I$6-'СЕТ СН'!$I$23</f>
        <v>1656.4644739400001</v>
      </c>
      <c r="H138" s="36">
        <f>SUMIFS(СВЦЭМ!$D$33:$D$776,СВЦЭМ!$A$33:$A$776,$A138,СВЦЭМ!$B$33:$B$776,H$119)+'СЕТ СН'!$I$11+СВЦЭМ!$D$10+'СЕТ СН'!$I$6-'СЕТ СН'!$I$23</f>
        <v>1678.47816758</v>
      </c>
      <c r="I138" s="36">
        <f>SUMIFS(СВЦЭМ!$D$33:$D$776,СВЦЭМ!$A$33:$A$776,$A138,СВЦЭМ!$B$33:$B$776,I$119)+'СЕТ СН'!$I$11+СВЦЭМ!$D$10+'СЕТ СН'!$I$6-'СЕТ СН'!$I$23</f>
        <v>1713.2887779600001</v>
      </c>
      <c r="J138" s="36">
        <f>SUMIFS(СВЦЭМ!$D$33:$D$776,СВЦЭМ!$A$33:$A$776,$A138,СВЦЭМ!$B$33:$B$776,J$119)+'СЕТ СН'!$I$11+СВЦЭМ!$D$10+'СЕТ СН'!$I$6-'СЕТ СН'!$I$23</f>
        <v>1705.2718347200002</v>
      </c>
      <c r="K138" s="36">
        <f>SUMIFS(СВЦЭМ!$D$33:$D$776,СВЦЭМ!$A$33:$A$776,$A138,СВЦЭМ!$B$33:$B$776,K$119)+'СЕТ СН'!$I$11+СВЦЭМ!$D$10+'СЕТ СН'!$I$6-'СЕТ СН'!$I$23</f>
        <v>1539.47009211</v>
      </c>
      <c r="L138" s="36">
        <f>SUMIFS(СВЦЭМ!$D$33:$D$776,СВЦЭМ!$A$33:$A$776,$A138,СВЦЭМ!$B$33:$B$776,L$119)+'СЕТ СН'!$I$11+СВЦЭМ!$D$10+'СЕТ СН'!$I$6-'СЕТ СН'!$I$23</f>
        <v>1456.87917507</v>
      </c>
      <c r="M138" s="36">
        <f>SUMIFS(СВЦЭМ!$D$33:$D$776,СВЦЭМ!$A$33:$A$776,$A138,СВЦЭМ!$B$33:$B$776,M$119)+'СЕТ СН'!$I$11+СВЦЭМ!$D$10+'СЕТ СН'!$I$6-'СЕТ СН'!$I$23</f>
        <v>1407.96600582</v>
      </c>
      <c r="N138" s="36">
        <f>SUMIFS(СВЦЭМ!$D$33:$D$776,СВЦЭМ!$A$33:$A$776,$A138,СВЦЭМ!$B$33:$B$776,N$119)+'СЕТ СН'!$I$11+СВЦЭМ!$D$10+'СЕТ СН'!$I$6-'СЕТ СН'!$I$23</f>
        <v>1412.46526171</v>
      </c>
      <c r="O138" s="36">
        <f>SUMIFS(СВЦЭМ!$D$33:$D$776,СВЦЭМ!$A$33:$A$776,$A138,СВЦЭМ!$B$33:$B$776,O$119)+'СЕТ СН'!$I$11+СВЦЭМ!$D$10+'СЕТ СН'!$I$6-'СЕТ СН'!$I$23</f>
        <v>1413.85127599</v>
      </c>
      <c r="P138" s="36">
        <f>SUMIFS(СВЦЭМ!$D$33:$D$776,СВЦЭМ!$A$33:$A$776,$A138,СВЦЭМ!$B$33:$B$776,P$119)+'СЕТ СН'!$I$11+СВЦЭМ!$D$10+'СЕТ СН'!$I$6-'СЕТ СН'!$I$23</f>
        <v>1413.01976702</v>
      </c>
      <c r="Q138" s="36">
        <f>SUMIFS(СВЦЭМ!$D$33:$D$776,СВЦЭМ!$A$33:$A$776,$A138,СВЦЭМ!$B$33:$B$776,Q$119)+'СЕТ СН'!$I$11+СВЦЭМ!$D$10+'СЕТ СН'!$I$6-'СЕТ СН'!$I$23</f>
        <v>1412.7489930000002</v>
      </c>
      <c r="R138" s="36">
        <f>SUMIFS(СВЦЭМ!$D$33:$D$776,СВЦЭМ!$A$33:$A$776,$A138,СВЦЭМ!$B$33:$B$776,R$119)+'СЕТ СН'!$I$11+СВЦЭМ!$D$10+'СЕТ СН'!$I$6-'СЕТ СН'!$I$23</f>
        <v>1425.12866618</v>
      </c>
      <c r="S138" s="36">
        <f>SUMIFS(СВЦЭМ!$D$33:$D$776,СВЦЭМ!$A$33:$A$776,$A138,СВЦЭМ!$B$33:$B$776,S$119)+'СЕТ СН'!$I$11+СВЦЭМ!$D$10+'СЕТ СН'!$I$6-'СЕТ СН'!$I$23</f>
        <v>1434.6226306200001</v>
      </c>
      <c r="T138" s="36">
        <f>SUMIFS(СВЦЭМ!$D$33:$D$776,СВЦЭМ!$A$33:$A$776,$A138,СВЦЭМ!$B$33:$B$776,T$119)+'СЕТ СН'!$I$11+СВЦЭМ!$D$10+'СЕТ СН'!$I$6-'СЕТ СН'!$I$23</f>
        <v>1432.8606218999998</v>
      </c>
      <c r="U138" s="36">
        <f>SUMIFS(СВЦЭМ!$D$33:$D$776,СВЦЭМ!$A$33:$A$776,$A138,СВЦЭМ!$B$33:$B$776,U$119)+'СЕТ СН'!$I$11+СВЦЭМ!$D$10+'СЕТ СН'!$I$6-'СЕТ СН'!$I$23</f>
        <v>1431.8494228899999</v>
      </c>
      <c r="V138" s="36">
        <f>SUMIFS(СВЦЭМ!$D$33:$D$776,СВЦЭМ!$A$33:$A$776,$A138,СВЦЭМ!$B$33:$B$776,V$119)+'СЕТ СН'!$I$11+СВЦЭМ!$D$10+'СЕТ СН'!$I$6-'СЕТ СН'!$I$23</f>
        <v>1425.3680023299999</v>
      </c>
      <c r="W138" s="36">
        <f>SUMIFS(СВЦЭМ!$D$33:$D$776,СВЦЭМ!$A$33:$A$776,$A138,СВЦЭМ!$B$33:$B$776,W$119)+'СЕТ СН'!$I$11+СВЦЭМ!$D$10+'СЕТ СН'!$I$6-'СЕТ СН'!$I$23</f>
        <v>1374.1799184400002</v>
      </c>
      <c r="X138" s="36">
        <f>SUMIFS(СВЦЭМ!$D$33:$D$776,СВЦЭМ!$A$33:$A$776,$A138,СВЦЭМ!$B$33:$B$776,X$119)+'СЕТ СН'!$I$11+СВЦЭМ!$D$10+'СЕТ СН'!$I$6-'СЕТ СН'!$I$23</f>
        <v>1444.5881866300001</v>
      </c>
      <c r="Y138" s="36">
        <f>SUMIFS(СВЦЭМ!$D$33:$D$776,СВЦЭМ!$A$33:$A$776,$A138,СВЦЭМ!$B$33:$B$776,Y$119)+'СЕТ СН'!$I$11+СВЦЭМ!$D$10+'СЕТ СН'!$I$6-'СЕТ СН'!$I$23</f>
        <v>1637.1863806000001</v>
      </c>
    </row>
    <row r="139" spans="1:25" ht="15.75" x14ac:dyDescent="0.2">
      <c r="A139" s="35">
        <f t="shared" si="3"/>
        <v>44032</v>
      </c>
      <c r="B139" s="36">
        <f>SUMIFS(СВЦЭМ!$D$33:$D$776,СВЦЭМ!$A$33:$A$776,$A139,СВЦЭМ!$B$33:$B$776,B$119)+'СЕТ СН'!$I$11+СВЦЭМ!$D$10+'СЕТ СН'!$I$6-'СЕТ СН'!$I$23</f>
        <v>1610.34102272</v>
      </c>
      <c r="C139" s="36">
        <f>SUMIFS(СВЦЭМ!$D$33:$D$776,СВЦЭМ!$A$33:$A$776,$A139,СВЦЭМ!$B$33:$B$776,C$119)+'СЕТ СН'!$I$11+СВЦЭМ!$D$10+'СЕТ СН'!$I$6-'СЕТ СН'!$I$23</f>
        <v>1580.2817159599999</v>
      </c>
      <c r="D139" s="36">
        <f>SUMIFS(СВЦЭМ!$D$33:$D$776,СВЦЭМ!$A$33:$A$776,$A139,СВЦЭМ!$B$33:$B$776,D$119)+'СЕТ СН'!$I$11+СВЦЭМ!$D$10+'СЕТ СН'!$I$6-'СЕТ СН'!$I$23</f>
        <v>1709.4055919800003</v>
      </c>
      <c r="E139" s="36">
        <f>SUMIFS(СВЦЭМ!$D$33:$D$776,СВЦЭМ!$A$33:$A$776,$A139,СВЦЭМ!$B$33:$B$776,E$119)+'СЕТ СН'!$I$11+СВЦЭМ!$D$10+'СЕТ СН'!$I$6-'СЕТ СН'!$I$23</f>
        <v>1691.7290697100002</v>
      </c>
      <c r="F139" s="36">
        <f>SUMIFS(СВЦЭМ!$D$33:$D$776,СВЦЭМ!$A$33:$A$776,$A139,СВЦЭМ!$B$33:$B$776,F$119)+'СЕТ СН'!$I$11+СВЦЭМ!$D$10+'СЕТ СН'!$I$6-'СЕТ СН'!$I$23</f>
        <v>1689.5052648199999</v>
      </c>
      <c r="G139" s="36">
        <f>SUMIFS(СВЦЭМ!$D$33:$D$776,СВЦЭМ!$A$33:$A$776,$A139,СВЦЭМ!$B$33:$B$776,G$119)+'СЕТ СН'!$I$11+СВЦЭМ!$D$10+'СЕТ СН'!$I$6-'СЕТ СН'!$I$23</f>
        <v>1690.1560454599999</v>
      </c>
      <c r="H139" s="36">
        <f>SUMIFS(СВЦЭМ!$D$33:$D$776,СВЦЭМ!$A$33:$A$776,$A139,СВЦЭМ!$B$33:$B$776,H$119)+'СЕТ СН'!$I$11+СВЦЭМ!$D$10+'СЕТ СН'!$I$6-'СЕТ СН'!$I$23</f>
        <v>1726.1752888599999</v>
      </c>
      <c r="I139" s="36">
        <f>SUMIFS(СВЦЭМ!$D$33:$D$776,СВЦЭМ!$A$33:$A$776,$A139,СВЦЭМ!$B$33:$B$776,I$119)+'СЕТ СН'!$I$11+СВЦЭМ!$D$10+'СЕТ СН'!$I$6-'СЕТ СН'!$I$23</f>
        <v>1619.38981792</v>
      </c>
      <c r="J139" s="36">
        <f>SUMIFS(СВЦЭМ!$D$33:$D$776,СВЦЭМ!$A$33:$A$776,$A139,СВЦЭМ!$B$33:$B$776,J$119)+'СЕТ СН'!$I$11+СВЦЭМ!$D$10+'СЕТ СН'!$I$6-'СЕТ СН'!$I$23</f>
        <v>1672.5293942399999</v>
      </c>
      <c r="K139" s="36">
        <f>SUMIFS(СВЦЭМ!$D$33:$D$776,СВЦЭМ!$A$33:$A$776,$A139,СВЦЭМ!$B$33:$B$776,K$119)+'СЕТ СН'!$I$11+СВЦЭМ!$D$10+'СЕТ СН'!$I$6-'СЕТ СН'!$I$23</f>
        <v>1613.1727074999999</v>
      </c>
      <c r="L139" s="36">
        <f>SUMIFS(СВЦЭМ!$D$33:$D$776,СВЦЭМ!$A$33:$A$776,$A139,СВЦЭМ!$B$33:$B$776,L$119)+'СЕТ СН'!$I$11+СВЦЭМ!$D$10+'СЕТ СН'!$I$6-'СЕТ СН'!$I$23</f>
        <v>1470.13480807</v>
      </c>
      <c r="M139" s="36">
        <f>SUMIFS(СВЦЭМ!$D$33:$D$776,СВЦЭМ!$A$33:$A$776,$A139,СВЦЭМ!$B$33:$B$776,M$119)+'СЕТ СН'!$I$11+СВЦЭМ!$D$10+'СЕТ СН'!$I$6-'СЕТ СН'!$I$23</f>
        <v>1453.61650786</v>
      </c>
      <c r="N139" s="36">
        <f>SUMIFS(СВЦЭМ!$D$33:$D$776,СВЦЭМ!$A$33:$A$776,$A139,СВЦЭМ!$B$33:$B$776,N$119)+'СЕТ СН'!$I$11+СВЦЭМ!$D$10+'СЕТ СН'!$I$6-'СЕТ СН'!$I$23</f>
        <v>1458.7192930799999</v>
      </c>
      <c r="O139" s="36">
        <f>SUMIFS(СВЦЭМ!$D$33:$D$776,СВЦЭМ!$A$33:$A$776,$A139,СВЦЭМ!$B$33:$B$776,O$119)+'СЕТ СН'!$I$11+СВЦЭМ!$D$10+'СЕТ СН'!$I$6-'СЕТ СН'!$I$23</f>
        <v>1456.38467889</v>
      </c>
      <c r="P139" s="36">
        <f>SUMIFS(СВЦЭМ!$D$33:$D$776,СВЦЭМ!$A$33:$A$776,$A139,СВЦЭМ!$B$33:$B$776,P$119)+'СЕТ СН'!$I$11+СВЦЭМ!$D$10+'СЕТ СН'!$I$6-'СЕТ СН'!$I$23</f>
        <v>1444.2855264499999</v>
      </c>
      <c r="Q139" s="36">
        <f>SUMIFS(СВЦЭМ!$D$33:$D$776,СВЦЭМ!$A$33:$A$776,$A139,СВЦЭМ!$B$33:$B$776,Q$119)+'СЕТ СН'!$I$11+СВЦЭМ!$D$10+'СЕТ СН'!$I$6-'СЕТ СН'!$I$23</f>
        <v>1444.62062236</v>
      </c>
      <c r="R139" s="36">
        <f>SUMIFS(СВЦЭМ!$D$33:$D$776,СВЦЭМ!$A$33:$A$776,$A139,СВЦЭМ!$B$33:$B$776,R$119)+'СЕТ СН'!$I$11+СВЦЭМ!$D$10+'СЕТ СН'!$I$6-'СЕТ СН'!$I$23</f>
        <v>1445.1604901400001</v>
      </c>
      <c r="S139" s="36">
        <f>SUMIFS(СВЦЭМ!$D$33:$D$776,СВЦЭМ!$A$33:$A$776,$A139,СВЦЭМ!$B$33:$B$776,S$119)+'СЕТ СН'!$I$11+СВЦЭМ!$D$10+'СЕТ СН'!$I$6-'СЕТ СН'!$I$23</f>
        <v>1445.96336649</v>
      </c>
      <c r="T139" s="36">
        <f>SUMIFS(СВЦЭМ!$D$33:$D$776,СВЦЭМ!$A$33:$A$776,$A139,СВЦЭМ!$B$33:$B$776,T$119)+'СЕТ СН'!$I$11+СВЦЭМ!$D$10+'СЕТ СН'!$I$6-'СЕТ СН'!$I$23</f>
        <v>1442.26946888</v>
      </c>
      <c r="U139" s="36">
        <f>SUMIFS(СВЦЭМ!$D$33:$D$776,СВЦЭМ!$A$33:$A$776,$A139,СВЦЭМ!$B$33:$B$776,U$119)+'СЕТ СН'!$I$11+СВЦЭМ!$D$10+'СЕТ СН'!$I$6-'СЕТ СН'!$I$23</f>
        <v>1438.0534747900001</v>
      </c>
      <c r="V139" s="36">
        <f>SUMIFS(СВЦЭМ!$D$33:$D$776,СВЦЭМ!$A$33:$A$776,$A139,СВЦЭМ!$B$33:$B$776,V$119)+'СЕТ СН'!$I$11+СВЦЭМ!$D$10+'СЕТ СН'!$I$6-'СЕТ СН'!$I$23</f>
        <v>1442.2789704900001</v>
      </c>
      <c r="W139" s="36">
        <f>SUMIFS(СВЦЭМ!$D$33:$D$776,СВЦЭМ!$A$33:$A$776,$A139,СВЦЭМ!$B$33:$B$776,W$119)+'СЕТ СН'!$I$11+СВЦЭМ!$D$10+'СЕТ СН'!$I$6-'СЕТ СН'!$I$23</f>
        <v>1440.33334266</v>
      </c>
      <c r="X139" s="36">
        <f>SUMIFS(СВЦЭМ!$D$33:$D$776,СВЦЭМ!$A$33:$A$776,$A139,СВЦЭМ!$B$33:$B$776,X$119)+'СЕТ СН'!$I$11+СВЦЭМ!$D$10+'СЕТ СН'!$I$6-'СЕТ СН'!$I$23</f>
        <v>1471.25786582</v>
      </c>
      <c r="Y139" s="36">
        <f>SUMIFS(СВЦЭМ!$D$33:$D$776,СВЦЭМ!$A$33:$A$776,$A139,СВЦЭМ!$B$33:$B$776,Y$119)+'СЕТ СН'!$I$11+СВЦЭМ!$D$10+'СЕТ СН'!$I$6-'СЕТ СН'!$I$23</f>
        <v>1624.5346242400001</v>
      </c>
    </row>
    <row r="140" spans="1:25" ht="15.75" x14ac:dyDescent="0.2">
      <c r="A140" s="35">
        <f t="shared" si="3"/>
        <v>44033</v>
      </c>
      <c r="B140" s="36">
        <f>SUMIFS(СВЦЭМ!$D$33:$D$776,СВЦЭМ!$A$33:$A$776,$A140,СВЦЭМ!$B$33:$B$776,B$119)+'СЕТ СН'!$I$11+СВЦЭМ!$D$10+'СЕТ СН'!$I$6-'СЕТ СН'!$I$23</f>
        <v>1655.12983626</v>
      </c>
      <c r="C140" s="36">
        <f>SUMIFS(СВЦЭМ!$D$33:$D$776,СВЦЭМ!$A$33:$A$776,$A140,СВЦЭМ!$B$33:$B$776,C$119)+'СЕТ СН'!$I$11+СВЦЭМ!$D$10+'СЕТ СН'!$I$6-'СЕТ СН'!$I$23</f>
        <v>1613.2740629700002</v>
      </c>
      <c r="D140" s="36">
        <f>SUMIFS(СВЦЭМ!$D$33:$D$776,СВЦЭМ!$A$33:$A$776,$A140,СВЦЭМ!$B$33:$B$776,D$119)+'СЕТ СН'!$I$11+СВЦЭМ!$D$10+'СЕТ СН'!$I$6-'СЕТ СН'!$I$23</f>
        <v>1592.96513652</v>
      </c>
      <c r="E140" s="36">
        <f>SUMIFS(СВЦЭМ!$D$33:$D$776,СВЦЭМ!$A$33:$A$776,$A140,СВЦЭМ!$B$33:$B$776,E$119)+'СЕТ СН'!$I$11+СВЦЭМ!$D$10+'СЕТ СН'!$I$6-'СЕТ СН'!$I$23</f>
        <v>1591.40859495</v>
      </c>
      <c r="F140" s="36">
        <f>SUMIFS(СВЦЭМ!$D$33:$D$776,СВЦЭМ!$A$33:$A$776,$A140,СВЦЭМ!$B$33:$B$776,F$119)+'СЕТ СН'!$I$11+СВЦЭМ!$D$10+'СЕТ СН'!$I$6-'СЕТ СН'!$I$23</f>
        <v>1582.71340605</v>
      </c>
      <c r="G140" s="36">
        <f>SUMIFS(СВЦЭМ!$D$33:$D$776,СВЦЭМ!$A$33:$A$776,$A140,СВЦЭМ!$B$33:$B$776,G$119)+'СЕТ СН'!$I$11+СВЦЭМ!$D$10+'СЕТ СН'!$I$6-'СЕТ СН'!$I$23</f>
        <v>1573.86360526</v>
      </c>
      <c r="H140" s="36">
        <f>SUMIFS(СВЦЭМ!$D$33:$D$776,СВЦЭМ!$A$33:$A$776,$A140,СВЦЭМ!$B$33:$B$776,H$119)+'СЕТ СН'!$I$11+СВЦЭМ!$D$10+'СЕТ СН'!$I$6-'СЕТ СН'!$I$23</f>
        <v>1599.64686923</v>
      </c>
      <c r="I140" s="36">
        <f>SUMIFS(СВЦЭМ!$D$33:$D$776,СВЦЭМ!$A$33:$A$776,$A140,СВЦЭМ!$B$33:$B$776,I$119)+'СЕТ СН'!$I$11+СВЦЭМ!$D$10+'СЕТ СН'!$I$6-'СЕТ СН'!$I$23</f>
        <v>1648.7818984400001</v>
      </c>
      <c r="J140" s="36">
        <f>SUMIFS(СВЦЭМ!$D$33:$D$776,СВЦЭМ!$A$33:$A$776,$A140,СВЦЭМ!$B$33:$B$776,J$119)+'СЕТ СН'!$I$11+СВЦЭМ!$D$10+'СЕТ СН'!$I$6-'СЕТ СН'!$I$23</f>
        <v>1674.5624488200001</v>
      </c>
      <c r="K140" s="36">
        <f>SUMIFS(СВЦЭМ!$D$33:$D$776,СВЦЭМ!$A$33:$A$776,$A140,СВЦЭМ!$B$33:$B$776,K$119)+'СЕТ СН'!$I$11+СВЦЭМ!$D$10+'СЕТ СН'!$I$6-'СЕТ СН'!$I$23</f>
        <v>1574.1725205799999</v>
      </c>
      <c r="L140" s="36">
        <f>SUMIFS(СВЦЭМ!$D$33:$D$776,СВЦЭМ!$A$33:$A$776,$A140,СВЦЭМ!$B$33:$B$776,L$119)+'СЕТ СН'!$I$11+СВЦЭМ!$D$10+'СЕТ СН'!$I$6-'СЕТ СН'!$I$23</f>
        <v>1472.99257889</v>
      </c>
      <c r="M140" s="36">
        <f>SUMIFS(СВЦЭМ!$D$33:$D$776,СВЦЭМ!$A$33:$A$776,$A140,СВЦЭМ!$B$33:$B$776,M$119)+'СЕТ СН'!$I$11+СВЦЭМ!$D$10+'СЕТ СН'!$I$6-'СЕТ СН'!$I$23</f>
        <v>1470.1775547699999</v>
      </c>
      <c r="N140" s="36">
        <f>SUMIFS(СВЦЭМ!$D$33:$D$776,СВЦЭМ!$A$33:$A$776,$A140,СВЦЭМ!$B$33:$B$776,N$119)+'СЕТ СН'!$I$11+СВЦЭМ!$D$10+'СЕТ СН'!$I$6-'СЕТ СН'!$I$23</f>
        <v>1471.5655387500001</v>
      </c>
      <c r="O140" s="36">
        <f>SUMIFS(СВЦЭМ!$D$33:$D$776,СВЦЭМ!$A$33:$A$776,$A140,СВЦЭМ!$B$33:$B$776,O$119)+'СЕТ СН'!$I$11+СВЦЭМ!$D$10+'СЕТ СН'!$I$6-'СЕТ СН'!$I$23</f>
        <v>1477.9241805199999</v>
      </c>
      <c r="P140" s="36">
        <f>SUMIFS(СВЦЭМ!$D$33:$D$776,СВЦЭМ!$A$33:$A$776,$A140,СВЦЭМ!$B$33:$B$776,P$119)+'СЕТ СН'!$I$11+СВЦЭМ!$D$10+'СЕТ СН'!$I$6-'СЕТ СН'!$I$23</f>
        <v>1479.3578148500001</v>
      </c>
      <c r="Q140" s="36">
        <f>SUMIFS(СВЦЭМ!$D$33:$D$776,СВЦЭМ!$A$33:$A$776,$A140,СВЦЭМ!$B$33:$B$776,Q$119)+'СЕТ СН'!$I$11+СВЦЭМ!$D$10+'СЕТ СН'!$I$6-'СЕТ СН'!$I$23</f>
        <v>1484.7739169000001</v>
      </c>
      <c r="R140" s="36">
        <f>SUMIFS(СВЦЭМ!$D$33:$D$776,СВЦЭМ!$A$33:$A$776,$A140,СВЦЭМ!$B$33:$B$776,R$119)+'СЕТ СН'!$I$11+СВЦЭМ!$D$10+'СЕТ СН'!$I$6-'СЕТ СН'!$I$23</f>
        <v>1475.46910886</v>
      </c>
      <c r="S140" s="36">
        <f>SUMIFS(СВЦЭМ!$D$33:$D$776,СВЦЭМ!$A$33:$A$776,$A140,СВЦЭМ!$B$33:$B$776,S$119)+'СЕТ СН'!$I$11+СВЦЭМ!$D$10+'СЕТ СН'!$I$6-'СЕТ СН'!$I$23</f>
        <v>1476.5830926200001</v>
      </c>
      <c r="T140" s="36">
        <f>SUMIFS(СВЦЭМ!$D$33:$D$776,СВЦЭМ!$A$33:$A$776,$A140,СВЦЭМ!$B$33:$B$776,T$119)+'СЕТ СН'!$I$11+СВЦЭМ!$D$10+'СЕТ СН'!$I$6-'СЕТ СН'!$I$23</f>
        <v>1470.1274185500001</v>
      </c>
      <c r="U140" s="36">
        <f>SUMIFS(СВЦЭМ!$D$33:$D$776,СВЦЭМ!$A$33:$A$776,$A140,СВЦЭМ!$B$33:$B$776,U$119)+'СЕТ СН'!$I$11+СВЦЭМ!$D$10+'СЕТ СН'!$I$6-'СЕТ СН'!$I$23</f>
        <v>1470.4475467500001</v>
      </c>
      <c r="V140" s="36">
        <f>SUMIFS(СВЦЭМ!$D$33:$D$776,СВЦЭМ!$A$33:$A$776,$A140,СВЦЭМ!$B$33:$B$776,V$119)+'СЕТ СН'!$I$11+СВЦЭМ!$D$10+'СЕТ СН'!$I$6-'СЕТ СН'!$I$23</f>
        <v>1468.55075564</v>
      </c>
      <c r="W140" s="36">
        <f>SUMIFS(СВЦЭМ!$D$33:$D$776,СВЦЭМ!$A$33:$A$776,$A140,СВЦЭМ!$B$33:$B$776,W$119)+'СЕТ СН'!$I$11+СВЦЭМ!$D$10+'СЕТ СН'!$I$6-'СЕТ СН'!$I$23</f>
        <v>1476.49810458</v>
      </c>
      <c r="X140" s="36">
        <f>SUMIFS(СВЦЭМ!$D$33:$D$776,СВЦЭМ!$A$33:$A$776,$A140,СВЦЭМ!$B$33:$B$776,X$119)+'СЕТ СН'!$I$11+СВЦЭМ!$D$10+'СЕТ СН'!$I$6-'СЕТ СН'!$I$23</f>
        <v>1521.4768910100001</v>
      </c>
      <c r="Y140" s="36">
        <f>SUMIFS(СВЦЭМ!$D$33:$D$776,СВЦЭМ!$A$33:$A$776,$A140,СВЦЭМ!$B$33:$B$776,Y$119)+'СЕТ СН'!$I$11+СВЦЭМ!$D$10+'СЕТ СН'!$I$6-'СЕТ СН'!$I$23</f>
        <v>1651.35681963</v>
      </c>
    </row>
    <row r="141" spans="1:25" ht="15.75" x14ac:dyDescent="0.2">
      <c r="A141" s="35">
        <f t="shared" si="3"/>
        <v>44034</v>
      </c>
      <c r="B141" s="36">
        <f>SUMIFS(СВЦЭМ!$D$33:$D$776,СВЦЭМ!$A$33:$A$776,$A141,СВЦЭМ!$B$33:$B$776,B$119)+'СЕТ СН'!$I$11+СВЦЭМ!$D$10+'СЕТ СН'!$I$6-'СЕТ СН'!$I$23</f>
        <v>1650.88575621</v>
      </c>
      <c r="C141" s="36">
        <f>SUMIFS(СВЦЭМ!$D$33:$D$776,СВЦЭМ!$A$33:$A$776,$A141,СВЦЭМ!$B$33:$B$776,C$119)+'СЕТ СН'!$I$11+СВЦЭМ!$D$10+'СЕТ СН'!$I$6-'СЕТ СН'!$I$23</f>
        <v>1623.3484462400002</v>
      </c>
      <c r="D141" s="36">
        <f>SUMIFS(СВЦЭМ!$D$33:$D$776,СВЦЭМ!$A$33:$A$776,$A141,СВЦЭМ!$B$33:$B$776,D$119)+'СЕТ СН'!$I$11+СВЦЭМ!$D$10+'СЕТ СН'!$I$6-'СЕТ СН'!$I$23</f>
        <v>1614.0436981100002</v>
      </c>
      <c r="E141" s="36">
        <f>SUMIFS(СВЦЭМ!$D$33:$D$776,СВЦЭМ!$A$33:$A$776,$A141,СВЦЭМ!$B$33:$B$776,E$119)+'СЕТ СН'!$I$11+СВЦЭМ!$D$10+'СЕТ СН'!$I$6-'СЕТ СН'!$I$23</f>
        <v>1634.5200493699999</v>
      </c>
      <c r="F141" s="36">
        <f>SUMIFS(СВЦЭМ!$D$33:$D$776,СВЦЭМ!$A$33:$A$776,$A141,СВЦЭМ!$B$33:$B$776,F$119)+'СЕТ СН'!$I$11+СВЦЭМ!$D$10+'СЕТ СН'!$I$6-'СЕТ СН'!$I$23</f>
        <v>1640.88160186</v>
      </c>
      <c r="G141" s="36">
        <f>SUMIFS(СВЦЭМ!$D$33:$D$776,СВЦЭМ!$A$33:$A$776,$A141,СВЦЭМ!$B$33:$B$776,G$119)+'СЕТ СН'!$I$11+СВЦЭМ!$D$10+'СЕТ СН'!$I$6-'СЕТ СН'!$I$23</f>
        <v>1641.7284622699999</v>
      </c>
      <c r="H141" s="36">
        <f>SUMIFS(СВЦЭМ!$D$33:$D$776,СВЦЭМ!$A$33:$A$776,$A141,СВЦЭМ!$B$33:$B$776,H$119)+'СЕТ СН'!$I$11+СВЦЭМ!$D$10+'СЕТ СН'!$I$6-'СЕТ СН'!$I$23</f>
        <v>1623.90240877</v>
      </c>
      <c r="I141" s="36">
        <f>SUMIFS(СВЦЭМ!$D$33:$D$776,СВЦЭМ!$A$33:$A$776,$A141,СВЦЭМ!$B$33:$B$776,I$119)+'СЕТ СН'!$I$11+СВЦЭМ!$D$10+'СЕТ СН'!$I$6-'СЕТ СН'!$I$23</f>
        <v>1677.7428594200001</v>
      </c>
      <c r="J141" s="36">
        <f>SUMIFS(СВЦЭМ!$D$33:$D$776,СВЦЭМ!$A$33:$A$776,$A141,СВЦЭМ!$B$33:$B$776,J$119)+'СЕТ СН'!$I$11+СВЦЭМ!$D$10+'СЕТ СН'!$I$6-'СЕТ СН'!$I$23</f>
        <v>1693.6525639300003</v>
      </c>
      <c r="K141" s="36">
        <f>SUMIFS(СВЦЭМ!$D$33:$D$776,СВЦЭМ!$A$33:$A$776,$A141,СВЦЭМ!$B$33:$B$776,K$119)+'СЕТ СН'!$I$11+СВЦЭМ!$D$10+'СЕТ СН'!$I$6-'СЕТ СН'!$I$23</f>
        <v>1573.0954706299999</v>
      </c>
      <c r="L141" s="36">
        <f>SUMIFS(СВЦЭМ!$D$33:$D$776,СВЦЭМ!$A$33:$A$776,$A141,СВЦЭМ!$B$33:$B$776,L$119)+'СЕТ СН'!$I$11+СВЦЭМ!$D$10+'СЕТ СН'!$I$6-'СЕТ СН'!$I$23</f>
        <v>1434.40646967</v>
      </c>
      <c r="M141" s="36">
        <f>SUMIFS(СВЦЭМ!$D$33:$D$776,СВЦЭМ!$A$33:$A$776,$A141,СВЦЭМ!$B$33:$B$776,M$119)+'СЕТ СН'!$I$11+СВЦЭМ!$D$10+'СЕТ СН'!$I$6-'СЕТ СН'!$I$23</f>
        <v>1413.9389189200001</v>
      </c>
      <c r="N141" s="36">
        <f>SUMIFS(СВЦЭМ!$D$33:$D$776,СВЦЭМ!$A$33:$A$776,$A141,СВЦЭМ!$B$33:$B$776,N$119)+'СЕТ СН'!$I$11+СВЦЭМ!$D$10+'СЕТ СН'!$I$6-'СЕТ СН'!$I$23</f>
        <v>1447.64712093</v>
      </c>
      <c r="O141" s="36">
        <f>SUMIFS(СВЦЭМ!$D$33:$D$776,СВЦЭМ!$A$33:$A$776,$A141,СВЦЭМ!$B$33:$B$776,O$119)+'СЕТ СН'!$I$11+СВЦЭМ!$D$10+'СЕТ СН'!$I$6-'СЕТ СН'!$I$23</f>
        <v>1447.8840315</v>
      </c>
      <c r="P141" s="36">
        <f>SUMIFS(СВЦЭМ!$D$33:$D$776,СВЦЭМ!$A$33:$A$776,$A141,СВЦЭМ!$B$33:$B$776,P$119)+'СЕТ СН'!$I$11+СВЦЭМ!$D$10+'СЕТ СН'!$I$6-'СЕТ СН'!$I$23</f>
        <v>1461.7365753200002</v>
      </c>
      <c r="Q141" s="36">
        <f>SUMIFS(СВЦЭМ!$D$33:$D$776,СВЦЭМ!$A$33:$A$776,$A141,СВЦЭМ!$B$33:$B$776,Q$119)+'СЕТ СН'!$I$11+СВЦЭМ!$D$10+'СЕТ СН'!$I$6-'СЕТ СН'!$I$23</f>
        <v>1472.8004070699999</v>
      </c>
      <c r="R141" s="36">
        <f>SUMIFS(СВЦЭМ!$D$33:$D$776,СВЦЭМ!$A$33:$A$776,$A141,СВЦЭМ!$B$33:$B$776,R$119)+'СЕТ СН'!$I$11+СВЦЭМ!$D$10+'СЕТ СН'!$I$6-'СЕТ СН'!$I$23</f>
        <v>1449.3182267</v>
      </c>
      <c r="S141" s="36">
        <f>SUMIFS(СВЦЭМ!$D$33:$D$776,СВЦЭМ!$A$33:$A$776,$A141,СВЦЭМ!$B$33:$B$776,S$119)+'СЕТ СН'!$I$11+СВЦЭМ!$D$10+'СЕТ СН'!$I$6-'СЕТ СН'!$I$23</f>
        <v>1452.62177946</v>
      </c>
      <c r="T141" s="36">
        <f>SUMIFS(СВЦЭМ!$D$33:$D$776,СВЦЭМ!$A$33:$A$776,$A141,СВЦЭМ!$B$33:$B$776,T$119)+'СЕТ СН'!$I$11+СВЦЭМ!$D$10+'СЕТ СН'!$I$6-'СЕТ СН'!$I$23</f>
        <v>1485.0431312999999</v>
      </c>
      <c r="U141" s="36">
        <f>SUMIFS(СВЦЭМ!$D$33:$D$776,СВЦЭМ!$A$33:$A$776,$A141,СВЦЭМ!$B$33:$B$776,U$119)+'СЕТ СН'!$I$11+СВЦЭМ!$D$10+'СЕТ СН'!$I$6-'СЕТ СН'!$I$23</f>
        <v>1503.18366795</v>
      </c>
      <c r="V141" s="36">
        <f>SUMIFS(СВЦЭМ!$D$33:$D$776,СВЦЭМ!$A$33:$A$776,$A141,СВЦЭМ!$B$33:$B$776,V$119)+'СЕТ СН'!$I$11+СВЦЭМ!$D$10+'СЕТ СН'!$I$6-'СЕТ СН'!$I$23</f>
        <v>1512.5865271500002</v>
      </c>
      <c r="W141" s="36">
        <f>SUMIFS(СВЦЭМ!$D$33:$D$776,СВЦЭМ!$A$33:$A$776,$A141,СВЦЭМ!$B$33:$B$776,W$119)+'СЕТ СН'!$I$11+СВЦЭМ!$D$10+'СЕТ СН'!$I$6-'СЕТ СН'!$I$23</f>
        <v>1475.9026162300001</v>
      </c>
      <c r="X141" s="36">
        <f>SUMIFS(СВЦЭМ!$D$33:$D$776,СВЦЭМ!$A$33:$A$776,$A141,СВЦЭМ!$B$33:$B$776,X$119)+'СЕТ СН'!$I$11+СВЦЭМ!$D$10+'СЕТ СН'!$I$6-'СЕТ СН'!$I$23</f>
        <v>1540.27171363</v>
      </c>
      <c r="Y141" s="36">
        <f>SUMIFS(СВЦЭМ!$D$33:$D$776,СВЦЭМ!$A$33:$A$776,$A141,СВЦЭМ!$B$33:$B$776,Y$119)+'СЕТ СН'!$I$11+СВЦЭМ!$D$10+'СЕТ СН'!$I$6-'СЕТ СН'!$I$23</f>
        <v>1626.5196764299999</v>
      </c>
    </row>
    <row r="142" spans="1:25" ht="15.75" x14ac:dyDescent="0.2">
      <c r="A142" s="35">
        <f t="shared" si="3"/>
        <v>44035</v>
      </c>
      <c r="B142" s="36">
        <f>SUMIFS(СВЦЭМ!$D$33:$D$776,СВЦЭМ!$A$33:$A$776,$A142,СВЦЭМ!$B$33:$B$776,B$119)+'СЕТ СН'!$I$11+СВЦЭМ!$D$10+'СЕТ СН'!$I$6-'СЕТ СН'!$I$23</f>
        <v>1594.0217036399999</v>
      </c>
      <c r="C142" s="36">
        <f>SUMIFS(СВЦЭМ!$D$33:$D$776,СВЦЭМ!$A$33:$A$776,$A142,СВЦЭМ!$B$33:$B$776,C$119)+'СЕТ СН'!$I$11+СВЦЭМ!$D$10+'СЕТ СН'!$I$6-'СЕТ СН'!$I$23</f>
        <v>1599.8357015300001</v>
      </c>
      <c r="D142" s="36">
        <f>SUMIFS(СВЦЭМ!$D$33:$D$776,СВЦЭМ!$A$33:$A$776,$A142,СВЦЭМ!$B$33:$B$776,D$119)+'СЕТ СН'!$I$11+СВЦЭМ!$D$10+'СЕТ СН'!$I$6-'СЕТ СН'!$I$23</f>
        <v>1622.7648442099999</v>
      </c>
      <c r="E142" s="36">
        <f>SUMIFS(СВЦЭМ!$D$33:$D$776,СВЦЭМ!$A$33:$A$776,$A142,СВЦЭМ!$B$33:$B$776,E$119)+'СЕТ СН'!$I$11+СВЦЭМ!$D$10+'СЕТ СН'!$I$6-'СЕТ СН'!$I$23</f>
        <v>1656.61778456</v>
      </c>
      <c r="F142" s="36">
        <f>SUMIFS(СВЦЭМ!$D$33:$D$776,СВЦЭМ!$A$33:$A$776,$A142,СВЦЭМ!$B$33:$B$776,F$119)+'СЕТ СН'!$I$11+СВЦЭМ!$D$10+'СЕТ СН'!$I$6-'СЕТ СН'!$I$23</f>
        <v>1643.9648960499999</v>
      </c>
      <c r="G142" s="36">
        <f>SUMIFS(СВЦЭМ!$D$33:$D$776,СВЦЭМ!$A$33:$A$776,$A142,СВЦЭМ!$B$33:$B$776,G$119)+'СЕТ СН'!$I$11+СВЦЭМ!$D$10+'СЕТ СН'!$I$6-'СЕТ СН'!$I$23</f>
        <v>1635.27769754</v>
      </c>
      <c r="H142" s="36">
        <f>SUMIFS(СВЦЭМ!$D$33:$D$776,СВЦЭМ!$A$33:$A$776,$A142,СВЦЭМ!$B$33:$B$776,H$119)+'СЕТ СН'!$I$11+СВЦЭМ!$D$10+'СЕТ СН'!$I$6-'СЕТ СН'!$I$23</f>
        <v>1593.3434497799999</v>
      </c>
      <c r="I142" s="36">
        <f>SUMIFS(СВЦЭМ!$D$33:$D$776,СВЦЭМ!$A$33:$A$776,$A142,СВЦЭМ!$B$33:$B$776,I$119)+'СЕТ СН'!$I$11+СВЦЭМ!$D$10+'СЕТ СН'!$I$6-'СЕТ СН'!$I$23</f>
        <v>1525.59112491</v>
      </c>
      <c r="J142" s="36">
        <f>SUMIFS(СВЦЭМ!$D$33:$D$776,СВЦЭМ!$A$33:$A$776,$A142,СВЦЭМ!$B$33:$B$776,J$119)+'СЕТ СН'!$I$11+СВЦЭМ!$D$10+'СЕТ СН'!$I$6-'СЕТ СН'!$I$23</f>
        <v>1552.0161051800001</v>
      </c>
      <c r="K142" s="36">
        <f>SUMIFS(СВЦЭМ!$D$33:$D$776,СВЦЭМ!$A$33:$A$776,$A142,СВЦЭМ!$B$33:$B$776,K$119)+'СЕТ СН'!$I$11+СВЦЭМ!$D$10+'СЕТ СН'!$I$6-'СЕТ СН'!$I$23</f>
        <v>1579.9352728700001</v>
      </c>
      <c r="L142" s="36">
        <f>SUMIFS(СВЦЭМ!$D$33:$D$776,СВЦЭМ!$A$33:$A$776,$A142,СВЦЭМ!$B$33:$B$776,L$119)+'СЕТ СН'!$I$11+СВЦЭМ!$D$10+'СЕТ СН'!$I$6-'СЕТ СН'!$I$23</f>
        <v>1485.9463227000001</v>
      </c>
      <c r="M142" s="36">
        <f>SUMIFS(СВЦЭМ!$D$33:$D$776,СВЦЭМ!$A$33:$A$776,$A142,СВЦЭМ!$B$33:$B$776,M$119)+'СЕТ СН'!$I$11+СВЦЭМ!$D$10+'СЕТ СН'!$I$6-'СЕТ СН'!$I$23</f>
        <v>1467.34253655</v>
      </c>
      <c r="N142" s="36">
        <f>SUMIFS(СВЦЭМ!$D$33:$D$776,СВЦЭМ!$A$33:$A$776,$A142,СВЦЭМ!$B$33:$B$776,N$119)+'СЕТ СН'!$I$11+СВЦЭМ!$D$10+'СЕТ СН'!$I$6-'СЕТ СН'!$I$23</f>
        <v>1484.7960829600001</v>
      </c>
      <c r="O142" s="36">
        <f>SUMIFS(СВЦЭМ!$D$33:$D$776,СВЦЭМ!$A$33:$A$776,$A142,СВЦЭМ!$B$33:$B$776,O$119)+'СЕТ СН'!$I$11+СВЦЭМ!$D$10+'СЕТ СН'!$I$6-'СЕТ СН'!$I$23</f>
        <v>1496.1443835600001</v>
      </c>
      <c r="P142" s="36">
        <f>SUMIFS(СВЦЭМ!$D$33:$D$776,СВЦЭМ!$A$33:$A$776,$A142,СВЦЭМ!$B$33:$B$776,P$119)+'СЕТ СН'!$I$11+СВЦЭМ!$D$10+'СЕТ СН'!$I$6-'СЕТ СН'!$I$23</f>
        <v>1512.1551162400001</v>
      </c>
      <c r="Q142" s="36">
        <f>SUMIFS(СВЦЭМ!$D$33:$D$776,СВЦЭМ!$A$33:$A$776,$A142,СВЦЭМ!$B$33:$B$776,Q$119)+'СЕТ СН'!$I$11+СВЦЭМ!$D$10+'СЕТ СН'!$I$6-'СЕТ СН'!$I$23</f>
        <v>1531.1724712499999</v>
      </c>
      <c r="R142" s="36">
        <f>SUMIFS(СВЦЭМ!$D$33:$D$776,СВЦЭМ!$A$33:$A$776,$A142,СВЦЭМ!$B$33:$B$776,R$119)+'СЕТ СН'!$I$11+СВЦЭМ!$D$10+'СЕТ СН'!$I$6-'СЕТ СН'!$I$23</f>
        <v>1528.08043666</v>
      </c>
      <c r="S142" s="36">
        <f>SUMIFS(СВЦЭМ!$D$33:$D$776,СВЦЭМ!$A$33:$A$776,$A142,СВЦЭМ!$B$33:$B$776,S$119)+'СЕТ СН'!$I$11+СВЦЭМ!$D$10+'СЕТ СН'!$I$6-'СЕТ СН'!$I$23</f>
        <v>1535.0477624099999</v>
      </c>
      <c r="T142" s="36">
        <f>SUMIFS(СВЦЭМ!$D$33:$D$776,СВЦЭМ!$A$33:$A$776,$A142,СВЦЭМ!$B$33:$B$776,T$119)+'СЕТ СН'!$I$11+СВЦЭМ!$D$10+'СЕТ СН'!$I$6-'СЕТ СН'!$I$23</f>
        <v>1553.2804655</v>
      </c>
      <c r="U142" s="36">
        <f>SUMIFS(СВЦЭМ!$D$33:$D$776,СВЦЭМ!$A$33:$A$776,$A142,СВЦЭМ!$B$33:$B$776,U$119)+'СЕТ СН'!$I$11+СВЦЭМ!$D$10+'СЕТ СН'!$I$6-'СЕТ СН'!$I$23</f>
        <v>1544.22709229</v>
      </c>
      <c r="V142" s="36">
        <f>SUMIFS(СВЦЭМ!$D$33:$D$776,СВЦЭМ!$A$33:$A$776,$A142,СВЦЭМ!$B$33:$B$776,V$119)+'СЕТ СН'!$I$11+СВЦЭМ!$D$10+'СЕТ СН'!$I$6-'СЕТ СН'!$I$23</f>
        <v>1530.5808636000002</v>
      </c>
      <c r="W142" s="36">
        <f>SUMIFS(СВЦЭМ!$D$33:$D$776,СВЦЭМ!$A$33:$A$776,$A142,СВЦЭМ!$B$33:$B$776,W$119)+'СЕТ СН'!$I$11+СВЦЭМ!$D$10+'СЕТ СН'!$I$6-'СЕТ СН'!$I$23</f>
        <v>1491.61591305</v>
      </c>
      <c r="X142" s="36">
        <f>SUMIFS(СВЦЭМ!$D$33:$D$776,СВЦЭМ!$A$33:$A$776,$A142,СВЦЭМ!$B$33:$B$776,X$119)+'СЕТ СН'!$I$11+СВЦЭМ!$D$10+'СЕТ СН'!$I$6-'СЕТ СН'!$I$23</f>
        <v>1494.4926900099999</v>
      </c>
      <c r="Y142" s="36">
        <f>SUMIFS(СВЦЭМ!$D$33:$D$776,СВЦЭМ!$A$33:$A$776,$A142,СВЦЭМ!$B$33:$B$776,Y$119)+'СЕТ СН'!$I$11+СВЦЭМ!$D$10+'СЕТ СН'!$I$6-'СЕТ СН'!$I$23</f>
        <v>1622.58750491</v>
      </c>
    </row>
    <row r="143" spans="1:25" ht="15.75" x14ac:dyDescent="0.2">
      <c r="A143" s="35">
        <f t="shared" si="3"/>
        <v>44036</v>
      </c>
      <c r="B143" s="36">
        <f>SUMIFS(СВЦЭМ!$D$33:$D$776,СВЦЭМ!$A$33:$A$776,$A143,СВЦЭМ!$B$33:$B$776,B$119)+'СЕТ СН'!$I$11+СВЦЭМ!$D$10+'СЕТ СН'!$I$6-'СЕТ СН'!$I$23</f>
        <v>1588.73595937</v>
      </c>
      <c r="C143" s="36">
        <f>SUMIFS(СВЦЭМ!$D$33:$D$776,СВЦЭМ!$A$33:$A$776,$A143,СВЦЭМ!$B$33:$B$776,C$119)+'СЕТ СН'!$I$11+СВЦЭМ!$D$10+'СЕТ СН'!$I$6-'СЕТ СН'!$I$23</f>
        <v>1563.95796326</v>
      </c>
      <c r="D143" s="36">
        <f>SUMIFS(СВЦЭМ!$D$33:$D$776,СВЦЭМ!$A$33:$A$776,$A143,СВЦЭМ!$B$33:$B$776,D$119)+'СЕТ СН'!$I$11+СВЦЭМ!$D$10+'СЕТ СН'!$I$6-'СЕТ СН'!$I$23</f>
        <v>1567.0074171900001</v>
      </c>
      <c r="E143" s="36">
        <f>SUMIFS(СВЦЭМ!$D$33:$D$776,СВЦЭМ!$A$33:$A$776,$A143,СВЦЭМ!$B$33:$B$776,E$119)+'СЕТ СН'!$I$11+СВЦЭМ!$D$10+'СЕТ СН'!$I$6-'СЕТ СН'!$I$23</f>
        <v>1599.4250130599999</v>
      </c>
      <c r="F143" s="36">
        <f>SUMIFS(СВЦЭМ!$D$33:$D$776,СВЦЭМ!$A$33:$A$776,$A143,СВЦЭМ!$B$33:$B$776,F$119)+'СЕТ СН'!$I$11+СВЦЭМ!$D$10+'СЕТ СН'!$I$6-'СЕТ СН'!$I$23</f>
        <v>1602.4507756100002</v>
      </c>
      <c r="G143" s="36">
        <f>SUMIFS(СВЦЭМ!$D$33:$D$776,СВЦЭМ!$A$33:$A$776,$A143,СВЦЭМ!$B$33:$B$776,G$119)+'СЕТ СН'!$I$11+СВЦЭМ!$D$10+'СЕТ СН'!$I$6-'СЕТ СН'!$I$23</f>
        <v>1590.0565318200001</v>
      </c>
      <c r="H143" s="36">
        <f>SUMIFS(СВЦЭМ!$D$33:$D$776,СВЦЭМ!$A$33:$A$776,$A143,СВЦЭМ!$B$33:$B$776,H$119)+'СЕТ СН'!$I$11+СВЦЭМ!$D$10+'СЕТ СН'!$I$6-'СЕТ СН'!$I$23</f>
        <v>1542.07950183</v>
      </c>
      <c r="I143" s="36">
        <f>SUMIFS(СВЦЭМ!$D$33:$D$776,СВЦЭМ!$A$33:$A$776,$A143,СВЦЭМ!$B$33:$B$776,I$119)+'СЕТ СН'!$I$11+СВЦЭМ!$D$10+'СЕТ СН'!$I$6-'СЕТ СН'!$I$23</f>
        <v>1518.6429469499999</v>
      </c>
      <c r="J143" s="36">
        <f>SUMIFS(СВЦЭМ!$D$33:$D$776,СВЦЭМ!$A$33:$A$776,$A143,СВЦЭМ!$B$33:$B$776,J$119)+'СЕТ СН'!$I$11+СВЦЭМ!$D$10+'СЕТ СН'!$I$6-'СЕТ СН'!$I$23</f>
        <v>1553.4353056499999</v>
      </c>
      <c r="K143" s="36">
        <f>SUMIFS(СВЦЭМ!$D$33:$D$776,СВЦЭМ!$A$33:$A$776,$A143,СВЦЭМ!$B$33:$B$776,K$119)+'СЕТ СН'!$I$11+СВЦЭМ!$D$10+'СЕТ СН'!$I$6-'СЕТ СН'!$I$23</f>
        <v>1570.8949029999999</v>
      </c>
      <c r="L143" s="36">
        <f>SUMIFS(СВЦЭМ!$D$33:$D$776,СВЦЭМ!$A$33:$A$776,$A143,СВЦЭМ!$B$33:$B$776,L$119)+'СЕТ СН'!$I$11+СВЦЭМ!$D$10+'СЕТ СН'!$I$6-'СЕТ СН'!$I$23</f>
        <v>1495.8997388100001</v>
      </c>
      <c r="M143" s="36">
        <f>SUMIFS(СВЦЭМ!$D$33:$D$776,СВЦЭМ!$A$33:$A$776,$A143,СВЦЭМ!$B$33:$B$776,M$119)+'СЕТ СН'!$I$11+СВЦЭМ!$D$10+'СЕТ СН'!$I$6-'СЕТ СН'!$I$23</f>
        <v>1489.9751088100002</v>
      </c>
      <c r="N143" s="36">
        <f>SUMIFS(СВЦЭМ!$D$33:$D$776,СВЦЭМ!$A$33:$A$776,$A143,СВЦЭМ!$B$33:$B$776,N$119)+'СЕТ СН'!$I$11+СВЦЭМ!$D$10+'СЕТ СН'!$I$6-'СЕТ СН'!$I$23</f>
        <v>1504.40744582</v>
      </c>
      <c r="O143" s="36">
        <f>SUMIFS(СВЦЭМ!$D$33:$D$776,СВЦЭМ!$A$33:$A$776,$A143,СВЦЭМ!$B$33:$B$776,O$119)+'СЕТ СН'!$I$11+СВЦЭМ!$D$10+'СЕТ СН'!$I$6-'СЕТ СН'!$I$23</f>
        <v>1509.43085754</v>
      </c>
      <c r="P143" s="36">
        <f>SUMIFS(СВЦЭМ!$D$33:$D$776,СВЦЭМ!$A$33:$A$776,$A143,СВЦЭМ!$B$33:$B$776,P$119)+'СЕТ СН'!$I$11+СВЦЭМ!$D$10+'СЕТ СН'!$I$6-'СЕТ СН'!$I$23</f>
        <v>1511.3849577599999</v>
      </c>
      <c r="Q143" s="36">
        <f>SUMIFS(СВЦЭМ!$D$33:$D$776,СВЦЭМ!$A$33:$A$776,$A143,СВЦЭМ!$B$33:$B$776,Q$119)+'СЕТ СН'!$I$11+СВЦЭМ!$D$10+'СЕТ СН'!$I$6-'СЕТ СН'!$I$23</f>
        <v>1514.8747747899999</v>
      </c>
      <c r="R143" s="36">
        <f>SUMIFS(СВЦЭМ!$D$33:$D$776,СВЦЭМ!$A$33:$A$776,$A143,СВЦЭМ!$B$33:$B$776,R$119)+'СЕТ СН'!$I$11+СВЦЭМ!$D$10+'СЕТ СН'!$I$6-'СЕТ СН'!$I$23</f>
        <v>1517.6117315699998</v>
      </c>
      <c r="S143" s="36">
        <f>SUMIFS(СВЦЭМ!$D$33:$D$776,СВЦЭМ!$A$33:$A$776,$A143,СВЦЭМ!$B$33:$B$776,S$119)+'СЕТ СН'!$I$11+СВЦЭМ!$D$10+'СЕТ СН'!$I$6-'СЕТ СН'!$I$23</f>
        <v>1522.80099004</v>
      </c>
      <c r="T143" s="36">
        <f>SUMIFS(СВЦЭМ!$D$33:$D$776,СВЦЭМ!$A$33:$A$776,$A143,СВЦЭМ!$B$33:$B$776,T$119)+'СЕТ СН'!$I$11+СВЦЭМ!$D$10+'СЕТ СН'!$I$6-'СЕТ СН'!$I$23</f>
        <v>1522.57835772</v>
      </c>
      <c r="U143" s="36">
        <f>SUMIFS(СВЦЭМ!$D$33:$D$776,СВЦЭМ!$A$33:$A$776,$A143,СВЦЭМ!$B$33:$B$776,U$119)+'СЕТ СН'!$I$11+СВЦЭМ!$D$10+'СЕТ СН'!$I$6-'СЕТ СН'!$I$23</f>
        <v>1512.26363513</v>
      </c>
      <c r="V143" s="36">
        <f>SUMIFS(СВЦЭМ!$D$33:$D$776,СВЦЭМ!$A$33:$A$776,$A143,СВЦЭМ!$B$33:$B$776,V$119)+'СЕТ СН'!$I$11+СВЦЭМ!$D$10+'СЕТ СН'!$I$6-'СЕТ СН'!$I$23</f>
        <v>1497.5451095600001</v>
      </c>
      <c r="W143" s="36">
        <f>SUMIFS(СВЦЭМ!$D$33:$D$776,СВЦЭМ!$A$33:$A$776,$A143,СВЦЭМ!$B$33:$B$776,W$119)+'СЕТ СН'!$I$11+СВЦЭМ!$D$10+'СЕТ СН'!$I$6-'СЕТ СН'!$I$23</f>
        <v>1473.1189690400001</v>
      </c>
      <c r="X143" s="36">
        <f>SUMIFS(СВЦЭМ!$D$33:$D$776,СВЦЭМ!$A$33:$A$776,$A143,СВЦЭМ!$B$33:$B$776,X$119)+'СЕТ СН'!$I$11+СВЦЭМ!$D$10+'СЕТ СН'!$I$6-'СЕТ СН'!$I$23</f>
        <v>1537.7264786999999</v>
      </c>
      <c r="Y143" s="36">
        <f>SUMIFS(СВЦЭМ!$D$33:$D$776,СВЦЭМ!$A$33:$A$776,$A143,СВЦЭМ!$B$33:$B$776,Y$119)+'СЕТ СН'!$I$11+СВЦЭМ!$D$10+'СЕТ СН'!$I$6-'СЕТ СН'!$I$23</f>
        <v>1637.56489081</v>
      </c>
    </row>
    <row r="144" spans="1:25" ht="15.75" x14ac:dyDescent="0.2">
      <c r="A144" s="35">
        <f t="shared" si="3"/>
        <v>44037</v>
      </c>
      <c r="B144" s="36">
        <f>SUMIFS(СВЦЭМ!$D$33:$D$776,СВЦЭМ!$A$33:$A$776,$A144,СВЦЭМ!$B$33:$B$776,B$119)+'СЕТ СН'!$I$11+СВЦЭМ!$D$10+'СЕТ СН'!$I$6-'СЕТ СН'!$I$23</f>
        <v>1619.2976291499999</v>
      </c>
      <c r="C144" s="36">
        <f>SUMIFS(СВЦЭМ!$D$33:$D$776,СВЦЭМ!$A$33:$A$776,$A144,СВЦЭМ!$B$33:$B$776,C$119)+'СЕТ СН'!$I$11+СВЦЭМ!$D$10+'СЕТ СН'!$I$6-'СЕТ СН'!$I$23</f>
        <v>1679.14681053</v>
      </c>
      <c r="D144" s="36">
        <f>SUMIFS(СВЦЭМ!$D$33:$D$776,СВЦЭМ!$A$33:$A$776,$A144,СВЦЭМ!$B$33:$B$776,D$119)+'СЕТ СН'!$I$11+СВЦЭМ!$D$10+'СЕТ СН'!$I$6-'СЕТ СН'!$I$23</f>
        <v>1715.5361897500002</v>
      </c>
      <c r="E144" s="36">
        <f>SUMIFS(СВЦЭМ!$D$33:$D$776,СВЦЭМ!$A$33:$A$776,$A144,СВЦЭМ!$B$33:$B$776,E$119)+'СЕТ СН'!$I$11+СВЦЭМ!$D$10+'СЕТ СН'!$I$6-'СЕТ СН'!$I$23</f>
        <v>1737.4738502599998</v>
      </c>
      <c r="F144" s="36">
        <f>SUMIFS(СВЦЭМ!$D$33:$D$776,СВЦЭМ!$A$33:$A$776,$A144,СВЦЭМ!$B$33:$B$776,F$119)+'СЕТ СН'!$I$11+СВЦЭМ!$D$10+'СЕТ СН'!$I$6-'СЕТ СН'!$I$23</f>
        <v>1736.6025930800001</v>
      </c>
      <c r="G144" s="36">
        <f>SUMIFS(СВЦЭМ!$D$33:$D$776,СВЦЭМ!$A$33:$A$776,$A144,СВЦЭМ!$B$33:$B$776,G$119)+'СЕТ СН'!$I$11+СВЦЭМ!$D$10+'СЕТ СН'!$I$6-'СЕТ СН'!$I$23</f>
        <v>1732.69353262</v>
      </c>
      <c r="H144" s="36">
        <f>SUMIFS(СВЦЭМ!$D$33:$D$776,СВЦЭМ!$A$33:$A$776,$A144,СВЦЭМ!$B$33:$B$776,H$119)+'СЕТ СН'!$I$11+СВЦЭМ!$D$10+'СЕТ СН'!$I$6-'СЕТ СН'!$I$23</f>
        <v>1733.4635222000002</v>
      </c>
      <c r="I144" s="36">
        <f>SUMIFS(СВЦЭМ!$D$33:$D$776,СВЦЭМ!$A$33:$A$776,$A144,СВЦЭМ!$B$33:$B$776,I$119)+'СЕТ СН'!$I$11+СВЦЭМ!$D$10+'СЕТ СН'!$I$6-'СЕТ СН'!$I$23</f>
        <v>1755.5321391699999</v>
      </c>
      <c r="J144" s="36">
        <f>SUMIFS(СВЦЭМ!$D$33:$D$776,СВЦЭМ!$A$33:$A$776,$A144,СВЦЭМ!$B$33:$B$776,J$119)+'СЕТ СН'!$I$11+СВЦЭМ!$D$10+'СЕТ СН'!$I$6-'СЕТ СН'!$I$23</f>
        <v>1704.2138102700001</v>
      </c>
      <c r="K144" s="36">
        <f>SUMIFS(СВЦЭМ!$D$33:$D$776,СВЦЭМ!$A$33:$A$776,$A144,СВЦЭМ!$B$33:$B$776,K$119)+'СЕТ СН'!$I$11+СВЦЭМ!$D$10+'СЕТ СН'!$I$6-'СЕТ СН'!$I$23</f>
        <v>1552.7208792199999</v>
      </c>
      <c r="L144" s="36">
        <f>SUMIFS(СВЦЭМ!$D$33:$D$776,СВЦЭМ!$A$33:$A$776,$A144,СВЦЭМ!$B$33:$B$776,L$119)+'СЕТ СН'!$I$11+СВЦЭМ!$D$10+'СЕТ СН'!$I$6-'СЕТ СН'!$I$23</f>
        <v>1445.6107682100001</v>
      </c>
      <c r="M144" s="36">
        <f>SUMIFS(СВЦЭМ!$D$33:$D$776,СВЦЭМ!$A$33:$A$776,$A144,СВЦЭМ!$B$33:$B$776,M$119)+'СЕТ СН'!$I$11+СВЦЭМ!$D$10+'СЕТ СН'!$I$6-'СЕТ СН'!$I$23</f>
        <v>1422.74089908</v>
      </c>
      <c r="N144" s="36">
        <f>SUMIFS(СВЦЭМ!$D$33:$D$776,СВЦЭМ!$A$33:$A$776,$A144,СВЦЭМ!$B$33:$B$776,N$119)+'СЕТ СН'!$I$11+СВЦЭМ!$D$10+'СЕТ СН'!$I$6-'СЕТ СН'!$I$23</f>
        <v>1404.06565034</v>
      </c>
      <c r="O144" s="36">
        <f>SUMIFS(СВЦЭМ!$D$33:$D$776,СВЦЭМ!$A$33:$A$776,$A144,СВЦЭМ!$B$33:$B$776,O$119)+'СЕТ СН'!$I$11+СВЦЭМ!$D$10+'СЕТ СН'!$I$6-'СЕТ СН'!$I$23</f>
        <v>1399.9774060499999</v>
      </c>
      <c r="P144" s="36">
        <f>SUMIFS(СВЦЭМ!$D$33:$D$776,СВЦЭМ!$A$33:$A$776,$A144,СВЦЭМ!$B$33:$B$776,P$119)+'СЕТ СН'!$I$11+СВЦЭМ!$D$10+'СЕТ СН'!$I$6-'СЕТ СН'!$I$23</f>
        <v>1409.33447471</v>
      </c>
      <c r="Q144" s="36">
        <f>SUMIFS(СВЦЭМ!$D$33:$D$776,СВЦЭМ!$A$33:$A$776,$A144,СВЦЭМ!$B$33:$B$776,Q$119)+'СЕТ СН'!$I$11+СВЦЭМ!$D$10+'СЕТ СН'!$I$6-'СЕТ СН'!$I$23</f>
        <v>1415.30982939</v>
      </c>
      <c r="R144" s="36">
        <f>SUMIFS(СВЦЭМ!$D$33:$D$776,СВЦЭМ!$A$33:$A$776,$A144,СВЦЭМ!$B$33:$B$776,R$119)+'СЕТ СН'!$I$11+СВЦЭМ!$D$10+'СЕТ СН'!$I$6-'СЕТ СН'!$I$23</f>
        <v>1422.23833074</v>
      </c>
      <c r="S144" s="36">
        <f>SUMIFS(СВЦЭМ!$D$33:$D$776,СВЦЭМ!$A$33:$A$776,$A144,СВЦЭМ!$B$33:$B$776,S$119)+'СЕТ СН'!$I$11+СВЦЭМ!$D$10+'СЕТ СН'!$I$6-'СЕТ СН'!$I$23</f>
        <v>1422.6674013699999</v>
      </c>
      <c r="T144" s="36">
        <f>SUMIFS(СВЦЭМ!$D$33:$D$776,СВЦЭМ!$A$33:$A$776,$A144,СВЦЭМ!$B$33:$B$776,T$119)+'СЕТ СН'!$I$11+СВЦЭМ!$D$10+'СЕТ СН'!$I$6-'СЕТ СН'!$I$23</f>
        <v>1436.5270852399999</v>
      </c>
      <c r="U144" s="36">
        <f>SUMIFS(СВЦЭМ!$D$33:$D$776,СВЦЭМ!$A$33:$A$776,$A144,СВЦЭМ!$B$33:$B$776,U$119)+'СЕТ СН'!$I$11+СВЦЭМ!$D$10+'СЕТ СН'!$I$6-'СЕТ СН'!$I$23</f>
        <v>1426.6105255500001</v>
      </c>
      <c r="V144" s="36">
        <f>SUMIFS(СВЦЭМ!$D$33:$D$776,СВЦЭМ!$A$33:$A$776,$A144,СВЦЭМ!$B$33:$B$776,V$119)+'СЕТ СН'!$I$11+СВЦЭМ!$D$10+'СЕТ СН'!$I$6-'СЕТ СН'!$I$23</f>
        <v>1413.4925638099999</v>
      </c>
      <c r="W144" s="36">
        <f>SUMIFS(СВЦЭМ!$D$33:$D$776,СВЦЭМ!$A$33:$A$776,$A144,СВЦЭМ!$B$33:$B$776,W$119)+'СЕТ СН'!$I$11+СВЦЭМ!$D$10+'СЕТ СН'!$I$6-'СЕТ СН'!$I$23</f>
        <v>1388.09081543</v>
      </c>
      <c r="X144" s="36">
        <f>SUMIFS(СВЦЭМ!$D$33:$D$776,СВЦЭМ!$A$33:$A$776,$A144,СВЦЭМ!$B$33:$B$776,X$119)+'СЕТ СН'!$I$11+СВЦЭМ!$D$10+'СЕТ СН'!$I$6-'СЕТ СН'!$I$23</f>
        <v>1437.40644535</v>
      </c>
      <c r="Y144" s="36">
        <f>SUMIFS(СВЦЭМ!$D$33:$D$776,СВЦЭМ!$A$33:$A$776,$A144,СВЦЭМ!$B$33:$B$776,Y$119)+'СЕТ СН'!$I$11+СВЦЭМ!$D$10+'СЕТ СН'!$I$6-'СЕТ СН'!$I$23</f>
        <v>1582.63290648</v>
      </c>
    </row>
    <row r="145" spans="1:27" ht="15.75" x14ac:dyDescent="0.2">
      <c r="A145" s="35">
        <f t="shared" si="3"/>
        <v>44038</v>
      </c>
      <c r="B145" s="36">
        <f>SUMIFS(СВЦЭМ!$D$33:$D$776,СВЦЭМ!$A$33:$A$776,$A145,СВЦЭМ!$B$33:$B$776,B$119)+'СЕТ СН'!$I$11+СВЦЭМ!$D$10+'СЕТ СН'!$I$6-'СЕТ СН'!$I$23</f>
        <v>1542.3724133999999</v>
      </c>
      <c r="C145" s="36">
        <f>SUMIFS(СВЦЭМ!$D$33:$D$776,СВЦЭМ!$A$33:$A$776,$A145,СВЦЭМ!$B$33:$B$776,C$119)+'СЕТ СН'!$I$11+СВЦЭМ!$D$10+'СЕТ СН'!$I$6-'СЕТ СН'!$I$23</f>
        <v>1565.7312427299998</v>
      </c>
      <c r="D145" s="36">
        <f>SUMIFS(СВЦЭМ!$D$33:$D$776,СВЦЭМ!$A$33:$A$776,$A145,СВЦЭМ!$B$33:$B$776,D$119)+'СЕТ СН'!$I$11+СВЦЭМ!$D$10+'СЕТ СН'!$I$6-'СЕТ СН'!$I$23</f>
        <v>1565.88457589</v>
      </c>
      <c r="E145" s="36">
        <f>SUMIFS(СВЦЭМ!$D$33:$D$776,СВЦЭМ!$A$33:$A$776,$A145,СВЦЭМ!$B$33:$B$776,E$119)+'СЕТ СН'!$I$11+СВЦЭМ!$D$10+'СЕТ СН'!$I$6-'СЕТ СН'!$I$23</f>
        <v>1578.2062216899999</v>
      </c>
      <c r="F145" s="36">
        <f>SUMIFS(СВЦЭМ!$D$33:$D$776,СВЦЭМ!$A$33:$A$776,$A145,СВЦЭМ!$B$33:$B$776,F$119)+'СЕТ СН'!$I$11+СВЦЭМ!$D$10+'СЕТ СН'!$I$6-'СЕТ СН'!$I$23</f>
        <v>1590.1928183499999</v>
      </c>
      <c r="G145" s="36">
        <f>SUMIFS(СВЦЭМ!$D$33:$D$776,СВЦЭМ!$A$33:$A$776,$A145,СВЦЭМ!$B$33:$B$776,G$119)+'СЕТ СН'!$I$11+СВЦЭМ!$D$10+'СЕТ СН'!$I$6-'СЕТ СН'!$I$23</f>
        <v>1597.5141300599998</v>
      </c>
      <c r="H145" s="36">
        <f>SUMIFS(СВЦЭМ!$D$33:$D$776,СВЦЭМ!$A$33:$A$776,$A145,СВЦЭМ!$B$33:$B$776,H$119)+'СЕТ СН'!$I$11+СВЦЭМ!$D$10+'СЕТ СН'!$I$6-'СЕТ СН'!$I$23</f>
        <v>1612.19110202</v>
      </c>
      <c r="I145" s="36">
        <f>SUMIFS(СВЦЭМ!$D$33:$D$776,СВЦЭМ!$A$33:$A$776,$A145,СВЦЭМ!$B$33:$B$776,I$119)+'СЕТ СН'!$I$11+СВЦЭМ!$D$10+'СЕТ СН'!$I$6-'СЕТ СН'!$I$23</f>
        <v>1626.42385259</v>
      </c>
      <c r="J145" s="36">
        <f>SUMIFS(СВЦЭМ!$D$33:$D$776,СВЦЭМ!$A$33:$A$776,$A145,СВЦЭМ!$B$33:$B$776,J$119)+'СЕТ СН'!$I$11+СВЦЭМ!$D$10+'СЕТ СН'!$I$6-'СЕТ СН'!$I$23</f>
        <v>1565.9277621400001</v>
      </c>
      <c r="K145" s="36">
        <f>SUMIFS(СВЦЭМ!$D$33:$D$776,СВЦЭМ!$A$33:$A$776,$A145,СВЦЭМ!$B$33:$B$776,K$119)+'СЕТ СН'!$I$11+СВЦЭМ!$D$10+'СЕТ СН'!$I$6-'СЕТ СН'!$I$23</f>
        <v>1478.0762836399999</v>
      </c>
      <c r="L145" s="36">
        <f>SUMIFS(СВЦЭМ!$D$33:$D$776,СВЦЭМ!$A$33:$A$776,$A145,СВЦЭМ!$B$33:$B$776,L$119)+'СЕТ СН'!$I$11+СВЦЭМ!$D$10+'СЕТ СН'!$I$6-'СЕТ СН'!$I$23</f>
        <v>1373.16772932</v>
      </c>
      <c r="M145" s="36">
        <f>SUMIFS(СВЦЭМ!$D$33:$D$776,СВЦЭМ!$A$33:$A$776,$A145,СВЦЭМ!$B$33:$B$776,M$119)+'СЕТ СН'!$I$11+СВЦЭМ!$D$10+'СЕТ СН'!$I$6-'СЕТ СН'!$I$23</f>
        <v>1341.5470922</v>
      </c>
      <c r="N145" s="36">
        <f>SUMIFS(СВЦЭМ!$D$33:$D$776,СВЦЭМ!$A$33:$A$776,$A145,СВЦЭМ!$B$33:$B$776,N$119)+'СЕТ СН'!$I$11+СВЦЭМ!$D$10+'СЕТ СН'!$I$6-'СЕТ СН'!$I$23</f>
        <v>1322.0669822</v>
      </c>
      <c r="O145" s="36">
        <f>SUMIFS(СВЦЭМ!$D$33:$D$776,СВЦЭМ!$A$33:$A$776,$A145,СВЦЭМ!$B$33:$B$776,O$119)+'СЕТ СН'!$I$11+СВЦЭМ!$D$10+'СЕТ СН'!$I$6-'СЕТ СН'!$I$23</f>
        <v>1332.8112317599998</v>
      </c>
      <c r="P145" s="36">
        <f>SUMIFS(СВЦЭМ!$D$33:$D$776,СВЦЭМ!$A$33:$A$776,$A145,СВЦЭМ!$B$33:$B$776,P$119)+'СЕТ СН'!$I$11+СВЦЭМ!$D$10+'СЕТ СН'!$I$6-'СЕТ СН'!$I$23</f>
        <v>1337.5056026900002</v>
      </c>
      <c r="Q145" s="36">
        <f>SUMIFS(СВЦЭМ!$D$33:$D$776,СВЦЭМ!$A$33:$A$776,$A145,СВЦЭМ!$B$33:$B$776,Q$119)+'СЕТ СН'!$I$11+СВЦЭМ!$D$10+'СЕТ СН'!$I$6-'СЕТ СН'!$I$23</f>
        <v>1347.0389880299999</v>
      </c>
      <c r="R145" s="36">
        <f>SUMIFS(СВЦЭМ!$D$33:$D$776,СВЦЭМ!$A$33:$A$776,$A145,СВЦЭМ!$B$33:$B$776,R$119)+'СЕТ СН'!$I$11+СВЦЭМ!$D$10+'СЕТ СН'!$I$6-'СЕТ СН'!$I$23</f>
        <v>1358.67800741</v>
      </c>
      <c r="S145" s="36">
        <f>SUMIFS(СВЦЭМ!$D$33:$D$776,СВЦЭМ!$A$33:$A$776,$A145,СВЦЭМ!$B$33:$B$776,S$119)+'СЕТ СН'!$I$11+СВЦЭМ!$D$10+'СЕТ СН'!$I$6-'СЕТ СН'!$I$23</f>
        <v>1362.5886864499998</v>
      </c>
      <c r="T145" s="36">
        <f>SUMIFS(СВЦЭМ!$D$33:$D$776,СВЦЭМ!$A$33:$A$776,$A145,СВЦЭМ!$B$33:$B$776,T$119)+'СЕТ СН'!$I$11+СВЦЭМ!$D$10+'СЕТ СН'!$I$6-'СЕТ СН'!$I$23</f>
        <v>1369.36795598</v>
      </c>
      <c r="U145" s="36">
        <f>SUMIFS(СВЦЭМ!$D$33:$D$776,СВЦЭМ!$A$33:$A$776,$A145,СВЦЭМ!$B$33:$B$776,U$119)+'СЕТ СН'!$I$11+СВЦЭМ!$D$10+'СЕТ СН'!$I$6-'СЕТ СН'!$I$23</f>
        <v>1352.6425869</v>
      </c>
      <c r="V145" s="36">
        <f>SUMIFS(СВЦЭМ!$D$33:$D$776,СВЦЭМ!$A$33:$A$776,$A145,СВЦЭМ!$B$33:$B$776,V$119)+'СЕТ СН'!$I$11+СВЦЭМ!$D$10+'СЕТ СН'!$I$6-'СЕТ СН'!$I$23</f>
        <v>1338.4107421899998</v>
      </c>
      <c r="W145" s="36">
        <f>SUMIFS(СВЦЭМ!$D$33:$D$776,СВЦЭМ!$A$33:$A$776,$A145,СВЦЭМ!$B$33:$B$776,W$119)+'СЕТ СН'!$I$11+СВЦЭМ!$D$10+'СЕТ СН'!$I$6-'СЕТ СН'!$I$23</f>
        <v>1322.2229644700001</v>
      </c>
      <c r="X145" s="36">
        <f>SUMIFS(СВЦЭМ!$D$33:$D$776,СВЦЭМ!$A$33:$A$776,$A145,СВЦЭМ!$B$33:$B$776,X$119)+'СЕТ СН'!$I$11+СВЦЭМ!$D$10+'СЕТ СН'!$I$6-'СЕТ СН'!$I$23</f>
        <v>1359.4263916999998</v>
      </c>
      <c r="Y145" s="36">
        <f>SUMIFS(СВЦЭМ!$D$33:$D$776,СВЦЭМ!$A$33:$A$776,$A145,СВЦЭМ!$B$33:$B$776,Y$119)+'СЕТ СН'!$I$11+СВЦЭМ!$D$10+'СЕТ СН'!$I$6-'СЕТ СН'!$I$23</f>
        <v>1495.3675960099999</v>
      </c>
    </row>
    <row r="146" spans="1:27" ht="15.75" x14ac:dyDescent="0.2">
      <c r="A146" s="35">
        <f t="shared" si="3"/>
        <v>44039</v>
      </c>
      <c r="B146" s="36">
        <f>SUMIFS(СВЦЭМ!$D$33:$D$776,СВЦЭМ!$A$33:$A$776,$A146,СВЦЭМ!$B$33:$B$776,B$119)+'СЕТ СН'!$I$11+СВЦЭМ!$D$10+'СЕТ СН'!$I$6-'СЕТ СН'!$I$23</f>
        <v>1583.30117025</v>
      </c>
      <c r="C146" s="36">
        <f>SUMIFS(СВЦЭМ!$D$33:$D$776,СВЦЭМ!$A$33:$A$776,$A146,СВЦЭМ!$B$33:$B$776,C$119)+'СЕТ СН'!$I$11+СВЦЭМ!$D$10+'СЕТ СН'!$I$6-'СЕТ СН'!$I$23</f>
        <v>1562.1222259400001</v>
      </c>
      <c r="D146" s="36">
        <f>SUMIFS(СВЦЭМ!$D$33:$D$776,СВЦЭМ!$A$33:$A$776,$A146,СВЦЭМ!$B$33:$B$776,D$119)+'СЕТ СН'!$I$11+СВЦЭМ!$D$10+'СЕТ СН'!$I$6-'СЕТ СН'!$I$23</f>
        <v>1562.59310482</v>
      </c>
      <c r="E146" s="36">
        <f>SUMIFS(СВЦЭМ!$D$33:$D$776,СВЦЭМ!$A$33:$A$776,$A146,СВЦЭМ!$B$33:$B$776,E$119)+'СЕТ СН'!$I$11+СВЦЭМ!$D$10+'СЕТ СН'!$I$6-'СЕТ СН'!$I$23</f>
        <v>1572.16433534</v>
      </c>
      <c r="F146" s="36">
        <f>SUMIFS(СВЦЭМ!$D$33:$D$776,СВЦЭМ!$A$33:$A$776,$A146,СВЦЭМ!$B$33:$B$776,F$119)+'СЕТ СН'!$I$11+СВЦЭМ!$D$10+'СЕТ СН'!$I$6-'СЕТ СН'!$I$23</f>
        <v>1570.3049634700001</v>
      </c>
      <c r="G146" s="36">
        <f>SUMIFS(СВЦЭМ!$D$33:$D$776,СВЦЭМ!$A$33:$A$776,$A146,СВЦЭМ!$B$33:$B$776,G$119)+'СЕТ СН'!$I$11+СВЦЭМ!$D$10+'СЕТ СН'!$I$6-'СЕТ СН'!$I$23</f>
        <v>1563.1601126099999</v>
      </c>
      <c r="H146" s="36">
        <f>SUMIFS(СВЦЭМ!$D$33:$D$776,СВЦЭМ!$A$33:$A$776,$A146,СВЦЭМ!$B$33:$B$776,H$119)+'СЕТ СН'!$I$11+СВЦЭМ!$D$10+'СЕТ СН'!$I$6-'СЕТ СН'!$I$23</f>
        <v>1553.88947203</v>
      </c>
      <c r="I146" s="36">
        <f>SUMIFS(СВЦЭМ!$D$33:$D$776,СВЦЭМ!$A$33:$A$776,$A146,СВЦЭМ!$B$33:$B$776,I$119)+'СЕТ СН'!$I$11+СВЦЭМ!$D$10+'СЕТ СН'!$I$6-'СЕТ СН'!$I$23</f>
        <v>1588.5715492099998</v>
      </c>
      <c r="J146" s="36">
        <f>SUMIFS(СВЦЭМ!$D$33:$D$776,СВЦЭМ!$A$33:$A$776,$A146,СВЦЭМ!$B$33:$B$776,J$119)+'СЕТ СН'!$I$11+СВЦЭМ!$D$10+'СЕТ СН'!$I$6-'СЕТ СН'!$I$23</f>
        <v>1547.04108997</v>
      </c>
      <c r="K146" s="36">
        <f>SUMIFS(СВЦЭМ!$D$33:$D$776,СВЦЭМ!$A$33:$A$776,$A146,СВЦЭМ!$B$33:$B$776,K$119)+'СЕТ СН'!$I$11+СВЦЭМ!$D$10+'СЕТ СН'!$I$6-'СЕТ СН'!$I$23</f>
        <v>1428.56158781</v>
      </c>
      <c r="L146" s="36">
        <f>SUMIFS(СВЦЭМ!$D$33:$D$776,СВЦЭМ!$A$33:$A$776,$A146,СВЦЭМ!$B$33:$B$776,L$119)+'СЕТ СН'!$I$11+СВЦЭМ!$D$10+'СЕТ СН'!$I$6-'СЕТ СН'!$I$23</f>
        <v>1338.33282244</v>
      </c>
      <c r="M146" s="36">
        <f>SUMIFS(СВЦЭМ!$D$33:$D$776,СВЦЭМ!$A$33:$A$776,$A146,СВЦЭМ!$B$33:$B$776,M$119)+'СЕТ СН'!$I$11+СВЦЭМ!$D$10+'СЕТ СН'!$I$6-'СЕТ СН'!$I$23</f>
        <v>1313.99636068</v>
      </c>
      <c r="N146" s="36">
        <f>SUMIFS(СВЦЭМ!$D$33:$D$776,СВЦЭМ!$A$33:$A$776,$A146,СВЦЭМ!$B$33:$B$776,N$119)+'СЕТ СН'!$I$11+СВЦЭМ!$D$10+'СЕТ СН'!$I$6-'СЕТ СН'!$I$23</f>
        <v>1290.2160374699999</v>
      </c>
      <c r="O146" s="36">
        <f>SUMIFS(СВЦЭМ!$D$33:$D$776,СВЦЭМ!$A$33:$A$776,$A146,СВЦЭМ!$B$33:$B$776,O$119)+'СЕТ СН'!$I$11+СВЦЭМ!$D$10+'СЕТ СН'!$I$6-'СЕТ СН'!$I$23</f>
        <v>1296.7287251100001</v>
      </c>
      <c r="P146" s="36">
        <f>SUMIFS(СВЦЭМ!$D$33:$D$776,СВЦЭМ!$A$33:$A$776,$A146,СВЦЭМ!$B$33:$B$776,P$119)+'СЕТ СН'!$I$11+СВЦЭМ!$D$10+'СЕТ СН'!$I$6-'СЕТ СН'!$I$23</f>
        <v>1308.1941486400001</v>
      </c>
      <c r="Q146" s="36">
        <f>SUMIFS(СВЦЭМ!$D$33:$D$776,СВЦЭМ!$A$33:$A$776,$A146,СВЦЭМ!$B$33:$B$776,Q$119)+'СЕТ СН'!$I$11+СВЦЭМ!$D$10+'СЕТ СН'!$I$6-'СЕТ СН'!$I$23</f>
        <v>1323.8349372299999</v>
      </c>
      <c r="R146" s="36">
        <f>SUMIFS(СВЦЭМ!$D$33:$D$776,СВЦЭМ!$A$33:$A$776,$A146,СВЦЭМ!$B$33:$B$776,R$119)+'СЕТ СН'!$I$11+СВЦЭМ!$D$10+'СЕТ СН'!$I$6-'СЕТ СН'!$I$23</f>
        <v>1325.6406736399999</v>
      </c>
      <c r="S146" s="36">
        <f>SUMIFS(СВЦЭМ!$D$33:$D$776,СВЦЭМ!$A$33:$A$776,$A146,СВЦЭМ!$B$33:$B$776,S$119)+'СЕТ СН'!$I$11+СВЦЭМ!$D$10+'СЕТ СН'!$I$6-'СЕТ СН'!$I$23</f>
        <v>1336.93430347</v>
      </c>
      <c r="T146" s="36">
        <f>SUMIFS(СВЦЭМ!$D$33:$D$776,СВЦЭМ!$A$33:$A$776,$A146,СВЦЭМ!$B$33:$B$776,T$119)+'СЕТ СН'!$I$11+СВЦЭМ!$D$10+'СЕТ СН'!$I$6-'СЕТ СН'!$I$23</f>
        <v>1352.7664625699999</v>
      </c>
      <c r="U146" s="36">
        <f>SUMIFS(СВЦЭМ!$D$33:$D$776,СВЦЭМ!$A$33:$A$776,$A146,СВЦЭМ!$B$33:$B$776,U$119)+'СЕТ СН'!$I$11+СВЦЭМ!$D$10+'СЕТ СН'!$I$6-'СЕТ СН'!$I$23</f>
        <v>1339.5269055399999</v>
      </c>
      <c r="V146" s="36">
        <f>SUMIFS(СВЦЭМ!$D$33:$D$776,СВЦЭМ!$A$33:$A$776,$A146,СВЦЭМ!$B$33:$B$776,V$119)+'СЕТ СН'!$I$11+СВЦЭМ!$D$10+'СЕТ СН'!$I$6-'СЕТ СН'!$I$23</f>
        <v>1333.85727862</v>
      </c>
      <c r="W146" s="36">
        <f>SUMIFS(СВЦЭМ!$D$33:$D$776,СВЦЭМ!$A$33:$A$776,$A146,СВЦЭМ!$B$33:$B$776,W$119)+'СЕТ СН'!$I$11+СВЦЭМ!$D$10+'СЕТ СН'!$I$6-'СЕТ СН'!$I$23</f>
        <v>1324.64986873</v>
      </c>
      <c r="X146" s="36">
        <f>SUMIFS(СВЦЭМ!$D$33:$D$776,СВЦЭМ!$A$33:$A$776,$A146,СВЦЭМ!$B$33:$B$776,X$119)+'СЕТ СН'!$I$11+СВЦЭМ!$D$10+'СЕТ СН'!$I$6-'СЕТ СН'!$I$23</f>
        <v>1390.8794814799999</v>
      </c>
      <c r="Y146" s="36">
        <f>SUMIFS(СВЦЭМ!$D$33:$D$776,СВЦЭМ!$A$33:$A$776,$A146,СВЦЭМ!$B$33:$B$776,Y$119)+'СЕТ СН'!$I$11+СВЦЭМ!$D$10+'СЕТ СН'!$I$6-'СЕТ СН'!$I$23</f>
        <v>1507.4685323399999</v>
      </c>
    </row>
    <row r="147" spans="1:27" ht="15.75" x14ac:dyDescent="0.2">
      <c r="A147" s="35">
        <f t="shared" si="3"/>
        <v>44040</v>
      </c>
      <c r="B147" s="36">
        <f>SUMIFS(СВЦЭМ!$D$33:$D$776,СВЦЭМ!$A$33:$A$776,$A147,СВЦЭМ!$B$33:$B$776,B$119)+'СЕТ СН'!$I$11+СВЦЭМ!$D$10+'СЕТ СН'!$I$6-'СЕТ СН'!$I$23</f>
        <v>1503.89716903</v>
      </c>
      <c r="C147" s="36">
        <f>SUMIFS(СВЦЭМ!$D$33:$D$776,СВЦЭМ!$A$33:$A$776,$A147,СВЦЭМ!$B$33:$B$776,C$119)+'СЕТ СН'!$I$11+СВЦЭМ!$D$10+'СЕТ СН'!$I$6-'СЕТ СН'!$I$23</f>
        <v>1565.19132367</v>
      </c>
      <c r="D147" s="36">
        <f>SUMIFS(СВЦЭМ!$D$33:$D$776,СВЦЭМ!$A$33:$A$776,$A147,СВЦЭМ!$B$33:$B$776,D$119)+'СЕТ СН'!$I$11+СВЦЭМ!$D$10+'СЕТ СН'!$I$6-'СЕТ СН'!$I$23</f>
        <v>1575.32016884</v>
      </c>
      <c r="E147" s="36">
        <f>SUMIFS(СВЦЭМ!$D$33:$D$776,СВЦЭМ!$A$33:$A$776,$A147,СВЦЭМ!$B$33:$B$776,E$119)+'СЕТ СН'!$I$11+СВЦЭМ!$D$10+'СЕТ СН'!$I$6-'СЕТ СН'!$I$23</f>
        <v>1589.1421685300002</v>
      </c>
      <c r="F147" s="36">
        <f>SUMIFS(СВЦЭМ!$D$33:$D$776,СВЦЭМ!$A$33:$A$776,$A147,СВЦЭМ!$B$33:$B$776,F$119)+'СЕТ СН'!$I$11+СВЦЭМ!$D$10+'СЕТ СН'!$I$6-'СЕТ СН'!$I$23</f>
        <v>1577.6908231100001</v>
      </c>
      <c r="G147" s="36">
        <f>SUMIFS(СВЦЭМ!$D$33:$D$776,СВЦЭМ!$A$33:$A$776,$A147,СВЦЭМ!$B$33:$B$776,G$119)+'СЕТ СН'!$I$11+СВЦЭМ!$D$10+'СЕТ СН'!$I$6-'СЕТ СН'!$I$23</f>
        <v>1593.7076254999999</v>
      </c>
      <c r="H147" s="36">
        <f>SUMIFS(СВЦЭМ!$D$33:$D$776,СВЦЭМ!$A$33:$A$776,$A147,СВЦЭМ!$B$33:$B$776,H$119)+'СЕТ СН'!$I$11+СВЦЭМ!$D$10+'СЕТ СН'!$I$6-'СЕТ СН'!$I$23</f>
        <v>1595.9073690599998</v>
      </c>
      <c r="I147" s="36">
        <f>SUMIFS(СВЦЭМ!$D$33:$D$776,СВЦЭМ!$A$33:$A$776,$A147,СВЦЭМ!$B$33:$B$776,I$119)+'СЕТ СН'!$I$11+СВЦЭМ!$D$10+'СЕТ СН'!$I$6-'СЕТ СН'!$I$23</f>
        <v>1607.7821518599999</v>
      </c>
      <c r="J147" s="36">
        <f>SUMIFS(СВЦЭМ!$D$33:$D$776,СВЦЭМ!$A$33:$A$776,$A147,СВЦЭМ!$B$33:$B$776,J$119)+'СЕТ СН'!$I$11+СВЦЭМ!$D$10+'СЕТ СН'!$I$6-'СЕТ СН'!$I$23</f>
        <v>1588.5950888699999</v>
      </c>
      <c r="K147" s="36">
        <f>SUMIFS(СВЦЭМ!$D$33:$D$776,СВЦЭМ!$A$33:$A$776,$A147,СВЦЭМ!$B$33:$B$776,K$119)+'СЕТ СН'!$I$11+СВЦЭМ!$D$10+'СЕТ СН'!$I$6-'СЕТ СН'!$I$23</f>
        <v>1467.6565641699999</v>
      </c>
      <c r="L147" s="36">
        <f>SUMIFS(СВЦЭМ!$D$33:$D$776,СВЦЭМ!$A$33:$A$776,$A147,СВЦЭМ!$B$33:$B$776,L$119)+'СЕТ СН'!$I$11+СВЦЭМ!$D$10+'СЕТ СН'!$I$6-'СЕТ СН'!$I$23</f>
        <v>1352.44352523</v>
      </c>
      <c r="M147" s="36">
        <f>SUMIFS(СВЦЭМ!$D$33:$D$776,СВЦЭМ!$A$33:$A$776,$A147,СВЦЭМ!$B$33:$B$776,M$119)+'СЕТ СН'!$I$11+СВЦЭМ!$D$10+'СЕТ СН'!$I$6-'СЕТ СН'!$I$23</f>
        <v>1331.6960349999999</v>
      </c>
      <c r="N147" s="36">
        <f>SUMIFS(СВЦЭМ!$D$33:$D$776,СВЦЭМ!$A$33:$A$776,$A147,СВЦЭМ!$B$33:$B$776,N$119)+'СЕТ СН'!$I$11+СВЦЭМ!$D$10+'СЕТ СН'!$I$6-'СЕТ СН'!$I$23</f>
        <v>1328.9099655300001</v>
      </c>
      <c r="O147" s="36">
        <f>SUMIFS(СВЦЭМ!$D$33:$D$776,СВЦЭМ!$A$33:$A$776,$A147,СВЦЭМ!$B$33:$B$776,O$119)+'СЕТ СН'!$I$11+СВЦЭМ!$D$10+'СЕТ СН'!$I$6-'СЕТ СН'!$I$23</f>
        <v>1340.3109325099999</v>
      </c>
      <c r="P147" s="36">
        <f>SUMIFS(СВЦЭМ!$D$33:$D$776,СВЦЭМ!$A$33:$A$776,$A147,СВЦЭМ!$B$33:$B$776,P$119)+'СЕТ СН'!$I$11+СВЦЭМ!$D$10+'СЕТ СН'!$I$6-'СЕТ СН'!$I$23</f>
        <v>1342.18188467</v>
      </c>
      <c r="Q147" s="36">
        <f>SUMIFS(СВЦЭМ!$D$33:$D$776,СВЦЭМ!$A$33:$A$776,$A147,СВЦЭМ!$B$33:$B$776,Q$119)+'СЕТ СН'!$I$11+СВЦЭМ!$D$10+'СЕТ СН'!$I$6-'СЕТ СН'!$I$23</f>
        <v>1352.1788017599999</v>
      </c>
      <c r="R147" s="36">
        <f>SUMIFS(СВЦЭМ!$D$33:$D$776,СВЦЭМ!$A$33:$A$776,$A147,СВЦЭМ!$B$33:$B$776,R$119)+'СЕТ СН'!$I$11+СВЦЭМ!$D$10+'СЕТ СН'!$I$6-'СЕТ СН'!$I$23</f>
        <v>1353.7749086700001</v>
      </c>
      <c r="S147" s="36">
        <f>SUMIFS(СВЦЭМ!$D$33:$D$776,СВЦЭМ!$A$33:$A$776,$A147,СВЦЭМ!$B$33:$B$776,S$119)+'СЕТ СН'!$I$11+СВЦЭМ!$D$10+'СЕТ СН'!$I$6-'СЕТ СН'!$I$23</f>
        <v>1359.1025685</v>
      </c>
      <c r="T147" s="36">
        <f>SUMIFS(СВЦЭМ!$D$33:$D$776,СВЦЭМ!$A$33:$A$776,$A147,СВЦЭМ!$B$33:$B$776,T$119)+'СЕТ СН'!$I$11+СВЦЭМ!$D$10+'СЕТ СН'!$I$6-'СЕТ СН'!$I$23</f>
        <v>1362.3793477499999</v>
      </c>
      <c r="U147" s="36">
        <f>SUMIFS(СВЦЭМ!$D$33:$D$776,СВЦЭМ!$A$33:$A$776,$A147,СВЦЭМ!$B$33:$B$776,U$119)+'СЕТ СН'!$I$11+СВЦЭМ!$D$10+'СЕТ СН'!$I$6-'СЕТ СН'!$I$23</f>
        <v>1347.0071467799999</v>
      </c>
      <c r="V147" s="36">
        <f>SUMIFS(СВЦЭМ!$D$33:$D$776,СВЦЭМ!$A$33:$A$776,$A147,СВЦЭМ!$B$33:$B$776,V$119)+'СЕТ СН'!$I$11+СВЦЭМ!$D$10+'СЕТ СН'!$I$6-'СЕТ СН'!$I$23</f>
        <v>1358.8501386200001</v>
      </c>
      <c r="W147" s="36">
        <f>SUMIFS(СВЦЭМ!$D$33:$D$776,СВЦЭМ!$A$33:$A$776,$A147,СВЦЭМ!$B$33:$B$776,W$119)+'СЕТ СН'!$I$11+СВЦЭМ!$D$10+'СЕТ СН'!$I$6-'СЕТ СН'!$I$23</f>
        <v>1360.9276459499999</v>
      </c>
      <c r="X147" s="36">
        <f>SUMIFS(СВЦЭМ!$D$33:$D$776,СВЦЭМ!$A$33:$A$776,$A147,СВЦЭМ!$B$33:$B$776,X$119)+'СЕТ СН'!$I$11+СВЦЭМ!$D$10+'СЕТ СН'!$I$6-'СЕТ СН'!$I$23</f>
        <v>1404.71233985</v>
      </c>
      <c r="Y147" s="36">
        <f>SUMIFS(СВЦЭМ!$D$33:$D$776,СВЦЭМ!$A$33:$A$776,$A147,СВЦЭМ!$B$33:$B$776,Y$119)+'СЕТ СН'!$I$11+СВЦЭМ!$D$10+'СЕТ СН'!$I$6-'СЕТ СН'!$I$23</f>
        <v>1520.27281038</v>
      </c>
    </row>
    <row r="148" spans="1:27" ht="15.75" x14ac:dyDescent="0.2">
      <c r="A148" s="35">
        <f t="shared" si="3"/>
        <v>44041</v>
      </c>
      <c r="B148" s="36">
        <f>SUMIFS(СВЦЭМ!$D$33:$D$776,СВЦЭМ!$A$33:$A$776,$A148,СВЦЭМ!$B$33:$B$776,B$119)+'СЕТ СН'!$I$11+СВЦЭМ!$D$10+'СЕТ СН'!$I$6-'СЕТ СН'!$I$23</f>
        <v>1626.24189002</v>
      </c>
      <c r="C148" s="36">
        <f>SUMIFS(СВЦЭМ!$D$33:$D$776,СВЦЭМ!$A$33:$A$776,$A148,СВЦЭМ!$B$33:$B$776,C$119)+'СЕТ СН'!$I$11+СВЦЭМ!$D$10+'СЕТ СН'!$I$6-'СЕТ СН'!$I$23</f>
        <v>1670.74910787</v>
      </c>
      <c r="D148" s="36">
        <f>SUMIFS(СВЦЭМ!$D$33:$D$776,СВЦЭМ!$A$33:$A$776,$A148,СВЦЭМ!$B$33:$B$776,D$119)+'СЕТ СН'!$I$11+СВЦЭМ!$D$10+'СЕТ СН'!$I$6-'СЕТ СН'!$I$23</f>
        <v>1705.0751421800001</v>
      </c>
      <c r="E148" s="36">
        <f>SUMIFS(СВЦЭМ!$D$33:$D$776,СВЦЭМ!$A$33:$A$776,$A148,СВЦЭМ!$B$33:$B$776,E$119)+'СЕТ СН'!$I$11+СВЦЭМ!$D$10+'СЕТ СН'!$I$6-'СЕТ СН'!$I$23</f>
        <v>1729.6540142500003</v>
      </c>
      <c r="F148" s="36">
        <f>SUMIFS(СВЦЭМ!$D$33:$D$776,СВЦЭМ!$A$33:$A$776,$A148,СВЦЭМ!$B$33:$B$776,F$119)+'СЕТ СН'!$I$11+СВЦЭМ!$D$10+'СЕТ СН'!$I$6-'СЕТ СН'!$I$23</f>
        <v>1691.9104668</v>
      </c>
      <c r="G148" s="36">
        <f>SUMIFS(СВЦЭМ!$D$33:$D$776,СВЦЭМ!$A$33:$A$776,$A148,СВЦЭМ!$B$33:$B$776,G$119)+'СЕТ СН'!$I$11+СВЦЭМ!$D$10+'СЕТ СН'!$I$6-'СЕТ СН'!$I$23</f>
        <v>1690.2007596799999</v>
      </c>
      <c r="H148" s="36">
        <f>SUMIFS(СВЦЭМ!$D$33:$D$776,СВЦЭМ!$A$33:$A$776,$A148,СВЦЭМ!$B$33:$B$776,H$119)+'СЕТ СН'!$I$11+СВЦЭМ!$D$10+'СЕТ СН'!$I$6-'СЕТ СН'!$I$23</f>
        <v>1661.7996204599999</v>
      </c>
      <c r="I148" s="36">
        <f>SUMIFS(СВЦЭМ!$D$33:$D$776,СВЦЭМ!$A$33:$A$776,$A148,СВЦЭМ!$B$33:$B$776,I$119)+'СЕТ СН'!$I$11+СВЦЭМ!$D$10+'СЕТ СН'!$I$6-'СЕТ СН'!$I$23</f>
        <v>1642.8160304200001</v>
      </c>
      <c r="J148" s="36">
        <f>SUMIFS(СВЦЭМ!$D$33:$D$776,СВЦЭМ!$A$33:$A$776,$A148,СВЦЭМ!$B$33:$B$776,J$119)+'СЕТ СН'!$I$11+СВЦЭМ!$D$10+'СЕТ СН'!$I$6-'СЕТ СН'!$I$23</f>
        <v>1565.1100673400001</v>
      </c>
      <c r="K148" s="36">
        <f>SUMIFS(СВЦЭМ!$D$33:$D$776,СВЦЭМ!$A$33:$A$776,$A148,СВЦЭМ!$B$33:$B$776,K$119)+'СЕТ СН'!$I$11+СВЦЭМ!$D$10+'СЕТ СН'!$I$6-'СЕТ СН'!$I$23</f>
        <v>1409.2346049100001</v>
      </c>
      <c r="L148" s="36">
        <f>SUMIFS(СВЦЭМ!$D$33:$D$776,СВЦЭМ!$A$33:$A$776,$A148,СВЦЭМ!$B$33:$B$776,L$119)+'СЕТ СН'!$I$11+СВЦЭМ!$D$10+'СЕТ СН'!$I$6-'СЕТ СН'!$I$23</f>
        <v>1350.2113886</v>
      </c>
      <c r="M148" s="36">
        <f>SUMIFS(СВЦЭМ!$D$33:$D$776,СВЦЭМ!$A$33:$A$776,$A148,СВЦЭМ!$B$33:$B$776,M$119)+'СЕТ СН'!$I$11+СВЦЭМ!$D$10+'СЕТ СН'!$I$6-'СЕТ СН'!$I$23</f>
        <v>1330.34369191</v>
      </c>
      <c r="N148" s="36">
        <f>SUMIFS(СВЦЭМ!$D$33:$D$776,СВЦЭМ!$A$33:$A$776,$A148,СВЦЭМ!$B$33:$B$776,N$119)+'СЕТ СН'!$I$11+СВЦЭМ!$D$10+'СЕТ СН'!$I$6-'СЕТ СН'!$I$23</f>
        <v>1302.4964395299999</v>
      </c>
      <c r="O148" s="36">
        <f>SUMIFS(СВЦЭМ!$D$33:$D$776,СВЦЭМ!$A$33:$A$776,$A148,СВЦЭМ!$B$33:$B$776,O$119)+'СЕТ СН'!$I$11+СВЦЭМ!$D$10+'СЕТ СН'!$I$6-'СЕТ СН'!$I$23</f>
        <v>1296.9856479499999</v>
      </c>
      <c r="P148" s="36">
        <f>SUMIFS(СВЦЭМ!$D$33:$D$776,СВЦЭМ!$A$33:$A$776,$A148,СВЦЭМ!$B$33:$B$776,P$119)+'СЕТ СН'!$I$11+СВЦЭМ!$D$10+'СЕТ СН'!$I$6-'СЕТ СН'!$I$23</f>
        <v>1297.7835238</v>
      </c>
      <c r="Q148" s="36">
        <f>SUMIFS(СВЦЭМ!$D$33:$D$776,СВЦЭМ!$A$33:$A$776,$A148,СВЦЭМ!$B$33:$B$776,Q$119)+'СЕТ СН'!$I$11+СВЦЭМ!$D$10+'СЕТ СН'!$I$6-'СЕТ СН'!$I$23</f>
        <v>1308.4213207299999</v>
      </c>
      <c r="R148" s="36">
        <f>SUMIFS(СВЦЭМ!$D$33:$D$776,СВЦЭМ!$A$33:$A$776,$A148,СВЦЭМ!$B$33:$B$776,R$119)+'СЕТ СН'!$I$11+СВЦЭМ!$D$10+'СЕТ СН'!$I$6-'СЕТ СН'!$I$23</f>
        <v>1315.1847084199999</v>
      </c>
      <c r="S148" s="36">
        <f>SUMIFS(СВЦЭМ!$D$33:$D$776,СВЦЭМ!$A$33:$A$776,$A148,СВЦЭМ!$B$33:$B$776,S$119)+'СЕТ СН'!$I$11+СВЦЭМ!$D$10+'СЕТ СН'!$I$6-'СЕТ СН'!$I$23</f>
        <v>1318.60706226</v>
      </c>
      <c r="T148" s="36">
        <f>SUMIFS(СВЦЭМ!$D$33:$D$776,СВЦЭМ!$A$33:$A$776,$A148,СВЦЭМ!$B$33:$B$776,T$119)+'СЕТ СН'!$I$11+СВЦЭМ!$D$10+'СЕТ СН'!$I$6-'СЕТ СН'!$I$23</f>
        <v>1346.2614027099999</v>
      </c>
      <c r="U148" s="36">
        <f>SUMIFS(СВЦЭМ!$D$33:$D$776,СВЦЭМ!$A$33:$A$776,$A148,СВЦЭМ!$B$33:$B$776,U$119)+'СЕТ СН'!$I$11+СВЦЭМ!$D$10+'СЕТ СН'!$I$6-'СЕТ СН'!$I$23</f>
        <v>1340.56226143</v>
      </c>
      <c r="V148" s="36">
        <f>SUMIFS(СВЦЭМ!$D$33:$D$776,СВЦЭМ!$A$33:$A$776,$A148,СВЦЭМ!$B$33:$B$776,V$119)+'СЕТ СН'!$I$11+СВЦЭМ!$D$10+'СЕТ СН'!$I$6-'СЕТ СН'!$I$23</f>
        <v>1330.7889124399999</v>
      </c>
      <c r="W148" s="36">
        <f>SUMIFS(СВЦЭМ!$D$33:$D$776,СВЦЭМ!$A$33:$A$776,$A148,СВЦЭМ!$B$33:$B$776,W$119)+'СЕТ СН'!$I$11+СВЦЭМ!$D$10+'СЕТ СН'!$I$6-'СЕТ СН'!$I$23</f>
        <v>1307.1102578</v>
      </c>
      <c r="X148" s="36">
        <f>SUMIFS(СВЦЭМ!$D$33:$D$776,СВЦЭМ!$A$33:$A$776,$A148,СВЦЭМ!$B$33:$B$776,X$119)+'СЕТ СН'!$I$11+СВЦЭМ!$D$10+'СЕТ СН'!$I$6-'СЕТ СН'!$I$23</f>
        <v>1363.70089463</v>
      </c>
      <c r="Y148" s="36">
        <f>SUMIFS(СВЦЭМ!$D$33:$D$776,СВЦЭМ!$A$33:$A$776,$A148,СВЦЭМ!$B$33:$B$776,Y$119)+'СЕТ СН'!$I$11+СВЦЭМ!$D$10+'СЕТ СН'!$I$6-'СЕТ СН'!$I$23</f>
        <v>1476.0160471200002</v>
      </c>
    </row>
    <row r="149" spans="1:27" ht="15.75" x14ac:dyDescent="0.2">
      <c r="A149" s="35">
        <f t="shared" si="3"/>
        <v>44042</v>
      </c>
      <c r="B149" s="36">
        <f>SUMIFS(СВЦЭМ!$D$33:$D$776,СВЦЭМ!$A$33:$A$776,$A149,СВЦЭМ!$B$33:$B$776,B$119)+'СЕТ СН'!$I$11+СВЦЭМ!$D$10+'СЕТ СН'!$I$6-'СЕТ СН'!$I$23</f>
        <v>1510.1621795599999</v>
      </c>
      <c r="C149" s="36">
        <f>SUMIFS(СВЦЭМ!$D$33:$D$776,СВЦЭМ!$A$33:$A$776,$A149,СВЦЭМ!$B$33:$B$776,C$119)+'СЕТ СН'!$I$11+СВЦЭМ!$D$10+'СЕТ СН'!$I$6-'СЕТ СН'!$I$23</f>
        <v>1558.3033142100001</v>
      </c>
      <c r="D149" s="36">
        <f>SUMIFS(СВЦЭМ!$D$33:$D$776,СВЦЭМ!$A$33:$A$776,$A149,СВЦЭМ!$B$33:$B$776,D$119)+'СЕТ СН'!$I$11+СВЦЭМ!$D$10+'СЕТ СН'!$I$6-'СЕТ СН'!$I$23</f>
        <v>1575.3566211699999</v>
      </c>
      <c r="E149" s="36">
        <f>SUMIFS(СВЦЭМ!$D$33:$D$776,СВЦЭМ!$A$33:$A$776,$A149,СВЦЭМ!$B$33:$B$776,E$119)+'СЕТ СН'!$I$11+СВЦЭМ!$D$10+'СЕТ СН'!$I$6-'СЕТ СН'!$I$23</f>
        <v>1582.60437256</v>
      </c>
      <c r="F149" s="36">
        <f>SUMIFS(СВЦЭМ!$D$33:$D$776,СВЦЭМ!$A$33:$A$776,$A149,СВЦЭМ!$B$33:$B$776,F$119)+'СЕТ СН'!$I$11+СВЦЭМ!$D$10+'СЕТ СН'!$I$6-'СЕТ СН'!$I$23</f>
        <v>1577.0359721999998</v>
      </c>
      <c r="G149" s="36">
        <f>SUMIFS(СВЦЭМ!$D$33:$D$776,СВЦЭМ!$A$33:$A$776,$A149,СВЦЭМ!$B$33:$B$776,G$119)+'СЕТ СН'!$I$11+СВЦЭМ!$D$10+'СЕТ СН'!$I$6-'СЕТ СН'!$I$23</f>
        <v>1582.90814295</v>
      </c>
      <c r="H149" s="36">
        <f>SUMIFS(СВЦЭМ!$D$33:$D$776,СВЦЭМ!$A$33:$A$776,$A149,СВЦЭМ!$B$33:$B$776,H$119)+'СЕТ СН'!$I$11+СВЦЭМ!$D$10+'СЕТ СН'!$I$6-'СЕТ СН'!$I$23</f>
        <v>1565.0498304</v>
      </c>
      <c r="I149" s="36">
        <f>SUMIFS(СВЦЭМ!$D$33:$D$776,СВЦЭМ!$A$33:$A$776,$A149,СВЦЭМ!$B$33:$B$776,I$119)+'СЕТ СН'!$I$11+СВЦЭМ!$D$10+'СЕТ СН'!$I$6-'СЕТ СН'!$I$23</f>
        <v>1526.1568699700001</v>
      </c>
      <c r="J149" s="36">
        <f>SUMIFS(СВЦЭМ!$D$33:$D$776,СВЦЭМ!$A$33:$A$776,$A149,СВЦЭМ!$B$33:$B$776,J$119)+'СЕТ СН'!$I$11+СВЦЭМ!$D$10+'СЕТ СН'!$I$6-'СЕТ СН'!$I$23</f>
        <v>1441.1754594499998</v>
      </c>
      <c r="K149" s="36">
        <f>SUMIFS(СВЦЭМ!$D$33:$D$776,СВЦЭМ!$A$33:$A$776,$A149,СВЦЭМ!$B$33:$B$776,K$119)+'СЕТ СН'!$I$11+СВЦЭМ!$D$10+'СЕТ СН'!$I$6-'СЕТ СН'!$I$23</f>
        <v>1382.9394577099999</v>
      </c>
      <c r="L149" s="36">
        <f>SUMIFS(СВЦЭМ!$D$33:$D$776,СВЦЭМ!$A$33:$A$776,$A149,СВЦЭМ!$B$33:$B$776,L$119)+'СЕТ СН'!$I$11+СВЦЭМ!$D$10+'СЕТ СН'!$I$6-'СЕТ СН'!$I$23</f>
        <v>1404.0280215600001</v>
      </c>
      <c r="M149" s="36">
        <f>SUMIFS(СВЦЭМ!$D$33:$D$776,СВЦЭМ!$A$33:$A$776,$A149,СВЦЭМ!$B$33:$B$776,M$119)+'СЕТ СН'!$I$11+СВЦЭМ!$D$10+'СЕТ СН'!$I$6-'СЕТ СН'!$I$23</f>
        <v>1398.75943938</v>
      </c>
      <c r="N149" s="36">
        <f>SUMIFS(СВЦЭМ!$D$33:$D$776,СВЦЭМ!$A$33:$A$776,$A149,СВЦЭМ!$B$33:$B$776,N$119)+'СЕТ СН'!$I$11+СВЦЭМ!$D$10+'СЕТ СН'!$I$6-'СЕТ СН'!$I$23</f>
        <v>1386.89147224</v>
      </c>
      <c r="O149" s="36">
        <f>SUMIFS(СВЦЭМ!$D$33:$D$776,СВЦЭМ!$A$33:$A$776,$A149,СВЦЭМ!$B$33:$B$776,O$119)+'СЕТ СН'!$I$11+СВЦЭМ!$D$10+'СЕТ СН'!$I$6-'СЕТ СН'!$I$23</f>
        <v>1387.4739895600001</v>
      </c>
      <c r="P149" s="36">
        <f>SUMIFS(СВЦЭМ!$D$33:$D$776,СВЦЭМ!$A$33:$A$776,$A149,СВЦЭМ!$B$33:$B$776,P$119)+'СЕТ СН'!$I$11+СВЦЭМ!$D$10+'СЕТ СН'!$I$6-'СЕТ СН'!$I$23</f>
        <v>1388.7602252199999</v>
      </c>
      <c r="Q149" s="36">
        <f>SUMIFS(СВЦЭМ!$D$33:$D$776,СВЦЭМ!$A$33:$A$776,$A149,СВЦЭМ!$B$33:$B$776,Q$119)+'СЕТ СН'!$I$11+СВЦЭМ!$D$10+'СЕТ СН'!$I$6-'СЕТ СН'!$I$23</f>
        <v>1392.3921319000001</v>
      </c>
      <c r="R149" s="36">
        <f>SUMIFS(СВЦЭМ!$D$33:$D$776,СВЦЭМ!$A$33:$A$776,$A149,СВЦЭМ!$B$33:$B$776,R$119)+'СЕТ СН'!$I$11+СВЦЭМ!$D$10+'СЕТ СН'!$I$6-'СЕТ СН'!$I$23</f>
        <v>1387.8901527</v>
      </c>
      <c r="S149" s="36">
        <f>SUMIFS(СВЦЭМ!$D$33:$D$776,СВЦЭМ!$A$33:$A$776,$A149,СВЦЭМ!$B$33:$B$776,S$119)+'СЕТ СН'!$I$11+СВЦЭМ!$D$10+'СЕТ СН'!$I$6-'СЕТ СН'!$I$23</f>
        <v>1389.0521891600001</v>
      </c>
      <c r="T149" s="36">
        <f>SUMIFS(СВЦЭМ!$D$33:$D$776,СВЦЭМ!$A$33:$A$776,$A149,СВЦЭМ!$B$33:$B$776,T$119)+'СЕТ СН'!$I$11+СВЦЭМ!$D$10+'СЕТ СН'!$I$6-'СЕТ СН'!$I$23</f>
        <v>1397.6410028499999</v>
      </c>
      <c r="U149" s="36">
        <f>SUMIFS(СВЦЭМ!$D$33:$D$776,СВЦЭМ!$A$33:$A$776,$A149,СВЦЭМ!$B$33:$B$776,U$119)+'СЕТ СН'!$I$11+СВЦЭМ!$D$10+'СЕТ СН'!$I$6-'СЕТ СН'!$I$23</f>
        <v>1392.49611069</v>
      </c>
      <c r="V149" s="36">
        <f>SUMIFS(СВЦЭМ!$D$33:$D$776,СВЦЭМ!$A$33:$A$776,$A149,СВЦЭМ!$B$33:$B$776,V$119)+'СЕТ СН'!$I$11+СВЦЭМ!$D$10+'СЕТ СН'!$I$6-'СЕТ СН'!$I$23</f>
        <v>1384.56800707</v>
      </c>
      <c r="W149" s="36">
        <f>SUMIFS(СВЦЭМ!$D$33:$D$776,СВЦЭМ!$A$33:$A$776,$A149,СВЦЭМ!$B$33:$B$776,W$119)+'СЕТ СН'!$I$11+СВЦЭМ!$D$10+'СЕТ СН'!$I$6-'СЕТ СН'!$I$23</f>
        <v>1412.8059238000001</v>
      </c>
      <c r="X149" s="36">
        <f>SUMIFS(СВЦЭМ!$D$33:$D$776,СВЦЭМ!$A$33:$A$776,$A149,СВЦЭМ!$B$33:$B$776,X$119)+'СЕТ СН'!$I$11+СВЦЭМ!$D$10+'СЕТ СН'!$I$6-'СЕТ СН'!$I$23</f>
        <v>1509.28819155</v>
      </c>
      <c r="Y149" s="36">
        <f>SUMIFS(СВЦЭМ!$D$33:$D$776,СВЦЭМ!$A$33:$A$776,$A149,СВЦЭМ!$B$33:$B$776,Y$119)+'СЕТ СН'!$I$11+СВЦЭМ!$D$10+'СЕТ СН'!$I$6-'СЕТ СН'!$I$23</f>
        <v>1471.17988169</v>
      </c>
    </row>
    <row r="150" spans="1:27" ht="15.75" x14ac:dyDescent="0.2">
      <c r="A150" s="35">
        <f t="shared" si="3"/>
        <v>44043</v>
      </c>
      <c r="B150" s="36">
        <f>SUMIFS(СВЦЭМ!$D$33:$D$776,СВЦЭМ!$A$33:$A$776,$A150,СВЦЭМ!$B$33:$B$776,B$119)+'СЕТ СН'!$I$11+СВЦЭМ!$D$10+'СЕТ СН'!$I$6-'СЕТ СН'!$I$23</f>
        <v>1516.7966796599999</v>
      </c>
      <c r="C150" s="36">
        <f>SUMIFS(СВЦЭМ!$D$33:$D$776,СВЦЭМ!$A$33:$A$776,$A150,СВЦЭМ!$B$33:$B$776,C$119)+'СЕТ СН'!$I$11+СВЦЭМ!$D$10+'СЕТ СН'!$I$6-'СЕТ СН'!$I$23</f>
        <v>1628.11644933</v>
      </c>
      <c r="D150" s="36">
        <f>SUMIFS(СВЦЭМ!$D$33:$D$776,СВЦЭМ!$A$33:$A$776,$A150,СВЦЭМ!$B$33:$B$776,D$119)+'СЕТ СН'!$I$11+СВЦЭМ!$D$10+'СЕТ СН'!$I$6-'СЕТ СН'!$I$23</f>
        <v>1637.34404526</v>
      </c>
      <c r="E150" s="36">
        <f>SUMIFS(СВЦЭМ!$D$33:$D$776,СВЦЭМ!$A$33:$A$776,$A150,СВЦЭМ!$B$33:$B$776,E$119)+'СЕТ СН'!$I$11+СВЦЭМ!$D$10+'СЕТ СН'!$I$6-'СЕТ СН'!$I$23</f>
        <v>1640.4847104999999</v>
      </c>
      <c r="F150" s="36">
        <f>SUMIFS(СВЦЭМ!$D$33:$D$776,СВЦЭМ!$A$33:$A$776,$A150,СВЦЭМ!$B$33:$B$776,F$119)+'СЕТ СН'!$I$11+СВЦЭМ!$D$10+'СЕТ СН'!$I$6-'СЕТ СН'!$I$23</f>
        <v>1634.8870496</v>
      </c>
      <c r="G150" s="36">
        <f>SUMIFS(СВЦЭМ!$D$33:$D$776,СВЦЭМ!$A$33:$A$776,$A150,СВЦЭМ!$B$33:$B$776,G$119)+'СЕТ СН'!$I$11+СВЦЭМ!$D$10+'СЕТ СН'!$I$6-'СЕТ СН'!$I$23</f>
        <v>1667.27166685</v>
      </c>
      <c r="H150" s="36">
        <f>SUMIFS(СВЦЭМ!$D$33:$D$776,СВЦЭМ!$A$33:$A$776,$A150,СВЦЭМ!$B$33:$B$776,H$119)+'СЕТ СН'!$I$11+СВЦЭМ!$D$10+'СЕТ СН'!$I$6-'СЕТ СН'!$I$23</f>
        <v>1614.3887122599999</v>
      </c>
      <c r="I150" s="36">
        <f>SUMIFS(СВЦЭМ!$D$33:$D$776,СВЦЭМ!$A$33:$A$776,$A150,СВЦЭМ!$B$33:$B$776,I$119)+'СЕТ СН'!$I$11+СВЦЭМ!$D$10+'СЕТ СН'!$I$6-'СЕТ СН'!$I$23</f>
        <v>1589.94639596</v>
      </c>
      <c r="J150" s="36">
        <f>SUMIFS(СВЦЭМ!$D$33:$D$776,СВЦЭМ!$A$33:$A$776,$A150,СВЦЭМ!$B$33:$B$776,J$119)+'СЕТ СН'!$I$11+СВЦЭМ!$D$10+'СЕТ СН'!$I$6-'СЕТ СН'!$I$23</f>
        <v>1559.19269837</v>
      </c>
      <c r="K150" s="36">
        <f>SUMIFS(СВЦЭМ!$D$33:$D$776,СВЦЭМ!$A$33:$A$776,$A150,СВЦЭМ!$B$33:$B$776,K$119)+'СЕТ СН'!$I$11+СВЦЭМ!$D$10+'СЕТ СН'!$I$6-'СЕТ СН'!$I$23</f>
        <v>1477.20119155</v>
      </c>
      <c r="L150" s="36">
        <f>SUMIFS(СВЦЭМ!$D$33:$D$776,СВЦЭМ!$A$33:$A$776,$A150,СВЦЭМ!$B$33:$B$776,L$119)+'СЕТ СН'!$I$11+СВЦЭМ!$D$10+'СЕТ СН'!$I$6-'СЕТ СН'!$I$23</f>
        <v>1348.85007182</v>
      </c>
      <c r="M150" s="36">
        <f>SUMIFS(СВЦЭМ!$D$33:$D$776,СВЦЭМ!$A$33:$A$776,$A150,СВЦЭМ!$B$33:$B$776,M$119)+'СЕТ СН'!$I$11+СВЦЭМ!$D$10+'СЕТ СН'!$I$6-'СЕТ СН'!$I$23</f>
        <v>1329.30194914</v>
      </c>
      <c r="N150" s="36">
        <f>SUMIFS(СВЦЭМ!$D$33:$D$776,СВЦЭМ!$A$33:$A$776,$A150,СВЦЭМ!$B$33:$B$776,N$119)+'СЕТ СН'!$I$11+СВЦЭМ!$D$10+'СЕТ СН'!$I$6-'СЕТ СН'!$I$23</f>
        <v>1335.3749520599999</v>
      </c>
      <c r="O150" s="36">
        <f>SUMIFS(СВЦЭМ!$D$33:$D$776,СВЦЭМ!$A$33:$A$776,$A150,СВЦЭМ!$B$33:$B$776,O$119)+'СЕТ СН'!$I$11+СВЦЭМ!$D$10+'СЕТ СН'!$I$6-'СЕТ СН'!$I$23</f>
        <v>1341.67151913</v>
      </c>
      <c r="P150" s="36">
        <f>SUMIFS(СВЦЭМ!$D$33:$D$776,СВЦЭМ!$A$33:$A$776,$A150,СВЦЭМ!$B$33:$B$776,P$119)+'СЕТ СН'!$I$11+СВЦЭМ!$D$10+'СЕТ СН'!$I$6-'СЕТ СН'!$I$23</f>
        <v>1345.43528661</v>
      </c>
      <c r="Q150" s="36">
        <f>SUMIFS(СВЦЭМ!$D$33:$D$776,СВЦЭМ!$A$33:$A$776,$A150,СВЦЭМ!$B$33:$B$776,Q$119)+'СЕТ СН'!$I$11+СВЦЭМ!$D$10+'СЕТ СН'!$I$6-'СЕТ СН'!$I$23</f>
        <v>1344.67689724</v>
      </c>
      <c r="R150" s="36">
        <f>SUMIFS(СВЦЭМ!$D$33:$D$776,СВЦЭМ!$A$33:$A$776,$A150,СВЦЭМ!$B$33:$B$776,R$119)+'СЕТ СН'!$I$11+СВЦЭМ!$D$10+'СЕТ СН'!$I$6-'СЕТ СН'!$I$23</f>
        <v>1337.07771217</v>
      </c>
      <c r="S150" s="36">
        <f>SUMIFS(СВЦЭМ!$D$33:$D$776,СВЦЭМ!$A$33:$A$776,$A150,СВЦЭМ!$B$33:$B$776,S$119)+'СЕТ СН'!$I$11+СВЦЭМ!$D$10+'СЕТ СН'!$I$6-'СЕТ СН'!$I$23</f>
        <v>1349.8659704199999</v>
      </c>
      <c r="T150" s="36">
        <f>SUMIFS(СВЦЭМ!$D$33:$D$776,СВЦЭМ!$A$33:$A$776,$A150,СВЦЭМ!$B$33:$B$776,T$119)+'СЕТ СН'!$I$11+СВЦЭМ!$D$10+'СЕТ СН'!$I$6-'СЕТ СН'!$I$23</f>
        <v>1355.20989852</v>
      </c>
      <c r="U150" s="36">
        <f>SUMIFS(СВЦЭМ!$D$33:$D$776,СВЦЭМ!$A$33:$A$776,$A150,СВЦЭМ!$B$33:$B$776,U$119)+'СЕТ СН'!$I$11+СВЦЭМ!$D$10+'СЕТ СН'!$I$6-'СЕТ СН'!$I$23</f>
        <v>1365.35651904</v>
      </c>
      <c r="V150" s="36">
        <f>SUMIFS(СВЦЭМ!$D$33:$D$776,СВЦЭМ!$A$33:$A$776,$A150,СВЦЭМ!$B$33:$B$776,V$119)+'СЕТ СН'!$I$11+СВЦЭМ!$D$10+'СЕТ СН'!$I$6-'СЕТ СН'!$I$23</f>
        <v>1361.9232060700001</v>
      </c>
      <c r="W150" s="36">
        <f>SUMIFS(СВЦЭМ!$D$33:$D$776,СВЦЭМ!$A$33:$A$776,$A150,СВЦЭМ!$B$33:$B$776,W$119)+'СЕТ СН'!$I$11+СВЦЭМ!$D$10+'СЕТ СН'!$I$6-'СЕТ СН'!$I$23</f>
        <v>1344.31775184</v>
      </c>
      <c r="X150" s="36">
        <f>SUMIFS(СВЦЭМ!$D$33:$D$776,СВЦЭМ!$A$33:$A$776,$A150,СВЦЭМ!$B$33:$B$776,X$119)+'СЕТ СН'!$I$11+СВЦЭМ!$D$10+'СЕТ СН'!$I$6-'СЕТ СН'!$I$23</f>
        <v>1346.6142079799999</v>
      </c>
      <c r="Y150" s="36">
        <f>SUMIFS(СВЦЭМ!$D$33:$D$776,СВЦЭМ!$A$33:$A$776,$A150,СВЦЭМ!$B$33:$B$776,Y$119)+'СЕТ СН'!$I$11+СВЦЭМ!$D$10+'СЕТ СН'!$I$6-'СЕТ СН'!$I$23</f>
        <v>1406.25542817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01.07.2020</v>
      </c>
      <c r="B156" s="36">
        <f>SUMIFS(СВЦЭМ!$E$33:$E$776,СВЦЭМ!$A$33:$A$776,$A156,СВЦЭМ!$B$33:$B$776,B$155)+'СЕТ СН'!$F$12</f>
        <v>189.97004423999999</v>
      </c>
      <c r="C156" s="36">
        <f>SUMIFS(СВЦЭМ!$E$33:$E$776,СВЦЭМ!$A$33:$A$776,$A156,СВЦЭМ!$B$33:$B$776,C$155)+'СЕТ СН'!$F$12</f>
        <v>191.53581591</v>
      </c>
      <c r="D156" s="36">
        <f>SUMIFS(СВЦЭМ!$E$33:$E$776,СВЦЭМ!$A$33:$A$776,$A156,СВЦЭМ!$B$33:$B$776,D$155)+'СЕТ СН'!$F$12</f>
        <v>187.07525699000001</v>
      </c>
      <c r="E156" s="36">
        <f>SUMIFS(СВЦЭМ!$E$33:$E$776,СВЦЭМ!$A$33:$A$776,$A156,СВЦЭМ!$B$33:$B$776,E$155)+'СЕТ СН'!$F$12</f>
        <v>183.56939736999999</v>
      </c>
      <c r="F156" s="36">
        <f>SUMIFS(СВЦЭМ!$E$33:$E$776,СВЦЭМ!$A$33:$A$776,$A156,СВЦЭМ!$B$33:$B$776,F$155)+'СЕТ СН'!$F$12</f>
        <v>180.97307223000001</v>
      </c>
      <c r="G156" s="36">
        <f>SUMIFS(СВЦЭМ!$E$33:$E$776,СВЦЭМ!$A$33:$A$776,$A156,СВЦЭМ!$B$33:$B$776,G$155)+'СЕТ СН'!$F$12</f>
        <v>181.85891445999999</v>
      </c>
      <c r="H156" s="36">
        <f>SUMIFS(СВЦЭМ!$E$33:$E$776,СВЦЭМ!$A$33:$A$776,$A156,СВЦЭМ!$B$33:$B$776,H$155)+'СЕТ СН'!$F$12</f>
        <v>186.15790246</v>
      </c>
      <c r="I156" s="36">
        <f>SUMIFS(СВЦЭМ!$E$33:$E$776,СВЦЭМ!$A$33:$A$776,$A156,СВЦЭМ!$B$33:$B$776,I$155)+'СЕТ СН'!$F$12</f>
        <v>183.14323686</v>
      </c>
      <c r="J156" s="36">
        <f>SUMIFS(СВЦЭМ!$E$33:$E$776,СВЦЭМ!$A$33:$A$776,$A156,СВЦЭМ!$B$33:$B$776,J$155)+'СЕТ СН'!$F$12</f>
        <v>174.92526518</v>
      </c>
      <c r="K156" s="36">
        <f>SUMIFS(СВЦЭМ!$E$33:$E$776,СВЦЭМ!$A$33:$A$776,$A156,СВЦЭМ!$B$33:$B$776,K$155)+'СЕТ СН'!$F$12</f>
        <v>155.27376285</v>
      </c>
      <c r="L156" s="36">
        <f>SUMIFS(СВЦЭМ!$E$33:$E$776,СВЦЭМ!$A$33:$A$776,$A156,СВЦЭМ!$B$33:$B$776,L$155)+'СЕТ СН'!$F$12</f>
        <v>136.83398738</v>
      </c>
      <c r="M156" s="36">
        <f>SUMIFS(СВЦЭМ!$E$33:$E$776,СВЦЭМ!$A$33:$A$776,$A156,СВЦЭМ!$B$33:$B$776,M$155)+'СЕТ СН'!$F$12</f>
        <v>135.16596132000001</v>
      </c>
      <c r="N156" s="36">
        <f>SUMIFS(СВЦЭМ!$E$33:$E$776,СВЦЭМ!$A$33:$A$776,$A156,СВЦЭМ!$B$33:$B$776,N$155)+'СЕТ СН'!$F$12</f>
        <v>145.21097126999999</v>
      </c>
      <c r="O156" s="36">
        <f>SUMIFS(СВЦЭМ!$E$33:$E$776,СВЦЭМ!$A$33:$A$776,$A156,СВЦЭМ!$B$33:$B$776,O$155)+'СЕТ СН'!$F$12</f>
        <v>141.77680941</v>
      </c>
      <c r="P156" s="36">
        <f>SUMIFS(СВЦЭМ!$E$33:$E$776,СВЦЭМ!$A$33:$A$776,$A156,СВЦЭМ!$B$33:$B$776,P$155)+'СЕТ СН'!$F$12</f>
        <v>127.25741004</v>
      </c>
      <c r="Q156" s="36">
        <f>SUMIFS(СВЦЭМ!$E$33:$E$776,СВЦЭМ!$A$33:$A$776,$A156,СВЦЭМ!$B$33:$B$776,Q$155)+'СЕТ СН'!$F$12</f>
        <v>127.88421095</v>
      </c>
      <c r="R156" s="36">
        <f>SUMIFS(СВЦЭМ!$E$33:$E$776,СВЦЭМ!$A$33:$A$776,$A156,СВЦЭМ!$B$33:$B$776,R$155)+'СЕТ СН'!$F$12</f>
        <v>130.32523429</v>
      </c>
      <c r="S156" s="36">
        <f>SUMIFS(СВЦЭМ!$E$33:$E$776,СВЦЭМ!$A$33:$A$776,$A156,СВЦЭМ!$B$33:$B$776,S$155)+'СЕТ СН'!$F$12</f>
        <v>131.25240381</v>
      </c>
      <c r="T156" s="36">
        <f>SUMIFS(СВЦЭМ!$E$33:$E$776,СВЦЭМ!$A$33:$A$776,$A156,СВЦЭМ!$B$33:$B$776,T$155)+'СЕТ СН'!$F$12</f>
        <v>129.81558365999999</v>
      </c>
      <c r="U156" s="36">
        <f>SUMIFS(СВЦЭМ!$E$33:$E$776,СВЦЭМ!$A$33:$A$776,$A156,СВЦЭМ!$B$33:$B$776,U$155)+'СЕТ СН'!$F$12</f>
        <v>128.54247735999999</v>
      </c>
      <c r="V156" s="36">
        <f>SUMIFS(СВЦЭМ!$E$33:$E$776,СВЦЭМ!$A$33:$A$776,$A156,СВЦЭМ!$B$33:$B$776,V$155)+'СЕТ СН'!$F$12</f>
        <v>128.07153223</v>
      </c>
      <c r="W156" s="36">
        <f>SUMIFS(СВЦЭМ!$E$33:$E$776,СВЦЭМ!$A$33:$A$776,$A156,СВЦЭМ!$B$33:$B$776,W$155)+'СЕТ СН'!$F$12</f>
        <v>123.67846625999999</v>
      </c>
      <c r="X156" s="36">
        <f>SUMIFS(СВЦЭМ!$E$33:$E$776,СВЦЭМ!$A$33:$A$776,$A156,СВЦЭМ!$B$33:$B$776,X$155)+'СЕТ СН'!$F$12</f>
        <v>132.6884488</v>
      </c>
      <c r="Y156" s="36">
        <f>SUMIFS(СВЦЭМ!$E$33:$E$776,СВЦЭМ!$A$33:$A$776,$A156,СВЦЭМ!$B$33:$B$776,Y$155)+'СЕТ СН'!$F$12</f>
        <v>163.44425680000001</v>
      </c>
      <c r="AA156" s="45"/>
    </row>
    <row r="157" spans="1:27" ht="15.75" x14ac:dyDescent="0.2">
      <c r="A157" s="35">
        <f>A156+1</f>
        <v>44014</v>
      </c>
      <c r="B157" s="36">
        <f>SUMIFS(СВЦЭМ!$E$33:$E$776,СВЦЭМ!$A$33:$A$776,$A157,СВЦЭМ!$B$33:$B$776,B$155)+'СЕТ СН'!$F$12</f>
        <v>180.43759541</v>
      </c>
      <c r="C157" s="36">
        <f>SUMIFS(СВЦЭМ!$E$33:$E$776,СВЦЭМ!$A$33:$A$776,$A157,СВЦЭМ!$B$33:$B$776,C$155)+'СЕТ СН'!$F$12</f>
        <v>175.81547832000001</v>
      </c>
      <c r="D157" s="36">
        <f>SUMIFS(СВЦЭМ!$E$33:$E$776,СВЦЭМ!$A$33:$A$776,$A157,СВЦЭМ!$B$33:$B$776,D$155)+'СЕТ СН'!$F$12</f>
        <v>170.3900174</v>
      </c>
      <c r="E157" s="36">
        <f>SUMIFS(СВЦЭМ!$E$33:$E$776,СВЦЭМ!$A$33:$A$776,$A157,СВЦЭМ!$B$33:$B$776,E$155)+'СЕТ СН'!$F$12</f>
        <v>169.13246945</v>
      </c>
      <c r="F157" s="36">
        <f>SUMIFS(СВЦЭМ!$E$33:$E$776,СВЦЭМ!$A$33:$A$776,$A157,СВЦЭМ!$B$33:$B$776,F$155)+'СЕТ СН'!$F$12</f>
        <v>166.41564412</v>
      </c>
      <c r="G157" s="36">
        <f>SUMIFS(СВЦЭМ!$E$33:$E$776,СВЦЭМ!$A$33:$A$776,$A157,СВЦЭМ!$B$33:$B$776,G$155)+'СЕТ СН'!$F$12</f>
        <v>169.27265951000001</v>
      </c>
      <c r="H157" s="36">
        <f>SUMIFS(СВЦЭМ!$E$33:$E$776,СВЦЭМ!$A$33:$A$776,$A157,СВЦЭМ!$B$33:$B$776,H$155)+'СЕТ СН'!$F$12</f>
        <v>175.36994862</v>
      </c>
      <c r="I157" s="36">
        <f>SUMIFS(СВЦЭМ!$E$33:$E$776,СВЦЭМ!$A$33:$A$776,$A157,СВЦЭМ!$B$33:$B$776,I$155)+'СЕТ СН'!$F$12</f>
        <v>177.70755438</v>
      </c>
      <c r="J157" s="36">
        <f>SUMIFS(СВЦЭМ!$E$33:$E$776,СВЦЭМ!$A$33:$A$776,$A157,СВЦЭМ!$B$33:$B$776,J$155)+'СЕТ СН'!$F$12</f>
        <v>176.04655597999999</v>
      </c>
      <c r="K157" s="36">
        <f>SUMIFS(СВЦЭМ!$E$33:$E$776,СВЦЭМ!$A$33:$A$776,$A157,СВЦЭМ!$B$33:$B$776,K$155)+'СЕТ СН'!$F$12</f>
        <v>155.88328221</v>
      </c>
      <c r="L157" s="36">
        <f>SUMIFS(СВЦЭМ!$E$33:$E$776,СВЦЭМ!$A$33:$A$776,$A157,СВЦЭМ!$B$33:$B$776,L$155)+'СЕТ СН'!$F$12</f>
        <v>137.1104512</v>
      </c>
      <c r="M157" s="36">
        <f>SUMIFS(СВЦЭМ!$E$33:$E$776,СВЦЭМ!$A$33:$A$776,$A157,СВЦЭМ!$B$33:$B$776,M$155)+'СЕТ СН'!$F$12</f>
        <v>134.23661754</v>
      </c>
      <c r="N157" s="36">
        <f>SUMIFS(СВЦЭМ!$E$33:$E$776,СВЦЭМ!$A$33:$A$776,$A157,СВЦЭМ!$B$33:$B$776,N$155)+'СЕТ СН'!$F$12</f>
        <v>138.94933650999999</v>
      </c>
      <c r="O157" s="36">
        <f>SUMIFS(СВЦЭМ!$E$33:$E$776,СВЦЭМ!$A$33:$A$776,$A157,СВЦЭМ!$B$33:$B$776,O$155)+'СЕТ СН'!$F$12</f>
        <v>140.61058897000001</v>
      </c>
      <c r="P157" s="36">
        <f>SUMIFS(СВЦЭМ!$E$33:$E$776,СВЦЭМ!$A$33:$A$776,$A157,СВЦЭМ!$B$33:$B$776,P$155)+'СЕТ СН'!$F$12</f>
        <v>136.56248131000001</v>
      </c>
      <c r="Q157" s="36">
        <f>SUMIFS(СВЦЭМ!$E$33:$E$776,СВЦЭМ!$A$33:$A$776,$A157,СВЦЭМ!$B$33:$B$776,Q$155)+'СЕТ СН'!$F$12</f>
        <v>139.23283259999999</v>
      </c>
      <c r="R157" s="36">
        <f>SUMIFS(СВЦЭМ!$E$33:$E$776,СВЦЭМ!$A$33:$A$776,$A157,СВЦЭМ!$B$33:$B$776,R$155)+'СЕТ СН'!$F$12</f>
        <v>143.21364890000001</v>
      </c>
      <c r="S157" s="36">
        <f>SUMIFS(СВЦЭМ!$E$33:$E$776,СВЦЭМ!$A$33:$A$776,$A157,СВЦЭМ!$B$33:$B$776,S$155)+'СЕТ СН'!$F$12</f>
        <v>143.78386882999999</v>
      </c>
      <c r="T157" s="36">
        <f>SUMIFS(СВЦЭМ!$E$33:$E$776,СВЦЭМ!$A$33:$A$776,$A157,СВЦЭМ!$B$33:$B$776,T$155)+'СЕТ СН'!$F$12</f>
        <v>142.13135305</v>
      </c>
      <c r="U157" s="36">
        <f>SUMIFS(СВЦЭМ!$E$33:$E$776,СВЦЭМ!$A$33:$A$776,$A157,СВЦЭМ!$B$33:$B$776,U$155)+'СЕТ СН'!$F$12</f>
        <v>139.95966102</v>
      </c>
      <c r="V157" s="36">
        <f>SUMIFS(СВЦЭМ!$E$33:$E$776,СВЦЭМ!$A$33:$A$776,$A157,СВЦЭМ!$B$33:$B$776,V$155)+'СЕТ СН'!$F$12</f>
        <v>136.28856241</v>
      </c>
      <c r="W157" s="36">
        <f>SUMIFS(СВЦЭМ!$E$33:$E$776,СВЦЭМ!$A$33:$A$776,$A157,СВЦЭМ!$B$33:$B$776,W$155)+'СЕТ СН'!$F$12</f>
        <v>129.53929335999999</v>
      </c>
      <c r="X157" s="36">
        <f>SUMIFS(СВЦЭМ!$E$33:$E$776,СВЦЭМ!$A$33:$A$776,$A157,СВЦЭМ!$B$33:$B$776,X$155)+'СЕТ СН'!$F$12</f>
        <v>139.46012490000001</v>
      </c>
      <c r="Y157" s="36">
        <f>SUMIFS(СВЦЭМ!$E$33:$E$776,СВЦЭМ!$A$33:$A$776,$A157,СВЦЭМ!$B$33:$B$776,Y$155)+'СЕТ СН'!$F$12</f>
        <v>166.44294457999999</v>
      </c>
    </row>
    <row r="158" spans="1:27" ht="15.75" x14ac:dyDescent="0.2">
      <c r="A158" s="35">
        <f t="shared" ref="A158:A186" si="4">A157+1</f>
        <v>44015</v>
      </c>
      <c r="B158" s="36">
        <f>SUMIFS(СВЦЭМ!$E$33:$E$776,СВЦЭМ!$A$33:$A$776,$A158,СВЦЭМ!$B$33:$B$776,B$155)+'СЕТ СН'!$F$12</f>
        <v>187.04274452999999</v>
      </c>
      <c r="C158" s="36">
        <f>SUMIFS(СВЦЭМ!$E$33:$E$776,СВЦЭМ!$A$33:$A$776,$A158,СВЦЭМ!$B$33:$B$776,C$155)+'СЕТ СН'!$F$12</f>
        <v>183.78266826000001</v>
      </c>
      <c r="D158" s="36">
        <f>SUMIFS(СВЦЭМ!$E$33:$E$776,СВЦЭМ!$A$33:$A$776,$A158,СВЦЭМ!$B$33:$B$776,D$155)+'СЕТ СН'!$F$12</f>
        <v>178.31190985999999</v>
      </c>
      <c r="E158" s="36">
        <f>SUMIFS(СВЦЭМ!$E$33:$E$776,СВЦЭМ!$A$33:$A$776,$A158,СВЦЭМ!$B$33:$B$776,E$155)+'СЕТ СН'!$F$12</f>
        <v>174.80128371999999</v>
      </c>
      <c r="F158" s="36">
        <f>SUMIFS(СВЦЭМ!$E$33:$E$776,СВЦЭМ!$A$33:$A$776,$A158,СВЦЭМ!$B$33:$B$776,F$155)+'СЕТ СН'!$F$12</f>
        <v>172.12499514999999</v>
      </c>
      <c r="G158" s="36">
        <f>SUMIFS(СВЦЭМ!$E$33:$E$776,СВЦЭМ!$A$33:$A$776,$A158,СВЦЭМ!$B$33:$B$776,G$155)+'СЕТ СН'!$F$12</f>
        <v>174.84739661</v>
      </c>
      <c r="H158" s="36">
        <f>SUMIFS(СВЦЭМ!$E$33:$E$776,СВЦЭМ!$A$33:$A$776,$A158,СВЦЭМ!$B$33:$B$776,H$155)+'СЕТ СН'!$F$12</f>
        <v>181.82617943</v>
      </c>
      <c r="I158" s="36">
        <f>SUMIFS(СВЦЭМ!$E$33:$E$776,СВЦЭМ!$A$33:$A$776,$A158,СВЦЭМ!$B$33:$B$776,I$155)+'СЕТ СН'!$F$12</f>
        <v>184.97691605</v>
      </c>
      <c r="J158" s="36">
        <f>SUMIFS(СВЦЭМ!$E$33:$E$776,СВЦЭМ!$A$33:$A$776,$A158,СВЦЭМ!$B$33:$B$776,J$155)+'СЕТ СН'!$F$12</f>
        <v>170.85057395999999</v>
      </c>
      <c r="K158" s="36">
        <f>SUMIFS(СВЦЭМ!$E$33:$E$776,СВЦЭМ!$A$33:$A$776,$A158,СВЦЭМ!$B$33:$B$776,K$155)+'СЕТ СН'!$F$12</f>
        <v>145.35762023999999</v>
      </c>
      <c r="L158" s="36">
        <f>SUMIFS(СВЦЭМ!$E$33:$E$776,СВЦЭМ!$A$33:$A$776,$A158,СВЦЭМ!$B$33:$B$776,L$155)+'СЕТ СН'!$F$12</f>
        <v>126.30399718</v>
      </c>
      <c r="M158" s="36">
        <f>SUMIFS(СВЦЭМ!$E$33:$E$776,СВЦЭМ!$A$33:$A$776,$A158,СВЦЭМ!$B$33:$B$776,M$155)+'СЕТ СН'!$F$12</f>
        <v>123.67572764000001</v>
      </c>
      <c r="N158" s="36">
        <f>SUMIFS(СВЦЭМ!$E$33:$E$776,СВЦЭМ!$A$33:$A$776,$A158,СВЦЭМ!$B$33:$B$776,N$155)+'СЕТ СН'!$F$12</f>
        <v>130.45016143999999</v>
      </c>
      <c r="O158" s="36">
        <f>SUMIFS(СВЦЭМ!$E$33:$E$776,СВЦЭМ!$A$33:$A$776,$A158,СВЦЭМ!$B$33:$B$776,O$155)+'СЕТ СН'!$F$12</f>
        <v>123.37849455</v>
      </c>
      <c r="P158" s="36">
        <f>SUMIFS(СВЦЭМ!$E$33:$E$776,СВЦЭМ!$A$33:$A$776,$A158,СВЦЭМ!$B$33:$B$776,P$155)+'СЕТ СН'!$F$12</f>
        <v>128.37184048</v>
      </c>
      <c r="Q158" s="36">
        <f>SUMIFS(СВЦЭМ!$E$33:$E$776,СВЦЭМ!$A$33:$A$776,$A158,СВЦЭМ!$B$33:$B$776,Q$155)+'СЕТ СН'!$F$12</f>
        <v>129.46667262</v>
      </c>
      <c r="R158" s="36">
        <f>SUMIFS(СВЦЭМ!$E$33:$E$776,СВЦЭМ!$A$33:$A$776,$A158,СВЦЭМ!$B$33:$B$776,R$155)+'СЕТ СН'!$F$12</f>
        <v>128.2948997</v>
      </c>
      <c r="S158" s="36">
        <f>SUMIFS(СВЦЭМ!$E$33:$E$776,СВЦЭМ!$A$33:$A$776,$A158,СВЦЭМ!$B$33:$B$776,S$155)+'СЕТ СН'!$F$12</f>
        <v>129.71026637</v>
      </c>
      <c r="T158" s="36">
        <f>SUMIFS(СВЦЭМ!$E$33:$E$776,СВЦЭМ!$A$33:$A$776,$A158,СВЦЭМ!$B$33:$B$776,T$155)+'СЕТ СН'!$F$12</f>
        <v>128.67845091000001</v>
      </c>
      <c r="U158" s="36">
        <f>SUMIFS(СВЦЭМ!$E$33:$E$776,СВЦЭМ!$A$33:$A$776,$A158,СВЦЭМ!$B$33:$B$776,U$155)+'СЕТ СН'!$F$12</f>
        <v>127.2207999</v>
      </c>
      <c r="V158" s="36">
        <f>SUMIFS(СВЦЭМ!$E$33:$E$776,СВЦЭМ!$A$33:$A$776,$A158,СВЦЭМ!$B$33:$B$776,V$155)+'СЕТ СН'!$F$12</f>
        <v>121.55128482000001</v>
      </c>
      <c r="W158" s="36">
        <f>SUMIFS(СВЦЭМ!$E$33:$E$776,СВЦЭМ!$A$33:$A$776,$A158,СВЦЭМ!$B$33:$B$776,W$155)+'СЕТ СН'!$F$12</f>
        <v>115.80785621</v>
      </c>
      <c r="X158" s="36">
        <f>SUMIFS(СВЦЭМ!$E$33:$E$776,СВЦЭМ!$A$33:$A$776,$A158,СВЦЭМ!$B$33:$B$776,X$155)+'СЕТ СН'!$F$12</f>
        <v>127.89703471999999</v>
      </c>
      <c r="Y158" s="36">
        <f>SUMIFS(СВЦЭМ!$E$33:$E$776,СВЦЭМ!$A$33:$A$776,$A158,СВЦЭМ!$B$33:$B$776,Y$155)+'СЕТ СН'!$F$12</f>
        <v>149.64996108</v>
      </c>
    </row>
    <row r="159" spans="1:27" ht="15.75" x14ac:dyDescent="0.2">
      <c r="A159" s="35">
        <f t="shared" si="4"/>
        <v>44016</v>
      </c>
      <c r="B159" s="36">
        <f>SUMIFS(СВЦЭМ!$E$33:$E$776,СВЦЭМ!$A$33:$A$776,$A159,СВЦЭМ!$B$33:$B$776,B$155)+'СЕТ СН'!$F$12</f>
        <v>186.94086913000001</v>
      </c>
      <c r="C159" s="36">
        <f>SUMIFS(СВЦЭМ!$E$33:$E$776,СВЦЭМ!$A$33:$A$776,$A159,СВЦЭМ!$B$33:$B$776,C$155)+'СЕТ СН'!$F$12</f>
        <v>188.43706743000001</v>
      </c>
      <c r="D159" s="36">
        <f>SUMIFS(СВЦЭМ!$E$33:$E$776,СВЦЭМ!$A$33:$A$776,$A159,СВЦЭМ!$B$33:$B$776,D$155)+'СЕТ СН'!$F$12</f>
        <v>191.43729820999999</v>
      </c>
      <c r="E159" s="36">
        <f>SUMIFS(СВЦЭМ!$E$33:$E$776,СВЦЭМ!$A$33:$A$776,$A159,СВЦЭМ!$B$33:$B$776,E$155)+'СЕТ СН'!$F$12</f>
        <v>191.70024955</v>
      </c>
      <c r="F159" s="36">
        <f>SUMIFS(СВЦЭМ!$E$33:$E$776,СВЦЭМ!$A$33:$A$776,$A159,СВЦЭМ!$B$33:$B$776,F$155)+'СЕТ СН'!$F$12</f>
        <v>192.14868547</v>
      </c>
      <c r="G159" s="36">
        <f>SUMIFS(СВЦЭМ!$E$33:$E$776,СВЦЭМ!$A$33:$A$776,$A159,СВЦЭМ!$B$33:$B$776,G$155)+'СЕТ СН'!$F$12</f>
        <v>189.55692593000001</v>
      </c>
      <c r="H159" s="36">
        <f>SUMIFS(СВЦЭМ!$E$33:$E$776,СВЦЭМ!$A$33:$A$776,$A159,СВЦЭМ!$B$33:$B$776,H$155)+'СЕТ СН'!$F$12</f>
        <v>185.16835879999999</v>
      </c>
      <c r="I159" s="36">
        <f>SUMIFS(СВЦЭМ!$E$33:$E$776,СВЦЭМ!$A$33:$A$776,$A159,СВЦЭМ!$B$33:$B$776,I$155)+'СЕТ СН'!$F$12</f>
        <v>187.56260019999999</v>
      </c>
      <c r="J159" s="36">
        <f>SUMIFS(СВЦЭМ!$E$33:$E$776,СВЦЭМ!$A$33:$A$776,$A159,СВЦЭМ!$B$33:$B$776,J$155)+'СЕТ СН'!$F$12</f>
        <v>167.04852320000001</v>
      </c>
      <c r="K159" s="36">
        <f>SUMIFS(СВЦЭМ!$E$33:$E$776,СВЦЭМ!$A$33:$A$776,$A159,СВЦЭМ!$B$33:$B$776,K$155)+'СЕТ СН'!$F$12</f>
        <v>141.99753652999999</v>
      </c>
      <c r="L159" s="36">
        <f>SUMIFS(СВЦЭМ!$E$33:$E$776,СВЦЭМ!$A$33:$A$776,$A159,СВЦЭМ!$B$33:$B$776,L$155)+'СЕТ СН'!$F$12</f>
        <v>126.90804556000001</v>
      </c>
      <c r="M159" s="36">
        <f>SUMIFS(СВЦЭМ!$E$33:$E$776,СВЦЭМ!$A$33:$A$776,$A159,СВЦЭМ!$B$33:$B$776,M$155)+'СЕТ СН'!$F$12</f>
        <v>123.43685954</v>
      </c>
      <c r="N159" s="36">
        <f>SUMIFS(СВЦЭМ!$E$33:$E$776,СВЦЭМ!$A$33:$A$776,$A159,СВЦЭМ!$B$33:$B$776,N$155)+'СЕТ СН'!$F$12</f>
        <v>124.91999561</v>
      </c>
      <c r="O159" s="36">
        <f>SUMIFS(СВЦЭМ!$E$33:$E$776,СВЦЭМ!$A$33:$A$776,$A159,СВЦЭМ!$B$33:$B$776,O$155)+'СЕТ СН'!$F$12</f>
        <v>123.54389565</v>
      </c>
      <c r="P159" s="36">
        <f>SUMIFS(СВЦЭМ!$E$33:$E$776,СВЦЭМ!$A$33:$A$776,$A159,СВЦЭМ!$B$33:$B$776,P$155)+'СЕТ СН'!$F$12</f>
        <v>123.09969536</v>
      </c>
      <c r="Q159" s="36">
        <f>SUMIFS(СВЦЭМ!$E$33:$E$776,СВЦЭМ!$A$33:$A$776,$A159,СВЦЭМ!$B$33:$B$776,Q$155)+'СЕТ СН'!$F$12</f>
        <v>123.84899211</v>
      </c>
      <c r="R159" s="36">
        <f>SUMIFS(СВЦЭМ!$E$33:$E$776,СВЦЭМ!$A$33:$A$776,$A159,СВЦЭМ!$B$33:$B$776,R$155)+'СЕТ СН'!$F$12</f>
        <v>117.3574125</v>
      </c>
      <c r="S159" s="36">
        <f>SUMIFS(СВЦЭМ!$E$33:$E$776,СВЦЭМ!$A$33:$A$776,$A159,СВЦЭМ!$B$33:$B$776,S$155)+'СЕТ СН'!$F$12</f>
        <v>117.99740697999999</v>
      </c>
      <c r="T159" s="36">
        <f>SUMIFS(СВЦЭМ!$E$33:$E$776,СВЦЭМ!$A$33:$A$776,$A159,СВЦЭМ!$B$33:$B$776,T$155)+'СЕТ СН'!$F$12</f>
        <v>123.12517249</v>
      </c>
      <c r="U159" s="36">
        <f>SUMIFS(СВЦЭМ!$E$33:$E$776,СВЦЭМ!$A$33:$A$776,$A159,СВЦЭМ!$B$33:$B$776,U$155)+'СЕТ СН'!$F$12</f>
        <v>124.92025323999999</v>
      </c>
      <c r="V159" s="36">
        <f>SUMIFS(СВЦЭМ!$E$33:$E$776,СВЦЭМ!$A$33:$A$776,$A159,СВЦЭМ!$B$33:$B$776,V$155)+'СЕТ СН'!$F$12</f>
        <v>122.74175094</v>
      </c>
      <c r="W159" s="36">
        <f>SUMIFS(СВЦЭМ!$E$33:$E$776,СВЦЭМ!$A$33:$A$776,$A159,СВЦЭМ!$B$33:$B$776,W$155)+'СЕТ СН'!$F$12</f>
        <v>123.40350786</v>
      </c>
      <c r="X159" s="36">
        <f>SUMIFS(СВЦЭМ!$E$33:$E$776,СВЦЭМ!$A$33:$A$776,$A159,СВЦЭМ!$B$33:$B$776,X$155)+'СЕТ СН'!$F$12</f>
        <v>130.14797017999999</v>
      </c>
      <c r="Y159" s="36">
        <f>SUMIFS(СВЦЭМ!$E$33:$E$776,СВЦЭМ!$A$33:$A$776,$A159,СВЦЭМ!$B$33:$B$776,Y$155)+'СЕТ СН'!$F$12</f>
        <v>150.56708853999999</v>
      </c>
    </row>
    <row r="160" spans="1:27" ht="15.75" x14ac:dyDescent="0.2">
      <c r="A160" s="35">
        <f t="shared" si="4"/>
        <v>44017</v>
      </c>
      <c r="B160" s="36">
        <f>SUMIFS(СВЦЭМ!$E$33:$E$776,СВЦЭМ!$A$33:$A$776,$A160,СВЦЭМ!$B$33:$B$776,B$155)+'СЕТ СН'!$F$12</f>
        <v>166.26519619999999</v>
      </c>
      <c r="C160" s="36">
        <f>SUMIFS(СВЦЭМ!$E$33:$E$776,СВЦЭМ!$A$33:$A$776,$A160,СВЦЭМ!$B$33:$B$776,C$155)+'СЕТ СН'!$F$12</f>
        <v>173.45406728</v>
      </c>
      <c r="D160" s="36">
        <f>SUMIFS(СВЦЭМ!$E$33:$E$776,СВЦЭМ!$A$33:$A$776,$A160,СВЦЭМ!$B$33:$B$776,D$155)+'СЕТ СН'!$F$12</f>
        <v>183.17414504000001</v>
      </c>
      <c r="E160" s="36">
        <f>SUMIFS(СВЦЭМ!$E$33:$E$776,СВЦЭМ!$A$33:$A$776,$A160,СВЦЭМ!$B$33:$B$776,E$155)+'СЕТ СН'!$F$12</f>
        <v>178.07793599999999</v>
      </c>
      <c r="F160" s="36">
        <f>SUMIFS(СВЦЭМ!$E$33:$E$776,СВЦЭМ!$A$33:$A$776,$A160,СВЦЭМ!$B$33:$B$776,F$155)+'СЕТ СН'!$F$12</f>
        <v>172.07264813</v>
      </c>
      <c r="G160" s="36">
        <f>SUMIFS(СВЦЭМ!$E$33:$E$776,СВЦЭМ!$A$33:$A$776,$A160,СВЦЭМ!$B$33:$B$776,G$155)+'СЕТ СН'!$F$12</f>
        <v>169.37972755999999</v>
      </c>
      <c r="H160" s="36">
        <f>SUMIFS(СВЦЭМ!$E$33:$E$776,СВЦЭМ!$A$33:$A$776,$A160,СВЦЭМ!$B$33:$B$776,H$155)+'СЕТ СН'!$F$12</f>
        <v>165.83422178000001</v>
      </c>
      <c r="I160" s="36">
        <f>SUMIFS(СВЦЭМ!$E$33:$E$776,СВЦЭМ!$A$33:$A$776,$A160,СВЦЭМ!$B$33:$B$776,I$155)+'СЕТ СН'!$F$12</f>
        <v>168.35247455000001</v>
      </c>
      <c r="J160" s="36">
        <f>SUMIFS(СВЦЭМ!$E$33:$E$776,СВЦЭМ!$A$33:$A$776,$A160,СВЦЭМ!$B$33:$B$776,J$155)+'СЕТ СН'!$F$12</f>
        <v>152.91045538</v>
      </c>
      <c r="K160" s="36">
        <f>SUMIFS(СВЦЭМ!$E$33:$E$776,СВЦЭМ!$A$33:$A$776,$A160,СВЦЭМ!$B$33:$B$776,K$155)+'СЕТ СН'!$F$12</f>
        <v>131.98127934999999</v>
      </c>
      <c r="L160" s="36">
        <f>SUMIFS(СВЦЭМ!$E$33:$E$776,СВЦЭМ!$A$33:$A$776,$A160,СВЦЭМ!$B$33:$B$776,L$155)+'СЕТ СН'!$F$12</f>
        <v>119.70059965999999</v>
      </c>
      <c r="M160" s="36">
        <f>SUMIFS(СВЦЭМ!$E$33:$E$776,СВЦЭМ!$A$33:$A$776,$A160,СВЦЭМ!$B$33:$B$776,M$155)+'СЕТ СН'!$F$12</f>
        <v>110.87761733000001</v>
      </c>
      <c r="N160" s="36">
        <f>SUMIFS(СВЦЭМ!$E$33:$E$776,СВЦЭМ!$A$33:$A$776,$A160,СВЦЭМ!$B$33:$B$776,N$155)+'СЕТ СН'!$F$12</f>
        <v>114.34463808</v>
      </c>
      <c r="O160" s="36">
        <f>SUMIFS(СВЦЭМ!$E$33:$E$776,СВЦЭМ!$A$33:$A$776,$A160,СВЦЭМ!$B$33:$B$776,O$155)+'СЕТ СН'!$F$12</f>
        <v>116.46762566</v>
      </c>
      <c r="P160" s="36">
        <f>SUMIFS(СВЦЭМ!$E$33:$E$776,СВЦЭМ!$A$33:$A$776,$A160,СВЦЭМ!$B$33:$B$776,P$155)+'СЕТ СН'!$F$12</f>
        <v>113.92431027000001</v>
      </c>
      <c r="Q160" s="36">
        <f>SUMIFS(СВЦЭМ!$E$33:$E$776,СВЦЭМ!$A$33:$A$776,$A160,СВЦЭМ!$B$33:$B$776,Q$155)+'СЕТ СН'!$F$12</f>
        <v>114.9898347</v>
      </c>
      <c r="R160" s="36">
        <f>SUMIFS(СВЦЭМ!$E$33:$E$776,СВЦЭМ!$A$33:$A$776,$A160,СВЦЭМ!$B$33:$B$776,R$155)+'СЕТ СН'!$F$12</f>
        <v>118.94611553999999</v>
      </c>
      <c r="S160" s="36">
        <f>SUMIFS(СВЦЭМ!$E$33:$E$776,СВЦЭМ!$A$33:$A$776,$A160,СВЦЭМ!$B$33:$B$776,S$155)+'СЕТ СН'!$F$12</f>
        <v>120.8898399</v>
      </c>
      <c r="T160" s="36">
        <f>SUMIFS(СВЦЭМ!$E$33:$E$776,СВЦЭМ!$A$33:$A$776,$A160,СВЦЭМ!$B$33:$B$776,T$155)+'СЕТ СН'!$F$12</f>
        <v>119.77956948000001</v>
      </c>
      <c r="U160" s="36">
        <f>SUMIFS(СВЦЭМ!$E$33:$E$776,СВЦЭМ!$A$33:$A$776,$A160,СВЦЭМ!$B$33:$B$776,U$155)+'СЕТ СН'!$F$12</f>
        <v>118.18830669</v>
      </c>
      <c r="V160" s="36">
        <f>SUMIFS(СВЦЭМ!$E$33:$E$776,СВЦЭМ!$A$33:$A$776,$A160,СВЦЭМ!$B$33:$B$776,V$155)+'СЕТ СН'!$F$12</f>
        <v>114.81587456</v>
      </c>
      <c r="W160" s="36">
        <f>SUMIFS(СВЦЭМ!$E$33:$E$776,СВЦЭМ!$A$33:$A$776,$A160,СВЦЭМ!$B$33:$B$776,W$155)+'СЕТ СН'!$F$12</f>
        <v>112.8535207</v>
      </c>
      <c r="X160" s="36">
        <f>SUMIFS(СВЦЭМ!$E$33:$E$776,СВЦЭМ!$A$33:$A$776,$A160,СВЦЭМ!$B$33:$B$776,X$155)+'СЕТ СН'!$F$12</f>
        <v>122.05707855999999</v>
      </c>
      <c r="Y160" s="36">
        <f>SUMIFS(СВЦЭМ!$E$33:$E$776,СВЦЭМ!$A$33:$A$776,$A160,СВЦЭМ!$B$33:$B$776,Y$155)+'СЕТ СН'!$F$12</f>
        <v>149.91072976999999</v>
      </c>
    </row>
    <row r="161" spans="1:25" ht="15.75" x14ac:dyDescent="0.2">
      <c r="A161" s="35">
        <f t="shared" si="4"/>
        <v>44018</v>
      </c>
      <c r="B161" s="36">
        <f>SUMIFS(СВЦЭМ!$E$33:$E$776,СВЦЭМ!$A$33:$A$776,$A161,СВЦЭМ!$B$33:$B$776,B$155)+'СЕТ СН'!$F$12</f>
        <v>159.91879023000001</v>
      </c>
      <c r="C161" s="36">
        <f>SUMIFS(СВЦЭМ!$E$33:$E$776,СВЦЭМ!$A$33:$A$776,$A161,СВЦЭМ!$B$33:$B$776,C$155)+'СЕТ СН'!$F$12</f>
        <v>179.14106389</v>
      </c>
      <c r="D161" s="36">
        <f>SUMIFS(СВЦЭМ!$E$33:$E$776,СВЦЭМ!$A$33:$A$776,$A161,СВЦЭМ!$B$33:$B$776,D$155)+'СЕТ СН'!$F$12</f>
        <v>185.11064142000001</v>
      </c>
      <c r="E161" s="36">
        <f>SUMIFS(СВЦЭМ!$E$33:$E$776,СВЦЭМ!$A$33:$A$776,$A161,СВЦЭМ!$B$33:$B$776,E$155)+'СЕТ СН'!$F$12</f>
        <v>195.88643859000001</v>
      </c>
      <c r="F161" s="36">
        <f>SUMIFS(СВЦЭМ!$E$33:$E$776,СВЦЭМ!$A$33:$A$776,$A161,СВЦЭМ!$B$33:$B$776,F$155)+'СЕТ СН'!$F$12</f>
        <v>194.35506491000001</v>
      </c>
      <c r="G161" s="36">
        <f>SUMIFS(СВЦЭМ!$E$33:$E$776,СВЦЭМ!$A$33:$A$776,$A161,СВЦЭМ!$B$33:$B$776,G$155)+'СЕТ СН'!$F$12</f>
        <v>192.71148911</v>
      </c>
      <c r="H161" s="36">
        <f>SUMIFS(СВЦЭМ!$E$33:$E$776,СВЦЭМ!$A$33:$A$776,$A161,СВЦЭМ!$B$33:$B$776,H$155)+'СЕТ СН'!$F$12</f>
        <v>174.89092378000001</v>
      </c>
      <c r="I161" s="36">
        <f>SUMIFS(СВЦЭМ!$E$33:$E$776,СВЦЭМ!$A$33:$A$776,$A161,СВЦЭМ!$B$33:$B$776,I$155)+'СЕТ СН'!$F$12</f>
        <v>179.07198969999999</v>
      </c>
      <c r="J161" s="36">
        <f>SUMIFS(СВЦЭМ!$E$33:$E$776,СВЦЭМ!$A$33:$A$776,$A161,СВЦЭМ!$B$33:$B$776,J$155)+'СЕТ СН'!$F$12</f>
        <v>171.77026598</v>
      </c>
      <c r="K161" s="36">
        <f>SUMIFS(СВЦЭМ!$E$33:$E$776,СВЦЭМ!$A$33:$A$776,$A161,СВЦЭМ!$B$33:$B$776,K$155)+'СЕТ СН'!$F$12</f>
        <v>146.55843726000001</v>
      </c>
      <c r="L161" s="36">
        <f>SUMIFS(СВЦЭМ!$E$33:$E$776,СВЦЭМ!$A$33:$A$776,$A161,СВЦЭМ!$B$33:$B$776,L$155)+'СЕТ СН'!$F$12</f>
        <v>130.38018005999999</v>
      </c>
      <c r="M161" s="36">
        <f>SUMIFS(СВЦЭМ!$E$33:$E$776,СВЦЭМ!$A$33:$A$776,$A161,СВЦЭМ!$B$33:$B$776,M$155)+'СЕТ СН'!$F$12</f>
        <v>123.57296298</v>
      </c>
      <c r="N161" s="36">
        <f>SUMIFS(СВЦЭМ!$E$33:$E$776,СВЦЭМ!$A$33:$A$776,$A161,СВЦЭМ!$B$33:$B$776,N$155)+'СЕТ СН'!$F$12</f>
        <v>127.31392637</v>
      </c>
      <c r="O161" s="36">
        <f>SUMIFS(СВЦЭМ!$E$33:$E$776,СВЦЭМ!$A$33:$A$776,$A161,СВЦЭМ!$B$33:$B$776,O$155)+'СЕТ СН'!$F$12</f>
        <v>137.04652227</v>
      </c>
      <c r="P161" s="36">
        <f>SUMIFS(СВЦЭМ!$E$33:$E$776,СВЦЭМ!$A$33:$A$776,$A161,СВЦЭМ!$B$33:$B$776,P$155)+'СЕТ СН'!$F$12</f>
        <v>132.48056574</v>
      </c>
      <c r="Q161" s="36">
        <f>SUMIFS(СВЦЭМ!$E$33:$E$776,СВЦЭМ!$A$33:$A$776,$A161,СВЦЭМ!$B$33:$B$776,Q$155)+'СЕТ СН'!$F$12</f>
        <v>133.00423278</v>
      </c>
      <c r="R161" s="36">
        <f>SUMIFS(СВЦЭМ!$E$33:$E$776,СВЦЭМ!$A$33:$A$776,$A161,СВЦЭМ!$B$33:$B$776,R$155)+'СЕТ СН'!$F$12</f>
        <v>139.25781318</v>
      </c>
      <c r="S161" s="36">
        <f>SUMIFS(СВЦЭМ!$E$33:$E$776,СВЦЭМ!$A$33:$A$776,$A161,СВЦЭМ!$B$33:$B$776,S$155)+'СЕТ СН'!$F$12</f>
        <v>140.01406808999999</v>
      </c>
      <c r="T161" s="36">
        <f>SUMIFS(СВЦЭМ!$E$33:$E$776,СВЦЭМ!$A$33:$A$776,$A161,СВЦЭМ!$B$33:$B$776,T$155)+'СЕТ СН'!$F$12</f>
        <v>139.13273142</v>
      </c>
      <c r="U161" s="36">
        <f>SUMIFS(СВЦЭМ!$E$33:$E$776,СВЦЭМ!$A$33:$A$776,$A161,СВЦЭМ!$B$33:$B$776,U$155)+'СЕТ СН'!$F$12</f>
        <v>137.01759687000001</v>
      </c>
      <c r="V161" s="36">
        <f>SUMIFS(СВЦЭМ!$E$33:$E$776,СВЦЭМ!$A$33:$A$776,$A161,СВЦЭМ!$B$33:$B$776,V$155)+'СЕТ СН'!$F$12</f>
        <v>135.58841953999999</v>
      </c>
      <c r="W161" s="36">
        <f>SUMIFS(СВЦЭМ!$E$33:$E$776,СВЦЭМ!$A$33:$A$776,$A161,СВЦЭМ!$B$33:$B$776,W$155)+'СЕТ СН'!$F$12</f>
        <v>127.9587769</v>
      </c>
      <c r="X161" s="36">
        <f>SUMIFS(СВЦЭМ!$E$33:$E$776,СВЦЭМ!$A$33:$A$776,$A161,СВЦЭМ!$B$33:$B$776,X$155)+'СЕТ СН'!$F$12</f>
        <v>133.35262062000001</v>
      </c>
      <c r="Y161" s="36">
        <f>SUMIFS(СВЦЭМ!$E$33:$E$776,СВЦЭМ!$A$33:$A$776,$A161,СВЦЭМ!$B$33:$B$776,Y$155)+'СЕТ СН'!$F$12</f>
        <v>160.489487</v>
      </c>
    </row>
    <row r="162" spans="1:25" ht="15.75" x14ac:dyDescent="0.2">
      <c r="A162" s="35">
        <f t="shared" si="4"/>
        <v>44019</v>
      </c>
      <c r="B162" s="36">
        <f>SUMIFS(СВЦЭМ!$E$33:$E$776,СВЦЭМ!$A$33:$A$776,$A162,СВЦЭМ!$B$33:$B$776,B$155)+'СЕТ СН'!$F$12</f>
        <v>166.67459271000001</v>
      </c>
      <c r="C162" s="36">
        <f>SUMIFS(СВЦЭМ!$E$33:$E$776,СВЦЭМ!$A$33:$A$776,$A162,СВЦЭМ!$B$33:$B$776,C$155)+'СЕТ СН'!$F$12</f>
        <v>168.42092939</v>
      </c>
      <c r="D162" s="36">
        <f>SUMIFS(СВЦЭМ!$E$33:$E$776,СВЦЭМ!$A$33:$A$776,$A162,СВЦЭМ!$B$33:$B$776,D$155)+'СЕТ СН'!$F$12</f>
        <v>169.24591574999999</v>
      </c>
      <c r="E162" s="36">
        <f>SUMIFS(СВЦЭМ!$E$33:$E$776,СВЦЭМ!$A$33:$A$776,$A162,СВЦЭМ!$B$33:$B$776,E$155)+'СЕТ СН'!$F$12</f>
        <v>170.63648284000001</v>
      </c>
      <c r="F162" s="36">
        <f>SUMIFS(СВЦЭМ!$E$33:$E$776,СВЦЭМ!$A$33:$A$776,$A162,СВЦЭМ!$B$33:$B$776,F$155)+'СЕТ СН'!$F$12</f>
        <v>170.82063393000001</v>
      </c>
      <c r="G162" s="36">
        <f>SUMIFS(СВЦЭМ!$E$33:$E$776,СВЦЭМ!$A$33:$A$776,$A162,СВЦЭМ!$B$33:$B$776,G$155)+'СЕТ СН'!$F$12</f>
        <v>171.30942961</v>
      </c>
      <c r="H162" s="36">
        <f>SUMIFS(СВЦЭМ!$E$33:$E$776,СВЦЭМ!$A$33:$A$776,$A162,СВЦЭМ!$B$33:$B$776,H$155)+'СЕТ СН'!$F$12</f>
        <v>170.14359076</v>
      </c>
      <c r="I162" s="36">
        <f>SUMIFS(СВЦЭМ!$E$33:$E$776,СВЦЭМ!$A$33:$A$776,$A162,СВЦЭМ!$B$33:$B$776,I$155)+'СЕТ СН'!$F$12</f>
        <v>164.19024521</v>
      </c>
      <c r="J162" s="36">
        <f>SUMIFS(СВЦЭМ!$E$33:$E$776,СВЦЭМ!$A$33:$A$776,$A162,СВЦЭМ!$B$33:$B$776,J$155)+'СЕТ СН'!$F$12</f>
        <v>169.80613221999999</v>
      </c>
      <c r="K162" s="36">
        <f>SUMIFS(СВЦЭМ!$E$33:$E$776,СВЦЭМ!$A$33:$A$776,$A162,СВЦЭМ!$B$33:$B$776,K$155)+'СЕТ СН'!$F$12</f>
        <v>154.96313266999999</v>
      </c>
      <c r="L162" s="36">
        <f>SUMIFS(СВЦЭМ!$E$33:$E$776,СВЦЭМ!$A$33:$A$776,$A162,СВЦЭМ!$B$33:$B$776,L$155)+'СЕТ СН'!$F$12</f>
        <v>148.52622517</v>
      </c>
      <c r="M162" s="36">
        <f>SUMIFS(СВЦЭМ!$E$33:$E$776,СВЦЭМ!$A$33:$A$776,$A162,СВЦЭМ!$B$33:$B$776,M$155)+'СЕТ СН'!$F$12</f>
        <v>144.90712787000001</v>
      </c>
      <c r="N162" s="36">
        <f>SUMIFS(СВЦЭМ!$E$33:$E$776,СВЦЭМ!$A$33:$A$776,$A162,СВЦЭМ!$B$33:$B$776,N$155)+'СЕТ СН'!$F$12</f>
        <v>145.17312937</v>
      </c>
      <c r="O162" s="36">
        <f>SUMIFS(СВЦЭМ!$E$33:$E$776,СВЦЭМ!$A$33:$A$776,$A162,СВЦЭМ!$B$33:$B$776,O$155)+'СЕТ СН'!$F$12</f>
        <v>146.25620451</v>
      </c>
      <c r="P162" s="36">
        <f>SUMIFS(СВЦЭМ!$E$33:$E$776,СВЦЭМ!$A$33:$A$776,$A162,СВЦЭМ!$B$33:$B$776,P$155)+'СЕТ СН'!$F$12</f>
        <v>145.30368113</v>
      </c>
      <c r="Q162" s="36">
        <f>SUMIFS(СВЦЭМ!$E$33:$E$776,СВЦЭМ!$A$33:$A$776,$A162,СВЦЭМ!$B$33:$B$776,Q$155)+'СЕТ СН'!$F$12</f>
        <v>146.58187770999999</v>
      </c>
      <c r="R162" s="36">
        <f>SUMIFS(СВЦЭМ!$E$33:$E$776,СВЦЭМ!$A$33:$A$776,$A162,СВЦЭМ!$B$33:$B$776,R$155)+'СЕТ СН'!$F$12</f>
        <v>147.24291155</v>
      </c>
      <c r="S162" s="36">
        <f>SUMIFS(СВЦЭМ!$E$33:$E$776,СВЦЭМ!$A$33:$A$776,$A162,СВЦЭМ!$B$33:$B$776,S$155)+'СЕТ СН'!$F$12</f>
        <v>148.35364924999999</v>
      </c>
      <c r="T162" s="36">
        <f>SUMIFS(СВЦЭМ!$E$33:$E$776,СВЦЭМ!$A$33:$A$776,$A162,СВЦЭМ!$B$33:$B$776,T$155)+'СЕТ СН'!$F$12</f>
        <v>148.93319471999999</v>
      </c>
      <c r="U162" s="36">
        <f>SUMIFS(СВЦЭМ!$E$33:$E$776,СВЦЭМ!$A$33:$A$776,$A162,СВЦЭМ!$B$33:$B$776,U$155)+'СЕТ СН'!$F$12</f>
        <v>147.75815696999999</v>
      </c>
      <c r="V162" s="36">
        <f>SUMIFS(СВЦЭМ!$E$33:$E$776,СВЦЭМ!$A$33:$A$776,$A162,СВЦЭМ!$B$33:$B$776,V$155)+'СЕТ СН'!$F$12</f>
        <v>147.78774437999999</v>
      </c>
      <c r="W162" s="36">
        <f>SUMIFS(СВЦЭМ!$E$33:$E$776,СВЦЭМ!$A$33:$A$776,$A162,СВЦЭМ!$B$33:$B$776,W$155)+'СЕТ СН'!$F$12</f>
        <v>145.98010841999999</v>
      </c>
      <c r="X162" s="36">
        <f>SUMIFS(СВЦЭМ!$E$33:$E$776,СВЦЭМ!$A$33:$A$776,$A162,СВЦЭМ!$B$33:$B$776,X$155)+'СЕТ СН'!$F$12</f>
        <v>152.00586150000001</v>
      </c>
      <c r="Y162" s="36">
        <f>SUMIFS(СВЦЭМ!$E$33:$E$776,СВЦЭМ!$A$33:$A$776,$A162,СВЦЭМ!$B$33:$B$776,Y$155)+'СЕТ СН'!$F$12</f>
        <v>169.07219039</v>
      </c>
    </row>
    <row r="163" spans="1:25" ht="15.75" x14ac:dyDescent="0.2">
      <c r="A163" s="35">
        <f t="shared" si="4"/>
        <v>44020</v>
      </c>
      <c r="B163" s="36">
        <f>SUMIFS(СВЦЭМ!$E$33:$E$776,СВЦЭМ!$A$33:$A$776,$A163,СВЦЭМ!$B$33:$B$776,B$155)+'СЕТ СН'!$F$12</f>
        <v>160.27134738000001</v>
      </c>
      <c r="C163" s="36">
        <f>SUMIFS(СВЦЭМ!$E$33:$E$776,СВЦЭМ!$A$33:$A$776,$A163,СВЦЭМ!$B$33:$B$776,C$155)+'СЕТ СН'!$F$12</f>
        <v>162.50716788</v>
      </c>
      <c r="D163" s="36">
        <f>SUMIFS(СВЦЭМ!$E$33:$E$776,СВЦЭМ!$A$33:$A$776,$A163,СВЦЭМ!$B$33:$B$776,D$155)+'СЕТ СН'!$F$12</f>
        <v>167.82183506999999</v>
      </c>
      <c r="E163" s="36">
        <f>SUMIFS(СВЦЭМ!$E$33:$E$776,СВЦЭМ!$A$33:$A$776,$A163,СВЦЭМ!$B$33:$B$776,E$155)+'СЕТ СН'!$F$12</f>
        <v>172.52362930999999</v>
      </c>
      <c r="F163" s="36">
        <f>SUMIFS(СВЦЭМ!$E$33:$E$776,СВЦЭМ!$A$33:$A$776,$A163,СВЦЭМ!$B$33:$B$776,F$155)+'СЕТ СН'!$F$12</f>
        <v>174.36774642</v>
      </c>
      <c r="G163" s="36">
        <f>SUMIFS(СВЦЭМ!$E$33:$E$776,СВЦЭМ!$A$33:$A$776,$A163,СВЦЭМ!$B$33:$B$776,G$155)+'СЕТ СН'!$F$12</f>
        <v>175.80839033000001</v>
      </c>
      <c r="H163" s="36">
        <f>SUMIFS(СВЦЭМ!$E$33:$E$776,СВЦЭМ!$A$33:$A$776,$A163,СВЦЭМ!$B$33:$B$776,H$155)+'СЕТ СН'!$F$12</f>
        <v>166.8434646</v>
      </c>
      <c r="I163" s="36">
        <f>SUMIFS(СВЦЭМ!$E$33:$E$776,СВЦЭМ!$A$33:$A$776,$A163,СВЦЭМ!$B$33:$B$776,I$155)+'СЕТ СН'!$F$12</f>
        <v>154.29819739999999</v>
      </c>
      <c r="J163" s="36">
        <f>SUMIFS(СВЦЭМ!$E$33:$E$776,СВЦЭМ!$A$33:$A$776,$A163,СВЦЭМ!$B$33:$B$776,J$155)+'СЕТ СН'!$F$12</f>
        <v>145.45399641</v>
      </c>
      <c r="K163" s="36">
        <f>SUMIFS(СВЦЭМ!$E$33:$E$776,СВЦЭМ!$A$33:$A$776,$A163,СВЦЭМ!$B$33:$B$776,K$155)+'СЕТ СН'!$F$12</f>
        <v>148.47301922</v>
      </c>
      <c r="L163" s="36">
        <f>SUMIFS(СВЦЭМ!$E$33:$E$776,СВЦЭМ!$A$33:$A$776,$A163,СВЦЭМ!$B$33:$B$776,L$155)+'СЕТ СН'!$F$12</f>
        <v>146.97681875999999</v>
      </c>
      <c r="M163" s="36">
        <f>SUMIFS(СВЦЭМ!$E$33:$E$776,СВЦЭМ!$A$33:$A$776,$A163,СВЦЭМ!$B$33:$B$776,M$155)+'СЕТ СН'!$F$12</f>
        <v>144.26599206</v>
      </c>
      <c r="N163" s="36">
        <f>SUMIFS(СВЦЭМ!$E$33:$E$776,СВЦЭМ!$A$33:$A$776,$A163,СВЦЭМ!$B$33:$B$776,N$155)+'СЕТ СН'!$F$12</f>
        <v>145.71801611000001</v>
      </c>
      <c r="O163" s="36">
        <f>SUMIFS(СВЦЭМ!$E$33:$E$776,СВЦЭМ!$A$33:$A$776,$A163,СВЦЭМ!$B$33:$B$776,O$155)+'СЕТ СН'!$F$12</f>
        <v>147.25130354000001</v>
      </c>
      <c r="P163" s="36">
        <f>SUMIFS(СВЦЭМ!$E$33:$E$776,СВЦЭМ!$A$33:$A$776,$A163,СВЦЭМ!$B$33:$B$776,P$155)+'СЕТ СН'!$F$12</f>
        <v>145.50524290000001</v>
      </c>
      <c r="Q163" s="36">
        <f>SUMIFS(СВЦЭМ!$E$33:$E$776,СВЦЭМ!$A$33:$A$776,$A163,СВЦЭМ!$B$33:$B$776,Q$155)+'СЕТ СН'!$F$12</f>
        <v>146.30122009999999</v>
      </c>
      <c r="R163" s="36">
        <f>SUMIFS(СВЦЭМ!$E$33:$E$776,СВЦЭМ!$A$33:$A$776,$A163,СВЦЭМ!$B$33:$B$776,R$155)+'СЕТ СН'!$F$12</f>
        <v>147.37895714999999</v>
      </c>
      <c r="S163" s="36">
        <f>SUMIFS(СВЦЭМ!$E$33:$E$776,СВЦЭМ!$A$33:$A$776,$A163,СВЦЭМ!$B$33:$B$776,S$155)+'СЕТ СН'!$F$12</f>
        <v>148.32358418000001</v>
      </c>
      <c r="T163" s="36">
        <f>SUMIFS(СВЦЭМ!$E$33:$E$776,СВЦЭМ!$A$33:$A$776,$A163,СВЦЭМ!$B$33:$B$776,T$155)+'СЕТ СН'!$F$12</f>
        <v>148.49908348</v>
      </c>
      <c r="U163" s="36">
        <f>SUMIFS(СВЦЭМ!$E$33:$E$776,СВЦЭМ!$A$33:$A$776,$A163,СВЦЭМ!$B$33:$B$776,U$155)+'СЕТ СН'!$F$12</f>
        <v>147.28856485</v>
      </c>
      <c r="V163" s="36">
        <f>SUMIFS(СВЦЭМ!$E$33:$E$776,СВЦЭМ!$A$33:$A$776,$A163,СВЦЭМ!$B$33:$B$776,V$155)+'СЕТ СН'!$F$12</f>
        <v>145.02329621999999</v>
      </c>
      <c r="W163" s="36">
        <f>SUMIFS(СВЦЭМ!$E$33:$E$776,СВЦЭМ!$A$33:$A$776,$A163,СВЦЭМ!$B$33:$B$776,W$155)+'СЕТ СН'!$F$12</f>
        <v>146.88959331999999</v>
      </c>
      <c r="X163" s="36">
        <f>SUMIFS(СВЦЭМ!$E$33:$E$776,СВЦЭМ!$A$33:$A$776,$A163,СВЦЭМ!$B$33:$B$776,X$155)+'СЕТ СН'!$F$12</f>
        <v>143.34587951</v>
      </c>
      <c r="Y163" s="36">
        <f>SUMIFS(СВЦЭМ!$E$33:$E$776,СВЦЭМ!$A$33:$A$776,$A163,СВЦЭМ!$B$33:$B$776,Y$155)+'СЕТ СН'!$F$12</f>
        <v>154.84900296000001</v>
      </c>
    </row>
    <row r="164" spans="1:25" ht="15.75" x14ac:dyDescent="0.2">
      <c r="A164" s="35">
        <f t="shared" si="4"/>
        <v>44021</v>
      </c>
      <c r="B164" s="36">
        <f>SUMIFS(СВЦЭМ!$E$33:$E$776,СВЦЭМ!$A$33:$A$776,$A164,СВЦЭМ!$B$33:$B$776,B$155)+'СЕТ СН'!$F$12</f>
        <v>169.17472813000001</v>
      </c>
      <c r="C164" s="36">
        <f>SUMIFS(СВЦЭМ!$E$33:$E$776,СВЦЭМ!$A$33:$A$776,$A164,СВЦЭМ!$B$33:$B$776,C$155)+'СЕТ СН'!$F$12</f>
        <v>172.90887236</v>
      </c>
      <c r="D164" s="36">
        <f>SUMIFS(СВЦЭМ!$E$33:$E$776,СВЦЭМ!$A$33:$A$776,$A164,СВЦЭМ!$B$33:$B$776,D$155)+'СЕТ СН'!$F$12</f>
        <v>171.93476745000001</v>
      </c>
      <c r="E164" s="36">
        <f>SUMIFS(СВЦЭМ!$E$33:$E$776,СВЦЭМ!$A$33:$A$776,$A164,СВЦЭМ!$B$33:$B$776,E$155)+'СЕТ СН'!$F$12</f>
        <v>173.81998053000001</v>
      </c>
      <c r="F164" s="36">
        <f>SUMIFS(СВЦЭМ!$E$33:$E$776,СВЦЭМ!$A$33:$A$776,$A164,СВЦЭМ!$B$33:$B$776,F$155)+'СЕТ СН'!$F$12</f>
        <v>171.50678611000001</v>
      </c>
      <c r="G164" s="36">
        <f>SUMIFS(СВЦЭМ!$E$33:$E$776,СВЦЭМ!$A$33:$A$776,$A164,СВЦЭМ!$B$33:$B$776,G$155)+'СЕТ СН'!$F$12</f>
        <v>172.91147612</v>
      </c>
      <c r="H164" s="36">
        <f>SUMIFS(СВЦЭМ!$E$33:$E$776,СВЦЭМ!$A$33:$A$776,$A164,СВЦЭМ!$B$33:$B$776,H$155)+'СЕТ СН'!$F$12</f>
        <v>173.13654002999999</v>
      </c>
      <c r="I164" s="36">
        <f>SUMIFS(СВЦЭМ!$E$33:$E$776,СВЦЭМ!$A$33:$A$776,$A164,СВЦЭМ!$B$33:$B$776,I$155)+'СЕТ СН'!$F$12</f>
        <v>157.69115414000001</v>
      </c>
      <c r="J164" s="36">
        <f>SUMIFS(СВЦЭМ!$E$33:$E$776,СВЦЭМ!$A$33:$A$776,$A164,СВЦЭМ!$B$33:$B$776,J$155)+'СЕТ СН'!$F$12</f>
        <v>154.75772383</v>
      </c>
      <c r="K164" s="36">
        <f>SUMIFS(СВЦЭМ!$E$33:$E$776,СВЦЭМ!$A$33:$A$776,$A164,СВЦЭМ!$B$33:$B$776,K$155)+'СЕТ СН'!$F$12</f>
        <v>152.33937528999999</v>
      </c>
      <c r="L164" s="36">
        <f>SUMIFS(СВЦЭМ!$E$33:$E$776,СВЦЭМ!$A$33:$A$776,$A164,СВЦЭМ!$B$33:$B$776,L$155)+'СЕТ СН'!$F$12</f>
        <v>147.80533525999999</v>
      </c>
      <c r="M164" s="36">
        <f>SUMIFS(СВЦЭМ!$E$33:$E$776,СВЦЭМ!$A$33:$A$776,$A164,СВЦЭМ!$B$33:$B$776,M$155)+'СЕТ СН'!$F$12</f>
        <v>149.81784551999999</v>
      </c>
      <c r="N164" s="36">
        <f>SUMIFS(СВЦЭМ!$E$33:$E$776,СВЦЭМ!$A$33:$A$776,$A164,СВЦЭМ!$B$33:$B$776,N$155)+'СЕТ СН'!$F$12</f>
        <v>149.02026769</v>
      </c>
      <c r="O164" s="36">
        <f>SUMIFS(СВЦЭМ!$E$33:$E$776,СВЦЭМ!$A$33:$A$776,$A164,СВЦЭМ!$B$33:$B$776,O$155)+'СЕТ СН'!$F$12</f>
        <v>150.34217952</v>
      </c>
      <c r="P164" s="36">
        <f>SUMIFS(СВЦЭМ!$E$33:$E$776,СВЦЭМ!$A$33:$A$776,$A164,СВЦЭМ!$B$33:$B$776,P$155)+'СЕТ СН'!$F$12</f>
        <v>148.15579890999999</v>
      </c>
      <c r="Q164" s="36">
        <f>SUMIFS(СВЦЭМ!$E$33:$E$776,СВЦЭМ!$A$33:$A$776,$A164,СВЦЭМ!$B$33:$B$776,Q$155)+'СЕТ СН'!$F$12</f>
        <v>149.28327942999999</v>
      </c>
      <c r="R164" s="36">
        <f>SUMIFS(СВЦЭМ!$E$33:$E$776,СВЦЭМ!$A$33:$A$776,$A164,СВЦЭМ!$B$33:$B$776,R$155)+'СЕТ СН'!$F$12</f>
        <v>151.62880995</v>
      </c>
      <c r="S164" s="36">
        <f>SUMIFS(СВЦЭМ!$E$33:$E$776,СВЦЭМ!$A$33:$A$776,$A164,СВЦЭМ!$B$33:$B$776,S$155)+'СЕТ СН'!$F$12</f>
        <v>152.53835257</v>
      </c>
      <c r="T164" s="36">
        <f>SUMIFS(СВЦЭМ!$E$33:$E$776,СВЦЭМ!$A$33:$A$776,$A164,СВЦЭМ!$B$33:$B$776,T$155)+'СЕТ СН'!$F$12</f>
        <v>153.28964915</v>
      </c>
      <c r="U164" s="36">
        <f>SUMIFS(СВЦЭМ!$E$33:$E$776,СВЦЭМ!$A$33:$A$776,$A164,СВЦЭМ!$B$33:$B$776,U$155)+'СЕТ СН'!$F$12</f>
        <v>152.90504475</v>
      </c>
      <c r="V164" s="36">
        <f>SUMIFS(СВЦЭМ!$E$33:$E$776,СВЦЭМ!$A$33:$A$776,$A164,СВЦЭМ!$B$33:$B$776,V$155)+'СЕТ СН'!$F$12</f>
        <v>151.26049422</v>
      </c>
      <c r="W164" s="36">
        <f>SUMIFS(СВЦЭМ!$E$33:$E$776,СВЦЭМ!$A$33:$A$776,$A164,СВЦЭМ!$B$33:$B$776,W$155)+'СЕТ СН'!$F$12</f>
        <v>150.61905469999999</v>
      </c>
      <c r="X164" s="36">
        <f>SUMIFS(СВЦЭМ!$E$33:$E$776,СВЦЭМ!$A$33:$A$776,$A164,СВЦЭМ!$B$33:$B$776,X$155)+'СЕТ СН'!$F$12</f>
        <v>150.69554922</v>
      </c>
      <c r="Y164" s="36">
        <f>SUMIFS(СВЦЭМ!$E$33:$E$776,СВЦЭМ!$A$33:$A$776,$A164,СВЦЭМ!$B$33:$B$776,Y$155)+'СЕТ СН'!$F$12</f>
        <v>154.43442877999999</v>
      </c>
    </row>
    <row r="165" spans="1:25" ht="15.75" x14ac:dyDescent="0.2">
      <c r="A165" s="35">
        <f t="shared" si="4"/>
        <v>44022</v>
      </c>
      <c r="B165" s="36">
        <f>SUMIFS(СВЦЭМ!$E$33:$E$776,СВЦЭМ!$A$33:$A$776,$A165,СВЦЭМ!$B$33:$B$776,B$155)+'СЕТ СН'!$F$12</f>
        <v>173.01985923000001</v>
      </c>
      <c r="C165" s="36">
        <f>SUMIFS(СВЦЭМ!$E$33:$E$776,СВЦЭМ!$A$33:$A$776,$A165,СВЦЭМ!$B$33:$B$776,C$155)+'СЕТ СН'!$F$12</f>
        <v>168.51022148999999</v>
      </c>
      <c r="D165" s="36">
        <f>SUMIFS(СВЦЭМ!$E$33:$E$776,СВЦЭМ!$A$33:$A$776,$A165,СВЦЭМ!$B$33:$B$776,D$155)+'СЕТ СН'!$F$12</f>
        <v>167.55529462000001</v>
      </c>
      <c r="E165" s="36">
        <f>SUMIFS(СВЦЭМ!$E$33:$E$776,СВЦЭМ!$A$33:$A$776,$A165,СВЦЭМ!$B$33:$B$776,E$155)+'СЕТ СН'!$F$12</f>
        <v>171.25905587</v>
      </c>
      <c r="F165" s="36">
        <f>SUMIFS(СВЦЭМ!$E$33:$E$776,СВЦЭМ!$A$33:$A$776,$A165,СВЦЭМ!$B$33:$B$776,F$155)+'СЕТ СН'!$F$12</f>
        <v>175.34948990999999</v>
      </c>
      <c r="G165" s="36">
        <f>SUMIFS(СВЦЭМ!$E$33:$E$776,СВЦЭМ!$A$33:$A$776,$A165,СВЦЭМ!$B$33:$B$776,G$155)+'СЕТ СН'!$F$12</f>
        <v>182.93222402000001</v>
      </c>
      <c r="H165" s="36">
        <f>SUMIFS(СВЦЭМ!$E$33:$E$776,СВЦЭМ!$A$33:$A$776,$A165,СВЦЭМ!$B$33:$B$776,H$155)+'СЕТ СН'!$F$12</f>
        <v>187.37009252999999</v>
      </c>
      <c r="I165" s="36">
        <f>SUMIFS(СВЦЭМ!$E$33:$E$776,СВЦЭМ!$A$33:$A$776,$A165,СВЦЭМ!$B$33:$B$776,I$155)+'СЕТ СН'!$F$12</f>
        <v>172.11533914</v>
      </c>
      <c r="J165" s="36">
        <f>SUMIFS(СВЦЭМ!$E$33:$E$776,СВЦЭМ!$A$33:$A$776,$A165,СВЦЭМ!$B$33:$B$776,J$155)+'СЕТ СН'!$F$12</f>
        <v>163.27427474999999</v>
      </c>
      <c r="K165" s="36">
        <f>SUMIFS(СВЦЭМ!$E$33:$E$776,СВЦЭМ!$A$33:$A$776,$A165,СВЦЭМ!$B$33:$B$776,K$155)+'СЕТ СН'!$F$12</f>
        <v>149.41237050000001</v>
      </c>
      <c r="L165" s="36">
        <f>SUMIFS(СВЦЭМ!$E$33:$E$776,СВЦЭМ!$A$33:$A$776,$A165,СВЦЭМ!$B$33:$B$776,L$155)+'СЕТ СН'!$F$12</f>
        <v>148.19225316999999</v>
      </c>
      <c r="M165" s="36">
        <f>SUMIFS(СВЦЭМ!$E$33:$E$776,СВЦЭМ!$A$33:$A$776,$A165,СВЦЭМ!$B$33:$B$776,M$155)+'СЕТ СН'!$F$12</f>
        <v>149.51373469999999</v>
      </c>
      <c r="N165" s="36">
        <f>SUMIFS(СВЦЭМ!$E$33:$E$776,СВЦЭМ!$A$33:$A$776,$A165,СВЦЭМ!$B$33:$B$776,N$155)+'СЕТ СН'!$F$12</f>
        <v>148.21940262000001</v>
      </c>
      <c r="O165" s="36">
        <f>SUMIFS(СВЦЭМ!$E$33:$E$776,СВЦЭМ!$A$33:$A$776,$A165,СВЦЭМ!$B$33:$B$776,O$155)+'СЕТ СН'!$F$12</f>
        <v>148.63323790000001</v>
      </c>
      <c r="P165" s="36">
        <f>SUMIFS(СВЦЭМ!$E$33:$E$776,СВЦЭМ!$A$33:$A$776,$A165,СВЦЭМ!$B$33:$B$776,P$155)+'СЕТ СН'!$F$12</f>
        <v>146.26130458</v>
      </c>
      <c r="Q165" s="36">
        <f>SUMIFS(СВЦЭМ!$E$33:$E$776,СВЦЭМ!$A$33:$A$776,$A165,СВЦЭМ!$B$33:$B$776,Q$155)+'СЕТ СН'!$F$12</f>
        <v>148.42612829000001</v>
      </c>
      <c r="R165" s="36">
        <f>SUMIFS(СВЦЭМ!$E$33:$E$776,СВЦЭМ!$A$33:$A$776,$A165,СВЦЭМ!$B$33:$B$776,R$155)+'СЕТ СН'!$F$12</f>
        <v>151.87952529</v>
      </c>
      <c r="S165" s="36">
        <f>SUMIFS(СВЦЭМ!$E$33:$E$776,СВЦЭМ!$A$33:$A$776,$A165,СВЦЭМ!$B$33:$B$776,S$155)+'СЕТ СН'!$F$12</f>
        <v>152.61123989999999</v>
      </c>
      <c r="T165" s="36">
        <f>SUMIFS(СВЦЭМ!$E$33:$E$776,СВЦЭМ!$A$33:$A$776,$A165,СВЦЭМ!$B$33:$B$776,T$155)+'СЕТ СН'!$F$12</f>
        <v>151.31575090000001</v>
      </c>
      <c r="U165" s="36">
        <f>SUMIFS(СВЦЭМ!$E$33:$E$776,СВЦЭМ!$A$33:$A$776,$A165,СВЦЭМ!$B$33:$B$776,U$155)+'СЕТ СН'!$F$12</f>
        <v>148.52957426</v>
      </c>
      <c r="V165" s="36">
        <f>SUMIFS(СВЦЭМ!$E$33:$E$776,СВЦЭМ!$A$33:$A$776,$A165,СВЦЭМ!$B$33:$B$776,V$155)+'СЕТ СН'!$F$12</f>
        <v>144.18649625</v>
      </c>
      <c r="W165" s="36">
        <f>SUMIFS(СВЦЭМ!$E$33:$E$776,СВЦЭМ!$A$33:$A$776,$A165,СВЦЭМ!$B$33:$B$776,W$155)+'СЕТ СН'!$F$12</f>
        <v>146.96764956000001</v>
      </c>
      <c r="X165" s="36">
        <f>SUMIFS(СВЦЭМ!$E$33:$E$776,СВЦЭМ!$A$33:$A$776,$A165,СВЦЭМ!$B$33:$B$776,X$155)+'СЕТ СН'!$F$12</f>
        <v>144.83254901999999</v>
      </c>
      <c r="Y165" s="36">
        <f>SUMIFS(СВЦЭМ!$E$33:$E$776,СВЦЭМ!$A$33:$A$776,$A165,СВЦЭМ!$B$33:$B$776,Y$155)+'СЕТ СН'!$F$12</f>
        <v>151.04566098999999</v>
      </c>
    </row>
    <row r="166" spans="1:25" ht="15.75" x14ac:dyDescent="0.2">
      <c r="A166" s="35">
        <f t="shared" si="4"/>
        <v>44023</v>
      </c>
      <c r="B166" s="36">
        <f>SUMIFS(СВЦЭМ!$E$33:$E$776,СВЦЭМ!$A$33:$A$776,$A166,СВЦЭМ!$B$33:$B$776,B$155)+'СЕТ СН'!$F$12</f>
        <v>173.62622701000001</v>
      </c>
      <c r="C166" s="36">
        <f>SUMIFS(СВЦЭМ!$E$33:$E$776,СВЦЭМ!$A$33:$A$776,$A166,СВЦЭМ!$B$33:$B$776,C$155)+'СЕТ СН'!$F$12</f>
        <v>168.68801904</v>
      </c>
      <c r="D166" s="36">
        <f>SUMIFS(СВЦЭМ!$E$33:$E$776,СВЦЭМ!$A$33:$A$776,$A166,СВЦЭМ!$B$33:$B$776,D$155)+'СЕТ СН'!$F$12</f>
        <v>173.5345998</v>
      </c>
      <c r="E166" s="36">
        <f>SUMIFS(СВЦЭМ!$E$33:$E$776,СВЦЭМ!$A$33:$A$776,$A166,СВЦЭМ!$B$33:$B$776,E$155)+'СЕТ СН'!$F$12</f>
        <v>176.52463621999999</v>
      </c>
      <c r="F166" s="36">
        <f>SUMIFS(СВЦЭМ!$E$33:$E$776,СВЦЭМ!$A$33:$A$776,$A166,СВЦЭМ!$B$33:$B$776,F$155)+'СЕТ СН'!$F$12</f>
        <v>174.69486789999999</v>
      </c>
      <c r="G166" s="36">
        <f>SUMIFS(СВЦЭМ!$E$33:$E$776,СВЦЭМ!$A$33:$A$776,$A166,СВЦЭМ!$B$33:$B$776,G$155)+'СЕТ СН'!$F$12</f>
        <v>174.33423144</v>
      </c>
      <c r="H166" s="36">
        <f>SUMIFS(СВЦЭМ!$E$33:$E$776,СВЦЭМ!$A$33:$A$776,$A166,СВЦЭМ!$B$33:$B$776,H$155)+'СЕТ СН'!$F$12</f>
        <v>171.53115682000001</v>
      </c>
      <c r="I166" s="36">
        <f>SUMIFS(СВЦЭМ!$E$33:$E$776,СВЦЭМ!$A$33:$A$776,$A166,СВЦЭМ!$B$33:$B$776,I$155)+'СЕТ СН'!$F$12</f>
        <v>171.66753052000001</v>
      </c>
      <c r="J166" s="36">
        <f>SUMIFS(СВЦЭМ!$E$33:$E$776,СВЦЭМ!$A$33:$A$776,$A166,СВЦЭМ!$B$33:$B$776,J$155)+'СЕТ СН'!$F$12</f>
        <v>164.90719063</v>
      </c>
      <c r="K166" s="36">
        <f>SUMIFS(СВЦЭМ!$E$33:$E$776,СВЦЭМ!$A$33:$A$776,$A166,СВЦЭМ!$B$33:$B$776,K$155)+'СЕТ СН'!$F$12</f>
        <v>142.12004684999999</v>
      </c>
      <c r="L166" s="36">
        <f>SUMIFS(СВЦЭМ!$E$33:$E$776,СВЦЭМ!$A$33:$A$776,$A166,СВЦЭМ!$B$33:$B$776,L$155)+'СЕТ СН'!$F$12</f>
        <v>136.43406232999999</v>
      </c>
      <c r="M166" s="36">
        <f>SUMIFS(СВЦЭМ!$E$33:$E$776,СВЦЭМ!$A$33:$A$776,$A166,СВЦЭМ!$B$33:$B$776,M$155)+'СЕТ СН'!$F$12</f>
        <v>135.08997067999999</v>
      </c>
      <c r="N166" s="36">
        <f>SUMIFS(СВЦЭМ!$E$33:$E$776,СВЦЭМ!$A$33:$A$776,$A166,СВЦЭМ!$B$33:$B$776,N$155)+'СЕТ СН'!$F$12</f>
        <v>135.74699061999999</v>
      </c>
      <c r="O166" s="36">
        <f>SUMIFS(СВЦЭМ!$E$33:$E$776,СВЦЭМ!$A$33:$A$776,$A166,СВЦЭМ!$B$33:$B$776,O$155)+'СЕТ СН'!$F$12</f>
        <v>142.2810862</v>
      </c>
      <c r="P166" s="36">
        <f>SUMIFS(СВЦЭМ!$E$33:$E$776,СВЦЭМ!$A$33:$A$776,$A166,СВЦЭМ!$B$33:$B$776,P$155)+'СЕТ СН'!$F$12</f>
        <v>142.97436003999999</v>
      </c>
      <c r="Q166" s="36">
        <f>SUMIFS(СВЦЭМ!$E$33:$E$776,СВЦЭМ!$A$33:$A$776,$A166,СВЦЭМ!$B$33:$B$776,Q$155)+'СЕТ СН'!$F$12</f>
        <v>145.29896969999999</v>
      </c>
      <c r="R166" s="36">
        <f>SUMIFS(СВЦЭМ!$E$33:$E$776,СВЦЭМ!$A$33:$A$776,$A166,СВЦЭМ!$B$33:$B$776,R$155)+'СЕТ СН'!$F$12</f>
        <v>148.93167536000001</v>
      </c>
      <c r="S166" s="36">
        <f>SUMIFS(СВЦЭМ!$E$33:$E$776,СВЦЭМ!$A$33:$A$776,$A166,СВЦЭМ!$B$33:$B$776,S$155)+'СЕТ СН'!$F$12</f>
        <v>149.28259267000001</v>
      </c>
      <c r="T166" s="36">
        <f>SUMIFS(СВЦЭМ!$E$33:$E$776,СВЦЭМ!$A$33:$A$776,$A166,СВЦЭМ!$B$33:$B$776,T$155)+'СЕТ СН'!$F$12</f>
        <v>148.07030595000001</v>
      </c>
      <c r="U166" s="36">
        <f>SUMIFS(СВЦЭМ!$E$33:$E$776,СВЦЭМ!$A$33:$A$776,$A166,СВЦЭМ!$B$33:$B$776,U$155)+'СЕТ СН'!$F$12</f>
        <v>145.47022264</v>
      </c>
      <c r="V166" s="36">
        <f>SUMIFS(СВЦЭМ!$E$33:$E$776,СВЦЭМ!$A$33:$A$776,$A166,СВЦЭМ!$B$33:$B$776,V$155)+'СЕТ СН'!$F$12</f>
        <v>142.21638200999999</v>
      </c>
      <c r="W166" s="36">
        <f>SUMIFS(СВЦЭМ!$E$33:$E$776,СВЦЭМ!$A$33:$A$776,$A166,СВЦЭМ!$B$33:$B$776,W$155)+'СЕТ СН'!$F$12</f>
        <v>139.85220942999999</v>
      </c>
      <c r="X166" s="36">
        <f>SUMIFS(СВЦЭМ!$E$33:$E$776,СВЦЭМ!$A$33:$A$776,$A166,СВЦЭМ!$B$33:$B$776,X$155)+'СЕТ СН'!$F$12</f>
        <v>143.36083547999999</v>
      </c>
      <c r="Y166" s="36">
        <f>SUMIFS(СВЦЭМ!$E$33:$E$776,СВЦЭМ!$A$33:$A$776,$A166,СВЦЭМ!$B$33:$B$776,Y$155)+'СЕТ СН'!$F$12</f>
        <v>145.44649315999999</v>
      </c>
    </row>
    <row r="167" spans="1:25" ht="15.75" x14ac:dyDescent="0.2">
      <c r="A167" s="35">
        <f t="shared" si="4"/>
        <v>44024</v>
      </c>
      <c r="B167" s="36">
        <f>SUMIFS(СВЦЭМ!$E$33:$E$776,СВЦЭМ!$A$33:$A$776,$A167,СВЦЭМ!$B$33:$B$776,B$155)+'СЕТ СН'!$F$12</f>
        <v>168.36394899999999</v>
      </c>
      <c r="C167" s="36">
        <f>SUMIFS(СВЦЭМ!$E$33:$E$776,СВЦЭМ!$A$33:$A$776,$A167,СВЦЭМ!$B$33:$B$776,C$155)+'СЕТ СН'!$F$12</f>
        <v>179.43468912</v>
      </c>
      <c r="D167" s="36">
        <f>SUMIFS(СВЦЭМ!$E$33:$E$776,СВЦЭМ!$A$33:$A$776,$A167,СВЦЭМ!$B$33:$B$776,D$155)+'СЕТ СН'!$F$12</f>
        <v>185.26976625</v>
      </c>
      <c r="E167" s="36">
        <f>SUMIFS(СВЦЭМ!$E$33:$E$776,СВЦЭМ!$A$33:$A$776,$A167,СВЦЭМ!$B$33:$B$776,E$155)+'СЕТ СН'!$F$12</f>
        <v>189.30244630999999</v>
      </c>
      <c r="F167" s="36">
        <f>SUMIFS(СВЦЭМ!$E$33:$E$776,СВЦЭМ!$A$33:$A$776,$A167,СВЦЭМ!$B$33:$B$776,F$155)+'СЕТ СН'!$F$12</f>
        <v>190.01650576</v>
      </c>
      <c r="G167" s="36">
        <f>SUMIFS(СВЦЭМ!$E$33:$E$776,СВЦЭМ!$A$33:$A$776,$A167,СВЦЭМ!$B$33:$B$776,G$155)+'СЕТ СН'!$F$12</f>
        <v>191.22497199</v>
      </c>
      <c r="H167" s="36">
        <f>SUMIFS(СВЦЭМ!$E$33:$E$776,СВЦЭМ!$A$33:$A$776,$A167,СВЦЭМ!$B$33:$B$776,H$155)+'СЕТ СН'!$F$12</f>
        <v>186.82398936999999</v>
      </c>
      <c r="I167" s="36">
        <f>SUMIFS(СВЦЭМ!$E$33:$E$776,СВЦЭМ!$A$33:$A$776,$A167,СВЦЭМ!$B$33:$B$776,I$155)+'СЕТ СН'!$F$12</f>
        <v>180.02512844</v>
      </c>
      <c r="J167" s="36">
        <f>SUMIFS(СВЦЭМ!$E$33:$E$776,СВЦЭМ!$A$33:$A$776,$A167,СВЦЭМ!$B$33:$B$776,J$155)+'СЕТ СН'!$F$12</f>
        <v>163.04255774000001</v>
      </c>
      <c r="K167" s="36">
        <f>SUMIFS(СВЦЭМ!$E$33:$E$776,СВЦЭМ!$A$33:$A$776,$A167,СВЦЭМ!$B$33:$B$776,K$155)+'СЕТ СН'!$F$12</f>
        <v>135.9062605</v>
      </c>
      <c r="L167" s="36">
        <f>SUMIFS(СВЦЭМ!$E$33:$E$776,СВЦЭМ!$A$33:$A$776,$A167,СВЦЭМ!$B$33:$B$776,L$155)+'СЕТ СН'!$F$12</f>
        <v>129.05604187</v>
      </c>
      <c r="M167" s="36">
        <f>SUMIFS(СВЦЭМ!$E$33:$E$776,СВЦЭМ!$A$33:$A$776,$A167,СВЦЭМ!$B$33:$B$776,M$155)+'СЕТ СН'!$F$12</f>
        <v>128.55734749999999</v>
      </c>
      <c r="N167" s="36">
        <f>SUMIFS(СВЦЭМ!$E$33:$E$776,СВЦЭМ!$A$33:$A$776,$A167,СВЦЭМ!$B$33:$B$776,N$155)+'СЕТ СН'!$F$12</f>
        <v>129.79461569</v>
      </c>
      <c r="O167" s="36">
        <f>SUMIFS(СВЦЭМ!$E$33:$E$776,СВЦЭМ!$A$33:$A$776,$A167,СВЦЭМ!$B$33:$B$776,O$155)+'СЕТ СН'!$F$12</f>
        <v>130.25126130999999</v>
      </c>
      <c r="P167" s="36">
        <f>SUMIFS(СВЦЭМ!$E$33:$E$776,СВЦЭМ!$A$33:$A$776,$A167,СВЦЭМ!$B$33:$B$776,P$155)+'СЕТ СН'!$F$12</f>
        <v>131.49250527000001</v>
      </c>
      <c r="Q167" s="36">
        <f>SUMIFS(СВЦЭМ!$E$33:$E$776,СВЦЭМ!$A$33:$A$776,$A167,СВЦЭМ!$B$33:$B$776,Q$155)+'СЕТ СН'!$F$12</f>
        <v>134.82915844999999</v>
      </c>
      <c r="R167" s="36">
        <f>SUMIFS(СВЦЭМ!$E$33:$E$776,СВЦЭМ!$A$33:$A$776,$A167,СВЦЭМ!$B$33:$B$776,R$155)+'СЕТ СН'!$F$12</f>
        <v>134.70324239000001</v>
      </c>
      <c r="S167" s="36">
        <f>SUMIFS(СВЦЭМ!$E$33:$E$776,СВЦЭМ!$A$33:$A$776,$A167,СВЦЭМ!$B$33:$B$776,S$155)+'СЕТ СН'!$F$12</f>
        <v>135.74111983</v>
      </c>
      <c r="T167" s="36">
        <f>SUMIFS(СВЦЭМ!$E$33:$E$776,СВЦЭМ!$A$33:$A$776,$A167,СВЦЭМ!$B$33:$B$776,T$155)+'СЕТ СН'!$F$12</f>
        <v>135.08581361</v>
      </c>
      <c r="U167" s="36">
        <f>SUMIFS(СВЦЭМ!$E$33:$E$776,СВЦЭМ!$A$33:$A$776,$A167,СВЦЭМ!$B$33:$B$776,U$155)+'СЕТ СН'!$F$12</f>
        <v>130.9785914</v>
      </c>
      <c r="V167" s="36">
        <f>SUMIFS(СВЦЭМ!$E$33:$E$776,СВЦЭМ!$A$33:$A$776,$A167,СВЦЭМ!$B$33:$B$776,V$155)+'СЕТ СН'!$F$12</f>
        <v>131.31961663000001</v>
      </c>
      <c r="W167" s="36">
        <f>SUMIFS(СВЦЭМ!$E$33:$E$776,СВЦЭМ!$A$33:$A$776,$A167,СВЦЭМ!$B$33:$B$776,W$155)+'СЕТ СН'!$F$12</f>
        <v>129.85560747</v>
      </c>
      <c r="X167" s="36">
        <f>SUMIFS(СВЦЭМ!$E$33:$E$776,СВЦЭМ!$A$33:$A$776,$A167,СВЦЭМ!$B$33:$B$776,X$155)+'СЕТ СН'!$F$12</f>
        <v>131.26574048000001</v>
      </c>
      <c r="Y167" s="36">
        <f>SUMIFS(СВЦЭМ!$E$33:$E$776,СВЦЭМ!$A$33:$A$776,$A167,СВЦЭМ!$B$33:$B$776,Y$155)+'СЕТ СН'!$F$12</f>
        <v>150.50310481</v>
      </c>
    </row>
    <row r="168" spans="1:25" ht="15.75" x14ac:dyDescent="0.2">
      <c r="A168" s="35">
        <f t="shared" si="4"/>
        <v>44025</v>
      </c>
      <c r="B168" s="36">
        <f>SUMIFS(СВЦЭМ!$E$33:$E$776,СВЦЭМ!$A$33:$A$776,$A168,СВЦЭМ!$B$33:$B$776,B$155)+'СЕТ СН'!$F$12</f>
        <v>167.66593623</v>
      </c>
      <c r="C168" s="36">
        <f>SUMIFS(СВЦЭМ!$E$33:$E$776,СВЦЭМ!$A$33:$A$776,$A168,СВЦЭМ!$B$33:$B$776,C$155)+'СЕТ СН'!$F$12</f>
        <v>161.99567777999999</v>
      </c>
      <c r="D168" s="36">
        <f>SUMIFS(СВЦЭМ!$E$33:$E$776,СВЦЭМ!$A$33:$A$776,$A168,СВЦЭМ!$B$33:$B$776,D$155)+'СЕТ СН'!$F$12</f>
        <v>166.77877896000001</v>
      </c>
      <c r="E168" s="36">
        <f>SUMIFS(СВЦЭМ!$E$33:$E$776,СВЦЭМ!$A$33:$A$776,$A168,СВЦЭМ!$B$33:$B$776,E$155)+'СЕТ СН'!$F$12</f>
        <v>169.74736763999999</v>
      </c>
      <c r="F168" s="36">
        <f>SUMIFS(СВЦЭМ!$E$33:$E$776,СВЦЭМ!$A$33:$A$776,$A168,СВЦЭМ!$B$33:$B$776,F$155)+'СЕТ СН'!$F$12</f>
        <v>168.0725497</v>
      </c>
      <c r="G168" s="36">
        <f>SUMIFS(СВЦЭМ!$E$33:$E$776,СВЦЭМ!$A$33:$A$776,$A168,СВЦЭМ!$B$33:$B$776,G$155)+'СЕТ СН'!$F$12</f>
        <v>167.96673018000001</v>
      </c>
      <c r="H168" s="36">
        <f>SUMIFS(СВЦЭМ!$E$33:$E$776,СВЦЭМ!$A$33:$A$776,$A168,СВЦЭМ!$B$33:$B$776,H$155)+'СЕТ СН'!$F$12</f>
        <v>165.53624814</v>
      </c>
      <c r="I168" s="36">
        <f>SUMIFS(СВЦЭМ!$E$33:$E$776,СВЦЭМ!$A$33:$A$776,$A168,СВЦЭМ!$B$33:$B$776,I$155)+'СЕТ СН'!$F$12</f>
        <v>169.51079053000001</v>
      </c>
      <c r="J168" s="36">
        <f>SUMIFS(СВЦЭМ!$E$33:$E$776,СВЦЭМ!$A$33:$A$776,$A168,СВЦЭМ!$B$33:$B$776,J$155)+'СЕТ СН'!$F$12</f>
        <v>174.82706404000001</v>
      </c>
      <c r="K168" s="36">
        <f>SUMIFS(СВЦЭМ!$E$33:$E$776,СВЦЭМ!$A$33:$A$776,$A168,СВЦЭМ!$B$33:$B$776,K$155)+'СЕТ СН'!$F$12</f>
        <v>155.42607068000001</v>
      </c>
      <c r="L168" s="36">
        <f>SUMIFS(СВЦЭМ!$E$33:$E$776,СВЦЭМ!$A$33:$A$776,$A168,СВЦЭМ!$B$33:$B$776,L$155)+'СЕТ СН'!$F$12</f>
        <v>148.8670893</v>
      </c>
      <c r="M168" s="36">
        <f>SUMIFS(СВЦЭМ!$E$33:$E$776,СВЦЭМ!$A$33:$A$776,$A168,СВЦЭМ!$B$33:$B$776,M$155)+'СЕТ СН'!$F$12</f>
        <v>149.8348202</v>
      </c>
      <c r="N168" s="36">
        <f>SUMIFS(СВЦЭМ!$E$33:$E$776,СВЦЭМ!$A$33:$A$776,$A168,СВЦЭМ!$B$33:$B$776,N$155)+'СЕТ СН'!$F$12</f>
        <v>150.10474009000001</v>
      </c>
      <c r="O168" s="36">
        <f>SUMIFS(СВЦЭМ!$E$33:$E$776,СВЦЭМ!$A$33:$A$776,$A168,СВЦЭМ!$B$33:$B$776,O$155)+'СЕТ СН'!$F$12</f>
        <v>150.13741784000001</v>
      </c>
      <c r="P168" s="36">
        <f>SUMIFS(СВЦЭМ!$E$33:$E$776,СВЦЭМ!$A$33:$A$776,$A168,СВЦЭМ!$B$33:$B$776,P$155)+'СЕТ СН'!$F$12</f>
        <v>148.44588658999999</v>
      </c>
      <c r="Q168" s="36">
        <f>SUMIFS(СВЦЭМ!$E$33:$E$776,СВЦЭМ!$A$33:$A$776,$A168,СВЦЭМ!$B$33:$B$776,Q$155)+'СЕТ СН'!$F$12</f>
        <v>145.78942361</v>
      </c>
      <c r="R168" s="36">
        <f>SUMIFS(СВЦЭМ!$E$33:$E$776,СВЦЭМ!$A$33:$A$776,$A168,СВЦЭМ!$B$33:$B$776,R$155)+'СЕТ СН'!$F$12</f>
        <v>151.34346461999999</v>
      </c>
      <c r="S168" s="36">
        <f>SUMIFS(СВЦЭМ!$E$33:$E$776,СВЦЭМ!$A$33:$A$776,$A168,СВЦЭМ!$B$33:$B$776,S$155)+'СЕТ СН'!$F$12</f>
        <v>157.10661361000001</v>
      </c>
      <c r="T168" s="36">
        <f>SUMIFS(СВЦЭМ!$E$33:$E$776,СВЦЭМ!$A$33:$A$776,$A168,СВЦЭМ!$B$33:$B$776,T$155)+'СЕТ СН'!$F$12</f>
        <v>151.21693407999999</v>
      </c>
      <c r="U168" s="36">
        <f>SUMIFS(СВЦЭМ!$E$33:$E$776,СВЦЭМ!$A$33:$A$776,$A168,СВЦЭМ!$B$33:$B$776,U$155)+'СЕТ СН'!$F$12</f>
        <v>147.73834151</v>
      </c>
      <c r="V168" s="36">
        <f>SUMIFS(СВЦЭМ!$E$33:$E$776,СВЦЭМ!$A$33:$A$776,$A168,СВЦЭМ!$B$33:$B$776,V$155)+'СЕТ СН'!$F$12</f>
        <v>146.38200029999999</v>
      </c>
      <c r="W168" s="36">
        <f>SUMIFS(СВЦЭМ!$E$33:$E$776,СВЦЭМ!$A$33:$A$776,$A168,СВЦЭМ!$B$33:$B$776,W$155)+'СЕТ СН'!$F$12</f>
        <v>141.91372411</v>
      </c>
      <c r="X168" s="36">
        <f>SUMIFS(СВЦЭМ!$E$33:$E$776,СВЦЭМ!$A$33:$A$776,$A168,СВЦЭМ!$B$33:$B$776,X$155)+'СЕТ СН'!$F$12</f>
        <v>138.05999539999999</v>
      </c>
      <c r="Y168" s="36">
        <f>SUMIFS(СВЦЭМ!$E$33:$E$776,СВЦЭМ!$A$33:$A$776,$A168,СВЦЭМ!$B$33:$B$776,Y$155)+'СЕТ СН'!$F$12</f>
        <v>152.11509332</v>
      </c>
    </row>
    <row r="169" spans="1:25" ht="15.75" x14ac:dyDescent="0.2">
      <c r="A169" s="35">
        <f t="shared" si="4"/>
        <v>44026</v>
      </c>
      <c r="B169" s="36">
        <f>SUMIFS(СВЦЭМ!$E$33:$E$776,СВЦЭМ!$A$33:$A$776,$A169,СВЦЭМ!$B$33:$B$776,B$155)+'СЕТ СН'!$F$12</f>
        <v>167.39340028999999</v>
      </c>
      <c r="C169" s="36">
        <f>SUMIFS(СВЦЭМ!$E$33:$E$776,СВЦЭМ!$A$33:$A$776,$A169,СВЦЭМ!$B$33:$B$776,C$155)+'СЕТ СН'!$F$12</f>
        <v>161.97402344</v>
      </c>
      <c r="D169" s="36">
        <f>SUMIFS(СВЦЭМ!$E$33:$E$776,СВЦЭМ!$A$33:$A$776,$A169,СВЦЭМ!$B$33:$B$776,D$155)+'СЕТ СН'!$F$12</f>
        <v>165.03967531999999</v>
      </c>
      <c r="E169" s="36">
        <f>SUMIFS(СВЦЭМ!$E$33:$E$776,СВЦЭМ!$A$33:$A$776,$A169,СВЦЭМ!$B$33:$B$776,E$155)+'СЕТ СН'!$F$12</f>
        <v>169.04570996999999</v>
      </c>
      <c r="F169" s="36">
        <f>SUMIFS(СВЦЭМ!$E$33:$E$776,СВЦЭМ!$A$33:$A$776,$A169,СВЦЭМ!$B$33:$B$776,F$155)+'СЕТ СН'!$F$12</f>
        <v>168.94067408000001</v>
      </c>
      <c r="G169" s="36">
        <f>SUMIFS(СВЦЭМ!$E$33:$E$776,СВЦЭМ!$A$33:$A$776,$A169,СВЦЭМ!$B$33:$B$776,G$155)+'СЕТ СН'!$F$12</f>
        <v>169.90158785</v>
      </c>
      <c r="H169" s="36">
        <f>SUMIFS(СВЦЭМ!$E$33:$E$776,СВЦЭМ!$A$33:$A$776,$A169,СВЦЭМ!$B$33:$B$776,H$155)+'СЕТ СН'!$F$12</f>
        <v>166.70398531000001</v>
      </c>
      <c r="I169" s="36">
        <f>SUMIFS(СВЦЭМ!$E$33:$E$776,СВЦЭМ!$A$33:$A$776,$A169,СВЦЭМ!$B$33:$B$776,I$155)+'СЕТ СН'!$F$12</f>
        <v>177.21259956</v>
      </c>
      <c r="J169" s="36">
        <f>SUMIFS(СВЦЭМ!$E$33:$E$776,СВЦЭМ!$A$33:$A$776,$A169,СВЦЭМ!$B$33:$B$776,J$155)+'СЕТ СН'!$F$12</f>
        <v>167.30196071</v>
      </c>
      <c r="K169" s="36">
        <f>SUMIFS(СВЦЭМ!$E$33:$E$776,СВЦЭМ!$A$33:$A$776,$A169,СВЦЭМ!$B$33:$B$776,K$155)+'СЕТ СН'!$F$12</f>
        <v>151.64435884</v>
      </c>
      <c r="L169" s="36">
        <f>SUMIFS(СВЦЭМ!$E$33:$E$776,СВЦЭМ!$A$33:$A$776,$A169,СВЦЭМ!$B$33:$B$776,L$155)+'СЕТ СН'!$F$12</f>
        <v>151.61400565</v>
      </c>
      <c r="M169" s="36">
        <f>SUMIFS(СВЦЭМ!$E$33:$E$776,СВЦЭМ!$A$33:$A$776,$A169,СВЦЭМ!$B$33:$B$776,M$155)+'СЕТ СН'!$F$12</f>
        <v>152.07374436999999</v>
      </c>
      <c r="N169" s="36">
        <f>SUMIFS(СВЦЭМ!$E$33:$E$776,СВЦЭМ!$A$33:$A$776,$A169,СВЦЭМ!$B$33:$B$776,N$155)+'СЕТ СН'!$F$12</f>
        <v>151.73736998999999</v>
      </c>
      <c r="O169" s="36">
        <f>SUMIFS(СВЦЭМ!$E$33:$E$776,СВЦЭМ!$A$33:$A$776,$A169,СВЦЭМ!$B$33:$B$776,O$155)+'СЕТ СН'!$F$12</f>
        <v>157.45757667000001</v>
      </c>
      <c r="P169" s="36">
        <f>SUMIFS(СВЦЭМ!$E$33:$E$776,СВЦЭМ!$A$33:$A$776,$A169,СВЦЭМ!$B$33:$B$776,P$155)+'СЕТ СН'!$F$12</f>
        <v>157.72385437</v>
      </c>
      <c r="Q169" s="36">
        <f>SUMIFS(СВЦЭМ!$E$33:$E$776,СВЦЭМ!$A$33:$A$776,$A169,СВЦЭМ!$B$33:$B$776,Q$155)+'СЕТ СН'!$F$12</f>
        <v>157.79490390000001</v>
      </c>
      <c r="R169" s="36">
        <f>SUMIFS(СВЦЭМ!$E$33:$E$776,СВЦЭМ!$A$33:$A$776,$A169,СВЦЭМ!$B$33:$B$776,R$155)+'СЕТ СН'!$F$12</f>
        <v>156.20888749</v>
      </c>
      <c r="S169" s="36">
        <f>SUMIFS(СВЦЭМ!$E$33:$E$776,СВЦЭМ!$A$33:$A$776,$A169,СВЦЭМ!$B$33:$B$776,S$155)+'СЕТ СН'!$F$12</f>
        <v>156.13524233999999</v>
      </c>
      <c r="T169" s="36">
        <f>SUMIFS(СВЦЭМ!$E$33:$E$776,СВЦЭМ!$A$33:$A$776,$A169,СВЦЭМ!$B$33:$B$776,T$155)+'СЕТ СН'!$F$12</f>
        <v>155.79122512999999</v>
      </c>
      <c r="U169" s="36">
        <f>SUMIFS(СВЦЭМ!$E$33:$E$776,СВЦЭМ!$A$33:$A$776,$A169,СВЦЭМ!$B$33:$B$776,U$155)+'СЕТ СН'!$F$12</f>
        <v>155.40027355999999</v>
      </c>
      <c r="V169" s="36">
        <f>SUMIFS(СВЦЭМ!$E$33:$E$776,СВЦЭМ!$A$33:$A$776,$A169,СВЦЭМ!$B$33:$B$776,V$155)+'СЕТ СН'!$F$12</f>
        <v>152.35219519</v>
      </c>
      <c r="W169" s="36">
        <f>SUMIFS(СВЦЭМ!$E$33:$E$776,СВЦЭМ!$A$33:$A$776,$A169,СВЦЭМ!$B$33:$B$776,W$155)+'СЕТ СН'!$F$12</f>
        <v>152.03174007999999</v>
      </c>
      <c r="X169" s="36">
        <f>SUMIFS(СВЦЭМ!$E$33:$E$776,СВЦЭМ!$A$33:$A$776,$A169,СВЦЭМ!$B$33:$B$776,X$155)+'СЕТ СН'!$F$12</f>
        <v>149.07505929000001</v>
      </c>
      <c r="Y169" s="36">
        <f>SUMIFS(СВЦЭМ!$E$33:$E$776,СВЦЭМ!$A$33:$A$776,$A169,СВЦЭМ!$B$33:$B$776,Y$155)+'СЕТ СН'!$F$12</f>
        <v>149.28514096000001</v>
      </c>
    </row>
    <row r="170" spans="1:25" ht="15.75" x14ac:dyDescent="0.2">
      <c r="A170" s="35">
        <f t="shared" si="4"/>
        <v>44027</v>
      </c>
      <c r="B170" s="36">
        <f>SUMIFS(СВЦЭМ!$E$33:$E$776,СВЦЭМ!$A$33:$A$776,$A170,СВЦЭМ!$B$33:$B$776,B$155)+'СЕТ СН'!$F$12</f>
        <v>186.71577608000001</v>
      </c>
      <c r="C170" s="36">
        <f>SUMIFS(СВЦЭМ!$E$33:$E$776,СВЦЭМ!$A$33:$A$776,$A170,СВЦЭМ!$B$33:$B$776,C$155)+'СЕТ СН'!$F$12</f>
        <v>193.40528026999999</v>
      </c>
      <c r="D170" s="36">
        <f>SUMIFS(СВЦЭМ!$E$33:$E$776,СВЦЭМ!$A$33:$A$776,$A170,СВЦЭМ!$B$33:$B$776,D$155)+'СЕТ СН'!$F$12</f>
        <v>190.62114162</v>
      </c>
      <c r="E170" s="36">
        <f>SUMIFS(СВЦЭМ!$E$33:$E$776,СВЦЭМ!$A$33:$A$776,$A170,СВЦЭМ!$B$33:$B$776,E$155)+'СЕТ СН'!$F$12</f>
        <v>192.79552385</v>
      </c>
      <c r="F170" s="36">
        <f>SUMIFS(СВЦЭМ!$E$33:$E$776,СВЦЭМ!$A$33:$A$776,$A170,СВЦЭМ!$B$33:$B$776,F$155)+'СЕТ СН'!$F$12</f>
        <v>191.73964583</v>
      </c>
      <c r="G170" s="36">
        <f>SUMIFS(СВЦЭМ!$E$33:$E$776,СВЦЭМ!$A$33:$A$776,$A170,СВЦЭМ!$B$33:$B$776,G$155)+'СЕТ СН'!$F$12</f>
        <v>191.87230840999999</v>
      </c>
      <c r="H170" s="36">
        <f>SUMIFS(СВЦЭМ!$E$33:$E$776,СВЦЭМ!$A$33:$A$776,$A170,СВЦЭМ!$B$33:$B$776,H$155)+'СЕТ СН'!$F$12</f>
        <v>194.35413371000001</v>
      </c>
      <c r="I170" s="36">
        <f>SUMIFS(СВЦЭМ!$E$33:$E$776,СВЦЭМ!$A$33:$A$776,$A170,СВЦЭМ!$B$33:$B$776,I$155)+'СЕТ СН'!$F$12</f>
        <v>199.65210979</v>
      </c>
      <c r="J170" s="36">
        <f>SUMIFS(СВЦЭМ!$E$33:$E$776,СВЦЭМ!$A$33:$A$776,$A170,СВЦЭМ!$B$33:$B$776,J$155)+'СЕТ СН'!$F$12</f>
        <v>175.83361091</v>
      </c>
      <c r="K170" s="36">
        <f>SUMIFS(СВЦЭМ!$E$33:$E$776,СВЦЭМ!$A$33:$A$776,$A170,СВЦЭМ!$B$33:$B$776,K$155)+'СЕТ СН'!$F$12</f>
        <v>146.74783909999999</v>
      </c>
      <c r="L170" s="36">
        <f>SUMIFS(СВЦЭМ!$E$33:$E$776,СВЦЭМ!$A$33:$A$776,$A170,СВЦЭМ!$B$33:$B$776,L$155)+'СЕТ СН'!$F$12</f>
        <v>141.43022647999999</v>
      </c>
      <c r="M170" s="36">
        <f>SUMIFS(СВЦЭМ!$E$33:$E$776,СВЦЭМ!$A$33:$A$776,$A170,СВЦЭМ!$B$33:$B$776,M$155)+'СЕТ СН'!$F$12</f>
        <v>142.54029165</v>
      </c>
      <c r="N170" s="36">
        <f>SUMIFS(СВЦЭМ!$E$33:$E$776,СВЦЭМ!$A$33:$A$776,$A170,СВЦЭМ!$B$33:$B$776,N$155)+'СЕТ СН'!$F$12</f>
        <v>142.42940913000001</v>
      </c>
      <c r="O170" s="36">
        <f>SUMIFS(СВЦЭМ!$E$33:$E$776,СВЦЭМ!$A$33:$A$776,$A170,СВЦЭМ!$B$33:$B$776,O$155)+'СЕТ СН'!$F$12</f>
        <v>142.99489463</v>
      </c>
      <c r="P170" s="36">
        <f>SUMIFS(СВЦЭМ!$E$33:$E$776,СВЦЭМ!$A$33:$A$776,$A170,СВЦЭМ!$B$33:$B$776,P$155)+'СЕТ СН'!$F$12</f>
        <v>142.66630323000001</v>
      </c>
      <c r="Q170" s="36">
        <f>SUMIFS(СВЦЭМ!$E$33:$E$776,СВЦЭМ!$A$33:$A$776,$A170,СВЦЭМ!$B$33:$B$776,Q$155)+'СЕТ СН'!$F$12</f>
        <v>142.81835856999999</v>
      </c>
      <c r="R170" s="36">
        <f>SUMIFS(СВЦЭМ!$E$33:$E$776,СВЦЭМ!$A$33:$A$776,$A170,СВЦЭМ!$B$33:$B$776,R$155)+'СЕТ СН'!$F$12</f>
        <v>141.69305502</v>
      </c>
      <c r="S170" s="36">
        <f>SUMIFS(СВЦЭМ!$E$33:$E$776,СВЦЭМ!$A$33:$A$776,$A170,СВЦЭМ!$B$33:$B$776,S$155)+'СЕТ СН'!$F$12</f>
        <v>141.91469180000001</v>
      </c>
      <c r="T170" s="36">
        <f>SUMIFS(СВЦЭМ!$E$33:$E$776,СВЦЭМ!$A$33:$A$776,$A170,СВЦЭМ!$B$33:$B$776,T$155)+'СЕТ СН'!$F$12</f>
        <v>142.00603570999999</v>
      </c>
      <c r="U170" s="36">
        <f>SUMIFS(СВЦЭМ!$E$33:$E$776,СВЦЭМ!$A$33:$A$776,$A170,СВЦЭМ!$B$33:$B$776,U$155)+'СЕТ СН'!$F$12</f>
        <v>139.24080130999999</v>
      </c>
      <c r="V170" s="36">
        <f>SUMIFS(СВЦЭМ!$E$33:$E$776,СВЦЭМ!$A$33:$A$776,$A170,СВЦЭМ!$B$33:$B$776,V$155)+'СЕТ СН'!$F$12</f>
        <v>137.61502856999999</v>
      </c>
      <c r="W170" s="36">
        <f>SUMIFS(СВЦЭМ!$E$33:$E$776,СВЦЭМ!$A$33:$A$776,$A170,СВЦЭМ!$B$33:$B$776,W$155)+'СЕТ СН'!$F$12</f>
        <v>139.76344739999999</v>
      </c>
      <c r="X170" s="36">
        <f>SUMIFS(СВЦЭМ!$E$33:$E$776,СВЦЭМ!$A$33:$A$776,$A170,СВЦЭМ!$B$33:$B$776,X$155)+'СЕТ СН'!$F$12</f>
        <v>143.25085910000001</v>
      </c>
      <c r="Y170" s="36">
        <f>SUMIFS(СВЦЭМ!$E$33:$E$776,СВЦЭМ!$A$33:$A$776,$A170,СВЦЭМ!$B$33:$B$776,Y$155)+'СЕТ СН'!$F$12</f>
        <v>151.54703463999999</v>
      </c>
    </row>
    <row r="171" spans="1:25" ht="15.75" x14ac:dyDescent="0.2">
      <c r="A171" s="35">
        <f t="shared" si="4"/>
        <v>44028</v>
      </c>
      <c r="B171" s="36">
        <f>SUMIFS(СВЦЭМ!$E$33:$E$776,СВЦЭМ!$A$33:$A$776,$A171,СВЦЭМ!$B$33:$B$776,B$155)+'СЕТ СН'!$F$12</f>
        <v>180.50158239999999</v>
      </c>
      <c r="C171" s="36">
        <f>SUMIFS(СВЦЭМ!$E$33:$E$776,СВЦЭМ!$A$33:$A$776,$A171,СВЦЭМ!$B$33:$B$776,C$155)+'СЕТ СН'!$F$12</f>
        <v>192.82020145999999</v>
      </c>
      <c r="D171" s="36">
        <f>SUMIFS(СВЦЭМ!$E$33:$E$776,СВЦЭМ!$A$33:$A$776,$A171,СВЦЭМ!$B$33:$B$776,D$155)+'СЕТ СН'!$F$12</f>
        <v>191.23624197000001</v>
      </c>
      <c r="E171" s="36">
        <f>SUMIFS(СВЦЭМ!$E$33:$E$776,СВЦЭМ!$A$33:$A$776,$A171,СВЦЭМ!$B$33:$B$776,E$155)+'СЕТ СН'!$F$12</f>
        <v>193.86794619</v>
      </c>
      <c r="F171" s="36">
        <f>SUMIFS(СВЦЭМ!$E$33:$E$776,СВЦЭМ!$A$33:$A$776,$A171,СВЦЭМ!$B$33:$B$776,F$155)+'СЕТ СН'!$F$12</f>
        <v>192.82029302000001</v>
      </c>
      <c r="G171" s="36">
        <f>SUMIFS(СВЦЭМ!$E$33:$E$776,СВЦЭМ!$A$33:$A$776,$A171,СВЦЭМ!$B$33:$B$776,G$155)+'СЕТ СН'!$F$12</f>
        <v>191.80460588</v>
      </c>
      <c r="H171" s="36">
        <f>SUMIFS(СВЦЭМ!$E$33:$E$776,СВЦЭМ!$A$33:$A$776,$A171,СВЦЭМ!$B$33:$B$776,H$155)+'СЕТ СН'!$F$12</f>
        <v>194.85041221</v>
      </c>
      <c r="I171" s="36">
        <f>SUMIFS(СВЦЭМ!$E$33:$E$776,СВЦЭМ!$A$33:$A$776,$A171,СВЦЭМ!$B$33:$B$776,I$155)+'СЕТ СН'!$F$12</f>
        <v>189.85732125000001</v>
      </c>
      <c r="J171" s="36">
        <f>SUMIFS(СВЦЭМ!$E$33:$E$776,СВЦЭМ!$A$33:$A$776,$A171,СВЦЭМ!$B$33:$B$776,J$155)+'СЕТ СН'!$F$12</f>
        <v>181.63907799</v>
      </c>
      <c r="K171" s="36">
        <f>SUMIFS(СВЦЭМ!$E$33:$E$776,СВЦЭМ!$A$33:$A$776,$A171,СВЦЭМ!$B$33:$B$776,K$155)+'СЕТ СН'!$F$12</f>
        <v>147.24198738000001</v>
      </c>
      <c r="L171" s="36">
        <f>SUMIFS(СВЦЭМ!$E$33:$E$776,СВЦЭМ!$A$33:$A$776,$A171,СВЦЭМ!$B$33:$B$776,L$155)+'СЕТ СН'!$F$12</f>
        <v>137.45148746999999</v>
      </c>
      <c r="M171" s="36">
        <f>SUMIFS(СВЦЭМ!$E$33:$E$776,СВЦЭМ!$A$33:$A$776,$A171,СВЦЭМ!$B$33:$B$776,M$155)+'СЕТ СН'!$F$12</f>
        <v>134.29651244999999</v>
      </c>
      <c r="N171" s="36">
        <f>SUMIFS(СВЦЭМ!$E$33:$E$776,СВЦЭМ!$A$33:$A$776,$A171,СВЦЭМ!$B$33:$B$776,N$155)+'СЕТ СН'!$F$12</f>
        <v>138.96922893000001</v>
      </c>
      <c r="O171" s="36">
        <f>SUMIFS(СВЦЭМ!$E$33:$E$776,СВЦЭМ!$A$33:$A$776,$A171,СВЦЭМ!$B$33:$B$776,O$155)+'СЕТ СН'!$F$12</f>
        <v>138.18374434</v>
      </c>
      <c r="P171" s="36">
        <f>SUMIFS(СВЦЭМ!$E$33:$E$776,СВЦЭМ!$A$33:$A$776,$A171,СВЦЭМ!$B$33:$B$776,P$155)+'СЕТ СН'!$F$12</f>
        <v>138.44919211000001</v>
      </c>
      <c r="Q171" s="36">
        <f>SUMIFS(СВЦЭМ!$E$33:$E$776,СВЦЭМ!$A$33:$A$776,$A171,СВЦЭМ!$B$33:$B$776,Q$155)+'СЕТ СН'!$F$12</f>
        <v>140.69907726</v>
      </c>
      <c r="R171" s="36">
        <f>SUMIFS(СВЦЭМ!$E$33:$E$776,СВЦЭМ!$A$33:$A$776,$A171,СВЦЭМ!$B$33:$B$776,R$155)+'СЕТ СН'!$F$12</f>
        <v>139.98331031000001</v>
      </c>
      <c r="S171" s="36">
        <f>SUMIFS(СВЦЭМ!$E$33:$E$776,СВЦЭМ!$A$33:$A$776,$A171,СВЦЭМ!$B$33:$B$776,S$155)+'СЕТ СН'!$F$12</f>
        <v>139.47640788000001</v>
      </c>
      <c r="T171" s="36">
        <f>SUMIFS(СВЦЭМ!$E$33:$E$776,СВЦЭМ!$A$33:$A$776,$A171,СВЦЭМ!$B$33:$B$776,T$155)+'СЕТ СН'!$F$12</f>
        <v>139.42321643</v>
      </c>
      <c r="U171" s="36">
        <f>SUMIFS(СВЦЭМ!$E$33:$E$776,СВЦЭМ!$A$33:$A$776,$A171,СВЦЭМ!$B$33:$B$776,U$155)+'СЕТ СН'!$F$12</f>
        <v>139.24060323</v>
      </c>
      <c r="V171" s="36">
        <f>SUMIFS(СВЦЭМ!$E$33:$E$776,СВЦЭМ!$A$33:$A$776,$A171,СВЦЭМ!$B$33:$B$776,V$155)+'СЕТ СН'!$F$12</f>
        <v>138.0027685</v>
      </c>
      <c r="W171" s="36">
        <f>SUMIFS(СВЦЭМ!$E$33:$E$776,СВЦЭМ!$A$33:$A$776,$A171,СВЦЭМ!$B$33:$B$776,W$155)+'СЕТ СН'!$F$12</f>
        <v>138.52029801</v>
      </c>
      <c r="X171" s="36">
        <f>SUMIFS(СВЦЭМ!$E$33:$E$776,СВЦЭМ!$A$33:$A$776,$A171,СВЦЭМ!$B$33:$B$776,X$155)+'СЕТ СН'!$F$12</f>
        <v>146.97023938999999</v>
      </c>
      <c r="Y171" s="36">
        <f>SUMIFS(СВЦЭМ!$E$33:$E$776,СВЦЭМ!$A$33:$A$776,$A171,СВЦЭМ!$B$33:$B$776,Y$155)+'СЕТ СН'!$F$12</f>
        <v>153.48609492</v>
      </c>
    </row>
    <row r="172" spans="1:25" ht="15.75" x14ac:dyDescent="0.2">
      <c r="A172" s="35">
        <f t="shared" si="4"/>
        <v>44029</v>
      </c>
      <c r="B172" s="36">
        <f>SUMIFS(СВЦЭМ!$E$33:$E$776,СВЦЭМ!$A$33:$A$776,$A172,СВЦЭМ!$B$33:$B$776,B$155)+'СЕТ СН'!$F$12</f>
        <v>184.16902705000001</v>
      </c>
      <c r="C172" s="36">
        <f>SUMIFS(СВЦЭМ!$E$33:$E$776,СВЦЭМ!$A$33:$A$776,$A172,СВЦЭМ!$B$33:$B$776,C$155)+'СЕТ СН'!$F$12</f>
        <v>207.43804488999999</v>
      </c>
      <c r="D172" s="36">
        <f>SUMIFS(СВЦЭМ!$E$33:$E$776,СВЦЭМ!$A$33:$A$776,$A172,СВЦЭМ!$B$33:$B$776,D$155)+'СЕТ СН'!$F$12</f>
        <v>201.54285573999999</v>
      </c>
      <c r="E172" s="36">
        <f>SUMIFS(СВЦЭМ!$E$33:$E$776,СВЦЭМ!$A$33:$A$776,$A172,СВЦЭМ!$B$33:$B$776,E$155)+'СЕТ СН'!$F$12</f>
        <v>197.29655715999999</v>
      </c>
      <c r="F172" s="36">
        <f>SUMIFS(СВЦЭМ!$E$33:$E$776,СВЦЭМ!$A$33:$A$776,$A172,СВЦЭМ!$B$33:$B$776,F$155)+'СЕТ СН'!$F$12</f>
        <v>197.76387321000001</v>
      </c>
      <c r="G172" s="36">
        <f>SUMIFS(СВЦЭМ!$E$33:$E$776,СВЦЭМ!$A$33:$A$776,$A172,СВЦЭМ!$B$33:$B$776,G$155)+'СЕТ СН'!$F$12</f>
        <v>193.57769066</v>
      </c>
      <c r="H172" s="36">
        <f>SUMIFS(СВЦЭМ!$E$33:$E$776,СВЦЭМ!$A$33:$A$776,$A172,СВЦЭМ!$B$33:$B$776,H$155)+'СЕТ СН'!$F$12</f>
        <v>189.52085393999999</v>
      </c>
      <c r="I172" s="36">
        <f>SUMIFS(СВЦЭМ!$E$33:$E$776,СВЦЭМ!$A$33:$A$776,$A172,СВЦЭМ!$B$33:$B$776,I$155)+'СЕТ СН'!$F$12</f>
        <v>180.52771632</v>
      </c>
      <c r="J172" s="36">
        <f>SUMIFS(СВЦЭМ!$E$33:$E$776,СВЦЭМ!$A$33:$A$776,$A172,СВЦЭМ!$B$33:$B$776,J$155)+'СЕТ СН'!$F$12</f>
        <v>168.15057118999999</v>
      </c>
      <c r="K172" s="36">
        <f>SUMIFS(СВЦЭМ!$E$33:$E$776,СВЦЭМ!$A$33:$A$776,$A172,СВЦЭМ!$B$33:$B$776,K$155)+'СЕТ СН'!$F$12</f>
        <v>147.94230486999999</v>
      </c>
      <c r="L172" s="36">
        <f>SUMIFS(СВЦЭМ!$E$33:$E$776,СВЦЭМ!$A$33:$A$776,$A172,СВЦЭМ!$B$33:$B$776,L$155)+'СЕТ СН'!$F$12</f>
        <v>130.76276473999999</v>
      </c>
      <c r="M172" s="36">
        <f>SUMIFS(СВЦЭМ!$E$33:$E$776,СВЦЭМ!$A$33:$A$776,$A172,СВЦЭМ!$B$33:$B$776,M$155)+'СЕТ СН'!$F$12</f>
        <v>124.67302939</v>
      </c>
      <c r="N172" s="36">
        <f>SUMIFS(СВЦЭМ!$E$33:$E$776,СВЦЭМ!$A$33:$A$776,$A172,СВЦЭМ!$B$33:$B$776,N$155)+'СЕТ СН'!$F$12</f>
        <v>127.51127167</v>
      </c>
      <c r="O172" s="36">
        <f>SUMIFS(СВЦЭМ!$E$33:$E$776,СВЦЭМ!$A$33:$A$776,$A172,СВЦЭМ!$B$33:$B$776,O$155)+'СЕТ СН'!$F$12</f>
        <v>126.96243067</v>
      </c>
      <c r="P172" s="36">
        <f>SUMIFS(СВЦЭМ!$E$33:$E$776,СВЦЭМ!$A$33:$A$776,$A172,СВЦЭМ!$B$33:$B$776,P$155)+'СЕТ СН'!$F$12</f>
        <v>127.85698458</v>
      </c>
      <c r="Q172" s="36">
        <f>SUMIFS(СВЦЭМ!$E$33:$E$776,СВЦЭМ!$A$33:$A$776,$A172,СВЦЭМ!$B$33:$B$776,Q$155)+'СЕТ СН'!$F$12</f>
        <v>128.92216285999999</v>
      </c>
      <c r="R172" s="36">
        <f>SUMIFS(СВЦЭМ!$E$33:$E$776,СВЦЭМ!$A$33:$A$776,$A172,СВЦЭМ!$B$33:$B$776,R$155)+'СЕТ СН'!$F$12</f>
        <v>133.40407546</v>
      </c>
      <c r="S172" s="36">
        <f>SUMIFS(СВЦЭМ!$E$33:$E$776,СВЦЭМ!$A$33:$A$776,$A172,СВЦЭМ!$B$33:$B$776,S$155)+'СЕТ СН'!$F$12</f>
        <v>135.72627018</v>
      </c>
      <c r="T172" s="36">
        <f>SUMIFS(СВЦЭМ!$E$33:$E$776,СВЦЭМ!$A$33:$A$776,$A172,СВЦЭМ!$B$33:$B$776,T$155)+'СЕТ СН'!$F$12</f>
        <v>135.62279158000001</v>
      </c>
      <c r="U172" s="36">
        <f>SUMIFS(СВЦЭМ!$E$33:$E$776,СВЦЭМ!$A$33:$A$776,$A172,СВЦЭМ!$B$33:$B$776,U$155)+'СЕТ СН'!$F$12</f>
        <v>134.40324663000001</v>
      </c>
      <c r="V172" s="36">
        <f>SUMIFS(СВЦЭМ!$E$33:$E$776,СВЦЭМ!$A$33:$A$776,$A172,СВЦЭМ!$B$33:$B$776,V$155)+'СЕТ СН'!$F$12</f>
        <v>131.83771290000001</v>
      </c>
      <c r="W172" s="36">
        <f>SUMIFS(СВЦЭМ!$E$33:$E$776,СВЦЭМ!$A$33:$A$776,$A172,СВЦЭМ!$B$33:$B$776,W$155)+'СЕТ СН'!$F$12</f>
        <v>128.87918375999999</v>
      </c>
      <c r="X172" s="36">
        <f>SUMIFS(СВЦЭМ!$E$33:$E$776,СВЦЭМ!$A$33:$A$776,$A172,СВЦЭМ!$B$33:$B$776,X$155)+'СЕТ СН'!$F$12</f>
        <v>142.21430164</v>
      </c>
      <c r="Y172" s="36">
        <f>SUMIFS(СВЦЭМ!$E$33:$E$776,СВЦЭМ!$A$33:$A$776,$A172,СВЦЭМ!$B$33:$B$776,Y$155)+'СЕТ СН'!$F$12</f>
        <v>156.26212902</v>
      </c>
    </row>
    <row r="173" spans="1:25" ht="15.75" x14ac:dyDescent="0.2">
      <c r="A173" s="35">
        <f t="shared" si="4"/>
        <v>44030</v>
      </c>
      <c r="B173" s="36">
        <f>SUMIFS(СВЦЭМ!$E$33:$E$776,СВЦЭМ!$A$33:$A$776,$A173,СВЦЭМ!$B$33:$B$776,B$155)+'СЕТ СН'!$F$12</f>
        <v>188.82923643000001</v>
      </c>
      <c r="C173" s="36">
        <f>SUMIFS(СВЦЭМ!$E$33:$E$776,СВЦЭМ!$A$33:$A$776,$A173,СВЦЭМ!$B$33:$B$776,C$155)+'СЕТ СН'!$F$12</f>
        <v>208.43028827000001</v>
      </c>
      <c r="D173" s="36">
        <f>SUMIFS(СВЦЭМ!$E$33:$E$776,СВЦЭМ!$A$33:$A$776,$A173,СВЦЭМ!$B$33:$B$776,D$155)+'СЕТ СН'!$F$12</f>
        <v>209.87823843000001</v>
      </c>
      <c r="E173" s="36">
        <f>SUMIFS(СВЦЭМ!$E$33:$E$776,СВЦЭМ!$A$33:$A$776,$A173,СВЦЭМ!$B$33:$B$776,E$155)+'СЕТ СН'!$F$12</f>
        <v>208.65561506</v>
      </c>
      <c r="F173" s="36">
        <f>SUMIFS(СВЦЭМ!$E$33:$E$776,СВЦЭМ!$A$33:$A$776,$A173,СВЦЭМ!$B$33:$B$776,F$155)+'СЕТ СН'!$F$12</f>
        <v>206.65754885999999</v>
      </c>
      <c r="G173" s="36">
        <f>SUMIFS(СВЦЭМ!$E$33:$E$776,СВЦЭМ!$A$33:$A$776,$A173,СВЦЭМ!$B$33:$B$776,G$155)+'СЕТ СН'!$F$12</f>
        <v>208.35366934999999</v>
      </c>
      <c r="H173" s="36">
        <f>SUMIFS(СВЦЭМ!$E$33:$E$776,СВЦЭМ!$A$33:$A$776,$A173,СВЦЭМ!$B$33:$B$776,H$155)+'СЕТ СН'!$F$12</f>
        <v>208.58005312</v>
      </c>
      <c r="I173" s="36">
        <f>SUMIFS(СВЦЭМ!$E$33:$E$776,СВЦЭМ!$A$33:$A$776,$A173,СВЦЭМ!$B$33:$B$776,I$155)+'СЕТ СН'!$F$12</f>
        <v>205.82689601999999</v>
      </c>
      <c r="J173" s="36">
        <f>SUMIFS(СВЦЭМ!$E$33:$E$776,СВЦЭМ!$A$33:$A$776,$A173,СВЦЭМ!$B$33:$B$776,J$155)+'СЕТ СН'!$F$12</f>
        <v>191.78082144000001</v>
      </c>
      <c r="K173" s="36">
        <f>SUMIFS(СВЦЭМ!$E$33:$E$776,СВЦЭМ!$A$33:$A$776,$A173,СВЦЭМ!$B$33:$B$776,K$155)+'СЕТ СН'!$F$12</f>
        <v>156.68003909000001</v>
      </c>
      <c r="L173" s="36">
        <f>SUMIFS(СВЦЭМ!$E$33:$E$776,СВЦЭМ!$A$33:$A$776,$A173,СВЦЭМ!$B$33:$B$776,L$155)+'СЕТ СН'!$F$12</f>
        <v>128.39877278</v>
      </c>
      <c r="M173" s="36">
        <f>SUMIFS(СВЦЭМ!$E$33:$E$776,СВЦЭМ!$A$33:$A$776,$A173,СВЦЭМ!$B$33:$B$776,M$155)+'СЕТ СН'!$F$12</f>
        <v>124.89657759000001</v>
      </c>
      <c r="N173" s="36">
        <f>SUMIFS(СВЦЭМ!$E$33:$E$776,СВЦЭМ!$A$33:$A$776,$A173,СВЦЭМ!$B$33:$B$776,N$155)+'СЕТ СН'!$F$12</f>
        <v>128.06120042000001</v>
      </c>
      <c r="O173" s="36">
        <f>SUMIFS(СВЦЭМ!$E$33:$E$776,СВЦЭМ!$A$33:$A$776,$A173,СВЦЭМ!$B$33:$B$776,O$155)+'СЕТ СН'!$F$12</f>
        <v>127.83206266000001</v>
      </c>
      <c r="P173" s="36">
        <f>SUMIFS(СВЦЭМ!$E$33:$E$776,СВЦЭМ!$A$33:$A$776,$A173,СВЦЭМ!$B$33:$B$776,P$155)+'СЕТ СН'!$F$12</f>
        <v>128.61642284000001</v>
      </c>
      <c r="Q173" s="36">
        <f>SUMIFS(СВЦЭМ!$E$33:$E$776,СВЦЭМ!$A$33:$A$776,$A173,СВЦЭМ!$B$33:$B$776,Q$155)+'СЕТ СН'!$F$12</f>
        <v>128.93096052999999</v>
      </c>
      <c r="R173" s="36">
        <f>SUMIFS(СВЦЭМ!$E$33:$E$776,СВЦЭМ!$A$33:$A$776,$A173,СВЦЭМ!$B$33:$B$776,R$155)+'СЕТ СН'!$F$12</f>
        <v>127.96486478</v>
      </c>
      <c r="S173" s="36">
        <f>SUMIFS(СВЦЭМ!$E$33:$E$776,СВЦЭМ!$A$33:$A$776,$A173,СВЦЭМ!$B$33:$B$776,S$155)+'СЕТ СН'!$F$12</f>
        <v>129.56217486</v>
      </c>
      <c r="T173" s="36">
        <f>SUMIFS(СВЦЭМ!$E$33:$E$776,СВЦЭМ!$A$33:$A$776,$A173,СВЦЭМ!$B$33:$B$776,T$155)+'СЕТ СН'!$F$12</f>
        <v>134.71608406999999</v>
      </c>
      <c r="U173" s="36">
        <f>SUMIFS(СВЦЭМ!$E$33:$E$776,СВЦЭМ!$A$33:$A$776,$A173,СВЦЭМ!$B$33:$B$776,U$155)+'СЕТ СН'!$F$12</f>
        <v>133.89382581999999</v>
      </c>
      <c r="V173" s="36">
        <f>SUMIFS(СВЦЭМ!$E$33:$E$776,СВЦЭМ!$A$33:$A$776,$A173,СВЦЭМ!$B$33:$B$776,V$155)+'СЕТ СН'!$F$12</f>
        <v>132.47353623999999</v>
      </c>
      <c r="W173" s="36">
        <f>SUMIFS(СВЦЭМ!$E$33:$E$776,СВЦЭМ!$A$33:$A$776,$A173,СВЦЭМ!$B$33:$B$776,W$155)+'СЕТ СН'!$F$12</f>
        <v>127.18740964</v>
      </c>
      <c r="X173" s="36">
        <f>SUMIFS(СВЦЭМ!$E$33:$E$776,СВЦЭМ!$A$33:$A$776,$A173,СВЦЭМ!$B$33:$B$776,X$155)+'СЕТ СН'!$F$12</f>
        <v>140.22074774999999</v>
      </c>
      <c r="Y173" s="36">
        <f>SUMIFS(СВЦЭМ!$E$33:$E$776,СВЦЭМ!$A$33:$A$776,$A173,СВЦЭМ!$B$33:$B$776,Y$155)+'СЕТ СН'!$F$12</f>
        <v>166.55252587999999</v>
      </c>
    </row>
    <row r="174" spans="1:25" ht="15.75" x14ac:dyDescent="0.2">
      <c r="A174" s="35">
        <f t="shared" si="4"/>
        <v>44031</v>
      </c>
      <c r="B174" s="36">
        <f>SUMIFS(СВЦЭМ!$E$33:$E$776,СВЦЭМ!$A$33:$A$776,$A174,СВЦЭМ!$B$33:$B$776,B$155)+'СЕТ СН'!$F$12</f>
        <v>177.56029201999999</v>
      </c>
      <c r="C174" s="36">
        <f>SUMIFS(СВЦЭМ!$E$33:$E$776,СВЦЭМ!$A$33:$A$776,$A174,СВЦЭМ!$B$33:$B$776,C$155)+'СЕТ СН'!$F$12</f>
        <v>186.19960778999999</v>
      </c>
      <c r="D174" s="36">
        <f>SUMIFS(СВЦЭМ!$E$33:$E$776,СВЦЭМ!$A$33:$A$776,$A174,СВЦЭМ!$B$33:$B$776,D$155)+'СЕТ СН'!$F$12</f>
        <v>184.3244741</v>
      </c>
      <c r="E174" s="36">
        <f>SUMIFS(СВЦЭМ!$E$33:$E$776,СВЦЭМ!$A$33:$A$776,$A174,СВЦЭМ!$B$33:$B$776,E$155)+'СЕТ СН'!$F$12</f>
        <v>181.64814068000001</v>
      </c>
      <c r="F174" s="36">
        <f>SUMIFS(СВЦЭМ!$E$33:$E$776,СВЦЭМ!$A$33:$A$776,$A174,СВЦЭМ!$B$33:$B$776,F$155)+'СЕТ СН'!$F$12</f>
        <v>179.26521228999999</v>
      </c>
      <c r="G174" s="36">
        <f>SUMIFS(СВЦЭМ!$E$33:$E$776,СВЦЭМ!$A$33:$A$776,$A174,СВЦЭМ!$B$33:$B$776,G$155)+'СЕТ СН'!$F$12</f>
        <v>181.96872438</v>
      </c>
      <c r="H174" s="36">
        <f>SUMIFS(СВЦЭМ!$E$33:$E$776,СВЦЭМ!$A$33:$A$776,$A174,СВЦЭМ!$B$33:$B$776,H$155)+'СЕТ СН'!$F$12</f>
        <v>186.18489564999999</v>
      </c>
      <c r="I174" s="36">
        <f>SUMIFS(СВЦЭМ!$E$33:$E$776,СВЦЭМ!$A$33:$A$776,$A174,СВЦЭМ!$B$33:$B$776,I$155)+'СЕТ СН'!$F$12</f>
        <v>192.85199559</v>
      </c>
      <c r="J174" s="36">
        <f>SUMIFS(СВЦЭМ!$E$33:$E$776,СВЦЭМ!$A$33:$A$776,$A174,СВЦЭМ!$B$33:$B$776,J$155)+'СЕТ СН'!$F$12</f>
        <v>191.31655104999999</v>
      </c>
      <c r="K174" s="36">
        <f>SUMIFS(СВЦЭМ!$E$33:$E$776,СВЦЭМ!$A$33:$A$776,$A174,СВЦЭМ!$B$33:$B$776,K$155)+'СЕТ СН'!$F$12</f>
        <v>159.56138283000001</v>
      </c>
      <c r="L174" s="36">
        <f>SUMIFS(СВЦЭМ!$E$33:$E$776,СВЦЭМ!$A$33:$A$776,$A174,СВЦЭМ!$B$33:$B$776,L$155)+'СЕТ СН'!$F$12</f>
        <v>143.74316268999999</v>
      </c>
      <c r="M174" s="36">
        <f>SUMIFS(СВЦЭМ!$E$33:$E$776,СВЦЭМ!$A$33:$A$776,$A174,СВЦЭМ!$B$33:$B$776,M$155)+'СЕТ СН'!$F$12</f>
        <v>134.37507106000001</v>
      </c>
      <c r="N174" s="36">
        <f>SUMIFS(СВЦЭМ!$E$33:$E$776,СВЦЭМ!$A$33:$A$776,$A174,СВЦЭМ!$B$33:$B$776,N$155)+'СЕТ СН'!$F$12</f>
        <v>135.23679075999999</v>
      </c>
      <c r="O174" s="36">
        <f>SUMIFS(СВЦЭМ!$E$33:$E$776,СВЦЭМ!$A$33:$A$776,$A174,СВЦЭМ!$B$33:$B$776,O$155)+'СЕТ СН'!$F$12</f>
        <v>135.50224704999999</v>
      </c>
      <c r="P174" s="36">
        <f>SUMIFS(СВЦЭМ!$E$33:$E$776,СВЦЭМ!$A$33:$A$776,$A174,СВЦЭМ!$B$33:$B$776,P$155)+'СЕТ СН'!$F$12</f>
        <v>135.34299235</v>
      </c>
      <c r="Q174" s="36">
        <f>SUMIFS(СВЦЭМ!$E$33:$E$776,СВЦЭМ!$A$33:$A$776,$A174,СВЦЭМ!$B$33:$B$776,Q$155)+'СЕТ СН'!$F$12</f>
        <v>135.29113237000001</v>
      </c>
      <c r="R174" s="36">
        <f>SUMIFS(СВЦЭМ!$E$33:$E$776,СВЦЭМ!$A$33:$A$776,$A174,СВЦЭМ!$B$33:$B$776,R$155)+'СЕТ СН'!$F$12</f>
        <v>137.66214848999999</v>
      </c>
      <c r="S174" s="36">
        <f>SUMIFS(СВЦЭМ!$E$33:$E$776,СВЦЭМ!$A$33:$A$776,$A174,СВЦЭМ!$B$33:$B$776,S$155)+'СЕТ СН'!$F$12</f>
        <v>139.48047943</v>
      </c>
      <c r="T174" s="36">
        <f>SUMIFS(СВЦЭМ!$E$33:$E$776,СВЦЭМ!$A$33:$A$776,$A174,СВЦЭМ!$B$33:$B$776,T$155)+'СЕТ СН'!$F$12</f>
        <v>139.14301082</v>
      </c>
      <c r="U174" s="36">
        <f>SUMIFS(СВЦЭМ!$E$33:$E$776,СВЦЭМ!$A$33:$A$776,$A174,СВЦЭМ!$B$33:$B$776,U$155)+'СЕТ СН'!$F$12</f>
        <v>138.94934099</v>
      </c>
      <c r="V174" s="36">
        <f>SUMIFS(СВЦЭМ!$E$33:$E$776,СВЦЭМ!$A$33:$A$776,$A174,СВЦЭМ!$B$33:$B$776,V$155)+'СЕТ СН'!$F$12</f>
        <v>137.70798733000001</v>
      </c>
      <c r="W174" s="36">
        <f>SUMIFS(СВЦЭМ!$E$33:$E$776,СВЦЭМ!$A$33:$A$776,$A174,СВЦЭМ!$B$33:$B$776,W$155)+'СЕТ СН'!$F$12</f>
        <v>127.90419282000001</v>
      </c>
      <c r="X174" s="36">
        <f>SUMIFS(СВЦЭМ!$E$33:$E$776,СВЦЭМ!$A$33:$A$776,$A174,СВЦЭМ!$B$33:$B$776,X$155)+'СЕТ СН'!$F$12</f>
        <v>141.38913191</v>
      </c>
      <c r="Y174" s="36">
        <f>SUMIFS(СВЦЭМ!$E$33:$E$776,СВЦЭМ!$A$33:$A$776,$A174,СВЦЭМ!$B$33:$B$776,Y$155)+'СЕТ СН'!$F$12</f>
        <v>178.27648877999999</v>
      </c>
    </row>
    <row r="175" spans="1:25" ht="15.75" x14ac:dyDescent="0.2">
      <c r="A175" s="35">
        <f t="shared" si="4"/>
        <v>44032</v>
      </c>
      <c r="B175" s="36">
        <f>SUMIFS(СВЦЭМ!$E$33:$E$776,СВЦЭМ!$A$33:$A$776,$A175,СВЦЭМ!$B$33:$B$776,B$155)+'СЕТ СН'!$F$12</f>
        <v>173.13493331000001</v>
      </c>
      <c r="C175" s="36">
        <f>SUMIFS(СВЦЭМ!$E$33:$E$776,СВЦЭМ!$A$33:$A$776,$A175,СВЦЭМ!$B$33:$B$776,C$155)+'СЕТ СН'!$F$12</f>
        <v>167.3778265</v>
      </c>
      <c r="D175" s="36">
        <f>SUMIFS(СВЦЭМ!$E$33:$E$776,СВЦЭМ!$A$33:$A$776,$A175,СВЦЭМ!$B$33:$B$776,D$155)+'СЕТ СН'!$F$12</f>
        <v>192.10826865000001</v>
      </c>
      <c r="E175" s="36">
        <f>SUMIFS(СВЦЭМ!$E$33:$E$776,СВЦЭМ!$A$33:$A$776,$A175,СВЦЭМ!$B$33:$B$776,E$155)+'СЕТ СН'!$F$12</f>
        <v>188.72277384</v>
      </c>
      <c r="F175" s="36">
        <f>SUMIFS(СВЦЭМ!$E$33:$E$776,СВЦЭМ!$A$33:$A$776,$A175,СВЦЭМ!$B$33:$B$776,F$155)+'СЕТ СН'!$F$12</f>
        <v>188.29685975000001</v>
      </c>
      <c r="G175" s="36">
        <f>SUMIFS(СВЦЭМ!$E$33:$E$776,СВЦЭМ!$A$33:$A$776,$A175,СВЦЭМ!$B$33:$B$776,G$155)+'СЕТ СН'!$F$12</f>
        <v>188.42150047000001</v>
      </c>
      <c r="H175" s="36">
        <f>SUMIFS(СВЦЭМ!$E$33:$E$776,СВЦЭМ!$A$33:$A$776,$A175,СВЦЭМ!$B$33:$B$776,H$155)+'СЕТ СН'!$F$12</f>
        <v>195.32008378</v>
      </c>
      <c r="I175" s="36">
        <f>SUMIFS(СВЦЭМ!$E$33:$E$776,СВЦЭМ!$A$33:$A$776,$A175,СВЦЭМ!$B$33:$B$776,I$155)+'СЕТ СН'!$F$12</f>
        <v>174.86800324000001</v>
      </c>
      <c r="J175" s="36">
        <f>SUMIFS(СВЦЭМ!$E$33:$E$776,СВЦЭМ!$A$33:$A$776,$A175,СВЦЭМ!$B$33:$B$776,J$155)+'СЕТ СН'!$F$12</f>
        <v>185.04555722000001</v>
      </c>
      <c r="K175" s="36">
        <f>SUMIFS(СВЦЭМ!$E$33:$E$776,СВЦЭМ!$A$33:$A$776,$A175,СВЦЭМ!$B$33:$B$776,K$155)+'СЕТ СН'!$F$12</f>
        <v>173.67727156000001</v>
      </c>
      <c r="L175" s="36">
        <f>SUMIFS(СВЦЭМ!$E$33:$E$776,СВЦЭМ!$A$33:$A$776,$A175,СВЦЭМ!$B$33:$B$776,L$155)+'СЕТ СН'!$F$12</f>
        <v>146.28194696</v>
      </c>
      <c r="M175" s="36">
        <f>SUMIFS(СВЦЭМ!$E$33:$E$776,СВЦЭМ!$A$33:$A$776,$A175,СВЦЭМ!$B$33:$B$776,M$155)+'СЕТ СН'!$F$12</f>
        <v>143.11828055999999</v>
      </c>
      <c r="N175" s="36">
        <f>SUMIFS(СВЦЭМ!$E$33:$E$776,СВЦЭМ!$A$33:$A$776,$A175,СВЦЭМ!$B$33:$B$776,N$155)+'СЕТ СН'!$F$12</f>
        <v>144.09559118000001</v>
      </c>
      <c r="O175" s="36">
        <f>SUMIFS(СВЦЭМ!$E$33:$E$776,СВЦЭМ!$A$33:$A$776,$A175,СВЦЭМ!$B$33:$B$776,O$155)+'СЕТ СН'!$F$12</f>
        <v>143.64845434</v>
      </c>
      <c r="P175" s="36">
        <f>SUMIFS(СВЦЭМ!$E$33:$E$776,СВЦЭМ!$A$33:$A$776,$A175,СВЦЭМ!$B$33:$B$776,P$155)+'СЕТ СН'!$F$12</f>
        <v>141.33116494000001</v>
      </c>
      <c r="Q175" s="36">
        <f>SUMIFS(СВЦЭМ!$E$33:$E$776,СВЦЭМ!$A$33:$A$776,$A175,СВЦЭМ!$B$33:$B$776,Q$155)+'СЕТ СН'!$F$12</f>
        <v>141.39534416000001</v>
      </c>
      <c r="R175" s="36">
        <f>SUMIFS(СВЦЭМ!$E$33:$E$776,СВЦЭМ!$A$33:$A$776,$A175,СВЦЭМ!$B$33:$B$776,R$155)+'СЕТ СН'!$F$12</f>
        <v>141.4987423</v>
      </c>
      <c r="S175" s="36">
        <f>SUMIFS(СВЦЭМ!$E$33:$E$776,СВЦЭМ!$A$33:$A$776,$A175,СВЦЭМ!$B$33:$B$776,S$155)+'СЕТ СН'!$F$12</f>
        <v>141.65251315</v>
      </c>
      <c r="T175" s="36">
        <f>SUMIFS(СВЦЭМ!$E$33:$E$776,СВЦЭМ!$A$33:$A$776,$A175,СВЦЭМ!$B$33:$B$776,T$155)+'СЕТ СН'!$F$12</f>
        <v>140.94503964</v>
      </c>
      <c r="U175" s="36">
        <f>SUMIFS(СВЦЭМ!$E$33:$E$776,СВЦЭМ!$A$33:$A$776,$A175,СВЦЭМ!$B$33:$B$776,U$155)+'СЕТ СН'!$F$12</f>
        <v>140.13757164</v>
      </c>
      <c r="V175" s="36">
        <f>SUMIFS(СВЦЭМ!$E$33:$E$776,СВЦЭМ!$A$33:$A$776,$A175,СВЦЭМ!$B$33:$B$776,V$155)+'СЕТ СН'!$F$12</f>
        <v>140.94685944</v>
      </c>
      <c r="W175" s="36">
        <f>SUMIFS(СВЦЭМ!$E$33:$E$776,СВЦЭМ!$A$33:$A$776,$A175,СВЦЭМ!$B$33:$B$776,W$155)+'СЕТ СН'!$F$12</f>
        <v>140.57422319</v>
      </c>
      <c r="X175" s="36">
        <f>SUMIFS(СВЦЭМ!$E$33:$E$776,СВЦЭМ!$A$33:$A$776,$A175,СВЦЭМ!$B$33:$B$776,X$155)+'СЕТ СН'!$F$12</f>
        <v>146.49704052000001</v>
      </c>
      <c r="Y175" s="36">
        <f>SUMIFS(СВЦЭМ!$E$33:$E$776,СВЦЭМ!$A$33:$A$776,$A175,СВЦЭМ!$B$33:$B$776,Y$155)+'СЕТ СН'!$F$12</f>
        <v>175.85336194000001</v>
      </c>
    </row>
    <row r="176" spans="1:25" ht="15.75" x14ac:dyDescent="0.2">
      <c r="A176" s="35">
        <f t="shared" si="4"/>
        <v>44033</v>
      </c>
      <c r="B176" s="36">
        <f>SUMIFS(СВЦЭМ!$E$33:$E$776,СВЦЭМ!$A$33:$A$776,$A176,СВЦЭМ!$B$33:$B$776,B$155)+'СЕТ СН'!$F$12</f>
        <v>181.71310797999999</v>
      </c>
      <c r="C176" s="36">
        <f>SUMIFS(СВЦЭМ!$E$33:$E$776,СВЦЭМ!$A$33:$A$776,$A176,СВЦЭМ!$B$33:$B$776,C$155)+'СЕТ СН'!$F$12</f>
        <v>173.69668365999999</v>
      </c>
      <c r="D176" s="36">
        <f>SUMIFS(СВЦЭМ!$E$33:$E$776,СВЦЭМ!$A$33:$A$776,$A176,СВЦЭМ!$B$33:$B$776,D$155)+'СЕТ СН'!$F$12</f>
        <v>169.80701780999999</v>
      </c>
      <c r="E176" s="36">
        <f>SUMIFS(СВЦЭМ!$E$33:$E$776,СВЦЭМ!$A$33:$A$776,$A176,СВЦЭМ!$B$33:$B$776,E$155)+'СЕТ СН'!$F$12</f>
        <v>169.50890129000001</v>
      </c>
      <c r="F176" s="36">
        <f>SUMIFS(СВЦЭМ!$E$33:$E$776,СВЦЭМ!$A$33:$A$776,$A176,СВЦЭМ!$B$33:$B$776,F$155)+'СЕТ СН'!$F$12</f>
        <v>167.84355579000001</v>
      </c>
      <c r="G176" s="36">
        <f>SUMIFS(СВЦЭМ!$E$33:$E$776,СВЦЭМ!$A$33:$A$776,$A176,СВЦЭМ!$B$33:$B$776,G$155)+'СЕТ СН'!$F$12</f>
        <v>166.14859824999999</v>
      </c>
      <c r="H176" s="36">
        <f>SUMIFS(СВЦЭМ!$E$33:$E$776,СВЦЭМ!$A$33:$A$776,$A176,СВЦЭМ!$B$33:$B$776,H$155)+'СЕТ СН'!$F$12</f>
        <v>171.08673623999999</v>
      </c>
      <c r="I176" s="36">
        <f>SUMIFS(СВЦЭМ!$E$33:$E$776,СВЦЭМ!$A$33:$A$776,$A176,СВЦЭМ!$B$33:$B$776,I$155)+'СЕТ СН'!$F$12</f>
        <v>180.49731958999999</v>
      </c>
      <c r="J176" s="36">
        <f>SUMIFS(СВЦЭМ!$E$33:$E$776,СВЦЭМ!$A$33:$A$776,$A176,СВЦЭМ!$B$33:$B$776,J$155)+'СЕТ СН'!$F$12</f>
        <v>185.43493787</v>
      </c>
      <c r="K176" s="36">
        <f>SUMIFS(СВЦЭМ!$E$33:$E$776,СВЦЭМ!$A$33:$A$776,$A176,СВЦЭМ!$B$33:$B$776,K$155)+'СЕТ СН'!$F$12</f>
        <v>166.20776323999999</v>
      </c>
      <c r="L176" s="36">
        <f>SUMIFS(СВЦЭМ!$E$33:$E$776,СВЦЭМ!$A$33:$A$776,$A176,СВЦЭМ!$B$33:$B$776,L$155)+'СЕТ СН'!$F$12</f>
        <v>146.82928132999999</v>
      </c>
      <c r="M176" s="36">
        <f>SUMIFS(СВЦЭМ!$E$33:$E$776,СВЦЭМ!$A$33:$A$776,$A176,СВЦЭМ!$B$33:$B$776,M$155)+'СЕТ СН'!$F$12</f>
        <v>146.29013402000001</v>
      </c>
      <c r="N176" s="36">
        <f>SUMIFS(СВЦЭМ!$E$33:$E$776,СВЦЭМ!$A$33:$A$776,$A176,СВЦЭМ!$B$33:$B$776,N$155)+'СЕТ СН'!$F$12</f>
        <v>146.55596756</v>
      </c>
      <c r="O176" s="36">
        <f>SUMIFS(СВЦЭМ!$E$33:$E$776,СВЦЭМ!$A$33:$A$776,$A176,СВЦЭМ!$B$33:$B$776,O$155)+'СЕТ СН'!$F$12</f>
        <v>147.77380601999999</v>
      </c>
      <c r="P176" s="36">
        <f>SUMIFS(СВЦЭМ!$E$33:$E$776,СВЦЭМ!$A$33:$A$776,$A176,СВЦЭМ!$B$33:$B$776,P$155)+'СЕТ СН'!$F$12</f>
        <v>148.04838275</v>
      </c>
      <c r="Q176" s="36">
        <f>SUMIFS(СВЦЭМ!$E$33:$E$776,СВЦЭМ!$A$33:$A$776,$A176,СВЦЭМ!$B$33:$B$776,Q$155)+'СЕТ СН'!$F$12</f>
        <v>149.08570134999999</v>
      </c>
      <c r="R176" s="36">
        <f>SUMIFS(СВЦЭМ!$E$33:$E$776,СВЦЭМ!$A$33:$A$776,$A176,СВЦЭМ!$B$33:$B$776,R$155)+'СЕТ СН'!$F$12</f>
        <v>147.30359858</v>
      </c>
      <c r="S176" s="36">
        <f>SUMIFS(СВЦЭМ!$E$33:$E$776,СВЦЭМ!$A$33:$A$776,$A176,СВЦЭМ!$B$33:$B$776,S$155)+'СЕТ СН'!$F$12</f>
        <v>147.51695425</v>
      </c>
      <c r="T176" s="36">
        <f>SUMIFS(СВЦЭМ!$E$33:$E$776,СВЦЭМ!$A$33:$A$776,$A176,СВЦЭМ!$B$33:$B$776,T$155)+'СЕТ СН'!$F$12</f>
        <v>146.28053168</v>
      </c>
      <c r="U176" s="36">
        <f>SUMIFS(СВЦЭМ!$E$33:$E$776,СВЦЭМ!$A$33:$A$776,$A176,СВЦЭМ!$B$33:$B$776,U$155)+'СЕТ СН'!$F$12</f>
        <v>146.34184421</v>
      </c>
      <c r="V176" s="36">
        <f>SUMIFS(СВЦЭМ!$E$33:$E$776,СВЦЭМ!$A$33:$A$776,$A176,СВЦЭМ!$B$33:$B$776,V$155)+'СЕТ СН'!$F$12</f>
        <v>145.97856142000001</v>
      </c>
      <c r="W176" s="36">
        <f>SUMIFS(СВЦЭМ!$E$33:$E$776,СВЦЭМ!$A$33:$A$776,$A176,СВЦЭМ!$B$33:$B$776,W$155)+'СЕТ СН'!$F$12</f>
        <v>147.50067691999999</v>
      </c>
      <c r="X176" s="36">
        <f>SUMIFS(СВЦЭМ!$E$33:$E$776,СВЦЭМ!$A$33:$A$776,$A176,СВЦЭМ!$B$33:$B$776,X$155)+'СЕТ СН'!$F$12</f>
        <v>156.11523613</v>
      </c>
      <c r="Y176" s="36">
        <f>SUMIFS(СВЦЭМ!$E$33:$E$776,СВЦЭМ!$A$33:$A$776,$A176,СВЦЭМ!$B$33:$B$776,Y$155)+'СЕТ СН'!$F$12</f>
        <v>180.99048121000001</v>
      </c>
    </row>
    <row r="177" spans="1:27" ht="15.75" x14ac:dyDescent="0.2">
      <c r="A177" s="35">
        <f t="shared" si="4"/>
        <v>44034</v>
      </c>
      <c r="B177" s="36">
        <f>SUMIFS(СВЦЭМ!$E$33:$E$776,СВЦЭМ!$A$33:$A$776,$A177,СВЦЭМ!$B$33:$B$776,B$155)+'СЕТ СН'!$F$12</f>
        <v>180.90026082</v>
      </c>
      <c r="C177" s="36">
        <f>SUMIFS(СВЦЭМ!$E$33:$E$776,СВЦЭМ!$A$33:$A$776,$A177,СВЦЭМ!$B$33:$B$776,C$155)+'СЕТ СН'!$F$12</f>
        <v>175.62617928</v>
      </c>
      <c r="D177" s="36">
        <f>SUMIFS(СВЦЭМ!$E$33:$E$776,СВЦЭМ!$A$33:$A$776,$A177,СВЦЭМ!$B$33:$B$776,D$155)+'СЕТ СН'!$F$12</f>
        <v>173.84408798000001</v>
      </c>
      <c r="E177" s="36">
        <f>SUMIFS(СВЦЭМ!$E$33:$E$776,СВЦЭМ!$A$33:$A$776,$A177,СВЦЭМ!$B$33:$B$776,E$155)+'СЕТ СН'!$F$12</f>
        <v>177.76581985999999</v>
      </c>
      <c r="F177" s="36">
        <f>SUMIFS(СВЦЭМ!$E$33:$E$776,СВЦЭМ!$A$33:$A$776,$A177,СВЦЭМ!$B$33:$B$776,F$155)+'СЕТ СН'!$F$12</f>
        <v>178.98421579000001</v>
      </c>
      <c r="G177" s="36">
        <f>SUMIFS(СВЦЭМ!$E$33:$E$776,СВЦЭМ!$A$33:$A$776,$A177,СВЦЭМ!$B$33:$B$776,G$155)+'СЕТ СН'!$F$12</f>
        <v>179.14641068</v>
      </c>
      <c r="H177" s="36">
        <f>SUMIFS(СВЦЭМ!$E$33:$E$776,СВЦЭМ!$A$33:$A$776,$A177,СВЦЭМ!$B$33:$B$776,H$155)+'СЕТ СН'!$F$12</f>
        <v>175.73227691</v>
      </c>
      <c r="I177" s="36">
        <f>SUMIFS(СВЦЭМ!$E$33:$E$776,СВЦЭМ!$A$33:$A$776,$A177,СВЦЭМ!$B$33:$B$776,I$155)+'СЕТ СН'!$F$12</f>
        <v>186.0440658</v>
      </c>
      <c r="J177" s="36">
        <f>SUMIFS(СВЦЭМ!$E$33:$E$776,СВЦЭМ!$A$33:$A$776,$A177,СВЦЭМ!$B$33:$B$776,J$155)+'СЕТ СН'!$F$12</f>
        <v>189.09117094999999</v>
      </c>
      <c r="K177" s="36">
        <f>SUMIFS(СВЦЭМ!$E$33:$E$776,СВЦЭМ!$A$33:$A$776,$A177,СВЦЭМ!$B$33:$B$776,K$155)+'СЕТ СН'!$F$12</f>
        <v>166.00148131</v>
      </c>
      <c r="L177" s="36">
        <f>SUMIFS(СВЦЭМ!$E$33:$E$776,СВЦЭМ!$A$33:$A$776,$A177,СВЦЭМ!$B$33:$B$776,L$155)+'СЕТ СН'!$F$12</f>
        <v>139.43907922</v>
      </c>
      <c r="M177" s="36">
        <f>SUMIFS(СВЦЭМ!$E$33:$E$776,СВЦЭМ!$A$33:$A$776,$A177,СВЦЭМ!$B$33:$B$776,M$155)+'СЕТ СН'!$F$12</f>
        <v>135.51903286000001</v>
      </c>
      <c r="N177" s="36">
        <f>SUMIFS(СВЦЭМ!$E$33:$E$776,СВЦЭМ!$A$33:$A$776,$A177,СВЦЭМ!$B$33:$B$776,N$155)+'СЕТ СН'!$F$12</f>
        <v>141.97499411000001</v>
      </c>
      <c r="O177" s="36">
        <f>SUMIFS(СВЦЭМ!$E$33:$E$776,СВЦЭМ!$A$33:$A$776,$A177,СВЦЭМ!$B$33:$B$776,O$155)+'СЕТ СН'!$F$12</f>
        <v>142.02036838999999</v>
      </c>
      <c r="P177" s="36">
        <f>SUMIFS(СВЦЭМ!$E$33:$E$776,СВЦЭМ!$A$33:$A$776,$A177,СВЦЭМ!$B$33:$B$776,P$155)+'СЕТ СН'!$F$12</f>
        <v>144.67347597</v>
      </c>
      <c r="Q177" s="36">
        <f>SUMIFS(СВЦЭМ!$E$33:$E$776,СВЦЭМ!$A$33:$A$776,$A177,СВЦЭМ!$B$33:$B$776,Q$155)+'СЕТ СН'!$F$12</f>
        <v>146.79247563999999</v>
      </c>
      <c r="R177" s="36">
        <f>SUMIFS(СВЦЭМ!$E$33:$E$776,СВЦЭМ!$A$33:$A$776,$A177,СВЦЭМ!$B$33:$B$776,R$155)+'СЕТ СН'!$F$12</f>
        <v>142.29505252999999</v>
      </c>
      <c r="S177" s="36">
        <f>SUMIFS(СВЦЭМ!$E$33:$E$776,СВЦЭМ!$A$33:$A$776,$A177,СВЦЭМ!$B$33:$B$776,S$155)+'СЕТ СН'!$F$12</f>
        <v>142.92776527000001</v>
      </c>
      <c r="T177" s="36">
        <f>SUMIFS(СВЦЭМ!$E$33:$E$776,СВЦЭМ!$A$33:$A$776,$A177,СВЦЭМ!$B$33:$B$776,T$155)+'СЕТ СН'!$F$12</f>
        <v>149.13726262</v>
      </c>
      <c r="U177" s="36">
        <f>SUMIFS(СВЦЭМ!$E$33:$E$776,СВЦЭМ!$A$33:$A$776,$A177,СВЦЭМ!$B$33:$B$776,U$155)+'СЕТ СН'!$F$12</f>
        <v>152.61162775</v>
      </c>
      <c r="V177" s="36">
        <f>SUMIFS(СВЦЭМ!$E$33:$E$776,СВЦЭМ!$A$33:$A$776,$A177,СВЦЭМ!$B$33:$B$776,V$155)+'СЕТ СН'!$F$12</f>
        <v>154.41250976000001</v>
      </c>
      <c r="W177" s="36">
        <f>SUMIFS(СВЦЭМ!$E$33:$E$776,СВЦЭМ!$A$33:$A$776,$A177,СВЦЭМ!$B$33:$B$776,W$155)+'СЕТ СН'!$F$12</f>
        <v>147.38662604999999</v>
      </c>
      <c r="X177" s="36">
        <f>SUMIFS(СВЦЭМ!$E$33:$E$776,СВЦЭМ!$A$33:$A$776,$A177,СВЦЭМ!$B$33:$B$776,X$155)+'СЕТ СН'!$F$12</f>
        <v>159.71491334000001</v>
      </c>
      <c r="Y177" s="36">
        <f>SUMIFS(СВЦЭМ!$E$33:$E$776,СВЦЭМ!$A$33:$A$776,$A177,СВЦЭМ!$B$33:$B$776,Y$155)+'СЕТ СН'!$F$12</f>
        <v>176.23354893999999</v>
      </c>
    </row>
    <row r="178" spans="1:27" ht="15.75" x14ac:dyDescent="0.2">
      <c r="A178" s="35">
        <f t="shared" si="4"/>
        <v>44035</v>
      </c>
      <c r="B178" s="36">
        <f>SUMIFS(СВЦЭМ!$E$33:$E$776,СВЦЭМ!$A$33:$A$776,$A178,СВЦЭМ!$B$33:$B$776,B$155)+'СЕТ СН'!$F$12</f>
        <v>170.00937676000001</v>
      </c>
      <c r="C178" s="36">
        <f>SUMIFS(СВЦЭМ!$E$33:$E$776,СВЦЭМ!$A$33:$A$776,$A178,СВЦЭМ!$B$33:$B$776,C$155)+'СЕТ СН'!$F$12</f>
        <v>171.12290234</v>
      </c>
      <c r="D178" s="36">
        <f>SUMIFS(СВЦЭМ!$E$33:$E$776,СВЦЭМ!$A$33:$A$776,$A178,СВЦЭМ!$B$33:$B$776,D$155)+'СЕТ СН'!$F$12</f>
        <v>175.51440493000001</v>
      </c>
      <c r="E178" s="36">
        <f>SUMIFS(СВЦЭМ!$E$33:$E$776,СВЦЭМ!$A$33:$A$776,$A178,СВЦЭМ!$B$33:$B$776,E$155)+'СЕТ СН'!$F$12</f>
        <v>181.99808718</v>
      </c>
      <c r="F178" s="36">
        <f>SUMIFS(СВЦЭМ!$E$33:$E$776,СВЦЭМ!$A$33:$A$776,$A178,СВЦЭМ!$B$33:$B$776,F$155)+'СЕТ СН'!$F$12</f>
        <v>179.57474352</v>
      </c>
      <c r="G178" s="36">
        <f>SUMIFS(СВЦЭМ!$E$33:$E$776,СВЦЭМ!$A$33:$A$776,$A178,СВЦЭМ!$B$33:$B$776,G$155)+'СЕТ СН'!$F$12</f>
        <v>177.91092836999999</v>
      </c>
      <c r="H178" s="36">
        <f>SUMIFS(СВЦЭМ!$E$33:$E$776,СВЦЭМ!$A$33:$A$776,$A178,СВЦЭМ!$B$33:$B$776,H$155)+'СЕТ СН'!$F$12</f>
        <v>169.87947424000001</v>
      </c>
      <c r="I178" s="36">
        <f>SUMIFS(СВЦЭМ!$E$33:$E$776,СВЦЭМ!$A$33:$A$776,$A178,СВЦЭМ!$B$33:$B$776,I$155)+'СЕТ СН'!$F$12</f>
        <v>156.90321452000001</v>
      </c>
      <c r="J178" s="36">
        <f>SUMIFS(СВЦЭМ!$E$33:$E$776,СВЦЭМ!$A$33:$A$776,$A178,СВЦЭМ!$B$33:$B$776,J$155)+'СЕТ СН'!$F$12</f>
        <v>161.96425719000001</v>
      </c>
      <c r="K178" s="36">
        <f>SUMIFS(СВЦЭМ!$E$33:$E$776,СВЦЭМ!$A$33:$A$776,$A178,СВЦЭМ!$B$33:$B$776,K$155)+'СЕТ СН'!$F$12</f>
        <v>167.311474</v>
      </c>
      <c r="L178" s="36">
        <f>SUMIFS(СВЦЭМ!$E$33:$E$776,СВЦЭМ!$A$33:$A$776,$A178,СВЦЭМ!$B$33:$B$776,L$155)+'СЕТ СН'!$F$12</f>
        <v>149.31024629000001</v>
      </c>
      <c r="M178" s="36">
        <f>SUMIFS(СВЦЭМ!$E$33:$E$776,СВЦЭМ!$A$33:$A$776,$A178,СВЦЭМ!$B$33:$B$776,M$155)+'СЕТ СН'!$F$12</f>
        <v>145.74715732999999</v>
      </c>
      <c r="N178" s="36">
        <f>SUMIFS(СВЦЭМ!$E$33:$E$776,СВЦЭМ!$A$33:$A$776,$A178,СВЦЭМ!$B$33:$B$776,N$155)+'СЕТ СН'!$F$12</f>
        <v>149.08994670000001</v>
      </c>
      <c r="O178" s="36">
        <f>SUMIFS(СВЦЭМ!$E$33:$E$776,СВЦЭМ!$A$33:$A$776,$A178,СВЦЭМ!$B$33:$B$776,O$155)+'СЕТ СН'!$F$12</f>
        <v>151.26342925</v>
      </c>
      <c r="P178" s="36">
        <f>SUMIFS(СВЦЭМ!$E$33:$E$776,СВЦЭМ!$A$33:$A$776,$A178,СВЦЭМ!$B$33:$B$776,P$155)+'СЕТ СН'!$F$12</f>
        <v>154.32988381000001</v>
      </c>
      <c r="Q178" s="36">
        <f>SUMIFS(СВЦЭМ!$E$33:$E$776,СВЦЭМ!$A$33:$A$776,$A178,СВЦЭМ!$B$33:$B$776,Q$155)+'СЕТ СН'!$F$12</f>
        <v>157.97218151999999</v>
      </c>
      <c r="R178" s="36">
        <f>SUMIFS(СВЦЭМ!$E$33:$E$776,СВЦЭМ!$A$33:$A$776,$A178,СВЦЭМ!$B$33:$B$776,R$155)+'СЕТ СН'!$F$12</f>
        <v>157.37997978999999</v>
      </c>
      <c r="S178" s="36">
        <f>SUMIFS(СВЦЭМ!$E$33:$E$776,СВЦЭМ!$A$33:$A$776,$A178,СВЦЭМ!$B$33:$B$776,S$155)+'СЕТ СН'!$F$12</f>
        <v>158.71439642000001</v>
      </c>
      <c r="T178" s="36">
        <f>SUMIFS(СВЦЭМ!$E$33:$E$776,СВЦЭМ!$A$33:$A$776,$A178,СВЦЭМ!$B$33:$B$776,T$155)+'СЕТ СН'!$F$12</f>
        <v>162.20641372</v>
      </c>
      <c r="U178" s="36">
        <f>SUMIFS(СВЦЭМ!$E$33:$E$776,СВЦЭМ!$A$33:$A$776,$A178,СВЦЭМ!$B$33:$B$776,U$155)+'СЕТ СН'!$F$12</f>
        <v>160.47246698999999</v>
      </c>
      <c r="V178" s="36">
        <f>SUMIFS(СВЦЭМ!$E$33:$E$776,СВЦЭМ!$A$33:$A$776,$A178,СВЦЭМ!$B$33:$B$776,V$155)+'СЕТ СН'!$F$12</f>
        <v>157.85887389999999</v>
      </c>
      <c r="W178" s="36">
        <f>SUMIFS(СВЦЭМ!$E$33:$E$776,СВЦЭМ!$A$33:$A$776,$A178,СВЦЭМ!$B$33:$B$776,W$155)+'СЕТ СН'!$F$12</f>
        <v>150.39611422999999</v>
      </c>
      <c r="X178" s="36">
        <f>SUMIFS(СВЦЭМ!$E$33:$E$776,СВЦЭМ!$A$33:$A$776,$A178,СВЦЭМ!$B$33:$B$776,X$155)+'СЕТ СН'!$F$12</f>
        <v>150.94708875000001</v>
      </c>
      <c r="Y178" s="36">
        <f>SUMIFS(СВЦЭМ!$E$33:$E$776,СВЦЭМ!$A$33:$A$776,$A178,СВЦЭМ!$B$33:$B$776,Y$155)+'СЕТ СН'!$F$12</f>
        <v>175.48044003999999</v>
      </c>
    </row>
    <row r="179" spans="1:27" ht="15.75" x14ac:dyDescent="0.2">
      <c r="A179" s="35">
        <f t="shared" si="4"/>
        <v>44036</v>
      </c>
      <c r="B179" s="36">
        <f>SUMIFS(СВЦЭМ!$E$33:$E$776,СВЦЭМ!$A$33:$A$776,$A179,СВЦЭМ!$B$33:$B$776,B$155)+'СЕТ СН'!$F$12</f>
        <v>168.99702493000001</v>
      </c>
      <c r="C179" s="36">
        <f>SUMIFS(СВЦЭМ!$E$33:$E$776,СВЦЭМ!$A$33:$A$776,$A179,СВЦЭМ!$B$33:$B$776,C$155)+'СЕТ СН'!$F$12</f>
        <v>164.25142080000001</v>
      </c>
      <c r="D179" s="36">
        <f>SUMIFS(СВЦЭМ!$E$33:$E$776,СВЦЭМ!$A$33:$A$776,$A179,СВЦЭМ!$B$33:$B$776,D$155)+'СЕТ СН'!$F$12</f>
        <v>164.83546727000001</v>
      </c>
      <c r="E179" s="36">
        <f>SUMIFS(СВЦЭМ!$E$33:$E$776,СВЦЭМ!$A$33:$A$776,$A179,СВЦЭМ!$B$33:$B$776,E$155)+'СЕТ СН'!$F$12</f>
        <v>171.04424526</v>
      </c>
      <c r="F179" s="36">
        <f>SUMIFS(СВЦЭМ!$E$33:$E$776,СВЦЭМ!$A$33:$A$776,$A179,СВЦЭМ!$B$33:$B$776,F$155)+'СЕТ СН'!$F$12</f>
        <v>171.62375424000001</v>
      </c>
      <c r="G179" s="36">
        <f>SUMIFS(СВЦЭМ!$E$33:$E$776,СВЦЭМ!$A$33:$A$776,$A179,СВЦЭМ!$B$33:$B$776,G$155)+'СЕТ СН'!$F$12</f>
        <v>169.24994748</v>
      </c>
      <c r="H179" s="36">
        <f>SUMIFS(СВЦЭМ!$E$33:$E$776,СВЦЭМ!$A$33:$A$776,$A179,СВЦЭМ!$B$33:$B$776,H$155)+'СЕТ СН'!$F$12</f>
        <v>160.06114986</v>
      </c>
      <c r="I179" s="36">
        <f>SUMIFS(СВЦЭМ!$E$33:$E$776,СВЦЭМ!$A$33:$A$776,$A179,СВЦЭМ!$B$33:$B$776,I$155)+'СЕТ СН'!$F$12</f>
        <v>155.57246517999999</v>
      </c>
      <c r="J179" s="36">
        <f>SUMIFS(СВЦЭМ!$E$33:$E$776,СВЦЭМ!$A$33:$A$776,$A179,СВЦЭМ!$B$33:$B$776,J$155)+'СЕТ СН'!$F$12</f>
        <v>162.23606946999999</v>
      </c>
      <c r="K179" s="36">
        <f>SUMIFS(СВЦЭМ!$E$33:$E$776,СВЦЭМ!$A$33:$A$776,$A179,СВЦЭМ!$B$33:$B$776,K$155)+'СЕТ СН'!$F$12</f>
        <v>165.58001773999999</v>
      </c>
      <c r="L179" s="36">
        <f>SUMIFS(СВЦЭМ!$E$33:$E$776,СВЦЭМ!$A$33:$A$776,$A179,СВЦЭМ!$B$33:$B$776,L$155)+'СЕТ СН'!$F$12</f>
        <v>151.21657368000001</v>
      </c>
      <c r="M179" s="36">
        <f>SUMIFS(СВЦЭМ!$E$33:$E$776,СВЦЭМ!$A$33:$A$776,$A179,СВЦЭМ!$B$33:$B$776,M$155)+'СЕТ СН'!$F$12</f>
        <v>150.08185929999999</v>
      </c>
      <c r="N179" s="36">
        <f>SUMIFS(СВЦЭМ!$E$33:$E$776,СВЦЭМ!$A$33:$A$776,$A179,СВЦЭМ!$B$33:$B$776,N$155)+'СЕТ СН'!$F$12</f>
        <v>152.84601172999999</v>
      </c>
      <c r="O179" s="36">
        <f>SUMIFS(СВЦЭМ!$E$33:$E$776,СВЦЭМ!$A$33:$A$776,$A179,СВЦЭМ!$B$33:$B$776,O$155)+'СЕТ СН'!$F$12</f>
        <v>153.80812033999999</v>
      </c>
      <c r="P179" s="36">
        <f>SUMIFS(СВЦЭМ!$E$33:$E$776,СВЦЭМ!$A$33:$A$776,$A179,СВЦЭМ!$B$33:$B$776,P$155)+'СЕТ СН'!$F$12</f>
        <v>154.18237926</v>
      </c>
      <c r="Q179" s="36">
        <f>SUMIFS(СВЦЭМ!$E$33:$E$776,СВЦЭМ!$A$33:$A$776,$A179,СВЦЭМ!$B$33:$B$776,Q$155)+'СЕТ СН'!$F$12</f>
        <v>154.85076624000001</v>
      </c>
      <c r="R179" s="36">
        <f>SUMIFS(СВЦЭМ!$E$33:$E$776,СВЦЭМ!$A$33:$A$776,$A179,СВЦЭМ!$B$33:$B$776,R$155)+'СЕТ СН'!$F$12</f>
        <v>155.37496171999999</v>
      </c>
      <c r="S179" s="36">
        <f>SUMIFS(СВЦЭМ!$E$33:$E$776,СВЦЭМ!$A$33:$A$776,$A179,СВЦЭМ!$B$33:$B$776,S$155)+'СЕТ СН'!$F$12</f>
        <v>156.36883412</v>
      </c>
      <c r="T179" s="36">
        <f>SUMIFS(СВЦЭМ!$E$33:$E$776,СВЦЭМ!$A$33:$A$776,$A179,СВЦЭМ!$B$33:$B$776,T$155)+'СЕТ СН'!$F$12</f>
        <v>156.32619446999999</v>
      </c>
      <c r="U179" s="36">
        <f>SUMIFS(СВЦЭМ!$E$33:$E$776,СВЦЭМ!$A$33:$A$776,$A179,СВЦЭМ!$B$33:$B$776,U$155)+'СЕТ СН'!$F$12</f>
        <v>154.35066789000001</v>
      </c>
      <c r="V179" s="36">
        <f>SUMIFS(СВЦЭМ!$E$33:$E$776,СВЦЭМ!$A$33:$A$776,$A179,СВЦЭМ!$B$33:$B$776,V$155)+'СЕТ СН'!$F$12</f>
        <v>151.53170320999999</v>
      </c>
      <c r="W179" s="36">
        <f>SUMIFS(СВЦЭМ!$E$33:$E$776,СВЦЭМ!$A$33:$A$776,$A179,СВЦЭМ!$B$33:$B$776,W$155)+'СЕТ СН'!$F$12</f>
        <v>146.85348819999999</v>
      </c>
      <c r="X179" s="36">
        <f>SUMIFS(СВЦЭМ!$E$33:$E$776,СВЦЭМ!$A$33:$A$776,$A179,СВЦЭМ!$B$33:$B$776,X$155)+'СЕТ СН'!$F$12</f>
        <v>159.22743738</v>
      </c>
      <c r="Y179" s="36">
        <f>SUMIFS(СВЦЭМ!$E$33:$E$776,СВЦЭМ!$A$33:$A$776,$A179,СВЦЭМ!$B$33:$B$776,Y$155)+'СЕТ СН'!$F$12</f>
        <v>178.34898292</v>
      </c>
    </row>
    <row r="180" spans="1:27" ht="15.75" x14ac:dyDescent="0.2">
      <c r="A180" s="35">
        <f t="shared" si="4"/>
        <v>44037</v>
      </c>
      <c r="B180" s="36">
        <f>SUMIFS(СВЦЭМ!$E$33:$E$776,СВЦЭМ!$A$33:$A$776,$A180,СВЦЭМ!$B$33:$B$776,B$155)+'СЕТ СН'!$F$12</f>
        <v>174.85034679</v>
      </c>
      <c r="C180" s="36">
        <f>SUMIFS(СВЦЭМ!$E$33:$E$776,СВЦЭМ!$A$33:$A$776,$A180,СВЦЭМ!$B$33:$B$776,C$155)+'СЕТ СН'!$F$12</f>
        <v>186.31295745</v>
      </c>
      <c r="D180" s="36">
        <f>SUMIFS(СВЦЭМ!$E$33:$E$776,СВЦЭМ!$A$33:$A$776,$A180,СВЦЭМ!$B$33:$B$776,D$155)+'СЕТ СН'!$F$12</f>
        <v>193.282431</v>
      </c>
      <c r="E180" s="36">
        <f>SUMIFS(СВЦЭМ!$E$33:$E$776,СВЦЭМ!$A$33:$A$776,$A180,СВЦЭМ!$B$33:$B$776,E$155)+'СЕТ СН'!$F$12</f>
        <v>197.48404002999999</v>
      </c>
      <c r="F180" s="36">
        <f>SUMIFS(СВЦЭМ!$E$33:$E$776,СВЦЭМ!$A$33:$A$776,$A180,СВЦЭМ!$B$33:$B$776,F$155)+'СЕТ СН'!$F$12</f>
        <v>197.31717255000001</v>
      </c>
      <c r="G180" s="36">
        <f>SUMIFS(СВЦЭМ!$E$33:$E$776,СВЦЭМ!$A$33:$A$776,$A180,СВЦЭМ!$B$33:$B$776,G$155)+'СЕТ СН'!$F$12</f>
        <v>196.56849</v>
      </c>
      <c r="H180" s="36">
        <f>SUMIFS(СВЦЭМ!$E$33:$E$776,СВЦЭМ!$A$33:$A$776,$A180,СВЦЭМ!$B$33:$B$776,H$155)+'СЕТ СН'!$F$12</f>
        <v>196.71596220000001</v>
      </c>
      <c r="I180" s="36">
        <f>SUMIFS(СВЦЭМ!$E$33:$E$776,СВЦЭМ!$A$33:$A$776,$A180,СВЦЭМ!$B$33:$B$776,I$155)+'СЕТ СН'!$F$12</f>
        <v>200.94265267</v>
      </c>
      <c r="J180" s="36">
        <f>SUMIFS(СВЦЭМ!$E$33:$E$776,СВЦЭМ!$A$33:$A$776,$A180,СВЦЭМ!$B$33:$B$776,J$155)+'СЕТ СН'!$F$12</f>
        <v>191.11391298000001</v>
      </c>
      <c r="K180" s="36">
        <f>SUMIFS(СВЦЭМ!$E$33:$E$776,СВЦЭМ!$A$33:$A$776,$A180,СВЦЭМ!$B$33:$B$776,K$155)+'СЕТ СН'!$F$12</f>
        <v>162.09923899</v>
      </c>
      <c r="L180" s="36">
        <f>SUMIFS(СВЦЭМ!$E$33:$E$776,СВЦЭМ!$A$33:$A$776,$A180,СВЦЭМ!$B$33:$B$776,L$155)+'СЕТ СН'!$F$12</f>
        <v>141.58498177999999</v>
      </c>
      <c r="M180" s="36">
        <f>SUMIFS(СВЦЭМ!$E$33:$E$776,СВЦЭМ!$A$33:$A$776,$A180,СВЦЭМ!$B$33:$B$776,M$155)+'СЕТ СН'!$F$12</f>
        <v>137.20483154999999</v>
      </c>
      <c r="N180" s="36">
        <f>SUMIFS(СВЦЭМ!$E$33:$E$776,СВЦЭМ!$A$33:$A$776,$A180,СВЦЭМ!$B$33:$B$776,N$155)+'СЕТ СН'!$F$12</f>
        <v>133.62805571999999</v>
      </c>
      <c r="O180" s="36">
        <f>SUMIFS(СВЦЭМ!$E$33:$E$776,СВЦЭМ!$A$33:$A$776,$A180,СВЦЭМ!$B$33:$B$776,O$155)+'СЕТ СН'!$F$12</f>
        <v>132.84505498999999</v>
      </c>
      <c r="P180" s="36">
        <f>SUMIFS(СВЦЭМ!$E$33:$E$776,СВЦЭМ!$A$33:$A$776,$A180,СВЦЭМ!$B$33:$B$776,P$155)+'СЕТ СН'!$F$12</f>
        <v>134.63716697000001</v>
      </c>
      <c r="Q180" s="36">
        <f>SUMIFS(СВЦЭМ!$E$33:$E$776,СВЦЭМ!$A$33:$A$776,$A180,СВЦЭМ!$B$33:$B$776,Q$155)+'СЕТ СН'!$F$12</f>
        <v>135.78159640000001</v>
      </c>
      <c r="R180" s="36">
        <f>SUMIFS(СВЦЭМ!$E$33:$E$776,СВЦЭМ!$A$33:$A$776,$A180,СВЦЭМ!$B$33:$B$776,R$155)+'СЕТ СН'!$F$12</f>
        <v>137.10857718</v>
      </c>
      <c r="S180" s="36">
        <f>SUMIFS(СВЦЭМ!$E$33:$E$776,СВЦЭМ!$A$33:$A$776,$A180,СВЦЭМ!$B$33:$B$776,S$155)+'СЕТ СН'!$F$12</f>
        <v>137.19075491000001</v>
      </c>
      <c r="T180" s="36">
        <f>SUMIFS(СВЦЭМ!$E$33:$E$776,СВЦЭМ!$A$33:$A$776,$A180,СВЦЭМ!$B$33:$B$776,T$155)+'СЕТ СН'!$F$12</f>
        <v>139.84522998</v>
      </c>
      <c r="U180" s="36">
        <f>SUMIFS(СВЦЭМ!$E$33:$E$776,СВЦЭМ!$A$33:$A$776,$A180,СВЦЭМ!$B$33:$B$776,U$155)+'СЕТ СН'!$F$12</f>
        <v>137.94596150999999</v>
      </c>
      <c r="V180" s="36">
        <f>SUMIFS(СВЦЭМ!$E$33:$E$776,СВЦЭМ!$A$33:$A$776,$A180,СВЦЭМ!$B$33:$B$776,V$155)+'СЕТ СН'!$F$12</f>
        <v>135.43354472999999</v>
      </c>
      <c r="W180" s="36">
        <f>SUMIFS(СВЦЭМ!$E$33:$E$776,СВЦЭМ!$A$33:$A$776,$A180,СВЦЭМ!$B$33:$B$776,W$155)+'СЕТ СН'!$F$12</f>
        <v>130.56847647999999</v>
      </c>
      <c r="X180" s="36">
        <f>SUMIFS(СВЦЭМ!$E$33:$E$776,СВЦЭМ!$A$33:$A$776,$A180,СВЦЭМ!$B$33:$B$776,X$155)+'СЕТ СН'!$F$12</f>
        <v>140.01364937</v>
      </c>
      <c r="Y180" s="36">
        <f>SUMIFS(СВЦЭМ!$E$33:$E$776,СВЦЭМ!$A$33:$A$776,$A180,СВЦЭМ!$B$33:$B$776,Y$155)+'СЕТ СН'!$F$12</f>
        <v>167.82813811</v>
      </c>
    </row>
    <row r="181" spans="1:27" ht="15.75" x14ac:dyDescent="0.2">
      <c r="A181" s="35">
        <f t="shared" si="4"/>
        <v>44038</v>
      </c>
      <c r="B181" s="36">
        <f>SUMIFS(СВЦЭМ!$E$33:$E$776,СВЦЭМ!$A$33:$A$776,$A181,СВЦЭМ!$B$33:$B$776,B$155)+'СЕТ СН'!$F$12</f>
        <v>160.11724973</v>
      </c>
      <c r="C181" s="36">
        <f>SUMIFS(СВЦЭМ!$E$33:$E$776,СВЦЭМ!$A$33:$A$776,$A181,СВЦЭМ!$B$33:$B$776,C$155)+'СЕТ СН'!$F$12</f>
        <v>164.59104803</v>
      </c>
      <c r="D181" s="36">
        <f>SUMIFS(СВЦЭМ!$E$33:$E$776,СВЦЭМ!$A$33:$A$776,$A181,СВЦЭМ!$B$33:$B$776,D$155)+'СЕТ СН'!$F$12</f>
        <v>164.62041515999999</v>
      </c>
      <c r="E181" s="36">
        <f>SUMIFS(СВЦЭМ!$E$33:$E$776,СВЦЭМ!$A$33:$A$776,$A181,СВЦЭМ!$B$33:$B$776,E$155)+'СЕТ СН'!$F$12</f>
        <v>166.98031759</v>
      </c>
      <c r="F181" s="36">
        <f>SUMIFS(СВЦЭМ!$E$33:$E$776,СВЦЭМ!$A$33:$A$776,$A181,СВЦЭМ!$B$33:$B$776,F$155)+'СЕТ СН'!$F$12</f>
        <v>169.27604975</v>
      </c>
      <c r="G181" s="36">
        <f>SUMIFS(СВЦЭМ!$E$33:$E$776,СВЦЭМ!$A$33:$A$776,$A181,СВЦЭМ!$B$33:$B$776,G$155)+'СЕТ СН'!$F$12</f>
        <v>170.67826350999999</v>
      </c>
      <c r="H181" s="36">
        <f>SUMIFS(СВЦЭМ!$E$33:$E$776,СВЦЭМ!$A$33:$A$776,$A181,СВЦЭМ!$B$33:$B$776,H$155)+'СЕТ СН'!$F$12</f>
        <v>173.48926963</v>
      </c>
      <c r="I181" s="36">
        <f>SUMIFS(СВЦЭМ!$E$33:$E$776,СВЦЭМ!$A$33:$A$776,$A181,СВЦЭМ!$B$33:$B$776,I$155)+'СЕТ СН'!$F$12</f>
        <v>176.21519627999999</v>
      </c>
      <c r="J181" s="36">
        <f>SUMIFS(СВЦЭМ!$E$33:$E$776,СВЦЭМ!$A$33:$A$776,$A181,СВЦЭМ!$B$33:$B$776,J$155)+'СЕТ СН'!$F$12</f>
        <v>164.62868639999999</v>
      </c>
      <c r="K181" s="36">
        <f>SUMIFS(СВЦЭМ!$E$33:$E$776,СВЦЭМ!$A$33:$A$776,$A181,СВЦЭМ!$B$33:$B$776,K$155)+'СЕТ СН'!$F$12</f>
        <v>147.80293756</v>
      </c>
      <c r="L181" s="36">
        <f>SUMIFS(СВЦЭМ!$E$33:$E$776,СВЦЭМ!$A$33:$A$776,$A181,СВЦЭМ!$B$33:$B$776,L$155)+'СЕТ СН'!$F$12</f>
        <v>127.71033336000001</v>
      </c>
      <c r="M181" s="36">
        <f>SUMIFS(СВЦЭМ!$E$33:$E$776,СВЦЭМ!$A$33:$A$776,$A181,СВЦЭМ!$B$33:$B$776,M$155)+'СЕТ СН'!$F$12</f>
        <v>121.65419285</v>
      </c>
      <c r="N181" s="36">
        <f>SUMIFS(СВЦЭМ!$E$33:$E$776,СВЦЭМ!$A$33:$A$776,$A181,СВЦЭМ!$B$33:$B$776,N$155)+'СЕТ СН'!$F$12</f>
        <v>117.92326602</v>
      </c>
      <c r="O181" s="36">
        <f>SUMIFS(СВЦЭМ!$E$33:$E$776,СВЦЭМ!$A$33:$A$776,$A181,СВЦЭМ!$B$33:$B$776,O$155)+'СЕТ СН'!$F$12</f>
        <v>119.98105773</v>
      </c>
      <c r="P181" s="36">
        <f>SUMIFS(СВЦЭМ!$E$33:$E$776,СВЦЭМ!$A$33:$A$776,$A181,СВЦЭМ!$B$33:$B$776,P$155)+'СЕТ СН'!$F$12</f>
        <v>120.88014681999999</v>
      </c>
      <c r="Q181" s="36">
        <f>SUMIFS(СВЦЭМ!$E$33:$E$776,СВЦЭМ!$A$33:$A$776,$A181,СВЦЭМ!$B$33:$B$776,Q$155)+'СЕТ СН'!$F$12</f>
        <v>122.70602785</v>
      </c>
      <c r="R181" s="36">
        <f>SUMIFS(СВЦЭМ!$E$33:$E$776,СВЦЭМ!$A$33:$A$776,$A181,СВЦЭМ!$B$33:$B$776,R$155)+'СЕТ СН'!$F$12</f>
        <v>124.93519028999999</v>
      </c>
      <c r="S181" s="36">
        <f>SUMIFS(СВЦЭМ!$E$33:$E$776,СВЦЭМ!$A$33:$A$776,$A181,СВЦЭМ!$B$33:$B$776,S$155)+'СЕТ СН'!$F$12</f>
        <v>125.68418285</v>
      </c>
      <c r="T181" s="36">
        <f>SUMIFS(СВЦЭМ!$E$33:$E$776,СВЦЭМ!$A$33:$A$776,$A181,СВЦЭМ!$B$33:$B$776,T$155)+'СЕТ СН'!$F$12</f>
        <v>126.98258201</v>
      </c>
      <c r="U181" s="36">
        <f>SUMIFS(СВЦЭМ!$E$33:$E$776,СВЦЭМ!$A$33:$A$776,$A181,СВЦЭМ!$B$33:$B$776,U$155)+'СЕТ СН'!$F$12</f>
        <v>123.77925676</v>
      </c>
      <c r="V181" s="36">
        <f>SUMIFS(СВЦЭМ!$E$33:$E$776,СВЦЭМ!$A$33:$A$776,$A181,СВЦЭМ!$B$33:$B$776,V$155)+'СЕТ СН'!$F$12</f>
        <v>121.05350361000001</v>
      </c>
      <c r="W181" s="36">
        <f>SUMIFS(СВЦЭМ!$E$33:$E$776,СВЦЭМ!$A$33:$A$776,$A181,СВЦЭМ!$B$33:$B$776,W$155)+'СЕТ СН'!$F$12</f>
        <v>117.95314051</v>
      </c>
      <c r="X181" s="36">
        <f>SUMIFS(СВЦЭМ!$E$33:$E$776,СВЦЭМ!$A$33:$A$776,$A181,СВЦЭМ!$B$33:$B$776,X$155)+'СЕТ СН'!$F$12</f>
        <v>125.07852455</v>
      </c>
      <c r="Y181" s="36">
        <f>SUMIFS(СВЦЭМ!$E$33:$E$776,СВЦЭМ!$A$33:$A$776,$A181,СВЦЭМ!$B$33:$B$776,Y$155)+'СЕТ СН'!$F$12</f>
        <v>151.11465507</v>
      </c>
    </row>
    <row r="182" spans="1:27" ht="15.75" x14ac:dyDescent="0.2">
      <c r="A182" s="35">
        <f t="shared" si="4"/>
        <v>44039</v>
      </c>
      <c r="B182" s="36">
        <f>SUMIFS(СВЦЭМ!$E$33:$E$776,СВЦЭМ!$A$33:$A$776,$A182,СВЦЭМ!$B$33:$B$776,B$155)+'СЕТ СН'!$F$12</f>
        <v>167.95612729000001</v>
      </c>
      <c r="C182" s="36">
        <f>SUMIFS(СВЦЭМ!$E$33:$E$776,СВЦЭМ!$A$33:$A$776,$A182,СВЦЭМ!$B$33:$B$776,C$155)+'СЕТ СН'!$F$12</f>
        <v>163.89983132</v>
      </c>
      <c r="D182" s="36">
        <f>SUMIFS(СВЦЭМ!$E$33:$E$776,СВЦЭМ!$A$33:$A$776,$A182,СВЦЭМ!$B$33:$B$776,D$155)+'СЕТ СН'!$F$12</f>
        <v>163.99001637000001</v>
      </c>
      <c r="E182" s="36">
        <f>SUMIFS(СВЦЭМ!$E$33:$E$776,СВЦЭМ!$A$33:$A$776,$A182,СВЦЭМ!$B$33:$B$776,E$155)+'СЕТ СН'!$F$12</f>
        <v>165.82314568999999</v>
      </c>
      <c r="F182" s="36">
        <f>SUMIFS(СВЦЭМ!$E$33:$E$776,СВЦЭМ!$A$33:$A$776,$A182,СВЦЭМ!$B$33:$B$776,F$155)+'СЕТ СН'!$F$12</f>
        <v>165.46702961</v>
      </c>
      <c r="G182" s="36">
        <f>SUMIFS(СВЦЭМ!$E$33:$E$776,СВЦЭМ!$A$33:$A$776,$A182,СВЦЭМ!$B$33:$B$776,G$155)+'СЕТ СН'!$F$12</f>
        <v>164.0986125</v>
      </c>
      <c r="H182" s="36">
        <f>SUMIFS(СВЦЭМ!$E$33:$E$776,СВЦЭМ!$A$33:$A$776,$A182,СВЦЭМ!$B$33:$B$776,H$155)+'СЕТ СН'!$F$12</f>
        <v>162.32305364999999</v>
      </c>
      <c r="I182" s="36">
        <f>SUMIFS(СВЦЭМ!$E$33:$E$776,СВЦЭМ!$A$33:$A$776,$A182,СВЦЭМ!$B$33:$B$776,I$155)+'СЕТ СН'!$F$12</f>
        <v>168.96553628000001</v>
      </c>
      <c r="J182" s="36">
        <f>SUMIFS(СВЦЭМ!$E$33:$E$776,СВЦЭМ!$A$33:$A$776,$A182,СВЦЭМ!$B$33:$B$776,J$155)+'СЕТ СН'!$F$12</f>
        <v>161.01141770999999</v>
      </c>
      <c r="K182" s="36">
        <f>SUMIFS(СВЦЭМ!$E$33:$E$776,СВЦЭМ!$A$33:$A$776,$A182,СВЦЭМ!$B$33:$B$776,K$155)+'СЕТ СН'!$F$12</f>
        <v>138.31963859000001</v>
      </c>
      <c r="L182" s="36">
        <f>SUMIFS(СВЦЭМ!$E$33:$E$776,СВЦЭМ!$A$33:$A$776,$A182,СВЦЭМ!$B$33:$B$776,L$155)+'СЕТ СН'!$F$12</f>
        <v>121.03858003000001</v>
      </c>
      <c r="M182" s="36">
        <f>SUMIFS(СВЦЭМ!$E$33:$E$776,СВЦЭМ!$A$33:$A$776,$A182,СВЦЭМ!$B$33:$B$776,M$155)+'СЕТ СН'!$F$12</f>
        <v>116.37754074</v>
      </c>
      <c r="N182" s="36">
        <f>SUMIFS(СВЦЭМ!$E$33:$E$776,СВЦЭМ!$A$33:$A$776,$A182,СВЦЭМ!$B$33:$B$776,N$155)+'СЕТ СН'!$F$12</f>
        <v>111.82301585</v>
      </c>
      <c r="O182" s="36">
        <f>SUMIFS(СВЦЭМ!$E$33:$E$776,СВЦЭМ!$A$33:$A$776,$A182,СВЦЭМ!$B$33:$B$776,O$155)+'СЕТ СН'!$F$12</f>
        <v>113.07035793999999</v>
      </c>
      <c r="P182" s="36">
        <f>SUMIFS(СВЦЭМ!$E$33:$E$776,СВЦЭМ!$A$33:$A$776,$A182,СВЦЭМ!$B$33:$B$776,P$155)+'СЕТ СН'!$F$12</f>
        <v>115.26627245</v>
      </c>
      <c r="Q182" s="36">
        <f>SUMIFS(СВЦЭМ!$E$33:$E$776,СВЦЭМ!$A$33:$A$776,$A182,СВЦЭМ!$B$33:$B$776,Q$155)+'СЕТ СН'!$F$12</f>
        <v>118.26187349</v>
      </c>
      <c r="R182" s="36">
        <f>SUMIFS(СВЦЭМ!$E$33:$E$776,СВЦЭМ!$A$33:$A$776,$A182,СВЦЭМ!$B$33:$B$776,R$155)+'СЕТ СН'!$F$12</f>
        <v>118.60771704</v>
      </c>
      <c r="S182" s="36">
        <f>SUMIFS(СВЦЭМ!$E$33:$E$776,СВЦЭМ!$A$33:$A$776,$A182,СВЦЭМ!$B$33:$B$776,S$155)+'СЕТ СН'!$F$12</f>
        <v>120.77072878</v>
      </c>
      <c r="T182" s="36">
        <f>SUMIFS(СВЦЭМ!$E$33:$E$776,СВЦЭМ!$A$33:$A$776,$A182,СВЦЭМ!$B$33:$B$776,T$155)+'СЕТ СН'!$F$12</f>
        <v>123.80298204</v>
      </c>
      <c r="U182" s="36">
        <f>SUMIFS(СВЦЭМ!$E$33:$E$776,СВЦЭМ!$A$33:$A$776,$A182,СВЦЭМ!$B$33:$B$776,U$155)+'СЕТ СН'!$F$12</f>
        <v>121.26727672</v>
      </c>
      <c r="V182" s="36">
        <f>SUMIFS(СВЦЭМ!$E$33:$E$776,СВЦЭМ!$A$33:$A$776,$A182,СВЦЭМ!$B$33:$B$776,V$155)+'СЕТ СН'!$F$12</f>
        <v>120.18140179</v>
      </c>
      <c r="W182" s="36">
        <f>SUMIFS(СВЦЭМ!$E$33:$E$776,СВЦЭМ!$A$33:$A$776,$A182,СВЦЭМ!$B$33:$B$776,W$155)+'СЕТ СН'!$F$12</f>
        <v>118.41795319000001</v>
      </c>
      <c r="X182" s="36">
        <f>SUMIFS(СВЦЭМ!$E$33:$E$776,СВЦЭМ!$A$33:$A$776,$A182,СВЦЭМ!$B$33:$B$776,X$155)+'СЕТ СН'!$F$12</f>
        <v>131.10257557</v>
      </c>
      <c r="Y182" s="36">
        <f>SUMIFS(СВЦЭМ!$E$33:$E$776,СВЦЭМ!$A$33:$A$776,$A182,СВЦЭМ!$B$33:$B$776,Y$155)+'СЕТ СН'!$F$12</f>
        <v>153.43228612999999</v>
      </c>
    </row>
    <row r="183" spans="1:27" ht="15.75" x14ac:dyDescent="0.2">
      <c r="A183" s="35">
        <f t="shared" si="4"/>
        <v>44040</v>
      </c>
      <c r="B183" s="36">
        <f>SUMIFS(СВЦЭМ!$E$33:$E$776,СВЦЭМ!$A$33:$A$776,$A183,СВЦЭМ!$B$33:$B$776,B$155)+'СЕТ СН'!$F$12</f>
        <v>152.74828099999999</v>
      </c>
      <c r="C183" s="36">
        <f>SUMIFS(СВЦЭМ!$E$33:$E$776,СВЦЭМ!$A$33:$A$776,$A183,СВЦЭМ!$B$33:$B$776,C$155)+'СЕТ СН'!$F$12</f>
        <v>164.48764007</v>
      </c>
      <c r="D183" s="36">
        <f>SUMIFS(СВЦЭМ!$E$33:$E$776,СВЦЭМ!$A$33:$A$776,$A183,СВЦЭМ!$B$33:$B$776,D$155)+'СЕТ СН'!$F$12</f>
        <v>166.42756650000001</v>
      </c>
      <c r="E183" s="36">
        <f>SUMIFS(СВЦЭМ!$E$33:$E$776,СВЦЭМ!$A$33:$A$776,$A183,СВЦЭМ!$B$33:$B$776,E$155)+'СЕТ СН'!$F$12</f>
        <v>169.07482411000001</v>
      </c>
      <c r="F183" s="36">
        <f>SUMIFS(СВЦЭМ!$E$33:$E$776,СВЦЭМ!$A$33:$A$776,$A183,СВЦЭМ!$B$33:$B$776,F$155)+'СЕТ СН'!$F$12</f>
        <v>166.88160590999999</v>
      </c>
      <c r="G183" s="36">
        <f>SUMIFS(СВЦЭМ!$E$33:$E$776,СВЦЭМ!$A$33:$A$776,$A183,СВЦЭМ!$B$33:$B$776,G$155)+'СЕТ СН'!$F$12</f>
        <v>169.94922296999999</v>
      </c>
      <c r="H183" s="36">
        <f>SUMIFS(СВЦЭМ!$E$33:$E$776,СВЦЭМ!$A$33:$A$776,$A183,СВЦЭМ!$B$33:$B$776,H$155)+'СЕТ СН'!$F$12</f>
        <v>170.37052871</v>
      </c>
      <c r="I183" s="36">
        <f>SUMIFS(СВЦЭМ!$E$33:$E$776,СВЦЭМ!$A$33:$A$776,$A183,СВЦЭМ!$B$33:$B$776,I$155)+'СЕТ СН'!$F$12</f>
        <v>172.64484572999999</v>
      </c>
      <c r="J183" s="36">
        <f>SUMIFS(СВЦЭМ!$E$33:$E$776,СВЦЭМ!$A$33:$A$776,$A183,СВЦЭМ!$B$33:$B$776,J$155)+'СЕТ СН'!$F$12</f>
        <v>168.97004471</v>
      </c>
      <c r="K183" s="36">
        <f>SUMIFS(СВЦЭМ!$E$33:$E$776,СВЦЭМ!$A$33:$A$776,$A183,СВЦЭМ!$B$33:$B$776,K$155)+'СЕТ СН'!$F$12</f>
        <v>145.80730145000001</v>
      </c>
      <c r="L183" s="36">
        <f>SUMIFS(СВЦЭМ!$E$33:$E$776,СВЦЭМ!$A$33:$A$776,$A183,СВЦЭМ!$B$33:$B$776,L$155)+'СЕТ СН'!$F$12</f>
        <v>123.74113149</v>
      </c>
      <c r="M183" s="36">
        <f>SUMIFS(СВЦЭМ!$E$33:$E$776,СВЦЭМ!$A$33:$A$776,$A183,СВЦЭМ!$B$33:$B$776,M$155)+'СЕТ СН'!$F$12</f>
        <v>119.76746974</v>
      </c>
      <c r="N183" s="36">
        <f>SUMIFS(СВЦЭМ!$E$33:$E$776,СВЦЭМ!$A$33:$A$776,$A183,СВЦЭМ!$B$33:$B$776,N$155)+'СЕТ СН'!$F$12</f>
        <v>119.23386796</v>
      </c>
      <c r="O183" s="36">
        <f>SUMIFS(СВЦЭМ!$E$33:$E$776,СВЦЭМ!$A$33:$A$776,$A183,СВЦЭМ!$B$33:$B$776,O$155)+'СЕТ СН'!$F$12</f>
        <v>121.41743744</v>
      </c>
      <c r="P183" s="36">
        <f>SUMIFS(СВЦЭМ!$E$33:$E$776,СВЦЭМ!$A$33:$A$776,$A183,СВЦЭМ!$B$33:$B$776,P$155)+'СЕТ СН'!$F$12</f>
        <v>121.77577143000001</v>
      </c>
      <c r="Q183" s="36">
        <f>SUMIFS(СВЦЭМ!$E$33:$E$776,СВЦЭМ!$A$33:$A$776,$A183,СВЦЭМ!$B$33:$B$776,Q$155)+'СЕТ СН'!$F$12</f>
        <v>123.69043034000001</v>
      </c>
      <c r="R183" s="36">
        <f>SUMIFS(СВЦЭМ!$E$33:$E$776,СВЦЭМ!$A$33:$A$776,$A183,СВЦЭМ!$B$33:$B$776,R$155)+'СЕТ СН'!$F$12</f>
        <v>123.99612462</v>
      </c>
      <c r="S183" s="36">
        <f>SUMIFS(СВЦЭМ!$E$33:$E$776,СВЦЭМ!$A$33:$A$776,$A183,СВЦЭМ!$B$33:$B$776,S$155)+'СЕТ СН'!$F$12</f>
        <v>125.01650433</v>
      </c>
      <c r="T183" s="36">
        <f>SUMIFS(СВЦЭМ!$E$33:$E$776,СВЦЭМ!$A$33:$A$776,$A183,СВЦЭМ!$B$33:$B$776,T$155)+'СЕТ СН'!$F$12</f>
        <v>125.64408926999999</v>
      </c>
      <c r="U183" s="36">
        <f>SUMIFS(СВЦЭМ!$E$33:$E$776,СВЦЭМ!$A$33:$A$776,$A183,СВЦЭМ!$B$33:$B$776,U$155)+'СЕТ СН'!$F$12</f>
        <v>122.69992945</v>
      </c>
      <c r="V183" s="36">
        <f>SUMIFS(СВЦЭМ!$E$33:$E$776,СВЦЭМ!$A$33:$A$776,$A183,СВЦЭМ!$B$33:$B$776,V$155)+'СЕТ СН'!$F$12</f>
        <v>124.96815771</v>
      </c>
      <c r="W183" s="36">
        <f>SUMIFS(СВЦЭМ!$E$33:$E$776,СВЦЭМ!$A$33:$A$776,$A183,СВЦЭМ!$B$33:$B$776,W$155)+'СЕТ СН'!$F$12</f>
        <v>125.36605217</v>
      </c>
      <c r="X183" s="36">
        <f>SUMIFS(СВЦЭМ!$E$33:$E$776,СВЦЭМ!$A$33:$A$776,$A183,СВЦЭМ!$B$33:$B$776,X$155)+'СЕТ СН'!$F$12</f>
        <v>133.75191289</v>
      </c>
      <c r="Y183" s="36">
        <f>SUMIFS(СВЦЭМ!$E$33:$E$776,СВЦЭМ!$A$33:$A$776,$A183,СВЦЭМ!$B$33:$B$776,Y$155)+'СЕТ СН'!$F$12</f>
        <v>155.88462466999999</v>
      </c>
    </row>
    <row r="184" spans="1:27" ht="15.75" x14ac:dyDescent="0.2">
      <c r="A184" s="35">
        <f t="shared" si="4"/>
        <v>44041</v>
      </c>
      <c r="B184" s="36">
        <f>SUMIFS(СВЦЭМ!$E$33:$E$776,СВЦЭМ!$A$33:$A$776,$A184,СВЦЭМ!$B$33:$B$776,B$155)+'СЕТ СН'!$F$12</f>
        <v>176.18034591</v>
      </c>
      <c r="C184" s="36">
        <f>SUMIFS(СВЦЭМ!$E$33:$E$776,СВЦЭМ!$A$33:$A$776,$A184,СВЦЭМ!$B$33:$B$776,C$155)+'СЕТ СН'!$F$12</f>
        <v>184.70458798000001</v>
      </c>
      <c r="D184" s="36">
        <f>SUMIFS(СВЦЭМ!$E$33:$E$776,СВЦЭМ!$A$33:$A$776,$A184,СВЦЭМ!$B$33:$B$776,D$155)+'СЕТ СН'!$F$12</f>
        <v>191.27887952</v>
      </c>
      <c r="E184" s="36">
        <f>SUMIFS(СВЦЭМ!$E$33:$E$776,СВЦЭМ!$A$33:$A$776,$A184,СВЦЭМ!$B$33:$B$776,E$155)+'СЕТ СН'!$F$12</f>
        <v>195.98634644000001</v>
      </c>
      <c r="F184" s="36">
        <f>SUMIFS(СВЦЭМ!$E$33:$E$776,СВЦЭМ!$A$33:$A$776,$A184,СВЦЭМ!$B$33:$B$776,F$155)+'СЕТ СН'!$F$12</f>
        <v>188.75751591</v>
      </c>
      <c r="G184" s="36">
        <f>SUMIFS(СВЦЭМ!$E$33:$E$776,СВЦЭМ!$A$33:$A$776,$A184,СВЦЭМ!$B$33:$B$776,G$155)+'СЕТ СН'!$F$12</f>
        <v>188.43006435999999</v>
      </c>
      <c r="H184" s="36">
        <f>SUMIFS(СВЦЭМ!$E$33:$E$776,СВЦЭМ!$A$33:$A$776,$A184,СВЦЭМ!$B$33:$B$776,H$155)+'СЕТ СН'!$F$12</f>
        <v>182.99053798</v>
      </c>
      <c r="I184" s="36">
        <f>SUMIFS(СВЦЭМ!$E$33:$E$776,СВЦЭМ!$A$33:$A$776,$A184,СВЦЭМ!$B$33:$B$776,I$155)+'СЕТ СН'!$F$12</f>
        <v>179.35470710000001</v>
      </c>
      <c r="J184" s="36">
        <f>SUMIFS(СВЦЭМ!$E$33:$E$776,СВЦЭМ!$A$33:$A$776,$A184,СВЦЭМ!$B$33:$B$776,J$155)+'СЕТ СН'!$F$12</f>
        <v>164.47207746000001</v>
      </c>
      <c r="K184" s="36">
        <f>SUMIFS(СВЦЭМ!$E$33:$E$776,СВЦЭМ!$A$33:$A$776,$A184,СВЦЭМ!$B$33:$B$776,K$155)+'СЕТ СН'!$F$12</f>
        <v>134.61803942</v>
      </c>
      <c r="L184" s="36">
        <f>SUMIFS(СВЦЭМ!$E$33:$E$776,СВЦЭМ!$A$33:$A$776,$A184,СВЦЭМ!$B$33:$B$776,L$155)+'СЕТ СН'!$F$12</f>
        <v>123.31362166</v>
      </c>
      <c r="M184" s="36">
        <f>SUMIFS(СВЦЭМ!$E$33:$E$776,СВЦЭМ!$A$33:$A$776,$A184,СВЦЭМ!$B$33:$B$776,M$155)+'СЕТ СН'!$F$12</f>
        <v>119.50846232000001</v>
      </c>
      <c r="N184" s="36">
        <f>SUMIFS(СВЦЭМ!$E$33:$E$776,СВЦЭМ!$A$33:$A$776,$A184,СВЦЭМ!$B$33:$B$776,N$155)+'СЕТ СН'!$F$12</f>
        <v>114.17501907</v>
      </c>
      <c r="O184" s="36">
        <f>SUMIFS(СВЦЭМ!$E$33:$E$776,СВЦЭМ!$A$33:$A$776,$A184,СВЦЭМ!$B$33:$B$776,O$155)+'СЕТ СН'!$F$12</f>
        <v>113.11956506999999</v>
      </c>
      <c r="P184" s="36">
        <f>SUMIFS(СВЦЭМ!$E$33:$E$776,СВЦЭМ!$A$33:$A$776,$A184,СВЦЭМ!$B$33:$B$776,P$155)+'СЕТ СН'!$F$12</f>
        <v>113.27237819</v>
      </c>
      <c r="Q184" s="36">
        <f>SUMIFS(СВЦЭМ!$E$33:$E$776,СВЦЭМ!$A$33:$A$776,$A184,СВЦЭМ!$B$33:$B$776,Q$155)+'СЕТ СН'!$F$12</f>
        <v>115.30978157</v>
      </c>
      <c r="R184" s="36">
        <f>SUMIFS(СВЦЭМ!$E$33:$E$776,СВЦЭМ!$A$33:$A$776,$A184,СВЦЭМ!$B$33:$B$776,R$155)+'СЕТ СН'!$F$12</f>
        <v>116.60513897</v>
      </c>
      <c r="S184" s="36">
        <f>SUMIFS(СВЦЭМ!$E$33:$E$776,СВЦЭМ!$A$33:$A$776,$A184,СВЦЭМ!$B$33:$B$776,S$155)+'СЕТ СН'!$F$12</f>
        <v>117.26060507</v>
      </c>
      <c r="T184" s="36">
        <f>SUMIFS(СВЦЭМ!$E$33:$E$776,СВЦЭМ!$A$33:$A$776,$A184,СВЦЭМ!$B$33:$B$776,T$155)+'СЕТ СН'!$F$12</f>
        <v>122.55710087</v>
      </c>
      <c r="U184" s="36">
        <f>SUMIFS(СВЦЭМ!$E$33:$E$776,СВЦЭМ!$A$33:$A$776,$A184,СВЦЭМ!$B$33:$B$776,U$155)+'СЕТ СН'!$F$12</f>
        <v>121.46557319999999</v>
      </c>
      <c r="V184" s="36">
        <f>SUMIFS(СВЦЭМ!$E$33:$E$776,СВЦЭМ!$A$33:$A$776,$A184,СВЦЭМ!$B$33:$B$776,V$155)+'СЕТ СН'!$F$12</f>
        <v>119.59373315000001</v>
      </c>
      <c r="W184" s="36">
        <f>SUMIFS(СВЦЭМ!$E$33:$E$776,СВЦЭМ!$A$33:$A$776,$A184,СВЦЭМ!$B$33:$B$776,W$155)+'СЕТ СН'!$F$12</f>
        <v>115.05868033</v>
      </c>
      <c r="X184" s="36">
        <f>SUMIFS(СВЦЭМ!$E$33:$E$776,СВЦЭМ!$A$33:$A$776,$A184,СВЦЭМ!$B$33:$B$776,X$155)+'СЕТ СН'!$F$12</f>
        <v>125.89719845</v>
      </c>
      <c r="Y184" s="36">
        <f>SUMIFS(СВЦЭМ!$E$33:$E$776,СВЦЭМ!$A$33:$A$776,$A184,СВЦЭМ!$B$33:$B$776,Y$155)+'СЕТ СН'!$F$12</f>
        <v>147.40835089000001</v>
      </c>
    </row>
    <row r="185" spans="1:27" ht="15.75" x14ac:dyDescent="0.2">
      <c r="A185" s="35">
        <f t="shared" si="4"/>
        <v>44042</v>
      </c>
      <c r="B185" s="36">
        <f>SUMIFS(СВЦЭМ!$E$33:$E$776,СВЦЭМ!$A$33:$A$776,$A185,СВЦЭМ!$B$33:$B$776,B$155)+'СЕТ СН'!$F$12</f>
        <v>153.94818674000001</v>
      </c>
      <c r="C185" s="36">
        <f>SUMIFS(СВЦЭМ!$E$33:$E$776,СВЦЭМ!$A$33:$A$776,$A185,СВЦЭМ!$B$33:$B$776,C$155)+'СЕТ СН'!$F$12</f>
        <v>163.16841450000001</v>
      </c>
      <c r="D185" s="36">
        <f>SUMIFS(СВЦЭМ!$E$33:$E$776,СВЦЭМ!$A$33:$A$776,$A185,СВЦЭМ!$B$33:$B$776,D$155)+'СЕТ СН'!$F$12</f>
        <v>166.43454803</v>
      </c>
      <c r="E185" s="36">
        <f>SUMIFS(СВЦЭМ!$E$33:$E$776,СВЦЭМ!$A$33:$A$776,$A185,СВЦЭМ!$B$33:$B$776,E$155)+'СЕТ СН'!$F$12</f>
        <v>167.82267315000001</v>
      </c>
      <c r="F185" s="36">
        <f>SUMIFS(СВЦЭМ!$E$33:$E$776,СВЦЭМ!$A$33:$A$776,$A185,СВЦЭМ!$B$33:$B$776,F$155)+'СЕТ СН'!$F$12</f>
        <v>166.75618563</v>
      </c>
      <c r="G185" s="36">
        <f>SUMIFS(СВЦЭМ!$E$33:$E$776,СВЦЭМ!$A$33:$A$776,$A185,СВЦЭМ!$B$33:$B$776,G$155)+'СЕТ СН'!$F$12</f>
        <v>167.88085276000001</v>
      </c>
      <c r="H185" s="36">
        <f>SUMIFS(СВЦЭМ!$E$33:$E$776,СВЦЭМ!$A$33:$A$776,$A185,СВЦЭМ!$B$33:$B$776,H$155)+'СЕТ СН'!$F$12</f>
        <v>164.46054058000001</v>
      </c>
      <c r="I185" s="36">
        <f>SUMIFS(СВЦЭМ!$E$33:$E$776,СВЦЭМ!$A$33:$A$776,$A185,СВЦЭМ!$B$33:$B$776,I$155)+'СЕТ СН'!$F$12</f>
        <v>157.01156881</v>
      </c>
      <c r="J185" s="36">
        <f>SUMIFS(СВЦЭМ!$E$33:$E$776,СВЦЭМ!$A$33:$A$776,$A185,СВЦЭМ!$B$33:$B$776,J$155)+'СЕТ СН'!$F$12</f>
        <v>140.73550954999999</v>
      </c>
      <c r="K185" s="36">
        <f>SUMIFS(СВЦЭМ!$E$33:$E$776,СВЦЭМ!$A$33:$A$776,$A185,СВЦЭМ!$B$33:$B$776,K$155)+'СЕТ СН'!$F$12</f>
        <v>129.58186301999999</v>
      </c>
      <c r="L185" s="36">
        <f>SUMIFS(СВЦЭМ!$E$33:$E$776,СВЦЭМ!$A$33:$A$776,$A185,СВЦЭМ!$B$33:$B$776,L$155)+'СЕТ СН'!$F$12</f>
        <v>133.62084887</v>
      </c>
      <c r="M185" s="36">
        <f>SUMIFS(СВЦЭМ!$E$33:$E$776,СВЦЭМ!$A$33:$A$776,$A185,СВЦЭМ!$B$33:$B$776,M$155)+'СЕТ СН'!$F$12</f>
        <v>132.61178401000001</v>
      </c>
      <c r="N185" s="36">
        <f>SUMIFS(СВЦЭМ!$E$33:$E$776,СВЦЭМ!$A$33:$A$776,$A185,СВЦЭМ!$B$33:$B$776,N$155)+'СЕТ СН'!$F$12</f>
        <v>130.33877235</v>
      </c>
      <c r="O185" s="36">
        <f>SUMIFS(СВЦЭМ!$E$33:$E$776,СВЦЭМ!$A$33:$A$776,$A185,СВЦЭМ!$B$33:$B$776,O$155)+'СЕТ СН'!$F$12</f>
        <v>130.45033895</v>
      </c>
      <c r="P185" s="36">
        <f>SUMIFS(СВЦЭМ!$E$33:$E$776,СВЦЭМ!$A$33:$A$776,$A185,СВЦЭМ!$B$33:$B$776,P$155)+'СЕТ СН'!$F$12</f>
        <v>130.69668515000001</v>
      </c>
      <c r="Q185" s="36">
        <f>SUMIFS(СВЦЭМ!$E$33:$E$776,СВЦЭМ!$A$33:$A$776,$A185,СВЦЭМ!$B$33:$B$776,Q$155)+'СЕТ СН'!$F$12</f>
        <v>131.39228584</v>
      </c>
      <c r="R185" s="36">
        <f>SUMIFS(СВЦЭМ!$E$33:$E$776,СВЦЭМ!$A$33:$A$776,$A185,СВЦЭМ!$B$33:$B$776,R$155)+'СЕТ СН'!$F$12</f>
        <v>130.53004455999999</v>
      </c>
      <c r="S185" s="36">
        <f>SUMIFS(СВЦЭМ!$E$33:$E$776,СВЦЭМ!$A$33:$A$776,$A185,СВЦЭМ!$B$33:$B$776,S$155)+'СЕТ СН'!$F$12</f>
        <v>130.75260352000001</v>
      </c>
      <c r="T185" s="36">
        <f>SUMIFS(СВЦЭМ!$E$33:$E$776,СВЦЭМ!$A$33:$A$776,$A185,СВЦЭМ!$B$33:$B$776,T$155)+'СЕТ СН'!$F$12</f>
        <v>132.39757552</v>
      </c>
      <c r="U185" s="36">
        <f>SUMIFS(СВЦЭМ!$E$33:$E$776,СВЦЭМ!$A$33:$A$776,$A185,СВЦЭМ!$B$33:$B$776,U$155)+'СЕТ СН'!$F$12</f>
        <v>131.41220038</v>
      </c>
      <c r="V185" s="36">
        <f>SUMIFS(СВЦЭМ!$E$33:$E$776,СВЦЭМ!$A$33:$A$776,$A185,СВЦЭМ!$B$33:$B$776,V$155)+'СЕТ СН'!$F$12</f>
        <v>129.89377082999999</v>
      </c>
      <c r="W185" s="36">
        <f>SUMIFS(СВЦЭМ!$E$33:$E$776,СВЦЭМ!$A$33:$A$776,$A185,СВЦЭМ!$B$33:$B$776,W$155)+'СЕТ СН'!$F$12</f>
        <v>135.30203603999999</v>
      </c>
      <c r="X185" s="36">
        <f>SUMIFS(СВЦЭМ!$E$33:$E$776,СВЦЭМ!$A$33:$A$776,$A185,СВЦЭМ!$B$33:$B$776,X$155)+'СЕТ СН'!$F$12</f>
        <v>153.78079624</v>
      </c>
      <c r="Y185" s="36">
        <f>SUMIFS(СВЦЭМ!$E$33:$E$776,СВЦЭМ!$A$33:$A$776,$A185,СВЦЭМ!$B$33:$B$776,Y$155)+'СЕТ СН'!$F$12</f>
        <v>146.48210462</v>
      </c>
    </row>
    <row r="186" spans="1:27" ht="15.75" x14ac:dyDescent="0.2">
      <c r="A186" s="35">
        <f t="shared" si="4"/>
        <v>44043</v>
      </c>
      <c r="B186" s="36">
        <f>SUMIFS(СВЦЭМ!$E$33:$E$776,СВЦЭМ!$A$33:$A$776,$A186,СВЦЭМ!$B$33:$B$776,B$155)+'СЕТ СН'!$F$12</f>
        <v>155.21885895</v>
      </c>
      <c r="C186" s="36">
        <f>SUMIFS(СВЦЭМ!$E$33:$E$776,СВЦЭМ!$A$33:$A$776,$A186,СВЦЭМ!$B$33:$B$776,C$155)+'СЕТ СН'!$F$12</f>
        <v>176.53937076</v>
      </c>
      <c r="D186" s="36">
        <f>SUMIFS(СВЦЭМ!$E$33:$E$776,СВЦЭМ!$A$33:$A$776,$A186,СВЦЭМ!$B$33:$B$776,D$155)+'СЕТ СН'!$F$12</f>
        <v>178.30668549000001</v>
      </c>
      <c r="E186" s="36">
        <f>SUMIFS(СВЦЭМ!$E$33:$E$776,СВЦЭМ!$A$33:$A$776,$A186,СВЦЭМ!$B$33:$B$776,E$155)+'СЕТ СН'!$F$12</f>
        <v>178.90820120000001</v>
      </c>
      <c r="F186" s="36">
        <f>SUMIFS(СВЦЭМ!$E$33:$E$776,СВЦЭМ!$A$33:$A$776,$A186,СВЦЭМ!$B$33:$B$776,F$155)+'СЕТ СН'!$F$12</f>
        <v>177.83610955</v>
      </c>
      <c r="G186" s="36">
        <f>SUMIFS(СВЦЭМ!$E$33:$E$776,СВЦЭМ!$A$33:$A$776,$A186,СВЦЭМ!$B$33:$B$776,G$155)+'СЕТ СН'!$F$12</f>
        <v>184.03857131000001</v>
      </c>
      <c r="H186" s="36">
        <f>SUMIFS(СВЦЭМ!$E$33:$E$776,СВЦЭМ!$A$33:$A$776,$A186,СВЦЭМ!$B$33:$B$776,H$155)+'СЕТ СН'!$F$12</f>
        <v>173.91016679000001</v>
      </c>
      <c r="I186" s="36">
        <f>SUMIFS(СВЦЭМ!$E$33:$E$776,СВЦЭМ!$A$33:$A$776,$A186,СВЦЭМ!$B$33:$B$776,I$155)+'СЕТ СН'!$F$12</f>
        <v>169.22885371999999</v>
      </c>
      <c r="J186" s="36">
        <f>SUMIFS(СВЦЭМ!$E$33:$E$776,СВЦЭМ!$A$33:$A$776,$A186,СВЦЭМ!$B$33:$B$776,J$155)+'СЕТ СН'!$F$12</f>
        <v>163.33875373999999</v>
      </c>
      <c r="K186" s="36">
        <f>SUMIFS(СВЦЭМ!$E$33:$E$776,СВЦЭМ!$A$33:$A$776,$A186,СВЦЭМ!$B$33:$B$776,K$155)+'СЕТ СН'!$F$12</f>
        <v>147.63533561</v>
      </c>
      <c r="L186" s="36">
        <f>SUMIFS(СВЦЭМ!$E$33:$E$776,СВЦЭМ!$A$33:$A$776,$A186,СВЦЭМ!$B$33:$B$776,L$155)+'СЕТ СН'!$F$12</f>
        <v>123.05289555</v>
      </c>
      <c r="M186" s="36">
        <f>SUMIFS(СВЦЭМ!$E$33:$E$776,СВЦЭМ!$A$33:$A$776,$A186,СВЦЭМ!$B$33:$B$776,M$155)+'СЕТ СН'!$F$12</f>
        <v>119.30894259999999</v>
      </c>
      <c r="N186" s="36">
        <f>SUMIFS(СВЦЭМ!$E$33:$E$776,СВЦЭМ!$A$33:$A$776,$A186,СВЦЭМ!$B$33:$B$776,N$155)+'СЕТ СН'!$F$12</f>
        <v>120.4720741</v>
      </c>
      <c r="O186" s="36">
        <f>SUMIFS(СВЦЭМ!$E$33:$E$776,СВЦЭМ!$A$33:$A$776,$A186,СВЦЭМ!$B$33:$B$776,O$155)+'СЕТ СН'!$F$12</f>
        <v>121.67802371000001</v>
      </c>
      <c r="P186" s="36">
        <f>SUMIFS(СВЦЭМ!$E$33:$E$776,СВЦЭМ!$A$33:$A$776,$A186,СВЦЭМ!$B$33:$B$776,P$155)+'СЕТ СН'!$F$12</f>
        <v>122.39887903</v>
      </c>
      <c r="Q186" s="36">
        <f>SUMIFS(СВЦЭМ!$E$33:$E$776,СВЦЭМ!$A$33:$A$776,$A186,СВЦЭМ!$B$33:$B$776,Q$155)+'СЕТ СН'!$F$12</f>
        <v>122.25362856</v>
      </c>
      <c r="R186" s="36">
        <f>SUMIFS(СВЦЭМ!$E$33:$E$776,СВЦЭМ!$A$33:$A$776,$A186,СВЦЭМ!$B$33:$B$776,R$155)+'СЕТ СН'!$F$12</f>
        <v>120.79819512</v>
      </c>
      <c r="S186" s="36">
        <f>SUMIFS(СВЦЭМ!$E$33:$E$776,СВЦЭМ!$A$33:$A$776,$A186,СВЦЭМ!$B$33:$B$776,S$155)+'СЕТ СН'!$F$12</f>
        <v>123.24746546999999</v>
      </c>
      <c r="T186" s="36">
        <f>SUMIFS(СВЦЭМ!$E$33:$E$776,СВЦЭМ!$A$33:$A$776,$A186,СВЦЭМ!$B$33:$B$776,T$155)+'СЕТ СН'!$F$12</f>
        <v>124.27096096</v>
      </c>
      <c r="U186" s="36">
        <f>SUMIFS(СВЦЭМ!$E$33:$E$776,СВЦЭМ!$A$33:$A$776,$A186,СВЦЭМ!$B$33:$B$776,U$155)+'СЕТ СН'!$F$12</f>
        <v>126.21429181000001</v>
      </c>
      <c r="V186" s="36">
        <f>SUMIFS(СВЦЭМ!$E$33:$E$776,СВЦЭМ!$A$33:$A$776,$A186,СВЦЭМ!$B$33:$B$776,V$155)+'СЕТ СН'!$F$12</f>
        <v>125.55672676</v>
      </c>
      <c r="W186" s="36">
        <f>SUMIFS(СВЦЭМ!$E$33:$E$776,СВЦЭМ!$A$33:$A$776,$A186,СВЦЭМ!$B$33:$B$776,W$155)+'СЕТ СН'!$F$12</f>
        <v>122.18484325999999</v>
      </c>
      <c r="X186" s="36">
        <f>SUMIFS(СВЦЭМ!$E$33:$E$776,СВЦЭМ!$A$33:$A$776,$A186,СВЦЭМ!$B$33:$B$776,X$155)+'СЕТ СН'!$F$12</f>
        <v>122.62467187</v>
      </c>
      <c r="Y186" s="36">
        <f>SUMIFS(СВЦЭМ!$E$33:$E$776,СВЦЭМ!$A$33:$A$776,$A186,СВЦЭМ!$B$33:$B$776,Y$155)+'СЕТ СН'!$F$12</f>
        <v>134.04745277999999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01.07.2020</v>
      </c>
      <c r="B191" s="36">
        <f>SUMIFS(СВЦЭМ!$F$33:$F$776,СВЦЭМ!$A$33:$A$776,$A191,СВЦЭМ!$B$33:$B$776,B$190)+'СЕТ СН'!$F$12</f>
        <v>189.97004423999999</v>
      </c>
      <c r="C191" s="36">
        <f>SUMIFS(СВЦЭМ!$F$33:$F$776,СВЦЭМ!$A$33:$A$776,$A191,СВЦЭМ!$B$33:$B$776,C$190)+'СЕТ СН'!$F$12</f>
        <v>191.53581591</v>
      </c>
      <c r="D191" s="36">
        <f>SUMIFS(СВЦЭМ!$F$33:$F$776,СВЦЭМ!$A$33:$A$776,$A191,СВЦЭМ!$B$33:$B$776,D$190)+'СЕТ СН'!$F$12</f>
        <v>187.07525699000001</v>
      </c>
      <c r="E191" s="36">
        <f>SUMIFS(СВЦЭМ!$F$33:$F$776,СВЦЭМ!$A$33:$A$776,$A191,СВЦЭМ!$B$33:$B$776,E$190)+'СЕТ СН'!$F$12</f>
        <v>183.56939736999999</v>
      </c>
      <c r="F191" s="36">
        <f>SUMIFS(СВЦЭМ!$F$33:$F$776,СВЦЭМ!$A$33:$A$776,$A191,СВЦЭМ!$B$33:$B$776,F$190)+'СЕТ СН'!$F$12</f>
        <v>180.97307223000001</v>
      </c>
      <c r="G191" s="36">
        <f>SUMIFS(СВЦЭМ!$F$33:$F$776,СВЦЭМ!$A$33:$A$776,$A191,СВЦЭМ!$B$33:$B$776,G$190)+'СЕТ СН'!$F$12</f>
        <v>181.85891445999999</v>
      </c>
      <c r="H191" s="36">
        <f>SUMIFS(СВЦЭМ!$F$33:$F$776,СВЦЭМ!$A$33:$A$776,$A191,СВЦЭМ!$B$33:$B$776,H$190)+'СЕТ СН'!$F$12</f>
        <v>186.15790246</v>
      </c>
      <c r="I191" s="36">
        <f>SUMIFS(СВЦЭМ!$F$33:$F$776,СВЦЭМ!$A$33:$A$776,$A191,СВЦЭМ!$B$33:$B$776,I$190)+'СЕТ СН'!$F$12</f>
        <v>183.14323686</v>
      </c>
      <c r="J191" s="36">
        <f>SUMIFS(СВЦЭМ!$F$33:$F$776,СВЦЭМ!$A$33:$A$776,$A191,СВЦЭМ!$B$33:$B$776,J$190)+'СЕТ СН'!$F$12</f>
        <v>174.92526518</v>
      </c>
      <c r="K191" s="36">
        <f>SUMIFS(СВЦЭМ!$F$33:$F$776,СВЦЭМ!$A$33:$A$776,$A191,СВЦЭМ!$B$33:$B$776,K$190)+'СЕТ СН'!$F$12</f>
        <v>155.27376285</v>
      </c>
      <c r="L191" s="36">
        <f>SUMIFS(СВЦЭМ!$F$33:$F$776,СВЦЭМ!$A$33:$A$776,$A191,СВЦЭМ!$B$33:$B$776,L$190)+'СЕТ СН'!$F$12</f>
        <v>136.83398738</v>
      </c>
      <c r="M191" s="36">
        <f>SUMIFS(СВЦЭМ!$F$33:$F$776,СВЦЭМ!$A$33:$A$776,$A191,СВЦЭМ!$B$33:$B$776,M$190)+'СЕТ СН'!$F$12</f>
        <v>135.16596132000001</v>
      </c>
      <c r="N191" s="36">
        <f>SUMIFS(СВЦЭМ!$F$33:$F$776,СВЦЭМ!$A$33:$A$776,$A191,СВЦЭМ!$B$33:$B$776,N$190)+'СЕТ СН'!$F$12</f>
        <v>145.21097126999999</v>
      </c>
      <c r="O191" s="36">
        <f>SUMIFS(СВЦЭМ!$F$33:$F$776,СВЦЭМ!$A$33:$A$776,$A191,СВЦЭМ!$B$33:$B$776,O$190)+'СЕТ СН'!$F$12</f>
        <v>141.77680941</v>
      </c>
      <c r="P191" s="36">
        <f>SUMIFS(СВЦЭМ!$F$33:$F$776,СВЦЭМ!$A$33:$A$776,$A191,СВЦЭМ!$B$33:$B$776,P$190)+'СЕТ СН'!$F$12</f>
        <v>127.25741004</v>
      </c>
      <c r="Q191" s="36">
        <f>SUMIFS(СВЦЭМ!$F$33:$F$776,СВЦЭМ!$A$33:$A$776,$A191,СВЦЭМ!$B$33:$B$776,Q$190)+'СЕТ СН'!$F$12</f>
        <v>127.88421095</v>
      </c>
      <c r="R191" s="36">
        <f>SUMIFS(СВЦЭМ!$F$33:$F$776,СВЦЭМ!$A$33:$A$776,$A191,СВЦЭМ!$B$33:$B$776,R$190)+'СЕТ СН'!$F$12</f>
        <v>130.32523429</v>
      </c>
      <c r="S191" s="36">
        <f>SUMIFS(СВЦЭМ!$F$33:$F$776,СВЦЭМ!$A$33:$A$776,$A191,СВЦЭМ!$B$33:$B$776,S$190)+'СЕТ СН'!$F$12</f>
        <v>131.25240381</v>
      </c>
      <c r="T191" s="36">
        <f>SUMIFS(СВЦЭМ!$F$33:$F$776,СВЦЭМ!$A$33:$A$776,$A191,СВЦЭМ!$B$33:$B$776,T$190)+'СЕТ СН'!$F$12</f>
        <v>129.81558365999999</v>
      </c>
      <c r="U191" s="36">
        <f>SUMIFS(СВЦЭМ!$F$33:$F$776,СВЦЭМ!$A$33:$A$776,$A191,СВЦЭМ!$B$33:$B$776,U$190)+'СЕТ СН'!$F$12</f>
        <v>128.54247735999999</v>
      </c>
      <c r="V191" s="36">
        <f>SUMIFS(СВЦЭМ!$F$33:$F$776,СВЦЭМ!$A$33:$A$776,$A191,СВЦЭМ!$B$33:$B$776,V$190)+'СЕТ СН'!$F$12</f>
        <v>128.07153223</v>
      </c>
      <c r="W191" s="36">
        <f>SUMIFS(СВЦЭМ!$F$33:$F$776,СВЦЭМ!$A$33:$A$776,$A191,СВЦЭМ!$B$33:$B$776,W$190)+'СЕТ СН'!$F$12</f>
        <v>123.67846625999999</v>
      </c>
      <c r="X191" s="36">
        <f>SUMIFS(СВЦЭМ!$F$33:$F$776,СВЦЭМ!$A$33:$A$776,$A191,СВЦЭМ!$B$33:$B$776,X$190)+'СЕТ СН'!$F$12</f>
        <v>132.6884488</v>
      </c>
      <c r="Y191" s="36">
        <f>SUMIFS(СВЦЭМ!$F$33:$F$776,СВЦЭМ!$A$33:$A$776,$A191,СВЦЭМ!$B$33:$B$776,Y$190)+'СЕТ СН'!$F$12</f>
        <v>163.44425680000001</v>
      </c>
      <c r="AA191" s="45"/>
    </row>
    <row r="192" spans="1:27" ht="15.75" x14ac:dyDescent="0.2">
      <c r="A192" s="35">
        <f>A191+1</f>
        <v>44014</v>
      </c>
      <c r="B192" s="36">
        <f>SUMIFS(СВЦЭМ!$F$33:$F$776,СВЦЭМ!$A$33:$A$776,$A192,СВЦЭМ!$B$33:$B$776,B$190)+'СЕТ СН'!$F$12</f>
        <v>180.43759541</v>
      </c>
      <c r="C192" s="36">
        <f>SUMIFS(СВЦЭМ!$F$33:$F$776,СВЦЭМ!$A$33:$A$776,$A192,СВЦЭМ!$B$33:$B$776,C$190)+'СЕТ СН'!$F$12</f>
        <v>175.81547832000001</v>
      </c>
      <c r="D192" s="36">
        <f>SUMIFS(СВЦЭМ!$F$33:$F$776,СВЦЭМ!$A$33:$A$776,$A192,СВЦЭМ!$B$33:$B$776,D$190)+'СЕТ СН'!$F$12</f>
        <v>170.3900174</v>
      </c>
      <c r="E192" s="36">
        <f>SUMIFS(СВЦЭМ!$F$33:$F$776,СВЦЭМ!$A$33:$A$776,$A192,СВЦЭМ!$B$33:$B$776,E$190)+'СЕТ СН'!$F$12</f>
        <v>169.13246945</v>
      </c>
      <c r="F192" s="36">
        <f>SUMIFS(СВЦЭМ!$F$33:$F$776,СВЦЭМ!$A$33:$A$776,$A192,СВЦЭМ!$B$33:$B$776,F$190)+'СЕТ СН'!$F$12</f>
        <v>166.41564412</v>
      </c>
      <c r="G192" s="36">
        <f>SUMIFS(СВЦЭМ!$F$33:$F$776,СВЦЭМ!$A$33:$A$776,$A192,СВЦЭМ!$B$33:$B$776,G$190)+'СЕТ СН'!$F$12</f>
        <v>169.27265951000001</v>
      </c>
      <c r="H192" s="36">
        <f>SUMIFS(СВЦЭМ!$F$33:$F$776,СВЦЭМ!$A$33:$A$776,$A192,СВЦЭМ!$B$33:$B$776,H$190)+'СЕТ СН'!$F$12</f>
        <v>175.36994862</v>
      </c>
      <c r="I192" s="36">
        <f>SUMIFS(СВЦЭМ!$F$33:$F$776,СВЦЭМ!$A$33:$A$776,$A192,СВЦЭМ!$B$33:$B$776,I$190)+'СЕТ СН'!$F$12</f>
        <v>177.70755438</v>
      </c>
      <c r="J192" s="36">
        <f>SUMIFS(СВЦЭМ!$F$33:$F$776,СВЦЭМ!$A$33:$A$776,$A192,СВЦЭМ!$B$33:$B$776,J$190)+'СЕТ СН'!$F$12</f>
        <v>176.04655597999999</v>
      </c>
      <c r="K192" s="36">
        <f>SUMIFS(СВЦЭМ!$F$33:$F$776,СВЦЭМ!$A$33:$A$776,$A192,СВЦЭМ!$B$33:$B$776,K$190)+'СЕТ СН'!$F$12</f>
        <v>155.88328221</v>
      </c>
      <c r="L192" s="36">
        <f>SUMIFS(СВЦЭМ!$F$33:$F$776,СВЦЭМ!$A$33:$A$776,$A192,СВЦЭМ!$B$33:$B$776,L$190)+'СЕТ СН'!$F$12</f>
        <v>137.1104512</v>
      </c>
      <c r="M192" s="36">
        <f>SUMIFS(СВЦЭМ!$F$33:$F$776,СВЦЭМ!$A$33:$A$776,$A192,СВЦЭМ!$B$33:$B$776,M$190)+'СЕТ СН'!$F$12</f>
        <v>134.23661754</v>
      </c>
      <c r="N192" s="36">
        <f>SUMIFS(СВЦЭМ!$F$33:$F$776,СВЦЭМ!$A$33:$A$776,$A192,СВЦЭМ!$B$33:$B$776,N$190)+'СЕТ СН'!$F$12</f>
        <v>138.94933650999999</v>
      </c>
      <c r="O192" s="36">
        <f>SUMIFS(СВЦЭМ!$F$33:$F$776,СВЦЭМ!$A$33:$A$776,$A192,СВЦЭМ!$B$33:$B$776,O$190)+'СЕТ СН'!$F$12</f>
        <v>140.61058897000001</v>
      </c>
      <c r="P192" s="36">
        <f>SUMIFS(СВЦЭМ!$F$33:$F$776,СВЦЭМ!$A$33:$A$776,$A192,СВЦЭМ!$B$33:$B$776,P$190)+'СЕТ СН'!$F$12</f>
        <v>136.56248131000001</v>
      </c>
      <c r="Q192" s="36">
        <f>SUMIFS(СВЦЭМ!$F$33:$F$776,СВЦЭМ!$A$33:$A$776,$A192,СВЦЭМ!$B$33:$B$776,Q$190)+'СЕТ СН'!$F$12</f>
        <v>139.23283259999999</v>
      </c>
      <c r="R192" s="36">
        <f>SUMIFS(СВЦЭМ!$F$33:$F$776,СВЦЭМ!$A$33:$A$776,$A192,СВЦЭМ!$B$33:$B$776,R$190)+'СЕТ СН'!$F$12</f>
        <v>143.21364890000001</v>
      </c>
      <c r="S192" s="36">
        <f>SUMIFS(СВЦЭМ!$F$33:$F$776,СВЦЭМ!$A$33:$A$776,$A192,СВЦЭМ!$B$33:$B$776,S$190)+'СЕТ СН'!$F$12</f>
        <v>143.78386882999999</v>
      </c>
      <c r="T192" s="36">
        <f>SUMIFS(СВЦЭМ!$F$33:$F$776,СВЦЭМ!$A$33:$A$776,$A192,СВЦЭМ!$B$33:$B$776,T$190)+'СЕТ СН'!$F$12</f>
        <v>142.13135305</v>
      </c>
      <c r="U192" s="36">
        <f>SUMIFS(СВЦЭМ!$F$33:$F$776,СВЦЭМ!$A$33:$A$776,$A192,СВЦЭМ!$B$33:$B$776,U$190)+'СЕТ СН'!$F$12</f>
        <v>139.95966102</v>
      </c>
      <c r="V192" s="36">
        <f>SUMIFS(СВЦЭМ!$F$33:$F$776,СВЦЭМ!$A$33:$A$776,$A192,СВЦЭМ!$B$33:$B$776,V$190)+'СЕТ СН'!$F$12</f>
        <v>136.28856241</v>
      </c>
      <c r="W192" s="36">
        <f>SUMIFS(СВЦЭМ!$F$33:$F$776,СВЦЭМ!$A$33:$A$776,$A192,СВЦЭМ!$B$33:$B$776,W$190)+'СЕТ СН'!$F$12</f>
        <v>129.53929335999999</v>
      </c>
      <c r="X192" s="36">
        <f>SUMIFS(СВЦЭМ!$F$33:$F$776,СВЦЭМ!$A$33:$A$776,$A192,СВЦЭМ!$B$33:$B$776,X$190)+'СЕТ СН'!$F$12</f>
        <v>139.46012490000001</v>
      </c>
      <c r="Y192" s="36">
        <f>SUMIFS(СВЦЭМ!$F$33:$F$776,СВЦЭМ!$A$33:$A$776,$A192,СВЦЭМ!$B$33:$B$776,Y$190)+'СЕТ СН'!$F$12</f>
        <v>166.44294457999999</v>
      </c>
    </row>
    <row r="193" spans="1:25" ht="15.75" x14ac:dyDescent="0.2">
      <c r="A193" s="35">
        <f t="shared" ref="A193:A221" si="5">A192+1</f>
        <v>44015</v>
      </c>
      <c r="B193" s="36">
        <f>SUMIFS(СВЦЭМ!$F$33:$F$776,СВЦЭМ!$A$33:$A$776,$A193,СВЦЭМ!$B$33:$B$776,B$190)+'СЕТ СН'!$F$12</f>
        <v>187.04274452999999</v>
      </c>
      <c r="C193" s="36">
        <f>SUMIFS(СВЦЭМ!$F$33:$F$776,СВЦЭМ!$A$33:$A$776,$A193,СВЦЭМ!$B$33:$B$776,C$190)+'СЕТ СН'!$F$12</f>
        <v>183.78266826000001</v>
      </c>
      <c r="D193" s="36">
        <f>SUMIFS(СВЦЭМ!$F$33:$F$776,СВЦЭМ!$A$33:$A$776,$A193,СВЦЭМ!$B$33:$B$776,D$190)+'СЕТ СН'!$F$12</f>
        <v>178.31190985999999</v>
      </c>
      <c r="E193" s="36">
        <f>SUMIFS(СВЦЭМ!$F$33:$F$776,СВЦЭМ!$A$33:$A$776,$A193,СВЦЭМ!$B$33:$B$776,E$190)+'СЕТ СН'!$F$12</f>
        <v>174.80128371999999</v>
      </c>
      <c r="F193" s="36">
        <f>SUMIFS(СВЦЭМ!$F$33:$F$776,СВЦЭМ!$A$33:$A$776,$A193,СВЦЭМ!$B$33:$B$776,F$190)+'СЕТ СН'!$F$12</f>
        <v>172.12499514999999</v>
      </c>
      <c r="G193" s="36">
        <f>SUMIFS(СВЦЭМ!$F$33:$F$776,СВЦЭМ!$A$33:$A$776,$A193,СВЦЭМ!$B$33:$B$776,G$190)+'СЕТ СН'!$F$12</f>
        <v>174.84739661</v>
      </c>
      <c r="H193" s="36">
        <f>SUMIFS(СВЦЭМ!$F$33:$F$776,СВЦЭМ!$A$33:$A$776,$A193,СВЦЭМ!$B$33:$B$776,H$190)+'СЕТ СН'!$F$12</f>
        <v>181.82617943</v>
      </c>
      <c r="I193" s="36">
        <f>SUMIFS(СВЦЭМ!$F$33:$F$776,СВЦЭМ!$A$33:$A$776,$A193,СВЦЭМ!$B$33:$B$776,I$190)+'СЕТ СН'!$F$12</f>
        <v>184.97691605</v>
      </c>
      <c r="J193" s="36">
        <f>SUMIFS(СВЦЭМ!$F$33:$F$776,СВЦЭМ!$A$33:$A$776,$A193,СВЦЭМ!$B$33:$B$776,J$190)+'СЕТ СН'!$F$12</f>
        <v>170.85057395999999</v>
      </c>
      <c r="K193" s="36">
        <f>SUMIFS(СВЦЭМ!$F$33:$F$776,СВЦЭМ!$A$33:$A$776,$A193,СВЦЭМ!$B$33:$B$776,K$190)+'СЕТ СН'!$F$12</f>
        <v>145.35762023999999</v>
      </c>
      <c r="L193" s="36">
        <f>SUMIFS(СВЦЭМ!$F$33:$F$776,СВЦЭМ!$A$33:$A$776,$A193,СВЦЭМ!$B$33:$B$776,L$190)+'СЕТ СН'!$F$12</f>
        <v>126.30399718</v>
      </c>
      <c r="M193" s="36">
        <f>SUMIFS(СВЦЭМ!$F$33:$F$776,СВЦЭМ!$A$33:$A$776,$A193,СВЦЭМ!$B$33:$B$776,M$190)+'СЕТ СН'!$F$12</f>
        <v>123.67572764000001</v>
      </c>
      <c r="N193" s="36">
        <f>SUMIFS(СВЦЭМ!$F$33:$F$776,СВЦЭМ!$A$33:$A$776,$A193,СВЦЭМ!$B$33:$B$776,N$190)+'СЕТ СН'!$F$12</f>
        <v>130.45016143999999</v>
      </c>
      <c r="O193" s="36">
        <f>SUMIFS(СВЦЭМ!$F$33:$F$776,СВЦЭМ!$A$33:$A$776,$A193,СВЦЭМ!$B$33:$B$776,O$190)+'СЕТ СН'!$F$12</f>
        <v>123.37849455</v>
      </c>
      <c r="P193" s="36">
        <f>SUMIFS(СВЦЭМ!$F$33:$F$776,СВЦЭМ!$A$33:$A$776,$A193,СВЦЭМ!$B$33:$B$776,P$190)+'СЕТ СН'!$F$12</f>
        <v>128.37184048</v>
      </c>
      <c r="Q193" s="36">
        <f>SUMIFS(СВЦЭМ!$F$33:$F$776,СВЦЭМ!$A$33:$A$776,$A193,СВЦЭМ!$B$33:$B$776,Q$190)+'СЕТ СН'!$F$12</f>
        <v>129.46667262</v>
      </c>
      <c r="R193" s="36">
        <f>SUMIFS(СВЦЭМ!$F$33:$F$776,СВЦЭМ!$A$33:$A$776,$A193,СВЦЭМ!$B$33:$B$776,R$190)+'СЕТ СН'!$F$12</f>
        <v>128.2948997</v>
      </c>
      <c r="S193" s="36">
        <f>SUMIFS(СВЦЭМ!$F$33:$F$776,СВЦЭМ!$A$33:$A$776,$A193,СВЦЭМ!$B$33:$B$776,S$190)+'СЕТ СН'!$F$12</f>
        <v>129.71026637</v>
      </c>
      <c r="T193" s="36">
        <f>SUMIFS(СВЦЭМ!$F$33:$F$776,СВЦЭМ!$A$33:$A$776,$A193,СВЦЭМ!$B$33:$B$776,T$190)+'СЕТ СН'!$F$12</f>
        <v>128.67845091000001</v>
      </c>
      <c r="U193" s="36">
        <f>SUMIFS(СВЦЭМ!$F$33:$F$776,СВЦЭМ!$A$33:$A$776,$A193,СВЦЭМ!$B$33:$B$776,U$190)+'СЕТ СН'!$F$12</f>
        <v>127.2207999</v>
      </c>
      <c r="V193" s="36">
        <f>SUMIFS(СВЦЭМ!$F$33:$F$776,СВЦЭМ!$A$33:$A$776,$A193,СВЦЭМ!$B$33:$B$776,V$190)+'СЕТ СН'!$F$12</f>
        <v>121.55128482000001</v>
      </c>
      <c r="W193" s="36">
        <f>SUMIFS(СВЦЭМ!$F$33:$F$776,СВЦЭМ!$A$33:$A$776,$A193,СВЦЭМ!$B$33:$B$776,W$190)+'СЕТ СН'!$F$12</f>
        <v>115.80785621</v>
      </c>
      <c r="X193" s="36">
        <f>SUMIFS(СВЦЭМ!$F$33:$F$776,СВЦЭМ!$A$33:$A$776,$A193,СВЦЭМ!$B$33:$B$776,X$190)+'СЕТ СН'!$F$12</f>
        <v>127.89703471999999</v>
      </c>
      <c r="Y193" s="36">
        <f>SUMIFS(СВЦЭМ!$F$33:$F$776,СВЦЭМ!$A$33:$A$776,$A193,СВЦЭМ!$B$33:$B$776,Y$190)+'СЕТ СН'!$F$12</f>
        <v>149.64996108</v>
      </c>
    </row>
    <row r="194" spans="1:25" ht="15.75" x14ac:dyDescent="0.2">
      <c r="A194" s="35">
        <f t="shared" si="5"/>
        <v>44016</v>
      </c>
      <c r="B194" s="36">
        <f>SUMIFS(СВЦЭМ!$F$33:$F$776,СВЦЭМ!$A$33:$A$776,$A194,СВЦЭМ!$B$33:$B$776,B$190)+'СЕТ СН'!$F$12</f>
        <v>186.94086913000001</v>
      </c>
      <c r="C194" s="36">
        <f>SUMIFS(СВЦЭМ!$F$33:$F$776,СВЦЭМ!$A$33:$A$776,$A194,СВЦЭМ!$B$33:$B$776,C$190)+'СЕТ СН'!$F$12</f>
        <v>188.43706743000001</v>
      </c>
      <c r="D194" s="36">
        <f>SUMIFS(СВЦЭМ!$F$33:$F$776,СВЦЭМ!$A$33:$A$776,$A194,СВЦЭМ!$B$33:$B$776,D$190)+'СЕТ СН'!$F$12</f>
        <v>191.43729820999999</v>
      </c>
      <c r="E194" s="36">
        <f>SUMIFS(СВЦЭМ!$F$33:$F$776,СВЦЭМ!$A$33:$A$776,$A194,СВЦЭМ!$B$33:$B$776,E$190)+'СЕТ СН'!$F$12</f>
        <v>191.70024955</v>
      </c>
      <c r="F194" s="36">
        <f>SUMIFS(СВЦЭМ!$F$33:$F$776,СВЦЭМ!$A$33:$A$776,$A194,СВЦЭМ!$B$33:$B$776,F$190)+'СЕТ СН'!$F$12</f>
        <v>192.14868547</v>
      </c>
      <c r="G194" s="36">
        <f>SUMIFS(СВЦЭМ!$F$33:$F$776,СВЦЭМ!$A$33:$A$776,$A194,СВЦЭМ!$B$33:$B$776,G$190)+'СЕТ СН'!$F$12</f>
        <v>189.55692593000001</v>
      </c>
      <c r="H194" s="36">
        <f>SUMIFS(СВЦЭМ!$F$33:$F$776,СВЦЭМ!$A$33:$A$776,$A194,СВЦЭМ!$B$33:$B$776,H$190)+'СЕТ СН'!$F$12</f>
        <v>185.16835879999999</v>
      </c>
      <c r="I194" s="36">
        <f>SUMIFS(СВЦЭМ!$F$33:$F$776,СВЦЭМ!$A$33:$A$776,$A194,СВЦЭМ!$B$33:$B$776,I$190)+'СЕТ СН'!$F$12</f>
        <v>187.56260019999999</v>
      </c>
      <c r="J194" s="36">
        <f>SUMIFS(СВЦЭМ!$F$33:$F$776,СВЦЭМ!$A$33:$A$776,$A194,СВЦЭМ!$B$33:$B$776,J$190)+'СЕТ СН'!$F$12</f>
        <v>167.04852320000001</v>
      </c>
      <c r="K194" s="36">
        <f>SUMIFS(СВЦЭМ!$F$33:$F$776,СВЦЭМ!$A$33:$A$776,$A194,СВЦЭМ!$B$33:$B$776,K$190)+'СЕТ СН'!$F$12</f>
        <v>141.99753652999999</v>
      </c>
      <c r="L194" s="36">
        <f>SUMIFS(СВЦЭМ!$F$33:$F$776,СВЦЭМ!$A$33:$A$776,$A194,СВЦЭМ!$B$33:$B$776,L$190)+'СЕТ СН'!$F$12</f>
        <v>126.90804556000001</v>
      </c>
      <c r="M194" s="36">
        <f>SUMIFS(СВЦЭМ!$F$33:$F$776,СВЦЭМ!$A$33:$A$776,$A194,СВЦЭМ!$B$33:$B$776,M$190)+'СЕТ СН'!$F$12</f>
        <v>123.43685954</v>
      </c>
      <c r="N194" s="36">
        <f>SUMIFS(СВЦЭМ!$F$33:$F$776,СВЦЭМ!$A$33:$A$776,$A194,СВЦЭМ!$B$33:$B$776,N$190)+'СЕТ СН'!$F$12</f>
        <v>124.91999561</v>
      </c>
      <c r="O194" s="36">
        <f>SUMIFS(СВЦЭМ!$F$33:$F$776,СВЦЭМ!$A$33:$A$776,$A194,СВЦЭМ!$B$33:$B$776,O$190)+'СЕТ СН'!$F$12</f>
        <v>123.54389565</v>
      </c>
      <c r="P194" s="36">
        <f>SUMIFS(СВЦЭМ!$F$33:$F$776,СВЦЭМ!$A$33:$A$776,$A194,СВЦЭМ!$B$33:$B$776,P$190)+'СЕТ СН'!$F$12</f>
        <v>123.09969536</v>
      </c>
      <c r="Q194" s="36">
        <f>SUMIFS(СВЦЭМ!$F$33:$F$776,СВЦЭМ!$A$33:$A$776,$A194,СВЦЭМ!$B$33:$B$776,Q$190)+'СЕТ СН'!$F$12</f>
        <v>123.84899211</v>
      </c>
      <c r="R194" s="36">
        <f>SUMIFS(СВЦЭМ!$F$33:$F$776,СВЦЭМ!$A$33:$A$776,$A194,СВЦЭМ!$B$33:$B$776,R$190)+'СЕТ СН'!$F$12</f>
        <v>117.3574125</v>
      </c>
      <c r="S194" s="36">
        <f>SUMIFS(СВЦЭМ!$F$33:$F$776,СВЦЭМ!$A$33:$A$776,$A194,СВЦЭМ!$B$33:$B$776,S$190)+'СЕТ СН'!$F$12</f>
        <v>117.99740697999999</v>
      </c>
      <c r="T194" s="36">
        <f>SUMIFS(СВЦЭМ!$F$33:$F$776,СВЦЭМ!$A$33:$A$776,$A194,СВЦЭМ!$B$33:$B$776,T$190)+'СЕТ СН'!$F$12</f>
        <v>123.12517249</v>
      </c>
      <c r="U194" s="36">
        <f>SUMIFS(СВЦЭМ!$F$33:$F$776,СВЦЭМ!$A$33:$A$776,$A194,СВЦЭМ!$B$33:$B$776,U$190)+'СЕТ СН'!$F$12</f>
        <v>124.92025323999999</v>
      </c>
      <c r="V194" s="36">
        <f>SUMIFS(СВЦЭМ!$F$33:$F$776,СВЦЭМ!$A$33:$A$776,$A194,СВЦЭМ!$B$33:$B$776,V$190)+'СЕТ СН'!$F$12</f>
        <v>122.74175094</v>
      </c>
      <c r="W194" s="36">
        <f>SUMIFS(СВЦЭМ!$F$33:$F$776,СВЦЭМ!$A$33:$A$776,$A194,СВЦЭМ!$B$33:$B$776,W$190)+'СЕТ СН'!$F$12</f>
        <v>123.40350786</v>
      </c>
      <c r="X194" s="36">
        <f>SUMIFS(СВЦЭМ!$F$33:$F$776,СВЦЭМ!$A$33:$A$776,$A194,СВЦЭМ!$B$33:$B$776,X$190)+'СЕТ СН'!$F$12</f>
        <v>130.14797017999999</v>
      </c>
      <c r="Y194" s="36">
        <f>SUMIFS(СВЦЭМ!$F$33:$F$776,СВЦЭМ!$A$33:$A$776,$A194,СВЦЭМ!$B$33:$B$776,Y$190)+'СЕТ СН'!$F$12</f>
        <v>150.56708853999999</v>
      </c>
    </row>
    <row r="195" spans="1:25" ht="15.75" x14ac:dyDescent="0.2">
      <c r="A195" s="35">
        <f t="shared" si="5"/>
        <v>44017</v>
      </c>
      <c r="B195" s="36">
        <f>SUMIFS(СВЦЭМ!$F$33:$F$776,СВЦЭМ!$A$33:$A$776,$A195,СВЦЭМ!$B$33:$B$776,B$190)+'СЕТ СН'!$F$12</f>
        <v>166.26519619999999</v>
      </c>
      <c r="C195" s="36">
        <f>SUMIFS(СВЦЭМ!$F$33:$F$776,СВЦЭМ!$A$33:$A$776,$A195,СВЦЭМ!$B$33:$B$776,C$190)+'СЕТ СН'!$F$12</f>
        <v>173.45406728</v>
      </c>
      <c r="D195" s="36">
        <f>SUMIFS(СВЦЭМ!$F$33:$F$776,СВЦЭМ!$A$33:$A$776,$A195,СВЦЭМ!$B$33:$B$776,D$190)+'СЕТ СН'!$F$12</f>
        <v>183.17414504000001</v>
      </c>
      <c r="E195" s="36">
        <f>SUMIFS(СВЦЭМ!$F$33:$F$776,СВЦЭМ!$A$33:$A$776,$A195,СВЦЭМ!$B$33:$B$776,E$190)+'СЕТ СН'!$F$12</f>
        <v>178.07793599999999</v>
      </c>
      <c r="F195" s="36">
        <f>SUMIFS(СВЦЭМ!$F$33:$F$776,СВЦЭМ!$A$33:$A$776,$A195,СВЦЭМ!$B$33:$B$776,F$190)+'СЕТ СН'!$F$12</f>
        <v>172.07264813</v>
      </c>
      <c r="G195" s="36">
        <f>SUMIFS(СВЦЭМ!$F$33:$F$776,СВЦЭМ!$A$33:$A$776,$A195,СВЦЭМ!$B$33:$B$776,G$190)+'СЕТ СН'!$F$12</f>
        <v>169.37972755999999</v>
      </c>
      <c r="H195" s="36">
        <f>SUMIFS(СВЦЭМ!$F$33:$F$776,СВЦЭМ!$A$33:$A$776,$A195,СВЦЭМ!$B$33:$B$776,H$190)+'СЕТ СН'!$F$12</f>
        <v>165.83422178000001</v>
      </c>
      <c r="I195" s="36">
        <f>SUMIFS(СВЦЭМ!$F$33:$F$776,СВЦЭМ!$A$33:$A$776,$A195,СВЦЭМ!$B$33:$B$776,I$190)+'СЕТ СН'!$F$12</f>
        <v>168.35247455000001</v>
      </c>
      <c r="J195" s="36">
        <f>SUMIFS(СВЦЭМ!$F$33:$F$776,СВЦЭМ!$A$33:$A$776,$A195,СВЦЭМ!$B$33:$B$776,J$190)+'СЕТ СН'!$F$12</f>
        <v>152.91045538</v>
      </c>
      <c r="K195" s="36">
        <f>SUMIFS(СВЦЭМ!$F$33:$F$776,СВЦЭМ!$A$33:$A$776,$A195,СВЦЭМ!$B$33:$B$776,K$190)+'СЕТ СН'!$F$12</f>
        <v>131.98127934999999</v>
      </c>
      <c r="L195" s="36">
        <f>SUMIFS(СВЦЭМ!$F$33:$F$776,СВЦЭМ!$A$33:$A$776,$A195,СВЦЭМ!$B$33:$B$776,L$190)+'СЕТ СН'!$F$12</f>
        <v>119.70059965999999</v>
      </c>
      <c r="M195" s="36">
        <f>SUMIFS(СВЦЭМ!$F$33:$F$776,СВЦЭМ!$A$33:$A$776,$A195,СВЦЭМ!$B$33:$B$776,M$190)+'СЕТ СН'!$F$12</f>
        <v>110.87761733000001</v>
      </c>
      <c r="N195" s="36">
        <f>SUMIFS(СВЦЭМ!$F$33:$F$776,СВЦЭМ!$A$33:$A$776,$A195,СВЦЭМ!$B$33:$B$776,N$190)+'СЕТ СН'!$F$12</f>
        <v>114.34463808</v>
      </c>
      <c r="O195" s="36">
        <f>SUMIFS(СВЦЭМ!$F$33:$F$776,СВЦЭМ!$A$33:$A$776,$A195,СВЦЭМ!$B$33:$B$776,O$190)+'СЕТ СН'!$F$12</f>
        <v>116.46762566</v>
      </c>
      <c r="P195" s="36">
        <f>SUMIFS(СВЦЭМ!$F$33:$F$776,СВЦЭМ!$A$33:$A$776,$A195,СВЦЭМ!$B$33:$B$776,P$190)+'СЕТ СН'!$F$12</f>
        <v>113.92431027000001</v>
      </c>
      <c r="Q195" s="36">
        <f>SUMIFS(СВЦЭМ!$F$33:$F$776,СВЦЭМ!$A$33:$A$776,$A195,СВЦЭМ!$B$33:$B$776,Q$190)+'СЕТ СН'!$F$12</f>
        <v>114.9898347</v>
      </c>
      <c r="R195" s="36">
        <f>SUMIFS(СВЦЭМ!$F$33:$F$776,СВЦЭМ!$A$33:$A$776,$A195,СВЦЭМ!$B$33:$B$776,R$190)+'СЕТ СН'!$F$12</f>
        <v>118.94611553999999</v>
      </c>
      <c r="S195" s="36">
        <f>SUMIFS(СВЦЭМ!$F$33:$F$776,СВЦЭМ!$A$33:$A$776,$A195,СВЦЭМ!$B$33:$B$776,S$190)+'СЕТ СН'!$F$12</f>
        <v>120.8898399</v>
      </c>
      <c r="T195" s="36">
        <f>SUMIFS(СВЦЭМ!$F$33:$F$776,СВЦЭМ!$A$33:$A$776,$A195,СВЦЭМ!$B$33:$B$776,T$190)+'СЕТ СН'!$F$12</f>
        <v>119.77956948000001</v>
      </c>
      <c r="U195" s="36">
        <f>SUMIFS(СВЦЭМ!$F$33:$F$776,СВЦЭМ!$A$33:$A$776,$A195,СВЦЭМ!$B$33:$B$776,U$190)+'СЕТ СН'!$F$12</f>
        <v>118.18830669</v>
      </c>
      <c r="V195" s="36">
        <f>SUMIFS(СВЦЭМ!$F$33:$F$776,СВЦЭМ!$A$33:$A$776,$A195,СВЦЭМ!$B$33:$B$776,V$190)+'СЕТ СН'!$F$12</f>
        <v>114.81587456</v>
      </c>
      <c r="W195" s="36">
        <f>SUMIFS(СВЦЭМ!$F$33:$F$776,СВЦЭМ!$A$33:$A$776,$A195,СВЦЭМ!$B$33:$B$776,W$190)+'СЕТ СН'!$F$12</f>
        <v>112.8535207</v>
      </c>
      <c r="X195" s="36">
        <f>SUMIFS(СВЦЭМ!$F$33:$F$776,СВЦЭМ!$A$33:$A$776,$A195,СВЦЭМ!$B$33:$B$776,X$190)+'СЕТ СН'!$F$12</f>
        <v>122.05707855999999</v>
      </c>
      <c r="Y195" s="36">
        <f>SUMIFS(СВЦЭМ!$F$33:$F$776,СВЦЭМ!$A$33:$A$776,$A195,СВЦЭМ!$B$33:$B$776,Y$190)+'СЕТ СН'!$F$12</f>
        <v>149.91072976999999</v>
      </c>
    </row>
    <row r="196" spans="1:25" ht="15.75" x14ac:dyDescent="0.2">
      <c r="A196" s="35">
        <f t="shared" si="5"/>
        <v>44018</v>
      </c>
      <c r="B196" s="36">
        <f>SUMIFS(СВЦЭМ!$F$33:$F$776,СВЦЭМ!$A$33:$A$776,$A196,СВЦЭМ!$B$33:$B$776,B$190)+'СЕТ СН'!$F$12</f>
        <v>159.91879023000001</v>
      </c>
      <c r="C196" s="36">
        <f>SUMIFS(СВЦЭМ!$F$33:$F$776,СВЦЭМ!$A$33:$A$776,$A196,СВЦЭМ!$B$33:$B$776,C$190)+'СЕТ СН'!$F$12</f>
        <v>179.14106389</v>
      </c>
      <c r="D196" s="36">
        <f>SUMIFS(СВЦЭМ!$F$33:$F$776,СВЦЭМ!$A$33:$A$776,$A196,СВЦЭМ!$B$33:$B$776,D$190)+'СЕТ СН'!$F$12</f>
        <v>185.11064142000001</v>
      </c>
      <c r="E196" s="36">
        <f>SUMIFS(СВЦЭМ!$F$33:$F$776,СВЦЭМ!$A$33:$A$776,$A196,СВЦЭМ!$B$33:$B$776,E$190)+'СЕТ СН'!$F$12</f>
        <v>195.88643859000001</v>
      </c>
      <c r="F196" s="36">
        <f>SUMIFS(СВЦЭМ!$F$33:$F$776,СВЦЭМ!$A$33:$A$776,$A196,СВЦЭМ!$B$33:$B$776,F$190)+'СЕТ СН'!$F$12</f>
        <v>194.35506491000001</v>
      </c>
      <c r="G196" s="36">
        <f>SUMIFS(СВЦЭМ!$F$33:$F$776,СВЦЭМ!$A$33:$A$776,$A196,СВЦЭМ!$B$33:$B$776,G$190)+'СЕТ СН'!$F$12</f>
        <v>192.71148911</v>
      </c>
      <c r="H196" s="36">
        <f>SUMIFS(СВЦЭМ!$F$33:$F$776,СВЦЭМ!$A$33:$A$776,$A196,СВЦЭМ!$B$33:$B$776,H$190)+'СЕТ СН'!$F$12</f>
        <v>174.89092378000001</v>
      </c>
      <c r="I196" s="36">
        <f>SUMIFS(СВЦЭМ!$F$33:$F$776,СВЦЭМ!$A$33:$A$776,$A196,СВЦЭМ!$B$33:$B$776,I$190)+'СЕТ СН'!$F$12</f>
        <v>179.07198969999999</v>
      </c>
      <c r="J196" s="36">
        <f>SUMIFS(СВЦЭМ!$F$33:$F$776,СВЦЭМ!$A$33:$A$776,$A196,СВЦЭМ!$B$33:$B$776,J$190)+'СЕТ СН'!$F$12</f>
        <v>171.77026598</v>
      </c>
      <c r="K196" s="36">
        <f>SUMIFS(СВЦЭМ!$F$33:$F$776,СВЦЭМ!$A$33:$A$776,$A196,СВЦЭМ!$B$33:$B$776,K$190)+'СЕТ СН'!$F$12</f>
        <v>146.55843726000001</v>
      </c>
      <c r="L196" s="36">
        <f>SUMIFS(СВЦЭМ!$F$33:$F$776,СВЦЭМ!$A$33:$A$776,$A196,СВЦЭМ!$B$33:$B$776,L$190)+'СЕТ СН'!$F$12</f>
        <v>130.38018005999999</v>
      </c>
      <c r="M196" s="36">
        <f>SUMIFS(СВЦЭМ!$F$33:$F$776,СВЦЭМ!$A$33:$A$776,$A196,СВЦЭМ!$B$33:$B$776,M$190)+'СЕТ СН'!$F$12</f>
        <v>123.57296298</v>
      </c>
      <c r="N196" s="36">
        <f>SUMIFS(СВЦЭМ!$F$33:$F$776,СВЦЭМ!$A$33:$A$776,$A196,СВЦЭМ!$B$33:$B$776,N$190)+'СЕТ СН'!$F$12</f>
        <v>127.31392637</v>
      </c>
      <c r="O196" s="36">
        <f>SUMIFS(СВЦЭМ!$F$33:$F$776,СВЦЭМ!$A$33:$A$776,$A196,СВЦЭМ!$B$33:$B$776,O$190)+'СЕТ СН'!$F$12</f>
        <v>137.04652227</v>
      </c>
      <c r="P196" s="36">
        <f>SUMIFS(СВЦЭМ!$F$33:$F$776,СВЦЭМ!$A$33:$A$776,$A196,СВЦЭМ!$B$33:$B$776,P$190)+'СЕТ СН'!$F$12</f>
        <v>132.48056574</v>
      </c>
      <c r="Q196" s="36">
        <f>SUMIFS(СВЦЭМ!$F$33:$F$776,СВЦЭМ!$A$33:$A$776,$A196,СВЦЭМ!$B$33:$B$776,Q$190)+'СЕТ СН'!$F$12</f>
        <v>133.00423278</v>
      </c>
      <c r="R196" s="36">
        <f>SUMIFS(СВЦЭМ!$F$33:$F$776,СВЦЭМ!$A$33:$A$776,$A196,СВЦЭМ!$B$33:$B$776,R$190)+'СЕТ СН'!$F$12</f>
        <v>139.25781318</v>
      </c>
      <c r="S196" s="36">
        <f>SUMIFS(СВЦЭМ!$F$33:$F$776,СВЦЭМ!$A$33:$A$776,$A196,СВЦЭМ!$B$33:$B$776,S$190)+'СЕТ СН'!$F$12</f>
        <v>140.01406808999999</v>
      </c>
      <c r="T196" s="36">
        <f>SUMIFS(СВЦЭМ!$F$33:$F$776,СВЦЭМ!$A$33:$A$776,$A196,СВЦЭМ!$B$33:$B$776,T$190)+'СЕТ СН'!$F$12</f>
        <v>139.13273142</v>
      </c>
      <c r="U196" s="36">
        <f>SUMIFS(СВЦЭМ!$F$33:$F$776,СВЦЭМ!$A$33:$A$776,$A196,СВЦЭМ!$B$33:$B$776,U$190)+'СЕТ СН'!$F$12</f>
        <v>137.01759687000001</v>
      </c>
      <c r="V196" s="36">
        <f>SUMIFS(СВЦЭМ!$F$33:$F$776,СВЦЭМ!$A$33:$A$776,$A196,СВЦЭМ!$B$33:$B$776,V$190)+'СЕТ СН'!$F$12</f>
        <v>135.58841953999999</v>
      </c>
      <c r="W196" s="36">
        <f>SUMIFS(СВЦЭМ!$F$33:$F$776,СВЦЭМ!$A$33:$A$776,$A196,СВЦЭМ!$B$33:$B$776,W$190)+'СЕТ СН'!$F$12</f>
        <v>127.9587769</v>
      </c>
      <c r="X196" s="36">
        <f>SUMIFS(СВЦЭМ!$F$33:$F$776,СВЦЭМ!$A$33:$A$776,$A196,СВЦЭМ!$B$33:$B$776,X$190)+'СЕТ СН'!$F$12</f>
        <v>133.35262062000001</v>
      </c>
      <c r="Y196" s="36">
        <f>SUMIFS(СВЦЭМ!$F$33:$F$776,СВЦЭМ!$A$33:$A$776,$A196,СВЦЭМ!$B$33:$B$776,Y$190)+'СЕТ СН'!$F$12</f>
        <v>160.489487</v>
      </c>
    </row>
    <row r="197" spans="1:25" ht="15.75" x14ac:dyDescent="0.2">
      <c r="A197" s="35">
        <f t="shared" si="5"/>
        <v>44019</v>
      </c>
      <c r="B197" s="36">
        <f>SUMIFS(СВЦЭМ!$F$33:$F$776,СВЦЭМ!$A$33:$A$776,$A197,СВЦЭМ!$B$33:$B$776,B$190)+'СЕТ СН'!$F$12</f>
        <v>166.67459271000001</v>
      </c>
      <c r="C197" s="36">
        <f>SUMIFS(СВЦЭМ!$F$33:$F$776,СВЦЭМ!$A$33:$A$776,$A197,СВЦЭМ!$B$33:$B$776,C$190)+'СЕТ СН'!$F$12</f>
        <v>168.42092939</v>
      </c>
      <c r="D197" s="36">
        <f>SUMIFS(СВЦЭМ!$F$33:$F$776,СВЦЭМ!$A$33:$A$776,$A197,СВЦЭМ!$B$33:$B$776,D$190)+'СЕТ СН'!$F$12</f>
        <v>169.24591574999999</v>
      </c>
      <c r="E197" s="36">
        <f>SUMIFS(СВЦЭМ!$F$33:$F$776,СВЦЭМ!$A$33:$A$776,$A197,СВЦЭМ!$B$33:$B$776,E$190)+'СЕТ СН'!$F$12</f>
        <v>170.63648284000001</v>
      </c>
      <c r="F197" s="36">
        <f>SUMIFS(СВЦЭМ!$F$33:$F$776,СВЦЭМ!$A$33:$A$776,$A197,СВЦЭМ!$B$33:$B$776,F$190)+'СЕТ СН'!$F$12</f>
        <v>170.82063393000001</v>
      </c>
      <c r="G197" s="36">
        <f>SUMIFS(СВЦЭМ!$F$33:$F$776,СВЦЭМ!$A$33:$A$776,$A197,СВЦЭМ!$B$33:$B$776,G$190)+'СЕТ СН'!$F$12</f>
        <v>171.30942961</v>
      </c>
      <c r="H197" s="36">
        <f>SUMIFS(СВЦЭМ!$F$33:$F$776,СВЦЭМ!$A$33:$A$776,$A197,СВЦЭМ!$B$33:$B$776,H$190)+'СЕТ СН'!$F$12</f>
        <v>170.14359076</v>
      </c>
      <c r="I197" s="36">
        <f>SUMIFS(СВЦЭМ!$F$33:$F$776,СВЦЭМ!$A$33:$A$776,$A197,СВЦЭМ!$B$33:$B$776,I$190)+'СЕТ СН'!$F$12</f>
        <v>164.19024521</v>
      </c>
      <c r="J197" s="36">
        <f>SUMIFS(СВЦЭМ!$F$33:$F$776,СВЦЭМ!$A$33:$A$776,$A197,СВЦЭМ!$B$33:$B$776,J$190)+'СЕТ СН'!$F$12</f>
        <v>169.80613221999999</v>
      </c>
      <c r="K197" s="36">
        <f>SUMIFS(СВЦЭМ!$F$33:$F$776,СВЦЭМ!$A$33:$A$776,$A197,СВЦЭМ!$B$33:$B$776,K$190)+'СЕТ СН'!$F$12</f>
        <v>154.96313266999999</v>
      </c>
      <c r="L197" s="36">
        <f>SUMIFS(СВЦЭМ!$F$33:$F$776,СВЦЭМ!$A$33:$A$776,$A197,СВЦЭМ!$B$33:$B$776,L$190)+'СЕТ СН'!$F$12</f>
        <v>148.52622517</v>
      </c>
      <c r="M197" s="36">
        <f>SUMIFS(СВЦЭМ!$F$33:$F$776,СВЦЭМ!$A$33:$A$776,$A197,СВЦЭМ!$B$33:$B$776,M$190)+'СЕТ СН'!$F$12</f>
        <v>144.90712787000001</v>
      </c>
      <c r="N197" s="36">
        <f>SUMIFS(СВЦЭМ!$F$33:$F$776,СВЦЭМ!$A$33:$A$776,$A197,СВЦЭМ!$B$33:$B$776,N$190)+'СЕТ СН'!$F$12</f>
        <v>145.17312937</v>
      </c>
      <c r="O197" s="36">
        <f>SUMIFS(СВЦЭМ!$F$33:$F$776,СВЦЭМ!$A$33:$A$776,$A197,СВЦЭМ!$B$33:$B$776,O$190)+'СЕТ СН'!$F$12</f>
        <v>146.25620451</v>
      </c>
      <c r="P197" s="36">
        <f>SUMIFS(СВЦЭМ!$F$33:$F$776,СВЦЭМ!$A$33:$A$776,$A197,СВЦЭМ!$B$33:$B$776,P$190)+'СЕТ СН'!$F$12</f>
        <v>145.30368113</v>
      </c>
      <c r="Q197" s="36">
        <f>SUMIFS(СВЦЭМ!$F$33:$F$776,СВЦЭМ!$A$33:$A$776,$A197,СВЦЭМ!$B$33:$B$776,Q$190)+'СЕТ СН'!$F$12</f>
        <v>146.58187770999999</v>
      </c>
      <c r="R197" s="36">
        <f>SUMIFS(СВЦЭМ!$F$33:$F$776,СВЦЭМ!$A$33:$A$776,$A197,СВЦЭМ!$B$33:$B$776,R$190)+'СЕТ СН'!$F$12</f>
        <v>147.24291155</v>
      </c>
      <c r="S197" s="36">
        <f>SUMIFS(СВЦЭМ!$F$33:$F$776,СВЦЭМ!$A$33:$A$776,$A197,СВЦЭМ!$B$33:$B$776,S$190)+'СЕТ СН'!$F$12</f>
        <v>148.35364924999999</v>
      </c>
      <c r="T197" s="36">
        <f>SUMIFS(СВЦЭМ!$F$33:$F$776,СВЦЭМ!$A$33:$A$776,$A197,СВЦЭМ!$B$33:$B$776,T$190)+'СЕТ СН'!$F$12</f>
        <v>148.93319471999999</v>
      </c>
      <c r="U197" s="36">
        <f>SUMIFS(СВЦЭМ!$F$33:$F$776,СВЦЭМ!$A$33:$A$776,$A197,СВЦЭМ!$B$33:$B$776,U$190)+'СЕТ СН'!$F$12</f>
        <v>147.75815696999999</v>
      </c>
      <c r="V197" s="36">
        <f>SUMIFS(СВЦЭМ!$F$33:$F$776,СВЦЭМ!$A$33:$A$776,$A197,СВЦЭМ!$B$33:$B$776,V$190)+'СЕТ СН'!$F$12</f>
        <v>147.78774437999999</v>
      </c>
      <c r="W197" s="36">
        <f>SUMIFS(СВЦЭМ!$F$33:$F$776,СВЦЭМ!$A$33:$A$776,$A197,СВЦЭМ!$B$33:$B$776,W$190)+'СЕТ СН'!$F$12</f>
        <v>145.98010841999999</v>
      </c>
      <c r="X197" s="36">
        <f>SUMIFS(СВЦЭМ!$F$33:$F$776,СВЦЭМ!$A$33:$A$776,$A197,СВЦЭМ!$B$33:$B$776,X$190)+'СЕТ СН'!$F$12</f>
        <v>152.00586150000001</v>
      </c>
      <c r="Y197" s="36">
        <f>SUMIFS(СВЦЭМ!$F$33:$F$776,СВЦЭМ!$A$33:$A$776,$A197,СВЦЭМ!$B$33:$B$776,Y$190)+'СЕТ СН'!$F$12</f>
        <v>169.07219039</v>
      </c>
    </row>
    <row r="198" spans="1:25" ht="15.75" x14ac:dyDescent="0.2">
      <c r="A198" s="35">
        <f t="shared" si="5"/>
        <v>44020</v>
      </c>
      <c r="B198" s="36">
        <f>SUMIFS(СВЦЭМ!$F$33:$F$776,СВЦЭМ!$A$33:$A$776,$A198,СВЦЭМ!$B$33:$B$776,B$190)+'СЕТ СН'!$F$12</f>
        <v>160.27134738000001</v>
      </c>
      <c r="C198" s="36">
        <f>SUMIFS(СВЦЭМ!$F$33:$F$776,СВЦЭМ!$A$33:$A$776,$A198,СВЦЭМ!$B$33:$B$776,C$190)+'СЕТ СН'!$F$12</f>
        <v>162.50716788</v>
      </c>
      <c r="D198" s="36">
        <f>SUMIFS(СВЦЭМ!$F$33:$F$776,СВЦЭМ!$A$33:$A$776,$A198,СВЦЭМ!$B$33:$B$776,D$190)+'СЕТ СН'!$F$12</f>
        <v>167.82183506999999</v>
      </c>
      <c r="E198" s="36">
        <f>SUMIFS(СВЦЭМ!$F$33:$F$776,СВЦЭМ!$A$33:$A$776,$A198,СВЦЭМ!$B$33:$B$776,E$190)+'СЕТ СН'!$F$12</f>
        <v>172.52362930999999</v>
      </c>
      <c r="F198" s="36">
        <f>SUMIFS(СВЦЭМ!$F$33:$F$776,СВЦЭМ!$A$33:$A$776,$A198,СВЦЭМ!$B$33:$B$776,F$190)+'СЕТ СН'!$F$12</f>
        <v>174.36774642</v>
      </c>
      <c r="G198" s="36">
        <f>SUMIFS(СВЦЭМ!$F$33:$F$776,СВЦЭМ!$A$33:$A$776,$A198,СВЦЭМ!$B$33:$B$776,G$190)+'СЕТ СН'!$F$12</f>
        <v>175.80839033000001</v>
      </c>
      <c r="H198" s="36">
        <f>SUMIFS(СВЦЭМ!$F$33:$F$776,СВЦЭМ!$A$33:$A$776,$A198,СВЦЭМ!$B$33:$B$776,H$190)+'СЕТ СН'!$F$12</f>
        <v>166.8434646</v>
      </c>
      <c r="I198" s="36">
        <f>SUMIFS(СВЦЭМ!$F$33:$F$776,СВЦЭМ!$A$33:$A$776,$A198,СВЦЭМ!$B$33:$B$776,I$190)+'СЕТ СН'!$F$12</f>
        <v>154.29819739999999</v>
      </c>
      <c r="J198" s="36">
        <f>SUMIFS(СВЦЭМ!$F$33:$F$776,СВЦЭМ!$A$33:$A$776,$A198,СВЦЭМ!$B$33:$B$776,J$190)+'СЕТ СН'!$F$12</f>
        <v>145.45399641</v>
      </c>
      <c r="K198" s="36">
        <f>SUMIFS(СВЦЭМ!$F$33:$F$776,СВЦЭМ!$A$33:$A$776,$A198,СВЦЭМ!$B$33:$B$776,K$190)+'СЕТ СН'!$F$12</f>
        <v>148.47301922</v>
      </c>
      <c r="L198" s="36">
        <f>SUMIFS(СВЦЭМ!$F$33:$F$776,СВЦЭМ!$A$33:$A$776,$A198,СВЦЭМ!$B$33:$B$776,L$190)+'СЕТ СН'!$F$12</f>
        <v>146.97681875999999</v>
      </c>
      <c r="M198" s="36">
        <f>SUMIFS(СВЦЭМ!$F$33:$F$776,СВЦЭМ!$A$33:$A$776,$A198,СВЦЭМ!$B$33:$B$776,M$190)+'СЕТ СН'!$F$12</f>
        <v>144.26599206</v>
      </c>
      <c r="N198" s="36">
        <f>SUMIFS(СВЦЭМ!$F$33:$F$776,СВЦЭМ!$A$33:$A$776,$A198,СВЦЭМ!$B$33:$B$776,N$190)+'СЕТ СН'!$F$12</f>
        <v>145.71801611000001</v>
      </c>
      <c r="O198" s="36">
        <f>SUMIFS(СВЦЭМ!$F$33:$F$776,СВЦЭМ!$A$33:$A$776,$A198,СВЦЭМ!$B$33:$B$776,O$190)+'СЕТ СН'!$F$12</f>
        <v>147.25130354000001</v>
      </c>
      <c r="P198" s="36">
        <f>SUMIFS(СВЦЭМ!$F$33:$F$776,СВЦЭМ!$A$33:$A$776,$A198,СВЦЭМ!$B$33:$B$776,P$190)+'СЕТ СН'!$F$12</f>
        <v>145.50524290000001</v>
      </c>
      <c r="Q198" s="36">
        <f>SUMIFS(СВЦЭМ!$F$33:$F$776,СВЦЭМ!$A$33:$A$776,$A198,СВЦЭМ!$B$33:$B$776,Q$190)+'СЕТ СН'!$F$12</f>
        <v>146.30122009999999</v>
      </c>
      <c r="R198" s="36">
        <f>SUMIFS(СВЦЭМ!$F$33:$F$776,СВЦЭМ!$A$33:$A$776,$A198,СВЦЭМ!$B$33:$B$776,R$190)+'СЕТ СН'!$F$12</f>
        <v>147.37895714999999</v>
      </c>
      <c r="S198" s="36">
        <f>SUMIFS(СВЦЭМ!$F$33:$F$776,СВЦЭМ!$A$33:$A$776,$A198,СВЦЭМ!$B$33:$B$776,S$190)+'СЕТ СН'!$F$12</f>
        <v>148.32358418000001</v>
      </c>
      <c r="T198" s="36">
        <f>SUMIFS(СВЦЭМ!$F$33:$F$776,СВЦЭМ!$A$33:$A$776,$A198,СВЦЭМ!$B$33:$B$776,T$190)+'СЕТ СН'!$F$12</f>
        <v>148.49908348</v>
      </c>
      <c r="U198" s="36">
        <f>SUMIFS(СВЦЭМ!$F$33:$F$776,СВЦЭМ!$A$33:$A$776,$A198,СВЦЭМ!$B$33:$B$776,U$190)+'СЕТ СН'!$F$12</f>
        <v>147.28856485</v>
      </c>
      <c r="V198" s="36">
        <f>SUMIFS(СВЦЭМ!$F$33:$F$776,СВЦЭМ!$A$33:$A$776,$A198,СВЦЭМ!$B$33:$B$776,V$190)+'СЕТ СН'!$F$12</f>
        <v>145.02329621999999</v>
      </c>
      <c r="W198" s="36">
        <f>SUMIFS(СВЦЭМ!$F$33:$F$776,СВЦЭМ!$A$33:$A$776,$A198,СВЦЭМ!$B$33:$B$776,W$190)+'СЕТ СН'!$F$12</f>
        <v>146.88959331999999</v>
      </c>
      <c r="X198" s="36">
        <f>SUMIFS(СВЦЭМ!$F$33:$F$776,СВЦЭМ!$A$33:$A$776,$A198,СВЦЭМ!$B$33:$B$776,X$190)+'СЕТ СН'!$F$12</f>
        <v>143.34587951</v>
      </c>
      <c r="Y198" s="36">
        <f>SUMIFS(СВЦЭМ!$F$33:$F$776,СВЦЭМ!$A$33:$A$776,$A198,СВЦЭМ!$B$33:$B$776,Y$190)+'СЕТ СН'!$F$12</f>
        <v>154.84900296000001</v>
      </c>
    </row>
    <row r="199" spans="1:25" ht="15.75" x14ac:dyDescent="0.2">
      <c r="A199" s="35">
        <f t="shared" si="5"/>
        <v>44021</v>
      </c>
      <c r="B199" s="36">
        <f>SUMIFS(СВЦЭМ!$F$33:$F$776,СВЦЭМ!$A$33:$A$776,$A199,СВЦЭМ!$B$33:$B$776,B$190)+'СЕТ СН'!$F$12</f>
        <v>169.17472813000001</v>
      </c>
      <c r="C199" s="36">
        <f>SUMIFS(СВЦЭМ!$F$33:$F$776,СВЦЭМ!$A$33:$A$776,$A199,СВЦЭМ!$B$33:$B$776,C$190)+'СЕТ СН'!$F$12</f>
        <v>172.90887236</v>
      </c>
      <c r="D199" s="36">
        <f>SUMIFS(СВЦЭМ!$F$33:$F$776,СВЦЭМ!$A$33:$A$776,$A199,СВЦЭМ!$B$33:$B$776,D$190)+'СЕТ СН'!$F$12</f>
        <v>171.93476745000001</v>
      </c>
      <c r="E199" s="36">
        <f>SUMIFS(СВЦЭМ!$F$33:$F$776,СВЦЭМ!$A$33:$A$776,$A199,СВЦЭМ!$B$33:$B$776,E$190)+'СЕТ СН'!$F$12</f>
        <v>173.81998053000001</v>
      </c>
      <c r="F199" s="36">
        <f>SUMIFS(СВЦЭМ!$F$33:$F$776,СВЦЭМ!$A$33:$A$776,$A199,СВЦЭМ!$B$33:$B$776,F$190)+'СЕТ СН'!$F$12</f>
        <v>171.50678611000001</v>
      </c>
      <c r="G199" s="36">
        <f>SUMIFS(СВЦЭМ!$F$33:$F$776,СВЦЭМ!$A$33:$A$776,$A199,СВЦЭМ!$B$33:$B$776,G$190)+'СЕТ СН'!$F$12</f>
        <v>172.91147612</v>
      </c>
      <c r="H199" s="36">
        <f>SUMIFS(СВЦЭМ!$F$33:$F$776,СВЦЭМ!$A$33:$A$776,$A199,СВЦЭМ!$B$33:$B$776,H$190)+'СЕТ СН'!$F$12</f>
        <v>173.13654002999999</v>
      </c>
      <c r="I199" s="36">
        <f>SUMIFS(СВЦЭМ!$F$33:$F$776,СВЦЭМ!$A$33:$A$776,$A199,СВЦЭМ!$B$33:$B$776,I$190)+'СЕТ СН'!$F$12</f>
        <v>157.69115414000001</v>
      </c>
      <c r="J199" s="36">
        <f>SUMIFS(СВЦЭМ!$F$33:$F$776,СВЦЭМ!$A$33:$A$776,$A199,СВЦЭМ!$B$33:$B$776,J$190)+'СЕТ СН'!$F$12</f>
        <v>154.75772383</v>
      </c>
      <c r="K199" s="36">
        <f>SUMIFS(СВЦЭМ!$F$33:$F$776,СВЦЭМ!$A$33:$A$776,$A199,СВЦЭМ!$B$33:$B$776,K$190)+'СЕТ СН'!$F$12</f>
        <v>152.33937528999999</v>
      </c>
      <c r="L199" s="36">
        <f>SUMIFS(СВЦЭМ!$F$33:$F$776,СВЦЭМ!$A$33:$A$776,$A199,СВЦЭМ!$B$33:$B$776,L$190)+'СЕТ СН'!$F$12</f>
        <v>147.80533525999999</v>
      </c>
      <c r="M199" s="36">
        <f>SUMIFS(СВЦЭМ!$F$33:$F$776,СВЦЭМ!$A$33:$A$776,$A199,СВЦЭМ!$B$33:$B$776,M$190)+'СЕТ СН'!$F$12</f>
        <v>149.81784551999999</v>
      </c>
      <c r="N199" s="36">
        <f>SUMIFS(СВЦЭМ!$F$33:$F$776,СВЦЭМ!$A$33:$A$776,$A199,СВЦЭМ!$B$33:$B$776,N$190)+'СЕТ СН'!$F$12</f>
        <v>149.02026769</v>
      </c>
      <c r="O199" s="36">
        <f>SUMIFS(СВЦЭМ!$F$33:$F$776,СВЦЭМ!$A$33:$A$776,$A199,СВЦЭМ!$B$33:$B$776,O$190)+'СЕТ СН'!$F$12</f>
        <v>150.34217952</v>
      </c>
      <c r="P199" s="36">
        <f>SUMIFS(СВЦЭМ!$F$33:$F$776,СВЦЭМ!$A$33:$A$776,$A199,СВЦЭМ!$B$33:$B$776,P$190)+'СЕТ СН'!$F$12</f>
        <v>148.15579890999999</v>
      </c>
      <c r="Q199" s="36">
        <f>SUMIFS(СВЦЭМ!$F$33:$F$776,СВЦЭМ!$A$33:$A$776,$A199,СВЦЭМ!$B$33:$B$776,Q$190)+'СЕТ СН'!$F$12</f>
        <v>149.28327942999999</v>
      </c>
      <c r="R199" s="36">
        <f>SUMIFS(СВЦЭМ!$F$33:$F$776,СВЦЭМ!$A$33:$A$776,$A199,СВЦЭМ!$B$33:$B$776,R$190)+'СЕТ СН'!$F$12</f>
        <v>151.62880995</v>
      </c>
      <c r="S199" s="36">
        <f>SUMIFS(СВЦЭМ!$F$33:$F$776,СВЦЭМ!$A$33:$A$776,$A199,СВЦЭМ!$B$33:$B$776,S$190)+'СЕТ СН'!$F$12</f>
        <v>152.53835257</v>
      </c>
      <c r="T199" s="36">
        <f>SUMIFS(СВЦЭМ!$F$33:$F$776,СВЦЭМ!$A$33:$A$776,$A199,СВЦЭМ!$B$33:$B$776,T$190)+'СЕТ СН'!$F$12</f>
        <v>153.28964915</v>
      </c>
      <c r="U199" s="36">
        <f>SUMIFS(СВЦЭМ!$F$33:$F$776,СВЦЭМ!$A$33:$A$776,$A199,СВЦЭМ!$B$33:$B$776,U$190)+'СЕТ СН'!$F$12</f>
        <v>152.90504475</v>
      </c>
      <c r="V199" s="36">
        <f>SUMIFS(СВЦЭМ!$F$33:$F$776,СВЦЭМ!$A$33:$A$776,$A199,СВЦЭМ!$B$33:$B$776,V$190)+'СЕТ СН'!$F$12</f>
        <v>151.26049422</v>
      </c>
      <c r="W199" s="36">
        <f>SUMIFS(СВЦЭМ!$F$33:$F$776,СВЦЭМ!$A$33:$A$776,$A199,СВЦЭМ!$B$33:$B$776,W$190)+'СЕТ СН'!$F$12</f>
        <v>150.61905469999999</v>
      </c>
      <c r="X199" s="36">
        <f>SUMIFS(СВЦЭМ!$F$33:$F$776,СВЦЭМ!$A$33:$A$776,$A199,СВЦЭМ!$B$33:$B$776,X$190)+'СЕТ СН'!$F$12</f>
        <v>150.69554922</v>
      </c>
      <c r="Y199" s="36">
        <f>SUMIFS(СВЦЭМ!$F$33:$F$776,СВЦЭМ!$A$33:$A$776,$A199,СВЦЭМ!$B$33:$B$776,Y$190)+'СЕТ СН'!$F$12</f>
        <v>154.43442877999999</v>
      </c>
    </row>
    <row r="200" spans="1:25" ht="15.75" x14ac:dyDescent="0.2">
      <c r="A200" s="35">
        <f t="shared" si="5"/>
        <v>44022</v>
      </c>
      <c r="B200" s="36">
        <f>SUMIFS(СВЦЭМ!$F$33:$F$776,СВЦЭМ!$A$33:$A$776,$A200,СВЦЭМ!$B$33:$B$776,B$190)+'СЕТ СН'!$F$12</f>
        <v>173.01985923000001</v>
      </c>
      <c r="C200" s="36">
        <f>SUMIFS(СВЦЭМ!$F$33:$F$776,СВЦЭМ!$A$33:$A$776,$A200,СВЦЭМ!$B$33:$B$776,C$190)+'СЕТ СН'!$F$12</f>
        <v>168.51022148999999</v>
      </c>
      <c r="D200" s="36">
        <f>SUMIFS(СВЦЭМ!$F$33:$F$776,СВЦЭМ!$A$33:$A$776,$A200,СВЦЭМ!$B$33:$B$776,D$190)+'СЕТ СН'!$F$12</f>
        <v>167.55529462000001</v>
      </c>
      <c r="E200" s="36">
        <f>SUMIFS(СВЦЭМ!$F$33:$F$776,СВЦЭМ!$A$33:$A$776,$A200,СВЦЭМ!$B$33:$B$776,E$190)+'СЕТ СН'!$F$12</f>
        <v>171.25905587</v>
      </c>
      <c r="F200" s="36">
        <f>SUMIFS(СВЦЭМ!$F$33:$F$776,СВЦЭМ!$A$33:$A$776,$A200,СВЦЭМ!$B$33:$B$776,F$190)+'СЕТ СН'!$F$12</f>
        <v>175.34948990999999</v>
      </c>
      <c r="G200" s="36">
        <f>SUMIFS(СВЦЭМ!$F$33:$F$776,СВЦЭМ!$A$33:$A$776,$A200,СВЦЭМ!$B$33:$B$776,G$190)+'СЕТ СН'!$F$12</f>
        <v>182.93222402000001</v>
      </c>
      <c r="H200" s="36">
        <f>SUMIFS(СВЦЭМ!$F$33:$F$776,СВЦЭМ!$A$33:$A$776,$A200,СВЦЭМ!$B$33:$B$776,H$190)+'СЕТ СН'!$F$12</f>
        <v>187.37009252999999</v>
      </c>
      <c r="I200" s="36">
        <f>SUMIFS(СВЦЭМ!$F$33:$F$776,СВЦЭМ!$A$33:$A$776,$A200,СВЦЭМ!$B$33:$B$776,I$190)+'СЕТ СН'!$F$12</f>
        <v>172.11533914</v>
      </c>
      <c r="J200" s="36">
        <f>SUMIFS(СВЦЭМ!$F$33:$F$776,СВЦЭМ!$A$33:$A$776,$A200,СВЦЭМ!$B$33:$B$776,J$190)+'СЕТ СН'!$F$12</f>
        <v>163.27427474999999</v>
      </c>
      <c r="K200" s="36">
        <f>SUMIFS(СВЦЭМ!$F$33:$F$776,СВЦЭМ!$A$33:$A$776,$A200,СВЦЭМ!$B$33:$B$776,K$190)+'СЕТ СН'!$F$12</f>
        <v>149.41237050000001</v>
      </c>
      <c r="L200" s="36">
        <f>SUMIFS(СВЦЭМ!$F$33:$F$776,СВЦЭМ!$A$33:$A$776,$A200,СВЦЭМ!$B$33:$B$776,L$190)+'СЕТ СН'!$F$12</f>
        <v>148.19225316999999</v>
      </c>
      <c r="M200" s="36">
        <f>SUMIFS(СВЦЭМ!$F$33:$F$776,СВЦЭМ!$A$33:$A$776,$A200,СВЦЭМ!$B$33:$B$776,M$190)+'СЕТ СН'!$F$12</f>
        <v>149.51373469999999</v>
      </c>
      <c r="N200" s="36">
        <f>SUMIFS(СВЦЭМ!$F$33:$F$776,СВЦЭМ!$A$33:$A$776,$A200,СВЦЭМ!$B$33:$B$776,N$190)+'СЕТ СН'!$F$12</f>
        <v>148.21940262000001</v>
      </c>
      <c r="O200" s="36">
        <f>SUMIFS(СВЦЭМ!$F$33:$F$776,СВЦЭМ!$A$33:$A$776,$A200,СВЦЭМ!$B$33:$B$776,O$190)+'СЕТ СН'!$F$12</f>
        <v>148.63323790000001</v>
      </c>
      <c r="P200" s="36">
        <f>SUMIFS(СВЦЭМ!$F$33:$F$776,СВЦЭМ!$A$33:$A$776,$A200,СВЦЭМ!$B$33:$B$776,P$190)+'СЕТ СН'!$F$12</f>
        <v>146.26130458</v>
      </c>
      <c r="Q200" s="36">
        <f>SUMIFS(СВЦЭМ!$F$33:$F$776,СВЦЭМ!$A$33:$A$776,$A200,СВЦЭМ!$B$33:$B$776,Q$190)+'СЕТ СН'!$F$12</f>
        <v>148.42612829000001</v>
      </c>
      <c r="R200" s="36">
        <f>SUMIFS(СВЦЭМ!$F$33:$F$776,СВЦЭМ!$A$33:$A$776,$A200,СВЦЭМ!$B$33:$B$776,R$190)+'СЕТ СН'!$F$12</f>
        <v>151.87952529</v>
      </c>
      <c r="S200" s="36">
        <f>SUMIFS(СВЦЭМ!$F$33:$F$776,СВЦЭМ!$A$33:$A$776,$A200,СВЦЭМ!$B$33:$B$776,S$190)+'СЕТ СН'!$F$12</f>
        <v>152.61123989999999</v>
      </c>
      <c r="T200" s="36">
        <f>SUMIFS(СВЦЭМ!$F$33:$F$776,СВЦЭМ!$A$33:$A$776,$A200,СВЦЭМ!$B$33:$B$776,T$190)+'СЕТ СН'!$F$12</f>
        <v>151.31575090000001</v>
      </c>
      <c r="U200" s="36">
        <f>SUMIFS(СВЦЭМ!$F$33:$F$776,СВЦЭМ!$A$33:$A$776,$A200,СВЦЭМ!$B$33:$B$776,U$190)+'СЕТ СН'!$F$12</f>
        <v>148.52957426</v>
      </c>
      <c r="V200" s="36">
        <f>SUMIFS(СВЦЭМ!$F$33:$F$776,СВЦЭМ!$A$33:$A$776,$A200,СВЦЭМ!$B$33:$B$776,V$190)+'СЕТ СН'!$F$12</f>
        <v>144.18649625</v>
      </c>
      <c r="W200" s="36">
        <f>SUMIFS(СВЦЭМ!$F$33:$F$776,СВЦЭМ!$A$33:$A$776,$A200,СВЦЭМ!$B$33:$B$776,W$190)+'СЕТ СН'!$F$12</f>
        <v>146.96764956000001</v>
      </c>
      <c r="X200" s="36">
        <f>SUMIFS(СВЦЭМ!$F$33:$F$776,СВЦЭМ!$A$33:$A$776,$A200,СВЦЭМ!$B$33:$B$776,X$190)+'СЕТ СН'!$F$12</f>
        <v>144.83254901999999</v>
      </c>
      <c r="Y200" s="36">
        <f>SUMIFS(СВЦЭМ!$F$33:$F$776,СВЦЭМ!$A$33:$A$776,$A200,СВЦЭМ!$B$33:$B$776,Y$190)+'СЕТ СН'!$F$12</f>
        <v>151.04566098999999</v>
      </c>
    </row>
    <row r="201" spans="1:25" ht="15.75" x14ac:dyDescent="0.2">
      <c r="A201" s="35">
        <f t="shared" si="5"/>
        <v>44023</v>
      </c>
      <c r="B201" s="36">
        <f>SUMIFS(СВЦЭМ!$F$33:$F$776,СВЦЭМ!$A$33:$A$776,$A201,СВЦЭМ!$B$33:$B$776,B$190)+'СЕТ СН'!$F$12</f>
        <v>173.62622701000001</v>
      </c>
      <c r="C201" s="36">
        <f>SUMIFS(СВЦЭМ!$F$33:$F$776,СВЦЭМ!$A$33:$A$776,$A201,СВЦЭМ!$B$33:$B$776,C$190)+'СЕТ СН'!$F$12</f>
        <v>168.68801904</v>
      </c>
      <c r="D201" s="36">
        <f>SUMIFS(СВЦЭМ!$F$33:$F$776,СВЦЭМ!$A$33:$A$776,$A201,СВЦЭМ!$B$33:$B$776,D$190)+'СЕТ СН'!$F$12</f>
        <v>173.5345998</v>
      </c>
      <c r="E201" s="36">
        <f>SUMIFS(СВЦЭМ!$F$33:$F$776,СВЦЭМ!$A$33:$A$776,$A201,СВЦЭМ!$B$33:$B$776,E$190)+'СЕТ СН'!$F$12</f>
        <v>176.52463621999999</v>
      </c>
      <c r="F201" s="36">
        <f>SUMIFS(СВЦЭМ!$F$33:$F$776,СВЦЭМ!$A$33:$A$776,$A201,СВЦЭМ!$B$33:$B$776,F$190)+'СЕТ СН'!$F$12</f>
        <v>174.69486789999999</v>
      </c>
      <c r="G201" s="36">
        <f>SUMIFS(СВЦЭМ!$F$33:$F$776,СВЦЭМ!$A$33:$A$776,$A201,СВЦЭМ!$B$33:$B$776,G$190)+'СЕТ СН'!$F$12</f>
        <v>174.33423144</v>
      </c>
      <c r="H201" s="36">
        <f>SUMIFS(СВЦЭМ!$F$33:$F$776,СВЦЭМ!$A$33:$A$776,$A201,СВЦЭМ!$B$33:$B$776,H$190)+'СЕТ СН'!$F$12</f>
        <v>171.53115682000001</v>
      </c>
      <c r="I201" s="36">
        <f>SUMIFS(СВЦЭМ!$F$33:$F$776,СВЦЭМ!$A$33:$A$776,$A201,СВЦЭМ!$B$33:$B$776,I$190)+'СЕТ СН'!$F$12</f>
        <v>171.66753052000001</v>
      </c>
      <c r="J201" s="36">
        <f>SUMIFS(СВЦЭМ!$F$33:$F$776,СВЦЭМ!$A$33:$A$776,$A201,СВЦЭМ!$B$33:$B$776,J$190)+'СЕТ СН'!$F$12</f>
        <v>164.90719063</v>
      </c>
      <c r="K201" s="36">
        <f>SUMIFS(СВЦЭМ!$F$33:$F$776,СВЦЭМ!$A$33:$A$776,$A201,СВЦЭМ!$B$33:$B$776,K$190)+'СЕТ СН'!$F$12</f>
        <v>142.12004684999999</v>
      </c>
      <c r="L201" s="36">
        <f>SUMIFS(СВЦЭМ!$F$33:$F$776,СВЦЭМ!$A$33:$A$776,$A201,СВЦЭМ!$B$33:$B$776,L$190)+'СЕТ СН'!$F$12</f>
        <v>136.43406232999999</v>
      </c>
      <c r="M201" s="36">
        <f>SUMIFS(СВЦЭМ!$F$33:$F$776,СВЦЭМ!$A$33:$A$776,$A201,СВЦЭМ!$B$33:$B$776,M$190)+'СЕТ СН'!$F$12</f>
        <v>135.08997067999999</v>
      </c>
      <c r="N201" s="36">
        <f>SUMIFS(СВЦЭМ!$F$33:$F$776,СВЦЭМ!$A$33:$A$776,$A201,СВЦЭМ!$B$33:$B$776,N$190)+'СЕТ СН'!$F$12</f>
        <v>135.74699061999999</v>
      </c>
      <c r="O201" s="36">
        <f>SUMIFS(СВЦЭМ!$F$33:$F$776,СВЦЭМ!$A$33:$A$776,$A201,СВЦЭМ!$B$33:$B$776,O$190)+'СЕТ СН'!$F$12</f>
        <v>142.2810862</v>
      </c>
      <c r="P201" s="36">
        <f>SUMIFS(СВЦЭМ!$F$33:$F$776,СВЦЭМ!$A$33:$A$776,$A201,СВЦЭМ!$B$33:$B$776,P$190)+'СЕТ СН'!$F$12</f>
        <v>142.97436003999999</v>
      </c>
      <c r="Q201" s="36">
        <f>SUMIFS(СВЦЭМ!$F$33:$F$776,СВЦЭМ!$A$33:$A$776,$A201,СВЦЭМ!$B$33:$B$776,Q$190)+'СЕТ СН'!$F$12</f>
        <v>145.29896969999999</v>
      </c>
      <c r="R201" s="36">
        <f>SUMIFS(СВЦЭМ!$F$33:$F$776,СВЦЭМ!$A$33:$A$776,$A201,СВЦЭМ!$B$33:$B$776,R$190)+'СЕТ СН'!$F$12</f>
        <v>148.93167536000001</v>
      </c>
      <c r="S201" s="36">
        <f>SUMIFS(СВЦЭМ!$F$33:$F$776,СВЦЭМ!$A$33:$A$776,$A201,СВЦЭМ!$B$33:$B$776,S$190)+'СЕТ СН'!$F$12</f>
        <v>149.28259267000001</v>
      </c>
      <c r="T201" s="36">
        <f>SUMIFS(СВЦЭМ!$F$33:$F$776,СВЦЭМ!$A$33:$A$776,$A201,СВЦЭМ!$B$33:$B$776,T$190)+'СЕТ СН'!$F$12</f>
        <v>148.07030595000001</v>
      </c>
      <c r="U201" s="36">
        <f>SUMIFS(СВЦЭМ!$F$33:$F$776,СВЦЭМ!$A$33:$A$776,$A201,СВЦЭМ!$B$33:$B$776,U$190)+'СЕТ СН'!$F$12</f>
        <v>145.47022264</v>
      </c>
      <c r="V201" s="36">
        <f>SUMIFS(СВЦЭМ!$F$33:$F$776,СВЦЭМ!$A$33:$A$776,$A201,СВЦЭМ!$B$33:$B$776,V$190)+'СЕТ СН'!$F$12</f>
        <v>142.21638200999999</v>
      </c>
      <c r="W201" s="36">
        <f>SUMIFS(СВЦЭМ!$F$33:$F$776,СВЦЭМ!$A$33:$A$776,$A201,СВЦЭМ!$B$33:$B$776,W$190)+'СЕТ СН'!$F$12</f>
        <v>139.85220942999999</v>
      </c>
      <c r="X201" s="36">
        <f>SUMIFS(СВЦЭМ!$F$33:$F$776,СВЦЭМ!$A$33:$A$776,$A201,СВЦЭМ!$B$33:$B$776,X$190)+'СЕТ СН'!$F$12</f>
        <v>143.36083547999999</v>
      </c>
      <c r="Y201" s="36">
        <f>SUMIFS(СВЦЭМ!$F$33:$F$776,СВЦЭМ!$A$33:$A$776,$A201,СВЦЭМ!$B$33:$B$776,Y$190)+'СЕТ СН'!$F$12</f>
        <v>145.44649315999999</v>
      </c>
    </row>
    <row r="202" spans="1:25" ht="15.75" x14ac:dyDescent="0.2">
      <c r="A202" s="35">
        <f t="shared" si="5"/>
        <v>44024</v>
      </c>
      <c r="B202" s="36">
        <f>SUMIFS(СВЦЭМ!$F$33:$F$776,СВЦЭМ!$A$33:$A$776,$A202,СВЦЭМ!$B$33:$B$776,B$190)+'СЕТ СН'!$F$12</f>
        <v>168.36394899999999</v>
      </c>
      <c r="C202" s="36">
        <f>SUMIFS(СВЦЭМ!$F$33:$F$776,СВЦЭМ!$A$33:$A$776,$A202,СВЦЭМ!$B$33:$B$776,C$190)+'СЕТ СН'!$F$12</f>
        <v>179.43468912</v>
      </c>
      <c r="D202" s="36">
        <f>SUMIFS(СВЦЭМ!$F$33:$F$776,СВЦЭМ!$A$33:$A$776,$A202,СВЦЭМ!$B$33:$B$776,D$190)+'СЕТ СН'!$F$12</f>
        <v>185.26976625</v>
      </c>
      <c r="E202" s="36">
        <f>SUMIFS(СВЦЭМ!$F$33:$F$776,СВЦЭМ!$A$33:$A$776,$A202,СВЦЭМ!$B$33:$B$776,E$190)+'СЕТ СН'!$F$12</f>
        <v>189.30244630999999</v>
      </c>
      <c r="F202" s="36">
        <f>SUMIFS(СВЦЭМ!$F$33:$F$776,СВЦЭМ!$A$33:$A$776,$A202,СВЦЭМ!$B$33:$B$776,F$190)+'СЕТ СН'!$F$12</f>
        <v>190.01650576</v>
      </c>
      <c r="G202" s="36">
        <f>SUMIFS(СВЦЭМ!$F$33:$F$776,СВЦЭМ!$A$33:$A$776,$A202,СВЦЭМ!$B$33:$B$776,G$190)+'СЕТ СН'!$F$12</f>
        <v>191.22497199</v>
      </c>
      <c r="H202" s="36">
        <f>SUMIFS(СВЦЭМ!$F$33:$F$776,СВЦЭМ!$A$33:$A$776,$A202,СВЦЭМ!$B$33:$B$776,H$190)+'СЕТ СН'!$F$12</f>
        <v>186.82398936999999</v>
      </c>
      <c r="I202" s="36">
        <f>SUMIFS(СВЦЭМ!$F$33:$F$776,СВЦЭМ!$A$33:$A$776,$A202,СВЦЭМ!$B$33:$B$776,I$190)+'СЕТ СН'!$F$12</f>
        <v>180.02512844</v>
      </c>
      <c r="J202" s="36">
        <f>SUMIFS(СВЦЭМ!$F$33:$F$776,СВЦЭМ!$A$33:$A$776,$A202,СВЦЭМ!$B$33:$B$776,J$190)+'СЕТ СН'!$F$12</f>
        <v>163.04255774000001</v>
      </c>
      <c r="K202" s="36">
        <f>SUMIFS(СВЦЭМ!$F$33:$F$776,СВЦЭМ!$A$33:$A$776,$A202,СВЦЭМ!$B$33:$B$776,K$190)+'СЕТ СН'!$F$12</f>
        <v>135.9062605</v>
      </c>
      <c r="L202" s="36">
        <f>SUMIFS(СВЦЭМ!$F$33:$F$776,СВЦЭМ!$A$33:$A$776,$A202,СВЦЭМ!$B$33:$B$776,L$190)+'СЕТ СН'!$F$12</f>
        <v>129.05604187</v>
      </c>
      <c r="M202" s="36">
        <f>SUMIFS(СВЦЭМ!$F$33:$F$776,СВЦЭМ!$A$33:$A$776,$A202,СВЦЭМ!$B$33:$B$776,M$190)+'СЕТ СН'!$F$12</f>
        <v>128.55734749999999</v>
      </c>
      <c r="N202" s="36">
        <f>SUMIFS(СВЦЭМ!$F$33:$F$776,СВЦЭМ!$A$33:$A$776,$A202,СВЦЭМ!$B$33:$B$776,N$190)+'СЕТ СН'!$F$12</f>
        <v>129.79461569</v>
      </c>
      <c r="O202" s="36">
        <f>SUMIFS(СВЦЭМ!$F$33:$F$776,СВЦЭМ!$A$33:$A$776,$A202,СВЦЭМ!$B$33:$B$776,O$190)+'СЕТ СН'!$F$12</f>
        <v>130.25126130999999</v>
      </c>
      <c r="P202" s="36">
        <f>SUMIFS(СВЦЭМ!$F$33:$F$776,СВЦЭМ!$A$33:$A$776,$A202,СВЦЭМ!$B$33:$B$776,P$190)+'СЕТ СН'!$F$12</f>
        <v>131.49250527000001</v>
      </c>
      <c r="Q202" s="36">
        <f>SUMIFS(СВЦЭМ!$F$33:$F$776,СВЦЭМ!$A$33:$A$776,$A202,СВЦЭМ!$B$33:$B$776,Q$190)+'СЕТ СН'!$F$12</f>
        <v>134.82915844999999</v>
      </c>
      <c r="R202" s="36">
        <f>SUMIFS(СВЦЭМ!$F$33:$F$776,СВЦЭМ!$A$33:$A$776,$A202,СВЦЭМ!$B$33:$B$776,R$190)+'СЕТ СН'!$F$12</f>
        <v>134.70324239000001</v>
      </c>
      <c r="S202" s="36">
        <f>SUMIFS(СВЦЭМ!$F$33:$F$776,СВЦЭМ!$A$33:$A$776,$A202,СВЦЭМ!$B$33:$B$776,S$190)+'СЕТ СН'!$F$12</f>
        <v>135.74111983</v>
      </c>
      <c r="T202" s="36">
        <f>SUMIFS(СВЦЭМ!$F$33:$F$776,СВЦЭМ!$A$33:$A$776,$A202,СВЦЭМ!$B$33:$B$776,T$190)+'СЕТ СН'!$F$12</f>
        <v>135.08581361</v>
      </c>
      <c r="U202" s="36">
        <f>SUMIFS(СВЦЭМ!$F$33:$F$776,СВЦЭМ!$A$33:$A$776,$A202,СВЦЭМ!$B$33:$B$776,U$190)+'СЕТ СН'!$F$12</f>
        <v>130.9785914</v>
      </c>
      <c r="V202" s="36">
        <f>SUMIFS(СВЦЭМ!$F$33:$F$776,СВЦЭМ!$A$33:$A$776,$A202,СВЦЭМ!$B$33:$B$776,V$190)+'СЕТ СН'!$F$12</f>
        <v>131.31961663000001</v>
      </c>
      <c r="W202" s="36">
        <f>SUMIFS(СВЦЭМ!$F$33:$F$776,СВЦЭМ!$A$33:$A$776,$A202,СВЦЭМ!$B$33:$B$776,W$190)+'СЕТ СН'!$F$12</f>
        <v>129.85560747</v>
      </c>
      <c r="X202" s="36">
        <f>SUMIFS(СВЦЭМ!$F$33:$F$776,СВЦЭМ!$A$33:$A$776,$A202,СВЦЭМ!$B$33:$B$776,X$190)+'СЕТ СН'!$F$12</f>
        <v>131.26574048000001</v>
      </c>
      <c r="Y202" s="36">
        <f>SUMIFS(СВЦЭМ!$F$33:$F$776,СВЦЭМ!$A$33:$A$776,$A202,СВЦЭМ!$B$33:$B$776,Y$190)+'СЕТ СН'!$F$12</f>
        <v>150.50310481</v>
      </c>
    </row>
    <row r="203" spans="1:25" ht="15.75" x14ac:dyDescent="0.2">
      <c r="A203" s="35">
        <f t="shared" si="5"/>
        <v>44025</v>
      </c>
      <c r="B203" s="36">
        <f>SUMIFS(СВЦЭМ!$F$33:$F$776,СВЦЭМ!$A$33:$A$776,$A203,СВЦЭМ!$B$33:$B$776,B$190)+'СЕТ СН'!$F$12</f>
        <v>167.66593623</v>
      </c>
      <c r="C203" s="36">
        <f>SUMIFS(СВЦЭМ!$F$33:$F$776,СВЦЭМ!$A$33:$A$776,$A203,СВЦЭМ!$B$33:$B$776,C$190)+'СЕТ СН'!$F$12</f>
        <v>161.99567777999999</v>
      </c>
      <c r="D203" s="36">
        <f>SUMIFS(СВЦЭМ!$F$33:$F$776,СВЦЭМ!$A$33:$A$776,$A203,СВЦЭМ!$B$33:$B$776,D$190)+'СЕТ СН'!$F$12</f>
        <v>166.77877896000001</v>
      </c>
      <c r="E203" s="36">
        <f>SUMIFS(СВЦЭМ!$F$33:$F$776,СВЦЭМ!$A$33:$A$776,$A203,СВЦЭМ!$B$33:$B$776,E$190)+'СЕТ СН'!$F$12</f>
        <v>169.74736763999999</v>
      </c>
      <c r="F203" s="36">
        <f>SUMIFS(СВЦЭМ!$F$33:$F$776,СВЦЭМ!$A$33:$A$776,$A203,СВЦЭМ!$B$33:$B$776,F$190)+'СЕТ СН'!$F$12</f>
        <v>168.0725497</v>
      </c>
      <c r="G203" s="36">
        <f>SUMIFS(СВЦЭМ!$F$33:$F$776,СВЦЭМ!$A$33:$A$776,$A203,СВЦЭМ!$B$33:$B$776,G$190)+'СЕТ СН'!$F$12</f>
        <v>167.96673018000001</v>
      </c>
      <c r="H203" s="36">
        <f>SUMIFS(СВЦЭМ!$F$33:$F$776,СВЦЭМ!$A$33:$A$776,$A203,СВЦЭМ!$B$33:$B$776,H$190)+'СЕТ СН'!$F$12</f>
        <v>165.53624814</v>
      </c>
      <c r="I203" s="36">
        <f>SUMIFS(СВЦЭМ!$F$33:$F$776,СВЦЭМ!$A$33:$A$776,$A203,СВЦЭМ!$B$33:$B$776,I$190)+'СЕТ СН'!$F$12</f>
        <v>169.51079053000001</v>
      </c>
      <c r="J203" s="36">
        <f>SUMIFS(СВЦЭМ!$F$33:$F$776,СВЦЭМ!$A$33:$A$776,$A203,СВЦЭМ!$B$33:$B$776,J$190)+'СЕТ СН'!$F$12</f>
        <v>174.82706404000001</v>
      </c>
      <c r="K203" s="36">
        <f>SUMIFS(СВЦЭМ!$F$33:$F$776,СВЦЭМ!$A$33:$A$776,$A203,СВЦЭМ!$B$33:$B$776,K$190)+'СЕТ СН'!$F$12</f>
        <v>155.42607068000001</v>
      </c>
      <c r="L203" s="36">
        <f>SUMIFS(СВЦЭМ!$F$33:$F$776,СВЦЭМ!$A$33:$A$776,$A203,СВЦЭМ!$B$33:$B$776,L$190)+'СЕТ СН'!$F$12</f>
        <v>148.8670893</v>
      </c>
      <c r="M203" s="36">
        <f>SUMIFS(СВЦЭМ!$F$33:$F$776,СВЦЭМ!$A$33:$A$776,$A203,СВЦЭМ!$B$33:$B$776,M$190)+'СЕТ СН'!$F$12</f>
        <v>149.8348202</v>
      </c>
      <c r="N203" s="36">
        <f>SUMIFS(СВЦЭМ!$F$33:$F$776,СВЦЭМ!$A$33:$A$776,$A203,СВЦЭМ!$B$33:$B$776,N$190)+'СЕТ СН'!$F$12</f>
        <v>150.10474009000001</v>
      </c>
      <c r="O203" s="36">
        <f>SUMIFS(СВЦЭМ!$F$33:$F$776,СВЦЭМ!$A$33:$A$776,$A203,СВЦЭМ!$B$33:$B$776,O$190)+'СЕТ СН'!$F$12</f>
        <v>150.13741784000001</v>
      </c>
      <c r="P203" s="36">
        <f>SUMIFS(СВЦЭМ!$F$33:$F$776,СВЦЭМ!$A$33:$A$776,$A203,СВЦЭМ!$B$33:$B$776,P$190)+'СЕТ СН'!$F$12</f>
        <v>148.44588658999999</v>
      </c>
      <c r="Q203" s="36">
        <f>SUMIFS(СВЦЭМ!$F$33:$F$776,СВЦЭМ!$A$33:$A$776,$A203,СВЦЭМ!$B$33:$B$776,Q$190)+'СЕТ СН'!$F$12</f>
        <v>145.78942361</v>
      </c>
      <c r="R203" s="36">
        <f>SUMIFS(СВЦЭМ!$F$33:$F$776,СВЦЭМ!$A$33:$A$776,$A203,СВЦЭМ!$B$33:$B$776,R$190)+'СЕТ СН'!$F$12</f>
        <v>151.34346461999999</v>
      </c>
      <c r="S203" s="36">
        <f>SUMIFS(СВЦЭМ!$F$33:$F$776,СВЦЭМ!$A$33:$A$776,$A203,СВЦЭМ!$B$33:$B$776,S$190)+'СЕТ СН'!$F$12</f>
        <v>157.10661361000001</v>
      </c>
      <c r="T203" s="36">
        <f>SUMIFS(СВЦЭМ!$F$33:$F$776,СВЦЭМ!$A$33:$A$776,$A203,СВЦЭМ!$B$33:$B$776,T$190)+'СЕТ СН'!$F$12</f>
        <v>151.21693407999999</v>
      </c>
      <c r="U203" s="36">
        <f>SUMIFS(СВЦЭМ!$F$33:$F$776,СВЦЭМ!$A$33:$A$776,$A203,СВЦЭМ!$B$33:$B$776,U$190)+'СЕТ СН'!$F$12</f>
        <v>147.73834151</v>
      </c>
      <c r="V203" s="36">
        <f>SUMIFS(СВЦЭМ!$F$33:$F$776,СВЦЭМ!$A$33:$A$776,$A203,СВЦЭМ!$B$33:$B$776,V$190)+'СЕТ СН'!$F$12</f>
        <v>146.38200029999999</v>
      </c>
      <c r="W203" s="36">
        <f>SUMIFS(СВЦЭМ!$F$33:$F$776,СВЦЭМ!$A$33:$A$776,$A203,СВЦЭМ!$B$33:$B$776,W$190)+'СЕТ СН'!$F$12</f>
        <v>141.91372411</v>
      </c>
      <c r="X203" s="36">
        <f>SUMIFS(СВЦЭМ!$F$33:$F$776,СВЦЭМ!$A$33:$A$776,$A203,СВЦЭМ!$B$33:$B$776,X$190)+'СЕТ СН'!$F$12</f>
        <v>138.05999539999999</v>
      </c>
      <c r="Y203" s="36">
        <f>SUMIFS(СВЦЭМ!$F$33:$F$776,СВЦЭМ!$A$33:$A$776,$A203,СВЦЭМ!$B$33:$B$776,Y$190)+'СЕТ СН'!$F$12</f>
        <v>152.11509332</v>
      </c>
    </row>
    <row r="204" spans="1:25" ht="15.75" x14ac:dyDescent="0.2">
      <c r="A204" s="35">
        <f t="shared" si="5"/>
        <v>44026</v>
      </c>
      <c r="B204" s="36">
        <f>SUMIFS(СВЦЭМ!$F$33:$F$776,СВЦЭМ!$A$33:$A$776,$A204,СВЦЭМ!$B$33:$B$776,B$190)+'СЕТ СН'!$F$12</f>
        <v>167.39340028999999</v>
      </c>
      <c r="C204" s="36">
        <f>SUMIFS(СВЦЭМ!$F$33:$F$776,СВЦЭМ!$A$33:$A$776,$A204,СВЦЭМ!$B$33:$B$776,C$190)+'СЕТ СН'!$F$12</f>
        <v>161.97402344</v>
      </c>
      <c r="D204" s="36">
        <f>SUMIFS(СВЦЭМ!$F$33:$F$776,СВЦЭМ!$A$33:$A$776,$A204,СВЦЭМ!$B$33:$B$776,D$190)+'СЕТ СН'!$F$12</f>
        <v>165.03967531999999</v>
      </c>
      <c r="E204" s="36">
        <f>SUMIFS(СВЦЭМ!$F$33:$F$776,СВЦЭМ!$A$33:$A$776,$A204,СВЦЭМ!$B$33:$B$776,E$190)+'СЕТ СН'!$F$12</f>
        <v>169.04570996999999</v>
      </c>
      <c r="F204" s="36">
        <f>SUMIFS(СВЦЭМ!$F$33:$F$776,СВЦЭМ!$A$33:$A$776,$A204,СВЦЭМ!$B$33:$B$776,F$190)+'СЕТ СН'!$F$12</f>
        <v>168.94067408000001</v>
      </c>
      <c r="G204" s="36">
        <f>SUMIFS(СВЦЭМ!$F$33:$F$776,СВЦЭМ!$A$33:$A$776,$A204,СВЦЭМ!$B$33:$B$776,G$190)+'СЕТ СН'!$F$12</f>
        <v>169.90158785</v>
      </c>
      <c r="H204" s="36">
        <f>SUMIFS(СВЦЭМ!$F$33:$F$776,СВЦЭМ!$A$33:$A$776,$A204,СВЦЭМ!$B$33:$B$776,H$190)+'СЕТ СН'!$F$12</f>
        <v>166.70398531000001</v>
      </c>
      <c r="I204" s="36">
        <f>SUMIFS(СВЦЭМ!$F$33:$F$776,СВЦЭМ!$A$33:$A$776,$A204,СВЦЭМ!$B$33:$B$776,I$190)+'СЕТ СН'!$F$12</f>
        <v>177.21259956</v>
      </c>
      <c r="J204" s="36">
        <f>SUMIFS(СВЦЭМ!$F$33:$F$776,СВЦЭМ!$A$33:$A$776,$A204,СВЦЭМ!$B$33:$B$776,J$190)+'СЕТ СН'!$F$12</f>
        <v>167.30196071</v>
      </c>
      <c r="K204" s="36">
        <f>SUMIFS(СВЦЭМ!$F$33:$F$776,СВЦЭМ!$A$33:$A$776,$A204,СВЦЭМ!$B$33:$B$776,K$190)+'СЕТ СН'!$F$12</f>
        <v>151.64435884</v>
      </c>
      <c r="L204" s="36">
        <f>SUMIFS(СВЦЭМ!$F$33:$F$776,СВЦЭМ!$A$33:$A$776,$A204,СВЦЭМ!$B$33:$B$776,L$190)+'СЕТ СН'!$F$12</f>
        <v>151.61400565</v>
      </c>
      <c r="M204" s="36">
        <f>SUMIFS(СВЦЭМ!$F$33:$F$776,СВЦЭМ!$A$33:$A$776,$A204,СВЦЭМ!$B$33:$B$776,M$190)+'СЕТ СН'!$F$12</f>
        <v>152.07374436999999</v>
      </c>
      <c r="N204" s="36">
        <f>SUMIFS(СВЦЭМ!$F$33:$F$776,СВЦЭМ!$A$33:$A$776,$A204,СВЦЭМ!$B$33:$B$776,N$190)+'СЕТ СН'!$F$12</f>
        <v>151.73736998999999</v>
      </c>
      <c r="O204" s="36">
        <f>SUMIFS(СВЦЭМ!$F$33:$F$776,СВЦЭМ!$A$33:$A$776,$A204,СВЦЭМ!$B$33:$B$776,O$190)+'СЕТ СН'!$F$12</f>
        <v>157.45757667000001</v>
      </c>
      <c r="P204" s="36">
        <f>SUMIFS(СВЦЭМ!$F$33:$F$776,СВЦЭМ!$A$33:$A$776,$A204,СВЦЭМ!$B$33:$B$776,P$190)+'СЕТ СН'!$F$12</f>
        <v>157.72385437</v>
      </c>
      <c r="Q204" s="36">
        <f>SUMIFS(СВЦЭМ!$F$33:$F$776,СВЦЭМ!$A$33:$A$776,$A204,СВЦЭМ!$B$33:$B$776,Q$190)+'СЕТ СН'!$F$12</f>
        <v>157.79490390000001</v>
      </c>
      <c r="R204" s="36">
        <f>SUMIFS(СВЦЭМ!$F$33:$F$776,СВЦЭМ!$A$33:$A$776,$A204,СВЦЭМ!$B$33:$B$776,R$190)+'СЕТ СН'!$F$12</f>
        <v>156.20888749</v>
      </c>
      <c r="S204" s="36">
        <f>SUMIFS(СВЦЭМ!$F$33:$F$776,СВЦЭМ!$A$33:$A$776,$A204,СВЦЭМ!$B$33:$B$776,S$190)+'СЕТ СН'!$F$12</f>
        <v>156.13524233999999</v>
      </c>
      <c r="T204" s="36">
        <f>SUMIFS(СВЦЭМ!$F$33:$F$776,СВЦЭМ!$A$33:$A$776,$A204,СВЦЭМ!$B$33:$B$776,T$190)+'СЕТ СН'!$F$12</f>
        <v>155.79122512999999</v>
      </c>
      <c r="U204" s="36">
        <f>SUMIFS(СВЦЭМ!$F$33:$F$776,СВЦЭМ!$A$33:$A$776,$A204,СВЦЭМ!$B$33:$B$776,U$190)+'СЕТ СН'!$F$12</f>
        <v>155.40027355999999</v>
      </c>
      <c r="V204" s="36">
        <f>SUMIFS(СВЦЭМ!$F$33:$F$776,СВЦЭМ!$A$33:$A$776,$A204,СВЦЭМ!$B$33:$B$776,V$190)+'СЕТ СН'!$F$12</f>
        <v>152.35219519</v>
      </c>
      <c r="W204" s="36">
        <f>SUMIFS(СВЦЭМ!$F$33:$F$776,СВЦЭМ!$A$33:$A$776,$A204,СВЦЭМ!$B$33:$B$776,W$190)+'СЕТ СН'!$F$12</f>
        <v>152.03174007999999</v>
      </c>
      <c r="X204" s="36">
        <f>SUMIFS(СВЦЭМ!$F$33:$F$776,СВЦЭМ!$A$33:$A$776,$A204,СВЦЭМ!$B$33:$B$776,X$190)+'СЕТ СН'!$F$12</f>
        <v>149.07505929000001</v>
      </c>
      <c r="Y204" s="36">
        <f>SUMIFS(СВЦЭМ!$F$33:$F$776,СВЦЭМ!$A$33:$A$776,$A204,СВЦЭМ!$B$33:$B$776,Y$190)+'СЕТ СН'!$F$12</f>
        <v>149.28514096000001</v>
      </c>
    </row>
    <row r="205" spans="1:25" ht="15.75" x14ac:dyDescent="0.2">
      <c r="A205" s="35">
        <f t="shared" si="5"/>
        <v>44027</v>
      </c>
      <c r="B205" s="36">
        <f>SUMIFS(СВЦЭМ!$F$33:$F$776,СВЦЭМ!$A$33:$A$776,$A205,СВЦЭМ!$B$33:$B$776,B$190)+'СЕТ СН'!$F$12</f>
        <v>186.71577608000001</v>
      </c>
      <c r="C205" s="36">
        <f>SUMIFS(СВЦЭМ!$F$33:$F$776,СВЦЭМ!$A$33:$A$776,$A205,СВЦЭМ!$B$33:$B$776,C$190)+'СЕТ СН'!$F$12</f>
        <v>193.40528026999999</v>
      </c>
      <c r="D205" s="36">
        <f>SUMIFS(СВЦЭМ!$F$33:$F$776,СВЦЭМ!$A$33:$A$776,$A205,СВЦЭМ!$B$33:$B$776,D$190)+'СЕТ СН'!$F$12</f>
        <v>190.62114162</v>
      </c>
      <c r="E205" s="36">
        <f>SUMIFS(СВЦЭМ!$F$33:$F$776,СВЦЭМ!$A$33:$A$776,$A205,СВЦЭМ!$B$33:$B$776,E$190)+'СЕТ СН'!$F$12</f>
        <v>192.79552385</v>
      </c>
      <c r="F205" s="36">
        <f>SUMIFS(СВЦЭМ!$F$33:$F$776,СВЦЭМ!$A$33:$A$776,$A205,СВЦЭМ!$B$33:$B$776,F$190)+'СЕТ СН'!$F$12</f>
        <v>191.73964583</v>
      </c>
      <c r="G205" s="36">
        <f>SUMIFS(СВЦЭМ!$F$33:$F$776,СВЦЭМ!$A$33:$A$776,$A205,СВЦЭМ!$B$33:$B$776,G$190)+'СЕТ СН'!$F$12</f>
        <v>191.87230840999999</v>
      </c>
      <c r="H205" s="36">
        <f>SUMIFS(СВЦЭМ!$F$33:$F$776,СВЦЭМ!$A$33:$A$776,$A205,СВЦЭМ!$B$33:$B$776,H$190)+'СЕТ СН'!$F$12</f>
        <v>194.35413371000001</v>
      </c>
      <c r="I205" s="36">
        <f>SUMIFS(СВЦЭМ!$F$33:$F$776,СВЦЭМ!$A$33:$A$776,$A205,СВЦЭМ!$B$33:$B$776,I$190)+'СЕТ СН'!$F$12</f>
        <v>199.65210979</v>
      </c>
      <c r="J205" s="36">
        <f>SUMIFS(СВЦЭМ!$F$33:$F$776,СВЦЭМ!$A$33:$A$776,$A205,СВЦЭМ!$B$33:$B$776,J$190)+'СЕТ СН'!$F$12</f>
        <v>175.83361091</v>
      </c>
      <c r="K205" s="36">
        <f>SUMIFS(СВЦЭМ!$F$33:$F$776,СВЦЭМ!$A$33:$A$776,$A205,СВЦЭМ!$B$33:$B$776,K$190)+'СЕТ СН'!$F$12</f>
        <v>146.74783909999999</v>
      </c>
      <c r="L205" s="36">
        <f>SUMIFS(СВЦЭМ!$F$33:$F$776,СВЦЭМ!$A$33:$A$776,$A205,СВЦЭМ!$B$33:$B$776,L$190)+'СЕТ СН'!$F$12</f>
        <v>141.43022647999999</v>
      </c>
      <c r="M205" s="36">
        <f>SUMIFS(СВЦЭМ!$F$33:$F$776,СВЦЭМ!$A$33:$A$776,$A205,СВЦЭМ!$B$33:$B$776,M$190)+'СЕТ СН'!$F$12</f>
        <v>142.54029165</v>
      </c>
      <c r="N205" s="36">
        <f>SUMIFS(СВЦЭМ!$F$33:$F$776,СВЦЭМ!$A$33:$A$776,$A205,СВЦЭМ!$B$33:$B$776,N$190)+'СЕТ СН'!$F$12</f>
        <v>142.42940913000001</v>
      </c>
      <c r="O205" s="36">
        <f>SUMIFS(СВЦЭМ!$F$33:$F$776,СВЦЭМ!$A$33:$A$776,$A205,СВЦЭМ!$B$33:$B$776,O$190)+'СЕТ СН'!$F$12</f>
        <v>142.99489463</v>
      </c>
      <c r="P205" s="36">
        <f>SUMIFS(СВЦЭМ!$F$33:$F$776,СВЦЭМ!$A$33:$A$776,$A205,СВЦЭМ!$B$33:$B$776,P$190)+'СЕТ СН'!$F$12</f>
        <v>142.66630323000001</v>
      </c>
      <c r="Q205" s="36">
        <f>SUMIFS(СВЦЭМ!$F$33:$F$776,СВЦЭМ!$A$33:$A$776,$A205,СВЦЭМ!$B$33:$B$776,Q$190)+'СЕТ СН'!$F$12</f>
        <v>142.81835856999999</v>
      </c>
      <c r="R205" s="36">
        <f>SUMIFS(СВЦЭМ!$F$33:$F$776,СВЦЭМ!$A$33:$A$776,$A205,СВЦЭМ!$B$33:$B$776,R$190)+'СЕТ СН'!$F$12</f>
        <v>141.69305502</v>
      </c>
      <c r="S205" s="36">
        <f>SUMIFS(СВЦЭМ!$F$33:$F$776,СВЦЭМ!$A$33:$A$776,$A205,СВЦЭМ!$B$33:$B$776,S$190)+'СЕТ СН'!$F$12</f>
        <v>141.91469180000001</v>
      </c>
      <c r="T205" s="36">
        <f>SUMIFS(СВЦЭМ!$F$33:$F$776,СВЦЭМ!$A$33:$A$776,$A205,СВЦЭМ!$B$33:$B$776,T$190)+'СЕТ СН'!$F$12</f>
        <v>142.00603570999999</v>
      </c>
      <c r="U205" s="36">
        <f>SUMIFS(СВЦЭМ!$F$33:$F$776,СВЦЭМ!$A$33:$A$776,$A205,СВЦЭМ!$B$33:$B$776,U$190)+'СЕТ СН'!$F$12</f>
        <v>139.24080130999999</v>
      </c>
      <c r="V205" s="36">
        <f>SUMIFS(СВЦЭМ!$F$33:$F$776,СВЦЭМ!$A$33:$A$776,$A205,СВЦЭМ!$B$33:$B$776,V$190)+'СЕТ СН'!$F$12</f>
        <v>137.61502856999999</v>
      </c>
      <c r="W205" s="36">
        <f>SUMIFS(СВЦЭМ!$F$33:$F$776,СВЦЭМ!$A$33:$A$776,$A205,СВЦЭМ!$B$33:$B$776,W$190)+'СЕТ СН'!$F$12</f>
        <v>139.76344739999999</v>
      </c>
      <c r="X205" s="36">
        <f>SUMIFS(СВЦЭМ!$F$33:$F$776,СВЦЭМ!$A$33:$A$776,$A205,СВЦЭМ!$B$33:$B$776,X$190)+'СЕТ СН'!$F$12</f>
        <v>143.25085910000001</v>
      </c>
      <c r="Y205" s="36">
        <f>SUMIFS(СВЦЭМ!$F$33:$F$776,СВЦЭМ!$A$33:$A$776,$A205,СВЦЭМ!$B$33:$B$776,Y$190)+'СЕТ СН'!$F$12</f>
        <v>151.54703463999999</v>
      </c>
    </row>
    <row r="206" spans="1:25" ht="15.75" x14ac:dyDescent="0.2">
      <c r="A206" s="35">
        <f t="shared" si="5"/>
        <v>44028</v>
      </c>
      <c r="B206" s="36">
        <f>SUMIFS(СВЦЭМ!$F$33:$F$776,СВЦЭМ!$A$33:$A$776,$A206,СВЦЭМ!$B$33:$B$776,B$190)+'СЕТ СН'!$F$12</f>
        <v>180.50158239999999</v>
      </c>
      <c r="C206" s="36">
        <f>SUMIFS(СВЦЭМ!$F$33:$F$776,СВЦЭМ!$A$33:$A$776,$A206,СВЦЭМ!$B$33:$B$776,C$190)+'СЕТ СН'!$F$12</f>
        <v>192.82020145999999</v>
      </c>
      <c r="D206" s="36">
        <f>SUMIFS(СВЦЭМ!$F$33:$F$776,СВЦЭМ!$A$33:$A$776,$A206,СВЦЭМ!$B$33:$B$776,D$190)+'СЕТ СН'!$F$12</f>
        <v>191.23624197000001</v>
      </c>
      <c r="E206" s="36">
        <f>SUMIFS(СВЦЭМ!$F$33:$F$776,СВЦЭМ!$A$33:$A$776,$A206,СВЦЭМ!$B$33:$B$776,E$190)+'СЕТ СН'!$F$12</f>
        <v>193.86794619</v>
      </c>
      <c r="F206" s="36">
        <f>SUMIFS(СВЦЭМ!$F$33:$F$776,СВЦЭМ!$A$33:$A$776,$A206,СВЦЭМ!$B$33:$B$776,F$190)+'СЕТ СН'!$F$12</f>
        <v>192.82029302000001</v>
      </c>
      <c r="G206" s="36">
        <f>SUMIFS(СВЦЭМ!$F$33:$F$776,СВЦЭМ!$A$33:$A$776,$A206,СВЦЭМ!$B$33:$B$776,G$190)+'СЕТ СН'!$F$12</f>
        <v>191.80460588</v>
      </c>
      <c r="H206" s="36">
        <f>SUMIFS(СВЦЭМ!$F$33:$F$776,СВЦЭМ!$A$33:$A$776,$A206,СВЦЭМ!$B$33:$B$776,H$190)+'СЕТ СН'!$F$12</f>
        <v>194.85041221</v>
      </c>
      <c r="I206" s="36">
        <f>SUMIFS(СВЦЭМ!$F$33:$F$776,СВЦЭМ!$A$33:$A$776,$A206,СВЦЭМ!$B$33:$B$776,I$190)+'СЕТ СН'!$F$12</f>
        <v>189.85732125000001</v>
      </c>
      <c r="J206" s="36">
        <f>SUMIFS(СВЦЭМ!$F$33:$F$776,СВЦЭМ!$A$33:$A$776,$A206,СВЦЭМ!$B$33:$B$776,J$190)+'СЕТ СН'!$F$12</f>
        <v>181.63907799</v>
      </c>
      <c r="K206" s="36">
        <f>SUMIFS(СВЦЭМ!$F$33:$F$776,СВЦЭМ!$A$33:$A$776,$A206,СВЦЭМ!$B$33:$B$776,K$190)+'СЕТ СН'!$F$12</f>
        <v>147.24198738000001</v>
      </c>
      <c r="L206" s="36">
        <f>SUMIFS(СВЦЭМ!$F$33:$F$776,СВЦЭМ!$A$33:$A$776,$A206,СВЦЭМ!$B$33:$B$776,L$190)+'СЕТ СН'!$F$12</f>
        <v>137.45148746999999</v>
      </c>
      <c r="M206" s="36">
        <f>SUMIFS(СВЦЭМ!$F$33:$F$776,СВЦЭМ!$A$33:$A$776,$A206,СВЦЭМ!$B$33:$B$776,M$190)+'СЕТ СН'!$F$12</f>
        <v>134.29651244999999</v>
      </c>
      <c r="N206" s="36">
        <f>SUMIFS(СВЦЭМ!$F$33:$F$776,СВЦЭМ!$A$33:$A$776,$A206,СВЦЭМ!$B$33:$B$776,N$190)+'СЕТ СН'!$F$12</f>
        <v>138.96922893000001</v>
      </c>
      <c r="O206" s="36">
        <f>SUMIFS(СВЦЭМ!$F$33:$F$776,СВЦЭМ!$A$33:$A$776,$A206,СВЦЭМ!$B$33:$B$776,O$190)+'СЕТ СН'!$F$12</f>
        <v>138.18374434</v>
      </c>
      <c r="P206" s="36">
        <f>SUMIFS(СВЦЭМ!$F$33:$F$776,СВЦЭМ!$A$33:$A$776,$A206,СВЦЭМ!$B$33:$B$776,P$190)+'СЕТ СН'!$F$12</f>
        <v>138.44919211000001</v>
      </c>
      <c r="Q206" s="36">
        <f>SUMIFS(СВЦЭМ!$F$33:$F$776,СВЦЭМ!$A$33:$A$776,$A206,СВЦЭМ!$B$33:$B$776,Q$190)+'СЕТ СН'!$F$12</f>
        <v>140.69907726</v>
      </c>
      <c r="R206" s="36">
        <f>SUMIFS(СВЦЭМ!$F$33:$F$776,СВЦЭМ!$A$33:$A$776,$A206,СВЦЭМ!$B$33:$B$776,R$190)+'СЕТ СН'!$F$12</f>
        <v>139.98331031000001</v>
      </c>
      <c r="S206" s="36">
        <f>SUMIFS(СВЦЭМ!$F$33:$F$776,СВЦЭМ!$A$33:$A$776,$A206,СВЦЭМ!$B$33:$B$776,S$190)+'СЕТ СН'!$F$12</f>
        <v>139.47640788000001</v>
      </c>
      <c r="T206" s="36">
        <f>SUMIFS(СВЦЭМ!$F$33:$F$776,СВЦЭМ!$A$33:$A$776,$A206,СВЦЭМ!$B$33:$B$776,T$190)+'СЕТ СН'!$F$12</f>
        <v>139.42321643</v>
      </c>
      <c r="U206" s="36">
        <f>SUMIFS(СВЦЭМ!$F$33:$F$776,СВЦЭМ!$A$33:$A$776,$A206,СВЦЭМ!$B$33:$B$776,U$190)+'СЕТ СН'!$F$12</f>
        <v>139.24060323</v>
      </c>
      <c r="V206" s="36">
        <f>SUMIFS(СВЦЭМ!$F$33:$F$776,СВЦЭМ!$A$33:$A$776,$A206,СВЦЭМ!$B$33:$B$776,V$190)+'СЕТ СН'!$F$12</f>
        <v>138.0027685</v>
      </c>
      <c r="W206" s="36">
        <f>SUMIFS(СВЦЭМ!$F$33:$F$776,СВЦЭМ!$A$33:$A$776,$A206,СВЦЭМ!$B$33:$B$776,W$190)+'СЕТ СН'!$F$12</f>
        <v>138.52029801</v>
      </c>
      <c r="X206" s="36">
        <f>SUMIFS(СВЦЭМ!$F$33:$F$776,СВЦЭМ!$A$33:$A$776,$A206,СВЦЭМ!$B$33:$B$776,X$190)+'СЕТ СН'!$F$12</f>
        <v>146.97023938999999</v>
      </c>
      <c r="Y206" s="36">
        <f>SUMIFS(СВЦЭМ!$F$33:$F$776,СВЦЭМ!$A$33:$A$776,$A206,СВЦЭМ!$B$33:$B$776,Y$190)+'СЕТ СН'!$F$12</f>
        <v>153.48609492</v>
      </c>
    </row>
    <row r="207" spans="1:25" ht="15.75" x14ac:dyDescent="0.2">
      <c r="A207" s="35">
        <f t="shared" si="5"/>
        <v>44029</v>
      </c>
      <c r="B207" s="36">
        <f>SUMIFS(СВЦЭМ!$F$33:$F$776,СВЦЭМ!$A$33:$A$776,$A207,СВЦЭМ!$B$33:$B$776,B$190)+'СЕТ СН'!$F$12</f>
        <v>184.16902705000001</v>
      </c>
      <c r="C207" s="36">
        <f>SUMIFS(СВЦЭМ!$F$33:$F$776,СВЦЭМ!$A$33:$A$776,$A207,СВЦЭМ!$B$33:$B$776,C$190)+'СЕТ СН'!$F$12</f>
        <v>207.43804488999999</v>
      </c>
      <c r="D207" s="36">
        <f>SUMIFS(СВЦЭМ!$F$33:$F$776,СВЦЭМ!$A$33:$A$776,$A207,СВЦЭМ!$B$33:$B$776,D$190)+'СЕТ СН'!$F$12</f>
        <v>201.54285573999999</v>
      </c>
      <c r="E207" s="36">
        <f>SUMIFS(СВЦЭМ!$F$33:$F$776,СВЦЭМ!$A$33:$A$776,$A207,СВЦЭМ!$B$33:$B$776,E$190)+'СЕТ СН'!$F$12</f>
        <v>197.29655715999999</v>
      </c>
      <c r="F207" s="36">
        <f>SUMIFS(СВЦЭМ!$F$33:$F$776,СВЦЭМ!$A$33:$A$776,$A207,СВЦЭМ!$B$33:$B$776,F$190)+'СЕТ СН'!$F$12</f>
        <v>197.76387321000001</v>
      </c>
      <c r="G207" s="36">
        <f>SUMIFS(СВЦЭМ!$F$33:$F$776,СВЦЭМ!$A$33:$A$776,$A207,СВЦЭМ!$B$33:$B$776,G$190)+'СЕТ СН'!$F$12</f>
        <v>193.57769066</v>
      </c>
      <c r="H207" s="36">
        <f>SUMIFS(СВЦЭМ!$F$33:$F$776,СВЦЭМ!$A$33:$A$776,$A207,СВЦЭМ!$B$33:$B$776,H$190)+'СЕТ СН'!$F$12</f>
        <v>189.52085393999999</v>
      </c>
      <c r="I207" s="36">
        <f>SUMIFS(СВЦЭМ!$F$33:$F$776,СВЦЭМ!$A$33:$A$776,$A207,СВЦЭМ!$B$33:$B$776,I$190)+'СЕТ СН'!$F$12</f>
        <v>180.52771632</v>
      </c>
      <c r="J207" s="36">
        <f>SUMIFS(СВЦЭМ!$F$33:$F$776,СВЦЭМ!$A$33:$A$776,$A207,СВЦЭМ!$B$33:$B$776,J$190)+'СЕТ СН'!$F$12</f>
        <v>168.15057118999999</v>
      </c>
      <c r="K207" s="36">
        <f>SUMIFS(СВЦЭМ!$F$33:$F$776,СВЦЭМ!$A$33:$A$776,$A207,СВЦЭМ!$B$33:$B$776,K$190)+'СЕТ СН'!$F$12</f>
        <v>147.94230486999999</v>
      </c>
      <c r="L207" s="36">
        <f>SUMIFS(СВЦЭМ!$F$33:$F$776,СВЦЭМ!$A$33:$A$776,$A207,СВЦЭМ!$B$33:$B$776,L$190)+'СЕТ СН'!$F$12</f>
        <v>130.76276473999999</v>
      </c>
      <c r="M207" s="36">
        <f>SUMIFS(СВЦЭМ!$F$33:$F$776,СВЦЭМ!$A$33:$A$776,$A207,СВЦЭМ!$B$33:$B$776,M$190)+'СЕТ СН'!$F$12</f>
        <v>124.67302939</v>
      </c>
      <c r="N207" s="36">
        <f>SUMIFS(СВЦЭМ!$F$33:$F$776,СВЦЭМ!$A$33:$A$776,$A207,СВЦЭМ!$B$33:$B$776,N$190)+'СЕТ СН'!$F$12</f>
        <v>127.51127167</v>
      </c>
      <c r="O207" s="36">
        <f>SUMIFS(СВЦЭМ!$F$33:$F$776,СВЦЭМ!$A$33:$A$776,$A207,СВЦЭМ!$B$33:$B$776,O$190)+'СЕТ СН'!$F$12</f>
        <v>126.96243067</v>
      </c>
      <c r="P207" s="36">
        <f>SUMIFS(СВЦЭМ!$F$33:$F$776,СВЦЭМ!$A$33:$A$776,$A207,СВЦЭМ!$B$33:$B$776,P$190)+'СЕТ СН'!$F$12</f>
        <v>127.85698458</v>
      </c>
      <c r="Q207" s="36">
        <f>SUMIFS(СВЦЭМ!$F$33:$F$776,СВЦЭМ!$A$33:$A$776,$A207,СВЦЭМ!$B$33:$B$776,Q$190)+'СЕТ СН'!$F$12</f>
        <v>128.92216285999999</v>
      </c>
      <c r="R207" s="36">
        <f>SUMIFS(СВЦЭМ!$F$33:$F$776,СВЦЭМ!$A$33:$A$776,$A207,СВЦЭМ!$B$33:$B$776,R$190)+'СЕТ СН'!$F$12</f>
        <v>133.40407546</v>
      </c>
      <c r="S207" s="36">
        <f>SUMIFS(СВЦЭМ!$F$33:$F$776,СВЦЭМ!$A$33:$A$776,$A207,СВЦЭМ!$B$33:$B$776,S$190)+'СЕТ СН'!$F$12</f>
        <v>135.72627018</v>
      </c>
      <c r="T207" s="36">
        <f>SUMIFS(СВЦЭМ!$F$33:$F$776,СВЦЭМ!$A$33:$A$776,$A207,СВЦЭМ!$B$33:$B$776,T$190)+'СЕТ СН'!$F$12</f>
        <v>135.62279158000001</v>
      </c>
      <c r="U207" s="36">
        <f>SUMIFS(СВЦЭМ!$F$33:$F$776,СВЦЭМ!$A$33:$A$776,$A207,СВЦЭМ!$B$33:$B$776,U$190)+'СЕТ СН'!$F$12</f>
        <v>134.40324663000001</v>
      </c>
      <c r="V207" s="36">
        <f>SUMIFS(СВЦЭМ!$F$33:$F$776,СВЦЭМ!$A$33:$A$776,$A207,СВЦЭМ!$B$33:$B$776,V$190)+'СЕТ СН'!$F$12</f>
        <v>131.83771290000001</v>
      </c>
      <c r="W207" s="36">
        <f>SUMIFS(СВЦЭМ!$F$33:$F$776,СВЦЭМ!$A$33:$A$776,$A207,СВЦЭМ!$B$33:$B$776,W$190)+'СЕТ СН'!$F$12</f>
        <v>128.87918375999999</v>
      </c>
      <c r="X207" s="36">
        <f>SUMIFS(СВЦЭМ!$F$33:$F$776,СВЦЭМ!$A$33:$A$776,$A207,СВЦЭМ!$B$33:$B$776,X$190)+'СЕТ СН'!$F$12</f>
        <v>142.21430164</v>
      </c>
      <c r="Y207" s="36">
        <f>SUMIFS(СВЦЭМ!$F$33:$F$776,СВЦЭМ!$A$33:$A$776,$A207,СВЦЭМ!$B$33:$B$776,Y$190)+'СЕТ СН'!$F$12</f>
        <v>156.26212902</v>
      </c>
    </row>
    <row r="208" spans="1:25" ht="15.75" x14ac:dyDescent="0.2">
      <c r="A208" s="35">
        <f t="shared" si="5"/>
        <v>44030</v>
      </c>
      <c r="B208" s="36">
        <f>SUMIFS(СВЦЭМ!$F$33:$F$776,СВЦЭМ!$A$33:$A$776,$A208,СВЦЭМ!$B$33:$B$776,B$190)+'СЕТ СН'!$F$12</f>
        <v>188.82923643000001</v>
      </c>
      <c r="C208" s="36">
        <f>SUMIFS(СВЦЭМ!$F$33:$F$776,СВЦЭМ!$A$33:$A$776,$A208,СВЦЭМ!$B$33:$B$776,C$190)+'СЕТ СН'!$F$12</f>
        <v>208.43028827000001</v>
      </c>
      <c r="D208" s="36">
        <f>SUMIFS(СВЦЭМ!$F$33:$F$776,СВЦЭМ!$A$33:$A$776,$A208,СВЦЭМ!$B$33:$B$776,D$190)+'СЕТ СН'!$F$12</f>
        <v>209.87823843000001</v>
      </c>
      <c r="E208" s="36">
        <f>SUMIFS(СВЦЭМ!$F$33:$F$776,СВЦЭМ!$A$33:$A$776,$A208,СВЦЭМ!$B$33:$B$776,E$190)+'СЕТ СН'!$F$12</f>
        <v>208.65561506</v>
      </c>
      <c r="F208" s="36">
        <f>SUMIFS(СВЦЭМ!$F$33:$F$776,СВЦЭМ!$A$33:$A$776,$A208,СВЦЭМ!$B$33:$B$776,F$190)+'СЕТ СН'!$F$12</f>
        <v>206.65754885999999</v>
      </c>
      <c r="G208" s="36">
        <f>SUMIFS(СВЦЭМ!$F$33:$F$776,СВЦЭМ!$A$33:$A$776,$A208,СВЦЭМ!$B$33:$B$776,G$190)+'СЕТ СН'!$F$12</f>
        <v>208.35366934999999</v>
      </c>
      <c r="H208" s="36">
        <f>SUMIFS(СВЦЭМ!$F$33:$F$776,СВЦЭМ!$A$33:$A$776,$A208,СВЦЭМ!$B$33:$B$776,H$190)+'СЕТ СН'!$F$12</f>
        <v>208.58005312</v>
      </c>
      <c r="I208" s="36">
        <f>SUMIFS(СВЦЭМ!$F$33:$F$776,СВЦЭМ!$A$33:$A$776,$A208,СВЦЭМ!$B$33:$B$776,I$190)+'СЕТ СН'!$F$12</f>
        <v>205.82689601999999</v>
      </c>
      <c r="J208" s="36">
        <f>SUMIFS(СВЦЭМ!$F$33:$F$776,СВЦЭМ!$A$33:$A$776,$A208,СВЦЭМ!$B$33:$B$776,J$190)+'СЕТ СН'!$F$12</f>
        <v>191.78082144000001</v>
      </c>
      <c r="K208" s="36">
        <f>SUMIFS(СВЦЭМ!$F$33:$F$776,СВЦЭМ!$A$33:$A$776,$A208,СВЦЭМ!$B$33:$B$776,K$190)+'СЕТ СН'!$F$12</f>
        <v>156.68003909000001</v>
      </c>
      <c r="L208" s="36">
        <f>SUMIFS(СВЦЭМ!$F$33:$F$776,СВЦЭМ!$A$33:$A$776,$A208,СВЦЭМ!$B$33:$B$776,L$190)+'СЕТ СН'!$F$12</f>
        <v>128.39877278</v>
      </c>
      <c r="M208" s="36">
        <f>SUMIFS(СВЦЭМ!$F$33:$F$776,СВЦЭМ!$A$33:$A$776,$A208,СВЦЭМ!$B$33:$B$776,M$190)+'СЕТ СН'!$F$12</f>
        <v>124.89657759000001</v>
      </c>
      <c r="N208" s="36">
        <f>SUMIFS(СВЦЭМ!$F$33:$F$776,СВЦЭМ!$A$33:$A$776,$A208,СВЦЭМ!$B$33:$B$776,N$190)+'СЕТ СН'!$F$12</f>
        <v>128.06120042000001</v>
      </c>
      <c r="O208" s="36">
        <f>SUMIFS(СВЦЭМ!$F$33:$F$776,СВЦЭМ!$A$33:$A$776,$A208,СВЦЭМ!$B$33:$B$776,O$190)+'СЕТ СН'!$F$12</f>
        <v>127.83206266000001</v>
      </c>
      <c r="P208" s="36">
        <f>SUMIFS(СВЦЭМ!$F$33:$F$776,СВЦЭМ!$A$33:$A$776,$A208,СВЦЭМ!$B$33:$B$776,P$190)+'СЕТ СН'!$F$12</f>
        <v>128.61642284000001</v>
      </c>
      <c r="Q208" s="36">
        <f>SUMIFS(СВЦЭМ!$F$33:$F$776,СВЦЭМ!$A$33:$A$776,$A208,СВЦЭМ!$B$33:$B$776,Q$190)+'СЕТ СН'!$F$12</f>
        <v>128.93096052999999</v>
      </c>
      <c r="R208" s="36">
        <f>SUMIFS(СВЦЭМ!$F$33:$F$776,СВЦЭМ!$A$33:$A$776,$A208,СВЦЭМ!$B$33:$B$776,R$190)+'СЕТ СН'!$F$12</f>
        <v>127.96486478</v>
      </c>
      <c r="S208" s="36">
        <f>SUMIFS(СВЦЭМ!$F$33:$F$776,СВЦЭМ!$A$33:$A$776,$A208,СВЦЭМ!$B$33:$B$776,S$190)+'СЕТ СН'!$F$12</f>
        <v>129.56217486</v>
      </c>
      <c r="T208" s="36">
        <f>SUMIFS(СВЦЭМ!$F$33:$F$776,СВЦЭМ!$A$33:$A$776,$A208,СВЦЭМ!$B$33:$B$776,T$190)+'СЕТ СН'!$F$12</f>
        <v>134.71608406999999</v>
      </c>
      <c r="U208" s="36">
        <f>SUMIFS(СВЦЭМ!$F$33:$F$776,СВЦЭМ!$A$33:$A$776,$A208,СВЦЭМ!$B$33:$B$776,U$190)+'СЕТ СН'!$F$12</f>
        <v>133.89382581999999</v>
      </c>
      <c r="V208" s="36">
        <f>SUMIFS(СВЦЭМ!$F$33:$F$776,СВЦЭМ!$A$33:$A$776,$A208,СВЦЭМ!$B$33:$B$776,V$190)+'СЕТ СН'!$F$12</f>
        <v>132.47353623999999</v>
      </c>
      <c r="W208" s="36">
        <f>SUMIFS(СВЦЭМ!$F$33:$F$776,СВЦЭМ!$A$33:$A$776,$A208,СВЦЭМ!$B$33:$B$776,W$190)+'СЕТ СН'!$F$12</f>
        <v>127.18740964</v>
      </c>
      <c r="X208" s="36">
        <f>SUMIFS(СВЦЭМ!$F$33:$F$776,СВЦЭМ!$A$33:$A$776,$A208,СВЦЭМ!$B$33:$B$776,X$190)+'СЕТ СН'!$F$12</f>
        <v>140.22074774999999</v>
      </c>
      <c r="Y208" s="36">
        <f>SUMIFS(СВЦЭМ!$F$33:$F$776,СВЦЭМ!$A$33:$A$776,$A208,СВЦЭМ!$B$33:$B$776,Y$190)+'СЕТ СН'!$F$12</f>
        <v>166.55252587999999</v>
      </c>
    </row>
    <row r="209" spans="1:25" ht="15.75" x14ac:dyDescent="0.2">
      <c r="A209" s="35">
        <f t="shared" si="5"/>
        <v>44031</v>
      </c>
      <c r="B209" s="36">
        <f>SUMIFS(СВЦЭМ!$F$33:$F$776,СВЦЭМ!$A$33:$A$776,$A209,СВЦЭМ!$B$33:$B$776,B$190)+'СЕТ СН'!$F$12</f>
        <v>177.56029201999999</v>
      </c>
      <c r="C209" s="36">
        <f>SUMIFS(СВЦЭМ!$F$33:$F$776,СВЦЭМ!$A$33:$A$776,$A209,СВЦЭМ!$B$33:$B$776,C$190)+'СЕТ СН'!$F$12</f>
        <v>186.19960778999999</v>
      </c>
      <c r="D209" s="36">
        <f>SUMIFS(СВЦЭМ!$F$33:$F$776,СВЦЭМ!$A$33:$A$776,$A209,СВЦЭМ!$B$33:$B$776,D$190)+'СЕТ СН'!$F$12</f>
        <v>184.3244741</v>
      </c>
      <c r="E209" s="36">
        <f>SUMIFS(СВЦЭМ!$F$33:$F$776,СВЦЭМ!$A$33:$A$776,$A209,СВЦЭМ!$B$33:$B$776,E$190)+'СЕТ СН'!$F$12</f>
        <v>181.64814068000001</v>
      </c>
      <c r="F209" s="36">
        <f>SUMIFS(СВЦЭМ!$F$33:$F$776,СВЦЭМ!$A$33:$A$776,$A209,СВЦЭМ!$B$33:$B$776,F$190)+'СЕТ СН'!$F$12</f>
        <v>179.26521228999999</v>
      </c>
      <c r="G209" s="36">
        <f>SUMIFS(СВЦЭМ!$F$33:$F$776,СВЦЭМ!$A$33:$A$776,$A209,СВЦЭМ!$B$33:$B$776,G$190)+'СЕТ СН'!$F$12</f>
        <v>181.96872438</v>
      </c>
      <c r="H209" s="36">
        <f>SUMIFS(СВЦЭМ!$F$33:$F$776,СВЦЭМ!$A$33:$A$776,$A209,СВЦЭМ!$B$33:$B$776,H$190)+'СЕТ СН'!$F$12</f>
        <v>186.18489564999999</v>
      </c>
      <c r="I209" s="36">
        <f>SUMIFS(СВЦЭМ!$F$33:$F$776,СВЦЭМ!$A$33:$A$776,$A209,СВЦЭМ!$B$33:$B$776,I$190)+'СЕТ СН'!$F$12</f>
        <v>192.85199559</v>
      </c>
      <c r="J209" s="36">
        <f>SUMIFS(СВЦЭМ!$F$33:$F$776,СВЦЭМ!$A$33:$A$776,$A209,СВЦЭМ!$B$33:$B$776,J$190)+'СЕТ СН'!$F$12</f>
        <v>191.31655104999999</v>
      </c>
      <c r="K209" s="36">
        <f>SUMIFS(СВЦЭМ!$F$33:$F$776,СВЦЭМ!$A$33:$A$776,$A209,СВЦЭМ!$B$33:$B$776,K$190)+'СЕТ СН'!$F$12</f>
        <v>159.56138283000001</v>
      </c>
      <c r="L209" s="36">
        <f>SUMIFS(СВЦЭМ!$F$33:$F$776,СВЦЭМ!$A$33:$A$776,$A209,СВЦЭМ!$B$33:$B$776,L$190)+'СЕТ СН'!$F$12</f>
        <v>143.74316268999999</v>
      </c>
      <c r="M209" s="36">
        <f>SUMIFS(СВЦЭМ!$F$33:$F$776,СВЦЭМ!$A$33:$A$776,$A209,СВЦЭМ!$B$33:$B$776,M$190)+'СЕТ СН'!$F$12</f>
        <v>134.37507106000001</v>
      </c>
      <c r="N209" s="36">
        <f>SUMIFS(СВЦЭМ!$F$33:$F$776,СВЦЭМ!$A$33:$A$776,$A209,СВЦЭМ!$B$33:$B$776,N$190)+'СЕТ СН'!$F$12</f>
        <v>135.23679075999999</v>
      </c>
      <c r="O209" s="36">
        <f>SUMIFS(СВЦЭМ!$F$33:$F$776,СВЦЭМ!$A$33:$A$776,$A209,СВЦЭМ!$B$33:$B$776,O$190)+'СЕТ СН'!$F$12</f>
        <v>135.50224704999999</v>
      </c>
      <c r="P209" s="36">
        <f>SUMIFS(СВЦЭМ!$F$33:$F$776,СВЦЭМ!$A$33:$A$776,$A209,СВЦЭМ!$B$33:$B$776,P$190)+'СЕТ СН'!$F$12</f>
        <v>135.34299235</v>
      </c>
      <c r="Q209" s="36">
        <f>SUMIFS(СВЦЭМ!$F$33:$F$776,СВЦЭМ!$A$33:$A$776,$A209,СВЦЭМ!$B$33:$B$776,Q$190)+'СЕТ СН'!$F$12</f>
        <v>135.29113237000001</v>
      </c>
      <c r="R209" s="36">
        <f>SUMIFS(СВЦЭМ!$F$33:$F$776,СВЦЭМ!$A$33:$A$776,$A209,СВЦЭМ!$B$33:$B$776,R$190)+'СЕТ СН'!$F$12</f>
        <v>137.66214848999999</v>
      </c>
      <c r="S209" s="36">
        <f>SUMIFS(СВЦЭМ!$F$33:$F$776,СВЦЭМ!$A$33:$A$776,$A209,СВЦЭМ!$B$33:$B$776,S$190)+'СЕТ СН'!$F$12</f>
        <v>139.48047943</v>
      </c>
      <c r="T209" s="36">
        <f>SUMIFS(СВЦЭМ!$F$33:$F$776,СВЦЭМ!$A$33:$A$776,$A209,СВЦЭМ!$B$33:$B$776,T$190)+'СЕТ СН'!$F$12</f>
        <v>139.14301082</v>
      </c>
      <c r="U209" s="36">
        <f>SUMIFS(СВЦЭМ!$F$33:$F$776,СВЦЭМ!$A$33:$A$776,$A209,СВЦЭМ!$B$33:$B$776,U$190)+'СЕТ СН'!$F$12</f>
        <v>138.94934099</v>
      </c>
      <c r="V209" s="36">
        <f>SUMIFS(СВЦЭМ!$F$33:$F$776,СВЦЭМ!$A$33:$A$776,$A209,СВЦЭМ!$B$33:$B$776,V$190)+'СЕТ СН'!$F$12</f>
        <v>137.70798733000001</v>
      </c>
      <c r="W209" s="36">
        <f>SUMIFS(СВЦЭМ!$F$33:$F$776,СВЦЭМ!$A$33:$A$776,$A209,СВЦЭМ!$B$33:$B$776,W$190)+'СЕТ СН'!$F$12</f>
        <v>127.90419282000001</v>
      </c>
      <c r="X209" s="36">
        <f>SUMIFS(СВЦЭМ!$F$33:$F$776,СВЦЭМ!$A$33:$A$776,$A209,СВЦЭМ!$B$33:$B$776,X$190)+'СЕТ СН'!$F$12</f>
        <v>141.38913191</v>
      </c>
      <c r="Y209" s="36">
        <f>SUMIFS(СВЦЭМ!$F$33:$F$776,СВЦЭМ!$A$33:$A$776,$A209,СВЦЭМ!$B$33:$B$776,Y$190)+'СЕТ СН'!$F$12</f>
        <v>178.27648877999999</v>
      </c>
    </row>
    <row r="210" spans="1:25" ht="15.75" x14ac:dyDescent="0.2">
      <c r="A210" s="35">
        <f t="shared" si="5"/>
        <v>44032</v>
      </c>
      <c r="B210" s="36">
        <f>SUMIFS(СВЦЭМ!$F$33:$F$776,СВЦЭМ!$A$33:$A$776,$A210,СВЦЭМ!$B$33:$B$776,B$190)+'СЕТ СН'!$F$12</f>
        <v>173.13493331000001</v>
      </c>
      <c r="C210" s="36">
        <f>SUMIFS(СВЦЭМ!$F$33:$F$776,СВЦЭМ!$A$33:$A$776,$A210,СВЦЭМ!$B$33:$B$776,C$190)+'СЕТ СН'!$F$12</f>
        <v>167.3778265</v>
      </c>
      <c r="D210" s="36">
        <f>SUMIFS(СВЦЭМ!$F$33:$F$776,СВЦЭМ!$A$33:$A$776,$A210,СВЦЭМ!$B$33:$B$776,D$190)+'СЕТ СН'!$F$12</f>
        <v>192.10826865000001</v>
      </c>
      <c r="E210" s="36">
        <f>SUMIFS(СВЦЭМ!$F$33:$F$776,СВЦЭМ!$A$33:$A$776,$A210,СВЦЭМ!$B$33:$B$776,E$190)+'СЕТ СН'!$F$12</f>
        <v>188.72277384</v>
      </c>
      <c r="F210" s="36">
        <f>SUMIFS(СВЦЭМ!$F$33:$F$776,СВЦЭМ!$A$33:$A$776,$A210,СВЦЭМ!$B$33:$B$776,F$190)+'СЕТ СН'!$F$12</f>
        <v>188.29685975000001</v>
      </c>
      <c r="G210" s="36">
        <f>SUMIFS(СВЦЭМ!$F$33:$F$776,СВЦЭМ!$A$33:$A$776,$A210,СВЦЭМ!$B$33:$B$776,G$190)+'СЕТ СН'!$F$12</f>
        <v>188.42150047000001</v>
      </c>
      <c r="H210" s="36">
        <f>SUMIFS(СВЦЭМ!$F$33:$F$776,СВЦЭМ!$A$33:$A$776,$A210,СВЦЭМ!$B$33:$B$776,H$190)+'СЕТ СН'!$F$12</f>
        <v>195.32008378</v>
      </c>
      <c r="I210" s="36">
        <f>SUMIFS(СВЦЭМ!$F$33:$F$776,СВЦЭМ!$A$33:$A$776,$A210,СВЦЭМ!$B$33:$B$776,I$190)+'СЕТ СН'!$F$12</f>
        <v>174.86800324000001</v>
      </c>
      <c r="J210" s="36">
        <f>SUMIFS(СВЦЭМ!$F$33:$F$776,СВЦЭМ!$A$33:$A$776,$A210,СВЦЭМ!$B$33:$B$776,J$190)+'СЕТ СН'!$F$12</f>
        <v>185.04555722000001</v>
      </c>
      <c r="K210" s="36">
        <f>SUMIFS(СВЦЭМ!$F$33:$F$776,СВЦЭМ!$A$33:$A$776,$A210,СВЦЭМ!$B$33:$B$776,K$190)+'СЕТ СН'!$F$12</f>
        <v>173.67727156000001</v>
      </c>
      <c r="L210" s="36">
        <f>SUMIFS(СВЦЭМ!$F$33:$F$776,СВЦЭМ!$A$33:$A$776,$A210,СВЦЭМ!$B$33:$B$776,L$190)+'СЕТ СН'!$F$12</f>
        <v>146.28194696</v>
      </c>
      <c r="M210" s="36">
        <f>SUMIFS(СВЦЭМ!$F$33:$F$776,СВЦЭМ!$A$33:$A$776,$A210,СВЦЭМ!$B$33:$B$776,M$190)+'СЕТ СН'!$F$12</f>
        <v>143.11828055999999</v>
      </c>
      <c r="N210" s="36">
        <f>SUMIFS(СВЦЭМ!$F$33:$F$776,СВЦЭМ!$A$33:$A$776,$A210,СВЦЭМ!$B$33:$B$776,N$190)+'СЕТ СН'!$F$12</f>
        <v>144.09559118000001</v>
      </c>
      <c r="O210" s="36">
        <f>SUMIFS(СВЦЭМ!$F$33:$F$776,СВЦЭМ!$A$33:$A$776,$A210,СВЦЭМ!$B$33:$B$776,O$190)+'СЕТ СН'!$F$12</f>
        <v>143.64845434</v>
      </c>
      <c r="P210" s="36">
        <f>SUMIFS(СВЦЭМ!$F$33:$F$776,СВЦЭМ!$A$33:$A$776,$A210,СВЦЭМ!$B$33:$B$776,P$190)+'СЕТ СН'!$F$12</f>
        <v>141.33116494000001</v>
      </c>
      <c r="Q210" s="36">
        <f>SUMIFS(СВЦЭМ!$F$33:$F$776,СВЦЭМ!$A$33:$A$776,$A210,СВЦЭМ!$B$33:$B$776,Q$190)+'СЕТ СН'!$F$12</f>
        <v>141.39534416000001</v>
      </c>
      <c r="R210" s="36">
        <f>SUMIFS(СВЦЭМ!$F$33:$F$776,СВЦЭМ!$A$33:$A$776,$A210,СВЦЭМ!$B$33:$B$776,R$190)+'СЕТ СН'!$F$12</f>
        <v>141.4987423</v>
      </c>
      <c r="S210" s="36">
        <f>SUMIFS(СВЦЭМ!$F$33:$F$776,СВЦЭМ!$A$33:$A$776,$A210,СВЦЭМ!$B$33:$B$776,S$190)+'СЕТ СН'!$F$12</f>
        <v>141.65251315</v>
      </c>
      <c r="T210" s="36">
        <f>SUMIFS(СВЦЭМ!$F$33:$F$776,СВЦЭМ!$A$33:$A$776,$A210,СВЦЭМ!$B$33:$B$776,T$190)+'СЕТ СН'!$F$12</f>
        <v>140.94503964</v>
      </c>
      <c r="U210" s="36">
        <f>SUMIFS(СВЦЭМ!$F$33:$F$776,СВЦЭМ!$A$33:$A$776,$A210,СВЦЭМ!$B$33:$B$776,U$190)+'СЕТ СН'!$F$12</f>
        <v>140.13757164</v>
      </c>
      <c r="V210" s="36">
        <f>SUMIFS(СВЦЭМ!$F$33:$F$776,СВЦЭМ!$A$33:$A$776,$A210,СВЦЭМ!$B$33:$B$776,V$190)+'СЕТ СН'!$F$12</f>
        <v>140.94685944</v>
      </c>
      <c r="W210" s="36">
        <f>SUMIFS(СВЦЭМ!$F$33:$F$776,СВЦЭМ!$A$33:$A$776,$A210,СВЦЭМ!$B$33:$B$776,W$190)+'СЕТ СН'!$F$12</f>
        <v>140.57422319</v>
      </c>
      <c r="X210" s="36">
        <f>SUMIFS(СВЦЭМ!$F$33:$F$776,СВЦЭМ!$A$33:$A$776,$A210,СВЦЭМ!$B$33:$B$776,X$190)+'СЕТ СН'!$F$12</f>
        <v>146.49704052000001</v>
      </c>
      <c r="Y210" s="36">
        <f>SUMIFS(СВЦЭМ!$F$33:$F$776,СВЦЭМ!$A$33:$A$776,$A210,СВЦЭМ!$B$33:$B$776,Y$190)+'СЕТ СН'!$F$12</f>
        <v>175.85336194000001</v>
      </c>
    </row>
    <row r="211" spans="1:25" ht="15.75" x14ac:dyDescent="0.2">
      <c r="A211" s="35">
        <f t="shared" si="5"/>
        <v>44033</v>
      </c>
      <c r="B211" s="36">
        <f>SUMIFS(СВЦЭМ!$F$33:$F$776,СВЦЭМ!$A$33:$A$776,$A211,СВЦЭМ!$B$33:$B$776,B$190)+'СЕТ СН'!$F$12</f>
        <v>181.71310797999999</v>
      </c>
      <c r="C211" s="36">
        <f>SUMIFS(СВЦЭМ!$F$33:$F$776,СВЦЭМ!$A$33:$A$776,$A211,СВЦЭМ!$B$33:$B$776,C$190)+'СЕТ СН'!$F$12</f>
        <v>173.69668365999999</v>
      </c>
      <c r="D211" s="36">
        <f>SUMIFS(СВЦЭМ!$F$33:$F$776,СВЦЭМ!$A$33:$A$776,$A211,СВЦЭМ!$B$33:$B$776,D$190)+'СЕТ СН'!$F$12</f>
        <v>169.80701780999999</v>
      </c>
      <c r="E211" s="36">
        <f>SUMIFS(СВЦЭМ!$F$33:$F$776,СВЦЭМ!$A$33:$A$776,$A211,СВЦЭМ!$B$33:$B$776,E$190)+'СЕТ СН'!$F$12</f>
        <v>169.50890129000001</v>
      </c>
      <c r="F211" s="36">
        <f>SUMIFS(СВЦЭМ!$F$33:$F$776,СВЦЭМ!$A$33:$A$776,$A211,СВЦЭМ!$B$33:$B$776,F$190)+'СЕТ СН'!$F$12</f>
        <v>167.84355579000001</v>
      </c>
      <c r="G211" s="36">
        <f>SUMIFS(СВЦЭМ!$F$33:$F$776,СВЦЭМ!$A$33:$A$776,$A211,СВЦЭМ!$B$33:$B$776,G$190)+'СЕТ СН'!$F$12</f>
        <v>166.14859824999999</v>
      </c>
      <c r="H211" s="36">
        <f>SUMIFS(СВЦЭМ!$F$33:$F$776,СВЦЭМ!$A$33:$A$776,$A211,СВЦЭМ!$B$33:$B$776,H$190)+'СЕТ СН'!$F$12</f>
        <v>171.08673623999999</v>
      </c>
      <c r="I211" s="36">
        <f>SUMIFS(СВЦЭМ!$F$33:$F$776,СВЦЭМ!$A$33:$A$776,$A211,СВЦЭМ!$B$33:$B$776,I$190)+'СЕТ СН'!$F$12</f>
        <v>180.49731958999999</v>
      </c>
      <c r="J211" s="36">
        <f>SUMIFS(СВЦЭМ!$F$33:$F$776,СВЦЭМ!$A$33:$A$776,$A211,СВЦЭМ!$B$33:$B$776,J$190)+'СЕТ СН'!$F$12</f>
        <v>185.43493787</v>
      </c>
      <c r="K211" s="36">
        <f>SUMIFS(СВЦЭМ!$F$33:$F$776,СВЦЭМ!$A$33:$A$776,$A211,СВЦЭМ!$B$33:$B$776,K$190)+'СЕТ СН'!$F$12</f>
        <v>166.20776323999999</v>
      </c>
      <c r="L211" s="36">
        <f>SUMIFS(СВЦЭМ!$F$33:$F$776,СВЦЭМ!$A$33:$A$776,$A211,СВЦЭМ!$B$33:$B$776,L$190)+'СЕТ СН'!$F$12</f>
        <v>146.82928132999999</v>
      </c>
      <c r="M211" s="36">
        <f>SUMIFS(СВЦЭМ!$F$33:$F$776,СВЦЭМ!$A$33:$A$776,$A211,СВЦЭМ!$B$33:$B$776,M$190)+'СЕТ СН'!$F$12</f>
        <v>146.29013402000001</v>
      </c>
      <c r="N211" s="36">
        <f>SUMIFS(СВЦЭМ!$F$33:$F$776,СВЦЭМ!$A$33:$A$776,$A211,СВЦЭМ!$B$33:$B$776,N$190)+'СЕТ СН'!$F$12</f>
        <v>146.55596756</v>
      </c>
      <c r="O211" s="36">
        <f>SUMIFS(СВЦЭМ!$F$33:$F$776,СВЦЭМ!$A$33:$A$776,$A211,СВЦЭМ!$B$33:$B$776,O$190)+'СЕТ СН'!$F$12</f>
        <v>147.77380601999999</v>
      </c>
      <c r="P211" s="36">
        <f>SUMIFS(СВЦЭМ!$F$33:$F$776,СВЦЭМ!$A$33:$A$776,$A211,СВЦЭМ!$B$33:$B$776,P$190)+'СЕТ СН'!$F$12</f>
        <v>148.04838275</v>
      </c>
      <c r="Q211" s="36">
        <f>SUMIFS(СВЦЭМ!$F$33:$F$776,СВЦЭМ!$A$33:$A$776,$A211,СВЦЭМ!$B$33:$B$776,Q$190)+'СЕТ СН'!$F$12</f>
        <v>149.08570134999999</v>
      </c>
      <c r="R211" s="36">
        <f>SUMIFS(СВЦЭМ!$F$33:$F$776,СВЦЭМ!$A$33:$A$776,$A211,СВЦЭМ!$B$33:$B$776,R$190)+'СЕТ СН'!$F$12</f>
        <v>147.30359858</v>
      </c>
      <c r="S211" s="36">
        <f>SUMIFS(СВЦЭМ!$F$33:$F$776,СВЦЭМ!$A$33:$A$776,$A211,СВЦЭМ!$B$33:$B$776,S$190)+'СЕТ СН'!$F$12</f>
        <v>147.51695425</v>
      </c>
      <c r="T211" s="36">
        <f>SUMIFS(СВЦЭМ!$F$33:$F$776,СВЦЭМ!$A$33:$A$776,$A211,СВЦЭМ!$B$33:$B$776,T$190)+'СЕТ СН'!$F$12</f>
        <v>146.28053168</v>
      </c>
      <c r="U211" s="36">
        <f>SUMIFS(СВЦЭМ!$F$33:$F$776,СВЦЭМ!$A$33:$A$776,$A211,СВЦЭМ!$B$33:$B$776,U$190)+'СЕТ СН'!$F$12</f>
        <v>146.34184421</v>
      </c>
      <c r="V211" s="36">
        <f>SUMIFS(СВЦЭМ!$F$33:$F$776,СВЦЭМ!$A$33:$A$776,$A211,СВЦЭМ!$B$33:$B$776,V$190)+'СЕТ СН'!$F$12</f>
        <v>145.97856142000001</v>
      </c>
      <c r="W211" s="36">
        <f>SUMIFS(СВЦЭМ!$F$33:$F$776,СВЦЭМ!$A$33:$A$776,$A211,СВЦЭМ!$B$33:$B$776,W$190)+'СЕТ СН'!$F$12</f>
        <v>147.50067691999999</v>
      </c>
      <c r="X211" s="36">
        <f>SUMIFS(СВЦЭМ!$F$33:$F$776,СВЦЭМ!$A$33:$A$776,$A211,СВЦЭМ!$B$33:$B$776,X$190)+'СЕТ СН'!$F$12</f>
        <v>156.11523613</v>
      </c>
      <c r="Y211" s="36">
        <f>SUMIFS(СВЦЭМ!$F$33:$F$776,СВЦЭМ!$A$33:$A$776,$A211,СВЦЭМ!$B$33:$B$776,Y$190)+'СЕТ СН'!$F$12</f>
        <v>180.99048121000001</v>
      </c>
    </row>
    <row r="212" spans="1:25" ht="15.75" x14ac:dyDescent="0.2">
      <c r="A212" s="35">
        <f t="shared" si="5"/>
        <v>44034</v>
      </c>
      <c r="B212" s="36">
        <f>SUMIFS(СВЦЭМ!$F$33:$F$776,СВЦЭМ!$A$33:$A$776,$A212,СВЦЭМ!$B$33:$B$776,B$190)+'СЕТ СН'!$F$12</f>
        <v>180.90026082</v>
      </c>
      <c r="C212" s="36">
        <f>SUMIFS(СВЦЭМ!$F$33:$F$776,СВЦЭМ!$A$33:$A$776,$A212,СВЦЭМ!$B$33:$B$776,C$190)+'СЕТ СН'!$F$12</f>
        <v>175.62617928</v>
      </c>
      <c r="D212" s="36">
        <f>SUMIFS(СВЦЭМ!$F$33:$F$776,СВЦЭМ!$A$33:$A$776,$A212,СВЦЭМ!$B$33:$B$776,D$190)+'СЕТ СН'!$F$12</f>
        <v>173.84408798000001</v>
      </c>
      <c r="E212" s="36">
        <f>SUMIFS(СВЦЭМ!$F$33:$F$776,СВЦЭМ!$A$33:$A$776,$A212,СВЦЭМ!$B$33:$B$776,E$190)+'СЕТ СН'!$F$12</f>
        <v>177.76581985999999</v>
      </c>
      <c r="F212" s="36">
        <f>SUMIFS(СВЦЭМ!$F$33:$F$776,СВЦЭМ!$A$33:$A$776,$A212,СВЦЭМ!$B$33:$B$776,F$190)+'СЕТ СН'!$F$12</f>
        <v>178.98421579000001</v>
      </c>
      <c r="G212" s="36">
        <f>SUMIFS(СВЦЭМ!$F$33:$F$776,СВЦЭМ!$A$33:$A$776,$A212,СВЦЭМ!$B$33:$B$776,G$190)+'СЕТ СН'!$F$12</f>
        <v>179.14641068</v>
      </c>
      <c r="H212" s="36">
        <f>SUMIFS(СВЦЭМ!$F$33:$F$776,СВЦЭМ!$A$33:$A$776,$A212,СВЦЭМ!$B$33:$B$776,H$190)+'СЕТ СН'!$F$12</f>
        <v>175.73227691</v>
      </c>
      <c r="I212" s="36">
        <f>SUMIFS(СВЦЭМ!$F$33:$F$776,СВЦЭМ!$A$33:$A$776,$A212,СВЦЭМ!$B$33:$B$776,I$190)+'СЕТ СН'!$F$12</f>
        <v>186.0440658</v>
      </c>
      <c r="J212" s="36">
        <f>SUMIFS(СВЦЭМ!$F$33:$F$776,СВЦЭМ!$A$33:$A$776,$A212,СВЦЭМ!$B$33:$B$776,J$190)+'СЕТ СН'!$F$12</f>
        <v>189.09117094999999</v>
      </c>
      <c r="K212" s="36">
        <f>SUMIFS(СВЦЭМ!$F$33:$F$776,СВЦЭМ!$A$33:$A$776,$A212,СВЦЭМ!$B$33:$B$776,K$190)+'СЕТ СН'!$F$12</f>
        <v>166.00148131</v>
      </c>
      <c r="L212" s="36">
        <f>SUMIFS(СВЦЭМ!$F$33:$F$776,СВЦЭМ!$A$33:$A$776,$A212,СВЦЭМ!$B$33:$B$776,L$190)+'СЕТ СН'!$F$12</f>
        <v>139.43907922</v>
      </c>
      <c r="M212" s="36">
        <f>SUMIFS(СВЦЭМ!$F$33:$F$776,СВЦЭМ!$A$33:$A$776,$A212,СВЦЭМ!$B$33:$B$776,M$190)+'СЕТ СН'!$F$12</f>
        <v>135.51903286000001</v>
      </c>
      <c r="N212" s="36">
        <f>SUMIFS(СВЦЭМ!$F$33:$F$776,СВЦЭМ!$A$33:$A$776,$A212,СВЦЭМ!$B$33:$B$776,N$190)+'СЕТ СН'!$F$12</f>
        <v>141.97499411000001</v>
      </c>
      <c r="O212" s="36">
        <f>SUMIFS(СВЦЭМ!$F$33:$F$776,СВЦЭМ!$A$33:$A$776,$A212,СВЦЭМ!$B$33:$B$776,O$190)+'СЕТ СН'!$F$12</f>
        <v>142.02036838999999</v>
      </c>
      <c r="P212" s="36">
        <f>SUMIFS(СВЦЭМ!$F$33:$F$776,СВЦЭМ!$A$33:$A$776,$A212,СВЦЭМ!$B$33:$B$776,P$190)+'СЕТ СН'!$F$12</f>
        <v>144.67347597</v>
      </c>
      <c r="Q212" s="36">
        <f>SUMIFS(СВЦЭМ!$F$33:$F$776,СВЦЭМ!$A$33:$A$776,$A212,СВЦЭМ!$B$33:$B$776,Q$190)+'СЕТ СН'!$F$12</f>
        <v>146.79247563999999</v>
      </c>
      <c r="R212" s="36">
        <f>SUMIFS(СВЦЭМ!$F$33:$F$776,СВЦЭМ!$A$33:$A$776,$A212,СВЦЭМ!$B$33:$B$776,R$190)+'СЕТ СН'!$F$12</f>
        <v>142.29505252999999</v>
      </c>
      <c r="S212" s="36">
        <f>SUMIFS(СВЦЭМ!$F$33:$F$776,СВЦЭМ!$A$33:$A$776,$A212,СВЦЭМ!$B$33:$B$776,S$190)+'СЕТ СН'!$F$12</f>
        <v>142.92776527000001</v>
      </c>
      <c r="T212" s="36">
        <f>SUMIFS(СВЦЭМ!$F$33:$F$776,СВЦЭМ!$A$33:$A$776,$A212,СВЦЭМ!$B$33:$B$776,T$190)+'СЕТ СН'!$F$12</f>
        <v>149.13726262</v>
      </c>
      <c r="U212" s="36">
        <f>SUMIFS(СВЦЭМ!$F$33:$F$776,СВЦЭМ!$A$33:$A$776,$A212,СВЦЭМ!$B$33:$B$776,U$190)+'СЕТ СН'!$F$12</f>
        <v>152.61162775</v>
      </c>
      <c r="V212" s="36">
        <f>SUMIFS(СВЦЭМ!$F$33:$F$776,СВЦЭМ!$A$33:$A$776,$A212,СВЦЭМ!$B$33:$B$776,V$190)+'СЕТ СН'!$F$12</f>
        <v>154.41250976000001</v>
      </c>
      <c r="W212" s="36">
        <f>SUMIFS(СВЦЭМ!$F$33:$F$776,СВЦЭМ!$A$33:$A$776,$A212,СВЦЭМ!$B$33:$B$776,W$190)+'СЕТ СН'!$F$12</f>
        <v>147.38662604999999</v>
      </c>
      <c r="X212" s="36">
        <f>SUMIFS(СВЦЭМ!$F$33:$F$776,СВЦЭМ!$A$33:$A$776,$A212,СВЦЭМ!$B$33:$B$776,X$190)+'СЕТ СН'!$F$12</f>
        <v>159.71491334000001</v>
      </c>
      <c r="Y212" s="36">
        <f>SUMIFS(СВЦЭМ!$F$33:$F$776,СВЦЭМ!$A$33:$A$776,$A212,СВЦЭМ!$B$33:$B$776,Y$190)+'СЕТ СН'!$F$12</f>
        <v>176.23354893999999</v>
      </c>
    </row>
    <row r="213" spans="1:25" ht="15.75" x14ac:dyDescent="0.2">
      <c r="A213" s="35">
        <f t="shared" si="5"/>
        <v>44035</v>
      </c>
      <c r="B213" s="36">
        <f>SUMIFS(СВЦЭМ!$F$33:$F$776,СВЦЭМ!$A$33:$A$776,$A213,СВЦЭМ!$B$33:$B$776,B$190)+'СЕТ СН'!$F$12</f>
        <v>170.00937676000001</v>
      </c>
      <c r="C213" s="36">
        <f>SUMIFS(СВЦЭМ!$F$33:$F$776,СВЦЭМ!$A$33:$A$776,$A213,СВЦЭМ!$B$33:$B$776,C$190)+'СЕТ СН'!$F$12</f>
        <v>171.12290234</v>
      </c>
      <c r="D213" s="36">
        <f>SUMIFS(СВЦЭМ!$F$33:$F$776,СВЦЭМ!$A$33:$A$776,$A213,СВЦЭМ!$B$33:$B$776,D$190)+'СЕТ СН'!$F$12</f>
        <v>175.51440493000001</v>
      </c>
      <c r="E213" s="36">
        <f>SUMIFS(СВЦЭМ!$F$33:$F$776,СВЦЭМ!$A$33:$A$776,$A213,СВЦЭМ!$B$33:$B$776,E$190)+'СЕТ СН'!$F$12</f>
        <v>181.99808718</v>
      </c>
      <c r="F213" s="36">
        <f>SUMIFS(СВЦЭМ!$F$33:$F$776,СВЦЭМ!$A$33:$A$776,$A213,СВЦЭМ!$B$33:$B$776,F$190)+'СЕТ СН'!$F$12</f>
        <v>179.57474352</v>
      </c>
      <c r="G213" s="36">
        <f>SUMIFS(СВЦЭМ!$F$33:$F$776,СВЦЭМ!$A$33:$A$776,$A213,СВЦЭМ!$B$33:$B$776,G$190)+'СЕТ СН'!$F$12</f>
        <v>177.91092836999999</v>
      </c>
      <c r="H213" s="36">
        <f>SUMIFS(СВЦЭМ!$F$33:$F$776,СВЦЭМ!$A$33:$A$776,$A213,СВЦЭМ!$B$33:$B$776,H$190)+'СЕТ СН'!$F$12</f>
        <v>169.87947424000001</v>
      </c>
      <c r="I213" s="36">
        <f>SUMIFS(СВЦЭМ!$F$33:$F$776,СВЦЭМ!$A$33:$A$776,$A213,СВЦЭМ!$B$33:$B$776,I$190)+'СЕТ СН'!$F$12</f>
        <v>156.90321452000001</v>
      </c>
      <c r="J213" s="36">
        <f>SUMIFS(СВЦЭМ!$F$33:$F$776,СВЦЭМ!$A$33:$A$776,$A213,СВЦЭМ!$B$33:$B$776,J$190)+'СЕТ СН'!$F$12</f>
        <v>161.96425719000001</v>
      </c>
      <c r="K213" s="36">
        <f>SUMIFS(СВЦЭМ!$F$33:$F$776,СВЦЭМ!$A$33:$A$776,$A213,СВЦЭМ!$B$33:$B$776,K$190)+'СЕТ СН'!$F$12</f>
        <v>167.311474</v>
      </c>
      <c r="L213" s="36">
        <f>SUMIFS(СВЦЭМ!$F$33:$F$776,СВЦЭМ!$A$33:$A$776,$A213,СВЦЭМ!$B$33:$B$776,L$190)+'СЕТ СН'!$F$12</f>
        <v>149.31024629000001</v>
      </c>
      <c r="M213" s="36">
        <f>SUMIFS(СВЦЭМ!$F$33:$F$776,СВЦЭМ!$A$33:$A$776,$A213,СВЦЭМ!$B$33:$B$776,M$190)+'СЕТ СН'!$F$12</f>
        <v>145.74715732999999</v>
      </c>
      <c r="N213" s="36">
        <f>SUMIFS(СВЦЭМ!$F$33:$F$776,СВЦЭМ!$A$33:$A$776,$A213,СВЦЭМ!$B$33:$B$776,N$190)+'СЕТ СН'!$F$12</f>
        <v>149.08994670000001</v>
      </c>
      <c r="O213" s="36">
        <f>SUMIFS(СВЦЭМ!$F$33:$F$776,СВЦЭМ!$A$33:$A$776,$A213,СВЦЭМ!$B$33:$B$776,O$190)+'СЕТ СН'!$F$12</f>
        <v>151.26342925</v>
      </c>
      <c r="P213" s="36">
        <f>SUMIFS(СВЦЭМ!$F$33:$F$776,СВЦЭМ!$A$33:$A$776,$A213,СВЦЭМ!$B$33:$B$776,P$190)+'СЕТ СН'!$F$12</f>
        <v>154.32988381000001</v>
      </c>
      <c r="Q213" s="36">
        <f>SUMIFS(СВЦЭМ!$F$33:$F$776,СВЦЭМ!$A$33:$A$776,$A213,СВЦЭМ!$B$33:$B$776,Q$190)+'СЕТ СН'!$F$12</f>
        <v>157.97218151999999</v>
      </c>
      <c r="R213" s="36">
        <f>SUMIFS(СВЦЭМ!$F$33:$F$776,СВЦЭМ!$A$33:$A$776,$A213,СВЦЭМ!$B$33:$B$776,R$190)+'СЕТ СН'!$F$12</f>
        <v>157.37997978999999</v>
      </c>
      <c r="S213" s="36">
        <f>SUMIFS(СВЦЭМ!$F$33:$F$776,СВЦЭМ!$A$33:$A$776,$A213,СВЦЭМ!$B$33:$B$776,S$190)+'СЕТ СН'!$F$12</f>
        <v>158.71439642000001</v>
      </c>
      <c r="T213" s="36">
        <f>SUMIFS(СВЦЭМ!$F$33:$F$776,СВЦЭМ!$A$33:$A$776,$A213,СВЦЭМ!$B$33:$B$776,T$190)+'СЕТ СН'!$F$12</f>
        <v>162.20641372</v>
      </c>
      <c r="U213" s="36">
        <f>SUMIFS(СВЦЭМ!$F$33:$F$776,СВЦЭМ!$A$33:$A$776,$A213,СВЦЭМ!$B$33:$B$776,U$190)+'СЕТ СН'!$F$12</f>
        <v>160.47246698999999</v>
      </c>
      <c r="V213" s="36">
        <f>SUMIFS(СВЦЭМ!$F$33:$F$776,СВЦЭМ!$A$33:$A$776,$A213,СВЦЭМ!$B$33:$B$776,V$190)+'СЕТ СН'!$F$12</f>
        <v>157.85887389999999</v>
      </c>
      <c r="W213" s="36">
        <f>SUMIFS(СВЦЭМ!$F$33:$F$776,СВЦЭМ!$A$33:$A$776,$A213,СВЦЭМ!$B$33:$B$776,W$190)+'СЕТ СН'!$F$12</f>
        <v>150.39611422999999</v>
      </c>
      <c r="X213" s="36">
        <f>SUMIFS(СВЦЭМ!$F$33:$F$776,СВЦЭМ!$A$33:$A$776,$A213,СВЦЭМ!$B$33:$B$776,X$190)+'СЕТ СН'!$F$12</f>
        <v>150.94708875000001</v>
      </c>
      <c r="Y213" s="36">
        <f>SUMIFS(СВЦЭМ!$F$33:$F$776,СВЦЭМ!$A$33:$A$776,$A213,СВЦЭМ!$B$33:$B$776,Y$190)+'СЕТ СН'!$F$12</f>
        <v>175.48044003999999</v>
      </c>
    </row>
    <row r="214" spans="1:25" ht="15.75" x14ac:dyDescent="0.2">
      <c r="A214" s="35">
        <f t="shared" si="5"/>
        <v>44036</v>
      </c>
      <c r="B214" s="36">
        <f>SUMIFS(СВЦЭМ!$F$33:$F$776,СВЦЭМ!$A$33:$A$776,$A214,СВЦЭМ!$B$33:$B$776,B$190)+'СЕТ СН'!$F$12</f>
        <v>168.99702493000001</v>
      </c>
      <c r="C214" s="36">
        <f>SUMIFS(СВЦЭМ!$F$33:$F$776,СВЦЭМ!$A$33:$A$776,$A214,СВЦЭМ!$B$33:$B$776,C$190)+'СЕТ СН'!$F$12</f>
        <v>164.25142080000001</v>
      </c>
      <c r="D214" s="36">
        <f>SUMIFS(СВЦЭМ!$F$33:$F$776,СВЦЭМ!$A$33:$A$776,$A214,СВЦЭМ!$B$33:$B$776,D$190)+'СЕТ СН'!$F$12</f>
        <v>164.83546727000001</v>
      </c>
      <c r="E214" s="36">
        <f>SUMIFS(СВЦЭМ!$F$33:$F$776,СВЦЭМ!$A$33:$A$776,$A214,СВЦЭМ!$B$33:$B$776,E$190)+'СЕТ СН'!$F$12</f>
        <v>171.04424526</v>
      </c>
      <c r="F214" s="36">
        <f>SUMIFS(СВЦЭМ!$F$33:$F$776,СВЦЭМ!$A$33:$A$776,$A214,СВЦЭМ!$B$33:$B$776,F$190)+'СЕТ СН'!$F$12</f>
        <v>171.62375424000001</v>
      </c>
      <c r="G214" s="36">
        <f>SUMIFS(СВЦЭМ!$F$33:$F$776,СВЦЭМ!$A$33:$A$776,$A214,СВЦЭМ!$B$33:$B$776,G$190)+'СЕТ СН'!$F$12</f>
        <v>169.24994748</v>
      </c>
      <c r="H214" s="36">
        <f>SUMIFS(СВЦЭМ!$F$33:$F$776,СВЦЭМ!$A$33:$A$776,$A214,СВЦЭМ!$B$33:$B$776,H$190)+'СЕТ СН'!$F$12</f>
        <v>160.06114986</v>
      </c>
      <c r="I214" s="36">
        <f>SUMIFS(СВЦЭМ!$F$33:$F$776,СВЦЭМ!$A$33:$A$776,$A214,СВЦЭМ!$B$33:$B$776,I$190)+'СЕТ СН'!$F$12</f>
        <v>155.57246517999999</v>
      </c>
      <c r="J214" s="36">
        <f>SUMIFS(СВЦЭМ!$F$33:$F$776,СВЦЭМ!$A$33:$A$776,$A214,СВЦЭМ!$B$33:$B$776,J$190)+'СЕТ СН'!$F$12</f>
        <v>162.23606946999999</v>
      </c>
      <c r="K214" s="36">
        <f>SUMIFS(СВЦЭМ!$F$33:$F$776,СВЦЭМ!$A$33:$A$776,$A214,СВЦЭМ!$B$33:$B$776,K$190)+'СЕТ СН'!$F$12</f>
        <v>165.58001773999999</v>
      </c>
      <c r="L214" s="36">
        <f>SUMIFS(СВЦЭМ!$F$33:$F$776,СВЦЭМ!$A$33:$A$776,$A214,СВЦЭМ!$B$33:$B$776,L$190)+'СЕТ СН'!$F$12</f>
        <v>151.21657368000001</v>
      </c>
      <c r="M214" s="36">
        <f>SUMIFS(СВЦЭМ!$F$33:$F$776,СВЦЭМ!$A$33:$A$776,$A214,СВЦЭМ!$B$33:$B$776,M$190)+'СЕТ СН'!$F$12</f>
        <v>150.08185929999999</v>
      </c>
      <c r="N214" s="36">
        <f>SUMIFS(СВЦЭМ!$F$33:$F$776,СВЦЭМ!$A$33:$A$776,$A214,СВЦЭМ!$B$33:$B$776,N$190)+'СЕТ СН'!$F$12</f>
        <v>152.84601172999999</v>
      </c>
      <c r="O214" s="36">
        <f>SUMIFS(СВЦЭМ!$F$33:$F$776,СВЦЭМ!$A$33:$A$776,$A214,СВЦЭМ!$B$33:$B$776,O$190)+'СЕТ СН'!$F$12</f>
        <v>153.80812033999999</v>
      </c>
      <c r="P214" s="36">
        <f>SUMIFS(СВЦЭМ!$F$33:$F$776,СВЦЭМ!$A$33:$A$776,$A214,СВЦЭМ!$B$33:$B$776,P$190)+'СЕТ СН'!$F$12</f>
        <v>154.18237926</v>
      </c>
      <c r="Q214" s="36">
        <f>SUMIFS(СВЦЭМ!$F$33:$F$776,СВЦЭМ!$A$33:$A$776,$A214,СВЦЭМ!$B$33:$B$776,Q$190)+'СЕТ СН'!$F$12</f>
        <v>154.85076624000001</v>
      </c>
      <c r="R214" s="36">
        <f>SUMIFS(СВЦЭМ!$F$33:$F$776,СВЦЭМ!$A$33:$A$776,$A214,СВЦЭМ!$B$33:$B$776,R$190)+'СЕТ СН'!$F$12</f>
        <v>155.37496171999999</v>
      </c>
      <c r="S214" s="36">
        <f>SUMIFS(СВЦЭМ!$F$33:$F$776,СВЦЭМ!$A$33:$A$776,$A214,СВЦЭМ!$B$33:$B$776,S$190)+'СЕТ СН'!$F$12</f>
        <v>156.36883412</v>
      </c>
      <c r="T214" s="36">
        <f>SUMIFS(СВЦЭМ!$F$33:$F$776,СВЦЭМ!$A$33:$A$776,$A214,СВЦЭМ!$B$33:$B$776,T$190)+'СЕТ СН'!$F$12</f>
        <v>156.32619446999999</v>
      </c>
      <c r="U214" s="36">
        <f>SUMIFS(СВЦЭМ!$F$33:$F$776,СВЦЭМ!$A$33:$A$776,$A214,СВЦЭМ!$B$33:$B$776,U$190)+'СЕТ СН'!$F$12</f>
        <v>154.35066789000001</v>
      </c>
      <c r="V214" s="36">
        <f>SUMIFS(СВЦЭМ!$F$33:$F$776,СВЦЭМ!$A$33:$A$776,$A214,СВЦЭМ!$B$33:$B$776,V$190)+'СЕТ СН'!$F$12</f>
        <v>151.53170320999999</v>
      </c>
      <c r="W214" s="36">
        <f>SUMIFS(СВЦЭМ!$F$33:$F$776,СВЦЭМ!$A$33:$A$776,$A214,СВЦЭМ!$B$33:$B$776,W$190)+'СЕТ СН'!$F$12</f>
        <v>146.85348819999999</v>
      </c>
      <c r="X214" s="36">
        <f>SUMIFS(СВЦЭМ!$F$33:$F$776,СВЦЭМ!$A$33:$A$776,$A214,СВЦЭМ!$B$33:$B$776,X$190)+'СЕТ СН'!$F$12</f>
        <v>159.22743738</v>
      </c>
      <c r="Y214" s="36">
        <f>SUMIFS(СВЦЭМ!$F$33:$F$776,СВЦЭМ!$A$33:$A$776,$A214,СВЦЭМ!$B$33:$B$776,Y$190)+'СЕТ СН'!$F$12</f>
        <v>178.34898292</v>
      </c>
    </row>
    <row r="215" spans="1:25" ht="15.75" x14ac:dyDescent="0.2">
      <c r="A215" s="35">
        <f t="shared" si="5"/>
        <v>44037</v>
      </c>
      <c r="B215" s="36">
        <f>SUMIFS(СВЦЭМ!$F$33:$F$776,СВЦЭМ!$A$33:$A$776,$A215,СВЦЭМ!$B$33:$B$776,B$190)+'СЕТ СН'!$F$12</f>
        <v>174.85034679</v>
      </c>
      <c r="C215" s="36">
        <f>SUMIFS(СВЦЭМ!$F$33:$F$776,СВЦЭМ!$A$33:$A$776,$A215,СВЦЭМ!$B$33:$B$776,C$190)+'СЕТ СН'!$F$12</f>
        <v>186.31295745</v>
      </c>
      <c r="D215" s="36">
        <f>SUMIFS(СВЦЭМ!$F$33:$F$776,СВЦЭМ!$A$33:$A$776,$A215,СВЦЭМ!$B$33:$B$776,D$190)+'СЕТ СН'!$F$12</f>
        <v>193.282431</v>
      </c>
      <c r="E215" s="36">
        <f>SUMIFS(СВЦЭМ!$F$33:$F$776,СВЦЭМ!$A$33:$A$776,$A215,СВЦЭМ!$B$33:$B$776,E$190)+'СЕТ СН'!$F$12</f>
        <v>197.48404002999999</v>
      </c>
      <c r="F215" s="36">
        <f>SUMIFS(СВЦЭМ!$F$33:$F$776,СВЦЭМ!$A$33:$A$776,$A215,СВЦЭМ!$B$33:$B$776,F$190)+'СЕТ СН'!$F$12</f>
        <v>197.31717255000001</v>
      </c>
      <c r="G215" s="36">
        <f>SUMIFS(СВЦЭМ!$F$33:$F$776,СВЦЭМ!$A$33:$A$776,$A215,СВЦЭМ!$B$33:$B$776,G$190)+'СЕТ СН'!$F$12</f>
        <v>196.56849</v>
      </c>
      <c r="H215" s="36">
        <f>SUMIFS(СВЦЭМ!$F$33:$F$776,СВЦЭМ!$A$33:$A$776,$A215,СВЦЭМ!$B$33:$B$776,H$190)+'СЕТ СН'!$F$12</f>
        <v>196.71596220000001</v>
      </c>
      <c r="I215" s="36">
        <f>SUMIFS(СВЦЭМ!$F$33:$F$776,СВЦЭМ!$A$33:$A$776,$A215,СВЦЭМ!$B$33:$B$776,I$190)+'СЕТ СН'!$F$12</f>
        <v>200.94265267</v>
      </c>
      <c r="J215" s="36">
        <f>SUMIFS(СВЦЭМ!$F$33:$F$776,СВЦЭМ!$A$33:$A$776,$A215,СВЦЭМ!$B$33:$B$776,J$190)+'СЕТ СН'!$F$12</f>
        <v>191.11391298000001</v>
      </c>
      <c r="K215" s="36">
        <f>SUMIFS(СВЦЭМ!$F$33:$F$776,СВЦЭМ!$A$33:$A$776,$A215,СВЦЭМ!$B$33:$B$776,K$190)+'СЕТ СН'!$F$12</f>
        <v>162.09923899</v>
      </c>
      <c r="L215" s="36">
        <f>SUMIFS(СВЦЭМ!$F$33:$F$776,СВЦЭМ!$A$33:$A$776,$A215,СВЦЭМ!$B$33:$B$776,L$190)+'СЕТ СН'!$F$12</f>
        <v>141.58498177999999</v>
      </c>
      <c r="M215" s="36">
        <f>SUMIFS(СВЦЭМ!$F$33:$F$776,СВЦЭМ!$A$33:$A$776,$A215,СВЦЭМ!$B$33:$B$776,M$190)+'СЕТ СН'!$F$12</f>
        <v>137.20483154999999</v>
      </c>
      <c r="N215" s="36">
        <f>SUMIFS(СВЦЭМ!$F$33:$F$776,СВЦЭМ!$A$33:$A$776,$A215,СВЦЭМ!$B$33:$B$776,N$190)+'СЕТ СН'!$F$12</f>
        <v>133.62805571999999</v>
      </c>
      <c r="O215" s="36">
        <f>SUMIFS(СВЦЭМ!$F$33:$F$776,СВЦЭМ!$A$33:$A$776,$A215,СВЦЭМ!$B$33:$B$776,O$190)+'СЕТ СН'!$F$12</f>
        <v>132.84505498999999</v>
      </c>
      <c r="P215" s="36">
        <f>SUMIFS(СВЦЭМ!$F$33:$F$776,СВЦЭМ!$A$33:$A$776,$A215,СВЦЭМ!$B$33:$B$776,P$190)+'СЕТ СН'!$F$12</f>
        <v>134.63716697000001</v>
      </c>
      <c r="Q215" s="36">
        <f>SUMIFS(СВЦЭМ!$F$33:$F$776,СВЦЭМ!$A$33:$A$776,$A215,СВЦЭМ!$B$33:$B$776,Q$190)+'СЕТ СН'!$F$12</f>
        <v>135.78159640000001</v>
      </c>
      <c r="R215" s="36">
        <f>SUMIFS(СВЦЭМ!$F$33:$F$776,СВЦЭМ!$A$33:$A$776,$A215,СВЦЭМ!$B$33:$B$776,R$190)+'СЕТ СН'!$F$12</f>
        <v>137.10857718</v>
      </c>
      <c r="S215" s="36">
        <f>SUMIFS(СВЦЭМ!$F$33:$F$776,СВЦЭМ!$A$33:$A$776,$A215,СВЦЭМ!$B$33:$B$776,S$190)+'СЕТ СН'!$F$12</f>
        <v>137.19075491000001</v>
      </c>
      <c r="T215" s="36">
        <f>SUMIFS(СВЦЭМ!$F$33:$F$776,СВЦЭМ!$A$33:$A$776,$A215,СВЦЭМ!$B$33:$B$776,T$190)+'СЕТ СН'!$F$12</f>
        <v>139.84522998</v>
      </c>
      <c r="U215" s="36">
        <f>SUMIFS(СВЦЭМ!$F$33:$F$776,СВЦЭМ!$A$33:$A$776,$A215,СВЦЭМ!$B$33:$B$776,U$190)+'СЕТ СН'!$F$12</f>
        <v>137.94596150999999</v>
      </c>
      <c r="V215" s="36">
        <f>SUMIFS(СВЦЭМ!$F$33:$F$776,СВЦЭМ!$A$33:$A$776,$A215,СВЦЭМ!$B$33:$B$776,V$190)+'СЕТ СН'!$F$12</f>
        <v>135.43354472999999</v>
      </c>
      <c r="W215" s="36">
        <f>SUMIFS(СВЦЭМ!$F$33:$F$776,СВЦЭМ!$A$33:$A$776,$A215,СВЦЭМ!$B$33:$B$776,W$190)+'СЕТ СН'!$F$12</f>
        <v>130.56847647999999</v>
      </c>
      <c r="X215" s="36">
        <f>SUMIFS(СВЦЭМ!$F$33:$F$776,СВЦЭМ!$A$33:$A$776,$A215,СВЦЭМ!$B$33:$B$776,X$190)+'СЕТ СН'!$F$12</f>
        <v>140.01364937</v>
      </c>
      <c r="Y215" s="36">
        <f>SUMIFS(СВЦЭМ!$F$33:$F$776,СВЦЭМ!$A$33:$A$776,$A215,СВЦЭМ!$B$33:$B$776,Y$190)+'СЕТ СН'!$F$12</f>
        <v>167.82813811</v>
      </c>
    </row>
    <row r="216" spans="1:25" ht="15.75" x14ac:dyDescent="0.2">
      <c r="A216" s="35">
        <f t="shared" si="5"/>
        <v>44038</v>
      </c>
      <c r="B216" s="36">
        <f>SUMIFS(СВЦЭМ!$F$33:$F$776,СВЦЭМ!$A$33:$A$776,$A216,СВЦЭМ!$B$33:$B$776,B$190)+'СЕТ СН'!$F$12</f>
        <v>160.11724973</v>
      </c>
      <c r="C216" s="36">
        <f>SUMIFS(СВЦЭМ!$F$33:$F$776,СВЦЭМ!$A$33:$A$776,$A216,СВЦЭМ!$B$33:$B$776,C$190)+'СЕТ СН'!$F$12</f>
        <v>164.59104803</v>
      </c>
      <c r="D216" s="36">
        <f>SUMIFS(СВЦЭМ!$F$33:$F$776,СВЦЭМ!$A$33:$A$776,$A216,СВЦЭМ!$B$33:$B$776,D$190)+'СЕТ СН'!$F$12</f>
        <v>164.62041515999999</v>
      </c>
      <c r="E216" s="36">
        <f>SUMIFS(СВЦЭМ!$F$33:$F$776,СВЦЭМ!$A$33:$A$776,$A216,СВЦЭМ!$B$33:$B$776,E$190)+'СЕТ СН'!$F$12</f>
        <v>166.98031759</v>
      </c>
      <c r="F216" s="36">
        <f>SUMIFS(СВЦЭМ!$F$33:$F$776,СВЦЭМ!$A$33:$A$776,$A216,СВЦЭМ!$B$33:$B$776,F$190)+'СЕТ СН'!$F$12</f>
        <v>169.27604975</v>
      </c>
      <c r="G216" s="36">
        <f>SUMIFS(СВЦЭМ!$F$33:$F$776,СВЦЭМ!$A$33:$A$776,$A216,СВЦЭМ!$B$33:$B$776,G$190)+'СЕТ СН'!$F$12</f>
        <v>170.67826350999999</v>
      </c>
      <c r="H216" s="36">
        <f>SUMIFS(СВЦЭМ!$F$33:$F$776,СВЦЭМ!$A$33:$A$776,$A216,СВЦЭМ!$B$33:$B$776,H$190)+'СЕТ СН'!$F$12</f>
        <v>173.48926963</v>
      </c>
      <c r="I216" s="36">
        <f>SUMIFS(СВЦЭМ!$F$33:$F$776,СВЦЭМ!$A$33:$A$776,$A216,СВЦЭМ!$B$33:$B$776,I$190)+'СЕТ СН'!$F$12</f>
        <v>176.21519627999999</v>
      </c>
      <c r="J216" s="36">
        <f>SUMIFS(СВЦЭМ!$F$33:$F$776,СВЦЭМ!$A$33:$A$776,$A216,СВЦЭМ!$B$33:$B$776,J$190)+'СЕТ СН'!$F$12</f>
        <v>164.62868639999999</v>
      </c>
      <c r="K216" s="36">
        <f>SUMIFS(СВЦЭМ!$F$33:$F$776,СВЦЭМ!$A$33:$A$776,$A216,СВЦЭМ!$B$33:$B$776,K$190)+'СЕТ СН'!$F$12</f>
        <v>147.80293756</v>
      </c>
      <c r="L216" s="36">
        <f>SUMIFS(СВЦЭМ!$F$33:$F$776,СВЦЭМ!$A$33:$A$776,$A216,СВЦЭМ!$B$33:$B$776,L$190)+'СЕТ СН'!$F$12</f>
        <v>127.71033336000001</v>
      </c>
      <c r="M216" s="36">
        <f>SUMIFS(СВЦЭМ!$F$33:$F$776,СВЦЭМ!$A$33:$A$776,$A216,СВЦЭМ!$B$33:$B$776,M$190)+'СЕТ СН'!$F$12</f>
        <v>121.65419285</v>
      </c>
      <c r="N216" s="36">
        <f>SUMIFS(СВЦЭМ!$F$33:$F$776,СВЦЭМ!$A$33:$A$776,$A216,СВЦЭМ!$B$33:$B$776,N$190)+'СЕТ СН'!$F$12</f>
        <v>117.92326602</v>
      </c>
      <c r="O216" s="36">
        <f>SUMIFS(СВЦЭМ!$F$33:$F$776,СВЦЭМ!$A$33:$A$776,$A216,СВЦЭМ!$B$33:$B$776,O$190)+'СЕТ СН'!$F$12</f>
        <v>119.98105773</v>
      </c>
      <c r="P216" s="36">
        <f>SUMIFS(СВЦЭМ!$F$33:$F$776,СВЦЭМ!$A$33:$A$776,$A216,СВЦЭМ!$B$33:$B$776,P$190)+'СЕТ СН'!$F$12</f>
        <v>120.88014681999999</v>
      </c>
      <c r="Q216" s="36">
        <f>SUMIFS(СВЦЭМ!$F$33:$F$776,СВЦЭМ!$A$33:$A$776,$A216,СВЦЭМ!$B$33:$B$776,Q$190)+'СЕТ СН'!$F$12</f>
        <v>122.70602785</v>
      </c>
      <c r="R216" s="36">
        <f>SUMIFS(СВЦЭМ!$F$33:$F$776,СВЦЭМ!$A$33:$A$776,$A216,СВЦЭМ!$B$33:$B$776,R$190)+'СЕТ СН'!$F$12</f>
        <v>124.93519028999999</v>
      </c>
      <c r="S216" s="36">
        <f>SUMIFS(СВЦЭМ!$F$33:$F$776,СВЦЭМ!$A$33:$A$776,$A216,СВЦЭМ!$B$33:$B$776,S$190)+'СЕТ СН'!$F$12</f>
        <v>125.68418285</v>
      </c>
      <c r="T216" s="36">
        <f>SUMIFS(СВЦЭМ!$F$33:$F$776,СВЦЭМ!$A$33:$A$776,$A216,СВЦЭМ!$B$33:$B$776,T$190)+'СЕТ СН'!$F$12</f>
        <v>126.98258201</v>
      </c>
      <c r="U216" s="36">
        <f>SUMIFS(СВЦЭМ!$F$33:$F$776,СВЦЭМ!$A$33:$A$776,$A216,СВЦЭМ!$B$33:$B$776,U$190)+'СЕТ СН'!$F$12</f>
        <v>123.77925676</v>
      </c>
      <c r="V216" s="36">
        <f>SUMIFS(СВЦЭМ!$F$33:$F$776,СВЦЭМ!$A$33:$A$776,$A216,СВЦЭМ!$B$33:$B$776,V$190)+'СЕТ СН'!$F$12</f>
        <v>121.05350361000001</v>
      </c>
      <c r="W216" s="36">
        <f>SUMIFS(СВЦЭМ!$F$33:$F$776,СВЦЭМ!$A$33:$A$776,$A216,СВЦЭМ!$B$33:$B$776,W$190)+'СЕТ СН'!$F$12</f>
        <v>117.95314051</v>
      </c>
      <c r="X216" s="36">
        <f>SUMIFS(СВЦЭМ!$F$33:$F$776,СВЦЭМ!$A$33:$A$776,$A216,СВЦЭМ!$B$33:$B$776,X$190)+'СЕТ СН'!$F$12</f>
        <v>125.07852455</v>
      </c>
      <c r="Y216" s="36">
        <f>SUMIFS(СВЦЭМ!$F$33:$F$776,СВЦЭМ!$A$33:$A$776,$A216,СВЦЭМ!$B$33:$B$776,Y$190)+'СЕТ СН'!$F$12</f>
        <v>151.11465507</v>
      </c>
    </row>
    <row r="217" spans="1:25" ht="15.75" x14ac:dyDescent="0.2">
      <c r="A217" s="35">
        <f t="shared" si="5"/>
        <v>44039</v>
      </c>
      <c r="B217" s="36">
        <f>SUMIFS(СВЦЭМ!$F$33:$F$776,СВЦЭМ!$A$33:$A$776,$A217,СВЦЭМ!$B$33:$B$776,B$190)+'СЕТ СН'!$F$12</f>
        <v>167.95612729000001</v>
      </c>
      <c r="C217" s="36">
        <f>SUMIFS(СВЦЭМ!$F$33:$F$776,СВЦЭМ!$A$33:$A$776,$A217,СВЦЭМ!$B$33:$B$776,C$190)+'СЕТ СН'!$F$12</f>
        <v>163.89983132</v>
      </c>
      <c r="D217" s="36">
        <f>SUMIFS(СВЦЭМ!$F$33:$F$776,СВЦЭМ!$A$33:$A$776,$A217,СВЦЭМ!$B$33:$B$776,D$190)+'СЕТ СН'!$F$12</f>
        <v>163.99001637000001</v>
      </c>
      <c r="E217" s="36">
        <f>SUMIFS(СВЦЭМ!$F$33:$F$776,СВЦЭМ!$A$33:$A$776,$A217,СВЦЭМ!$B$33:$B$776,E$190)+'СЕТ СН'!$F$12</f>
        <v>165.82314568999999</v>
      </c>
      <c r="F217" s="36">
        <f>SUMIFS(СВЦЭМ!$F$33:$F$776,СВЦЭМ!$A$33:$A$776,$A217,СВЦЭМ!$B$33:$B$776,F$190)+'СЕТ СН'!$F$12</f>
        <v>165.46702961</v>
      </c>
      <c r="G217" s="36">
        <f>SUMIFS(СВЦЭМ!$F$33:$F$776,СВЦЭМ!$A$33:$A$776,$A217,СВЦЭМ!$B$33:$B$776,G$190)+'СЕТ СН'!$F$12</f>
        <v>164.0986125</v>
      </c>
      <c r="H217" s="36">
        <f>SUMIFS(СВЦЭМ!$F$33:$F$776,СВЦЭМ!$A$33:$A$776,$A217,СВЦЭМ!$B$33:$B$776,H$190)+'СЕТ СН'!$F$12</f>
        <v>162.32305364999999</v>
      </c>
      <c r="I217" s="36">
        <f>SUMIFS(СВЦЭМ!$F$33:$F$776,СВЦЭМ!$A$33:$A$776,$A217,СВЦЭМ!$B$33:$B$776,I$190)+'СЕТ СН'!$F$12</f>
        <v>168.96553628000001</v>
      </c>
      <c r="J217" s="36">
        <f>SUMIFS(СВЦЭМ!$F$33:$F$776,СВЦЭМ!$A$33:$A$776,$A217,СВЦЭМ!$B$33:$B$776,J$190)+'СЕТ СН'!$F$12</f>
        <v>161.01141770999999</v>
      </c>
      <c r="K217" s="36">
        <f>SUMIFS(СВЦЭМ!$F$33:$F$776,СВЦЭМ!$A$33:$A$776,$A217,СВЦЭМ!$B$33:$B$776,K$190)+'СЕТ СН'!$F$12</f>
        <v>138.31963859000001</v>
      </c>
      <c r="L217" s="36">
        <f>SUMIFS(СВЦЭМ!$F$33:$F$776,СВЦЭМ!$A$33:$A$776,$A217,СВЦЭМ!$B$33:$B$776,L$190)+'СЕТ СН'!$F$12</f>
        <v>121.03858003000001</v>
      </c>
      <c r="M217" s="36">
        <f>SUMIFS(СВЦЭМ!$F$33:$F$776,СВЦЭМ!$A$33:$A$776,$A217,СВЦЭМ!$B$33:$B$776,M$190)+'СЕТ СН'!$F$12</f>
        <v>116.37754074</v>
      </c>
      <c r="N217" s="36">
        <f>SUMIFS(СВЦЭМ!$F$33:$F$776,СВЦЭМ!$A$33:$A$776,$A217,СВЦЭМ!$B$33:$B$776,N$190)+'СЕТ СН'!$F$12</f>
        <v>111.82301585</v>
      </c>
      <c r="O217" s="36">
        <f>SUMIFS(СВЦЭМ!$F$33:$F$776,СВЦЭМ!$A$33:$A$776,$A217,СВЦЭМ!$B$33:$B$776,O$190)+'СЕТ СН'!$F$12</f>
        <v>113.07035793999999</v>
      </c>
      <c r="P217" s="36">
        <f>SUMIFS(СВЦЭМ!$F$33:$F$776,СВЦЭМ!$A$33:$A$776,$A217,СВЦЭМ!$B$33:$B$776,P$190)+'СЕТ СН'!$F$12</f>
        <v>115.26627245</v>
      </c>
      <c r="Q217" s="36">
        <f>SUMIFS(СВЦЭМ!$F$33:$F$776,СВЦЭМ!$A$33:$A$776,$A217,СВЦЭМ!$B$33:$B$776,Q$190)+'СЕТ СН'!$F$12</f>
        <v>118.26187349</v>
      </c>
      <c r="R217" s="36">
        <f>SUMIFS(СВЦЭМ!$F$33:$F$776,СВЦЭМ!$A$33:$A$776,$A217,СВЦЭМ!$B$33:$B$776,R$190)+'СЕТ СН'!$F$12</f>
        <v>118.60771704</v>
      </c>
      <c r="S217" s="36">
        <f>SUMIFS(СВЦЭМ!$F$33:$F$776,СВЦЭМ!$A$33:$A$776,$A217,СВЦЭМ!$B$33:$B$776,S$190)+'СЕТ СН'!$F$12</f>
        <v>120.77072878</v>
      </c>
      <c r="T217" s="36">
        <f>SUMIFS(СВЦЭМ!$F$33:$F$776,СВЦЭМ!$A$33:$A$776,$A217,СВЦЭМ!$B$33:$B$776,T$190)+'СЕТ СН'!$F$12</f>
        <v>123.80298204</v>
      </c>
      <c r="U217" s="36">
        <f>SUMIFS(СВЦЭМ!$F$33:$F$776,СВЦЭМ!$A$33:$A$776,$A217,СВЦЭМ!$B$33:$B$776,U$190)+'СЕТ СН'!$F$12</f>
        <v>121.26727672</v>
      </c>
      <c r="V217" s="36">
        <f>SUMIFS(СВЦЭМ!$F$33:$F$776,СВЦЭМ!$A$33:$A$776,$A217,СВЦЭМ!$B$33:$B$776,V$190)+'СЕТ СН'!$F$12</f>
        <v>120.18140179</v>
      </c>
      <c r="W217" s="36">
        <f>SUMIFS(СВЦЭМ!$F$33:$F$776,СВЦЭМ!$A$33:$A$776,$A217,СВЦЭМ!$B$33:$B$776,W$190)+'СЕТ СН'!$F$12</f>
        <v>118.41795319000001</v>
      </c>
      <c r="X217" s="36">
        <f>SUMIFS(СВЦЭМ!$F$33:$F$776,СВЦЭМ!$A$33:$A$776,$A217,СВЦЭМ!$B$33:$B$776,X$190)+'СЕТ СН'!$F$12</f>
        <v>131.10257557</v>
      </c>
      <c r="Y217" s="36">
        <f>SUMIFS(СВЦЭМ!$F$33:$F$776,СВЦЭМ!$A$33:$A$776,$A217,СВЦЭМ!$B$33:$B$776,Y$190)+'СЕТ СН'!$F$12</f>
        <v>153.43228612999999</v>
      </c>
    </row>
    <row r="218" spans="1:25" ht="15.75" x14ac:dyDescent="0.2">
      <c r="A218" s="35">
        <f t="shared" si="5"/>
        <v>44040</v>
      </c>
      <c r="B218" s="36">
        <f>SUMIFS(СВЦЭМ!$F$33:$F$776,СВЦЭМ!$A$33:$A$776,$A218,СВЦЭМ!$B$33:$B$776,B$190)+'СЕТ СН'!$F$12</f>
        <v>152.74828099999999</v>
      </c>
      <c r="C218" s="36">
        <f>SUMIFS(СВЦЭМ!$F$33:$F$776,СВЦЭМ!$A$33:$A$776,$A218,СВЦЭМ!$B$33:$B$776,C$190)+'СЕТ СН'!$F$12</f>
        <v>164.48764007</v>
      </c>
      <c r="D218" s="36">
        <f>SUMIFS(СВЦЭМ!$F$33:$F$776,СВЦЭМ!$A$33:$A$776,$A218,СВЦЭМ!$B$33:$B$776,D$190)+'СЕТ СН'!$F$12</f>
        <v>166.42756650000001</v>
      </c>
      <c r="E218" s="36">
        <f>SUMIFS(СВЦЭМ!$F$33:$F$776,СВЦЭМ!$A$33:$A$776,$A218,СВЦЭМ!$B$33:$B$776,E$190)+'СЕТ СН'!$F$12</f>
        <v>169.07482411000001</v>
      </c>
      <c r="F218" s="36">
        <f>SUMIFS(СВЦЭМ!$F$33:$F$776,СВЦЭМ!$A$33:$A$776,$A218,СВЦЭМ!$B$33:$B$776,F$190)+'СЕТ СН'!$F$12</f>
        <v>166.88160590999999</v>
      </c>
      <c r="G218" s="36">
        <f>SUMIFS(СВЦЭМ!$F$33:$F$776,СВЦЭМ!$A$33:$A$776,$A218,СВЦЭМ!$B$33:$B$776,G$190)+'СЕТ СН'!$F$12</f>
        <v>169.94922296999999</v>
      </c>
      <c r="H218" s="36">
        <f>SUMIFS(СВЦЭМ!$F$33:$F$776,СВЦЭМ!$A$33:$A$776,$A218,СВЦЭМ!$B$33:$B$776,H$190)+'СЕТ СН'!$F$12</f>
        <v>170.37052871</v>
      </c>
      <c r="I218" s="36">
        <f>SUMIFS(СВЦЭМ!$F$33:$F$776,СВЦЭМ!$A$33:$A$776,$A218,СВЦЭМ!$B$33:$B$776,I$190)+'СЕТ СН'!$F$12</f>
        <v>172.64484572999999</v>
      </c>
      <c r="J218" s="36">
        <f>SUMIFS(СВЦЭМ!$F$33:$F$776,СВЦЭМ!$A$33:$A$776,$A218,СВЦЭМ!$B$33:$B$776,J$190)+'СЕТ СН'!$F$12</f>
        <v>168.97004471</v>
      </c>
      <c r="K218" s="36">
        <f>SUMIFS(СВЦЭМ!$F$33:$F$776,СВЦЭМ!$A$33:$A$776,$A218,СВЦЭМ!$B$33:$B$776,K$190)+'СЕТ СН'!$F$12</f>
        <v>145.80730145000001</v>
      </c>
      <c r="L218" s="36">
        <f>SUMIFS(СВЦЭМ!$F$33:$F$776,СВЦЭМ!$A$33:$A$776,$A218,СВЦЭМ!$B$33:$B$776,L$190)+'СЕТ СН'!$F$12</f>
        <v>123.74113149</v>
      </c>
      <c r="M218" s="36">
        <f>SUMIFS(СВЦЭМ!$F$33:$F$776,СВЦЭМ!$A$33:$A$776,$A218,СВЦЭМ!$B$33:$B$776,M$190)+'СЕТ СН'!$F$12</f>
        <v>119.76746974</v>
      </c>
      <c r="N218" s="36">
        <f>SUMIFS(СВЦЭМ!$F$33:$F$776,СВЦЭМ!$A$33:$A$776,$A218,СВЦЭМ!$B$33:$B$776,N$190)+'СЕТ СН'!$F$12</f>
        <v>119.23386796</v>
      </c>
      <c r="O218" s="36">
        <f>SUMIFS(СВЦЭМ!$F$33:$F$776,СВЦЭМ!$A$33:$A$776,$A218,СВЦЭМ!$B$33:$B$776,O$190)+'СЕТ СН'!$F$12</f>
        <v>121.41743744</v>
      </c>
      <c r="P218" s="36">
        <f>SUMIFS(СВЦЭМ!$F$33:$F$776,СВЦЭМ!$A$33:$A$776,$A218,СВЦЭМ!$B$33:$B$776,P$190)+'СЕТ СН'!$F$12</f>
        <v>121.77577143000001</v>
      </c>
      <c r="Q218" s="36">
        <f>SUMIFS(СВЦЭМ!$F$33:$F$776,СВЦЭМ!$A$33:$A$776,$A218,СВЦЭМ!$B$33:$B$776,Q$190)+'СЕТ СН'!$F$12</f>
        <v>123.69043034000001</v>
      </c>
      <c r="R218" s="36">
        <f>SUMIFS(СВЦЭМ!$F$33:$F$776,СВЦЭМ!$A$33:$A$776,$A218,СВЦЭМ!$B$33:$B$776,R$190)+'СЕТ СН'!$F$12</f>
        <v>123.99612462</v>
      </c>
      <c r="S218" s="36">
        <f>SUMIFS(СВЦЭМ!$F$33:$F$776,СВЦЭМ!$A$33:$A$776,$A218,СВЦЭМ!$B$33:$B$776,S$190)+'СЕТ СН'!$F$12</f>
        <v>125.01650433</v>
      </c>
      <c r="T218" s="36">
        <f>SUMIFS(СВЦЭМ!$F$33:$F$776,СВЦЭМ!$A$33:$A$776,$A218,СВЦЭМ!$B$33:$B$776,T$190)+'СЕТ СН'!$F$12</f>
        <v>125.64408926999999</v>
      </c>
      <c r="U218" s="36">
        <f>SUMIFS(СВЦЭМ!$F$33:$F$776,СВЦЭМ!$A$33:$A$776,$A218,СВЦЭМ!$B$33:$B$776,U$190)+'СЕТ СН'!$F$12</f>
        <v>122.69992945</v>
      </c>
      <c r="V218" s="36">
        <f>SUMIFS(СВЦЭМ!$F$33:$F$776,СВЦЭМ!$A$33:$A$776,$A218,СВЦЭМ!$B$33:$B$776,V$190)+'СЕТ СН'!$F$12</f>
        <v>124.96815771</v>
      </c>
      <c r="W218" s="36">
        <f>SUMIFS(СВЦЭМ!$F$33:$F$776,СВЦЭМ!$A$33:$A$776,$A218,СВЦЭМ!$B$33:$B$776,W$190)+'СЕТ СН'!$F$12</f>
        <v>125.36605217</v>
      </c>
      <c r="X218" s="36">
        <f>SUMIFS(СВЦЭМ!$F$33:$F$776,СВЦЭМ!$A$33:$A$776,$A218,СВЦЭМ!$B$33:$B$776,X$190)+'СЕТ СН'!$F$12</f>
        <v>133.75191289</v>
      </c>
      <c r="Y218" s="36">
        <f>SUMIFS(СВЦЭМ!$F$33:$F$776,СВЦЭМ!$A$33:$A$776,$A218,СВЦЭМ!$B$33:$B$776,Y$190)+'СЕТ СН'!$F$12</f>
        <v>155.88462466999999</v>
      </c>
    </row>
    <row r="219" spans="1:25" ht="15.75" x14ac:dyDescent="0.2">
      <c r="A219" s="35">
        <f t="shared" si="5"/>
        <v>44041</v>
      </c>
      <c r="B219" s="36">
        <f>SUMIFS(СВЦЭМ!$F$33:$F$776,СВЦЭМ!$A$33:$A$776,$A219,СВЦЭМ!$B$33:$B$776,B$190)+'СЕТ СН'!$F$12</f>
        <v>176.18034591</v>
      </c>
      <c r="C219" s="36">
        <f>SUMIFS(СВЦЭМ!$F$33:$F$776,СВЦЭМ!$A$33:$A$776,$A219,СВЦЭМ!$B$33:$B$776,C$190)+'СЕТ СН'!$F$12</f>
        <v>184.70458798000001</v>
      </c>
      <c r="D219" s="36">
        <f>SUMIFS(СВЦЭМ!$F$33:$F$776,СВЦЭМ!$A$33:$A$776,$A219,СВЦЭМ!$B$33:$B$776,D$190)+'СЕТ СН'!$F$12</f>
        <v>191.27887952</v>
      </c>
      <c r="E219" s="36">
        <f>SUMIFS(СВЦЭМ!$F$33:$F$776,СВЦЭМ!$A$33:$A$776,$A219,СВЦЭМ!$B$33:$B$776,E$190)+'СЕТ СН'!$F$12</f>
        <v>195.98634644000001</v>
      </c>
      <c r="F219" s="36">
        <f>SUMIFS(СВЦЭМ!$F$33:$F$776,СВЦЭМ!$A$33:$A$776,$A219,СВЦЭМ!$B$33:$B$776,F$190)+'СЕТ СН'!$F$12</f>
        <v>188.75751591</v>
      </c>
      <c r="G219" s="36">
        <f>SUMIFS(СВЦЭМ!$F$33:$F$776,СВЦЭМ!$A$33:$A$776,$A219,СВЦЭМ!$B$33:$B$776,G$190)+'СЕТ СН'!$F$12</f>
        <v>188.43006435999999</v>
      </c>
      <c r="H219" s="36">
        <f>SUMIFS(СВЦЭМ!$F$33:$F$776,СВЦЭМ!$A$33:$A$776,$A219,СВЦЭМ!$B$33:$B$776,H$190)+'СЕТ СН'!$F$12</f>
        <v>182.99053798</v>
      </c>
      <c r="I219" s="36">
        <f>SUMIFS(СВЦЭМ!$F$33:$F$776,СВЦЭМ!$A$33:$A$776,$A219,СВЦЭМ!$B$33:$B$776,I$190)+'СЕТ СН'!$F$12</f>
        <v>179.35470710000001</v>
      </c>
      <c r="J219" s="36">
        <f>SUMIFS(СВЦЭМ!$F$33:$F$776,СВЦЭМ!$A$33:$A$776,$A219,СВЦЭМ!$B$33:$B$776,J$190)+'СЕТ СН'!$F$12</f>
        <v>164.47207746000001</v>
      </c>
      <c r="K219" s="36">
        <f>SUMIFS(СВЦЭМ!$F$33:$F$776,СВЦЭМ!$A$33:$A$776,$A219,СВЦЭМ!$B$33:$B$776,K$190)+'СЕТ СН'!$F$12</f>
        <v>134.61803942</v>
      </c>
      <c r="L219" s="36">
        <f>SUMIFS(СВЦЭМ!$F$33:$F$776,СВЦЭМ!$A$33:$A$776,$A219,СВЦЭМ!$B$33:$B$776,L$190)+'СЕТ СН'!$F$12</f>
        <v>123.31362166</v>
      </c>
      <c r="M219" s="36">
        <f>SUMIFS(СВЦЭМ!$F$33:$F$776,СВЦЭМ!$A$33:$A$776,$A219,СВЦЭМ!$B$33:$B$776,M$190)+'СЕТ СН'!$F$12</f>
        <v>119.50846232000001</v>
      </c>
      <c r="N219" s="36">
        <f>SUMIFS(СВЦЭМ!$F$33:$F$776,СВЦЭМ!$A$33:$A$776,$A219,СВЦЭМ!$B$33:$B$776,N$190)+'СЕТ СН'!$F$12</f>
        <v>114.17501907</v>
      </c>
      <c r="O219" s="36">
        <f>SUMIFS(СВЦЭМ!$F$33:$F$776,СВЦЭМ!$A$33:$A$776,$A219,СВЦЭМ!$B$33:$B$776,O$190)+'СЕТ СН'!$F$12</f>
        <v>113.11956506999999</v>
      </c>
      <c r="P219" s="36">
        <f>SUMIFS(СВЦЭМ!$F$33:$F$776,СВЦЭМ!$A$33:$A$776,$A219,СВЦЭМ!$B$33:$B$776,P$190)+'СЕТ СН'!$F$12</f>
        <v>113.27237819</v>
      </c>
      <c r="Q219" s="36">
        <f>SUMIFS(СВЦЭМ!$F$33:$F$776,СВЦЭМ!$A$33:$A$776,$A219,СВЦЭМ!$B$33:$B$776,Q$190)+'СЕТ СН'!$F$12</f>
        <v>115.30978157</v>
      </c>
      <c r="R219" s="36">
        <f>SUMIFS(СВЦЭМ!$F$33:$F$776,СВЦЭМ!$A$33:$A$776,$A219,СВЦЭМ!$B$33:$B$776,R$190)+'СЕТ СН'!$F$12</f>
        <v>116.60513897</v>
      </c>
      <c r="S219" s="36">
        <f>SUMIFS(СВЦЭМ!$F$33:$F$776,СВЦЭМ!$A$33:$A$776,$A219,СВЦЭМ!$B$33:$B$776,S$190)+'СЕТ СН'!$F$12</f>
        <v>117.26060507</v>
      </c>
      <c r="T219" s="36">
        <f>SUMIFS(СВЦЭМ!$F$33:$F$776,СВЦЭМ!$A$33:$A$776,$A219,СВЦЭМ!$B$33:$B$776,T$190)+'СЕТ СН'!$F$12</f>
        <v>122.55710087</v>
      </c>
      <c r="U219" s="36">
        <f>SUMIFS(СВЦЭМ!$F$33:$F$776,СВЦЭМ!$A$33:$A$776,$A219,СВЦЭМ!$B$33:$B$776,U$190)+'СЕТ СН'!$F$12</f>
        <v>121.46557319999999</v>
      </c>
      <c r="V219" s="36">
        <f>SUMIFS(СВЦЭМ!$F$33:$F$776,СВЦЭМ!$A$33:$A$776,$A219,СВЦЭМ!$B$33:$B$776,V$190)+'СЕТ СН'!$F$12</f>
        <v>119.59373315000001</v>
      </c>
      <c r="W219" s="36">
        <f>SUMIFS(СВЦЭМ!$F$33:$F$776,СВЦЭМ!$A$33:$A$776,$A219,СВЦЭМ!$B$33:$B$776,W$190)+'СЕТ СН'!$F$12</f>
        <v>115.05868033</v>
      </c>
      <c r="X219" s="36">
        <f>SUMIFS(СВЦЭМ!$F$33:$F$776,СВЦЭМ!$A$33:$A$776,$A219,СВЦЭМ!$B$33:$B$776,X$190)+'СЕТ СН'!$F$12</f>
        <v>125.89719845</v>
      </c>
      <c r="Y219" s="36">
        <f>SUMIFS(СВЦЭМ!$F$33:$F$776,СВЦЭМ!$A$33:$A$776,$A219,СВЦЭМ!$B$33:$B$776,Y$190)+'СЕТ СН'!$F$12</f>
        <v>147.40835089000001</v>
      </c>
    </row>
    <row r="220" spans="1:25" ht="15.75" x14ac:dyDescent="0.2">
      <c r="A220" s="35">
        <f t="shared" si="5"/>
        <v>44042</v>
      </c>
      <c r="B220" s="36">
        <f>SUMIFS(СВЦЭМ!$F$33:$F$776,СВЦЭМ!$A$33:$A$776,$A220,СВЦЭМ!$B$33:$B$776,B$190)+'СЕТ СН'!$F$12</f>
        <v>153.94818674000001</v>
      </c>
      <c r="C220" s="36">
        <f>SUMIFS(СВЦЭМ!$F$33:$F$776,СВЦЭМ!$A$33:$A$776,$A220,СВЦЭМ!$B$33:$B$776,C$190)+'СЕТ СН'!$F$12</f>
        <v>163.16841450000001</v>
      </c>
      <c r="D220" s="36">
        <f>SUMIFS(СВЦЭМ!$F$33:$F$776,СВЦЭМ!$A$33:$A$776,$A220,СВЦЭМ!$B$33:$B$776,D$190)+'СЕТ СН'!$F$12</f>
        <v>166.43454803</v>
      </c>
      <c r="E220" s="36">
        <f>SUMIFS(СВЦЭМ!$F$33:$F$776,СВЦЭМ!$A$33:$A$776,$A220,СВЦЭМ!$B$33:$B$776,E$190)+'СЕТ СН'!$F$12</f>
        <v>167.82267315000001</v>
      </c>
      <c r="F220" s="36">
        <f>SUMIFS(СВЦЭМ!$F$33:$F$776,СВЦЭМ!$A$33:$A$776,$A220,СВЦЭМ!$B$33:$B$776,F$190)+'СЕТ СН'!$F$12</f>
        <v>166.75618563</v>
      </c>
      <c r="G220" s="36">
        <f>SUMIFS(СВЦЭМ!$F$33:$F$776,СВЦЭМ!$A$33:$A$776,$A220,СВЦЭМ!$B$33:$B$776,G$190)+'СЕТ СН'!$F$12</f>
        <v>167.88085276000001</v>
      </c>
      <c r="H220" s="36">
        <f>SUMIFS(СВЦЭМ!$F$33:$F$776,СВЦЭМ!$A$33:$A$776,$A220,СВЦЭМ!$B$33:$B$776,H$190)+'СЕТ СН'!$F$12</f>
        <v>164.46054058000001</v>
      </c>
      <c r="I220" s="36">
        <f>SUMIFS(СВЦЭМ!$F$33:$F$776,СВЦЭМ!$A$33:$A$776,$A220,СВЦЭМ!$B$33:$B$776,I$190)+'СЕТ СН'!$F$12</f>
        <v>157.01156881</v>
      </c>
      <c r="J220" s="36">
        <f>SUMIFS(СВЦЭМ!$F$33:$F$776,СВЦЭМ!$A$33:$A$776,$A220,СВЦЭМ!$B$33:$B$776,J$190)+'СЕТ СН'!$F$12</f>
        <v>140.73550954999999</v>
      </c>
      <c r="K220" s="36">
        <f>SUMIFS(СВЦЭМ!$F$33:$F$776,СВЦЭМ!$A$33:$A$776,$A220,СВЦЭМ!$B$33:$B$776,K$190)+'СЕТ СН'!$F$12</f>
        <v>129.58186301999999</v>
      </c>
      <c r="L220" s="36">
        <f>SUMIFS(СВЦЭМ!$F$33:$F$776,СВЦЭМ!$A$33:$A$776,$A220,СВЦЭМ!$B$33:$B$776,L$190)+'СЕТ СН'!$F$12</f>
        <v>133.62084887</v>
      </c>
      <c r="M220" s="36">
        <f>SUMIFS(СВЦЭМ!$F$33:$F$776,СВЦЭМ!$A$33:$A$776,$A220,СВЦЭМ!$B$33:$B$776,M$190)+'СЕТ СН'!$F$12</f>
        <v>132.61178401000001</v>
      </c>
      <c r="N220" s="36">
        <f>SUMIFS(СВЦЭМ!$F$33:$F$776,СВЦЭМ!$A$33:$A$776,$A220,СВЦЭМ!$B$33:$B$776,N$190)+'СЕТ СН'!$F$12</f>
        <v>130.33877235</v>
      </c>
      <c r="O220" s="36">
        <f>SUMIFS(СВЦЭМ!$F$33:$F$776,СВЦЭМ!$A$33:$A$776,$A220,СВЦЭМ!$B$33:$B$776,O$190)+'СЕТ СН'!$F$12</f>
        <v>130.45033895</v>
      </c>
      <c r="P220" s="36">
        <f>SUMIFS(СВЦЭМ!$F$33:$F$776,СВЦЭМ!$A$33:$A$776,$A220,СВЦЭМ!$B$33:$B$776,P$190)+'СЕТ СН'!$F$12</f>
        <v>130.69668515000001</v>
      </c>
      <c r="Q220" s="36">
        <f>SUMIFS(СВЦЭМ!$F$33:$F$776,СВЦЭМ!$A$33:$A$776,$A220,СВЦЭМ!$B$33:$B$776,Q$190)+'СЕТ СН'!$F$12</f>
        <v>131.39228584</v>
      </c>
      <c r="R220" s="36">
        <f>SUMIFS(СВЦЭМ!$F$33:$F$776,СВЦЭМ!$A$33:$A$776,$A220,СВЦЭМ!$B$33:$B$776,R$190)+'СЕТ СН'!$F$12</f>
        <v>130.53004455999999</v>
      </c>
      <c r="S220" s="36">
        <f>SUMIFS(СВЦЭМ!$F$33:$F$776,СВЦЭМ!$A$33:$A$776,$A220,СВЦЭМ!$B$33:$B$776,S$190)+'СЕТ СН'!$F$12</f>
        <v>130.75260352000001</v>
      </c>
      <c r="T220" s="36">
        <f>SUMIFS(СВЦЭМ!$F$33:$F$776,СВЦЭМ!$A$33:$A$776,$A220,СВЦЭМ!$B$33:$B$776,T$190)+'СЕТ СН'!$F$12</f>
        <v>132.39757552</v>
      </c>
      <c r="U220" s="36">
        <f>SUMIFS(СВЦЭМ!$F$33:$F$776,СВЦЭМ!$A$33:$A$776,$A220,СВЦЭМ!$B$33:$B$776,U$190)+'СЕТ СН'!$F$12</f>
        <v>131.41220038</v>
      </c>
      <c r="V220" s="36">
        <f>SUMIFS(СВЦЭМ!$F$33:$F$776,СВЦЭМ!$A$33:$A$776,$A220,СВЦЭМ!$B$33:$B$776,V$190)+'СЕТ СН'!$F$12</f>
        <v>129.89377082999999</v>
      </c>
      <c r="W220" s="36">
        <f>SUMIFS(СВЦЭМ!$F$33:$F$776,СВЦЭМ!$A$33:$A$776,$A220,СВЦЭМ!$B$33:$B$776,W$190)+'СЕТ СН'!$F$12</f>
        <v>135.30203603999999</v>
      </c>
      <c r="X220" s="36">
        <f>SUMIFS(СВЦЭМ!$F$33:$F$776,СВЦЭМ!$A$33:$A$776,$A220,СВЦЭМ!$B$33:$B$776,X$190)+'СЕТ СН'!$F$12</f>
        <v>153.78079624</v>
      </c>
      <c r="Y220" s="36">
        <f>SUMIFS(СВЦЭМ!$F$33:$F$776,СВЦЭМ!$A$33:$A$776,$A220,СВЦЭМ!$B$33:$B$776,Y$190)+'СЕТ СН'!$F$12</f>
        <v>146.48210462</v>
      </c>
    </row>
    <row r="221" spans="1:25" ht="15.75" x14ac:dyDescent="0.2">
      <c r="A221" s="35">
        <f t="shared" si="5"/>
        <v>44043</v>
      </c>
      <c r="B221" s="36">
        <f>SUMIFS(СВЦЭМ!$F$33:$F$776,СВЦЭМ!$A$33:$A$776,$A221,СВЦЭМ!$B$33:$B$776,B$190)+'СЕТ СН'!$F$12</f>
        <v>155.21885895</v>
      </c>
      <c r="C221" s="36">
        <f>SUMIFS(СВЦЭМ!$F$33:$F$776,СВЦЭМ!$A$33:$A$776,$A221,СВЦЭМ!$B$33:$B$776,C$190)+'СЕТ СН'!$F$12</f>
        <v>176.53937076</v>
      </c>
      <c r="D221" s="36">
        <f>SUMIFS(СВЦЭМ!$F$33:$F$776,СВЦЭМ!$A$33:$A$776,$A221,СВЦЭМ!$B$33:$B$776,D$190)+'СЕТ СН'!$F$12</f>
        <v>178.30668549000001</v>
      </c>
      <c r="E221" s="36">
        <f>SUMIFS(СВЦЭМ!$F$33:$F$776,СВЦЭМ!$A$33:$A$776,$A221,СВЦЭМ!$B$33:$B$776,E$190)+'СЕТ СН'!$F$12</f>
        <v>178.90820120000001</v>
      </c>
      <c r="F221" s="36">
        <f>SUMIFS(СВЦЭМ!$F$33:$F$776,СВЦЭМ!$A$33:$A$776,$A221,СВЦЭМ!$B$33:$B$776,F$190)+'СЕТ СН'!$F$12</f>
        <v>177.83610955</v>
      </c>
      <c r="G221" s="36">
        <f>SUMIFS(СВЦЭМ!$F$33:$F$776,СВЦЭМ!$A$33:$A$776,$A221,СВЦЭМ!$B$33:$B$776,G$190)+'СЕТ СН'!$F$12</f>
        <v>184.03857131000001</v>
      </c>
      <c r="H221" s="36">
        <f>SUMIFS(СВЦЭМ!$F$33:$F$776,СВЦЭМ!$A$33:$A$776,$A221,СВЦЭМ!$B$33:$B$776,H$190)+'СЕТ СН'!$F$12</f>
        <v>173.91016679000001</v>
      </c>
      <c r="I221" s="36">
        <f>SUMIFS(СВЦЭМ!$F$33:$F$776,СВЦЭМ!$A$33:$A$776,$A221,СВЦЭМ!$B$33:$B$776,I$190)+'СЕТ СН'!$F$12</f>
        <v>169.22885371999999</v>
      </c>
      <c r="J221" s="36">
        <f>SUMIFS(СВЦЭМ!$F$33:$F$776,СВЦЭМ!$A$33:$A$776,$A221,СВЦЭМ!$B$33:$B$776,J$190)+'СЕТ СН'!$F$12</f>
        <v>163.33875373999999</v>
      </c>
      <c r="K221" s="36">
        <f>SUMIFS(СВЦЭМ!$F$33:$F$776,СВЦЭМ!$A$33:$A$776,$A221,СВЦЭМ!$B$33:$B$776,K$190)+'СЕТ СН'!$F$12</f>
        <v>147.63533561</v>
      </c>
      <c r="L221" s="36">
        <f>SUMIFS(СВЦЭМ!$F$33:$F$776,СВЦЭМ!$A$33:$A$776,$A221,СВЦЭМ!$B$33:$B$776,L$190)+'СЕТ СН'!$F$12</f>
        <v>123.05289555</v>
      </c>
      <c r="M221" s="36">
        <f>SUMIFS(СВЦЭМ!$F$33:$F$776,СВЦЭМ!$A$33:$A$776,$A221,СВЦЭМ!$B$33:$B$776,M$190)+'СЕТ СН'!$F$12</f>
        <v>119.30894259999999</v>
      </c>
      <c r="N221" s="36">
        <f>SUMIFS(СВЦЭМ!$F$33:$F$776,СВЦЭМ!$A$33:$A$776,$A221,СВЦЭМ!$B$33:$B$776,N$190)+'СЕТ СН'!$F$12</f>
        <v>120.4720741</v>
      </c>
      <c r="O221" s="36">
        <f>SUMIFS(СВЦЭМ!$F$33:$F$776,СВЦЭМ!$A$33:$A$776,$A221,СВЦЭМ!$B$33:$B$776,O$190)+'СЕТ СН'!$F$12</f>
        <v>121.67802371000001</v>
      </c>
      <c r="P221" s="36">
        <f>SUMIFS(СВЦЭМ!$F$33:$F$776,СВЦЭМ!$A$33:$A$776,$A221,СВЦЭМ!$B$33:$B$776,P$190)+'СЕТ СН'!$F$12</f>
        <v>122.39887903</v>
      </c>
      <c r="Q221" s="36">
        <f>SUMIFS(СВЦЭМ!$F$33:$F$776,СВЦЭМ!$A$33:$A$776,$A221,СВЦЭМ!$B$33:$B$776,Q$190)+'СЕТ СН'!$F$12</f>
        <v>122.25362856</v>
      </c>
      <c r="R221" s="36">
        <f>SUMIFS(СВЦЭМ!$F$33:$F$776,СВЦЭМ!$A$33:$A$776,$A221,СВЦЭМ!$B$33:$B$776,R$190)+'СЕТ СН'!$F$12</f>
        <v>120.79819512</v>
      </c>
      <c r="S221" s="36">
        <f>SUMIFS(СВЦЭМ!$F$33:$F$776,СВЦЭМ!$A$33:$A$776,$A221,СВЦЭМ!$B$33:$B$776,S$190)+'СЕТ СН'!$F$12</f>
        <v>123.24746546999999</v>
      </c>
      <c r="T221" s="36">
        <f>SUMIFS(СВЦЭМ!$F$33:$F$776,СВЦЭМ!$A$33:$A$776,$A221,СВЦЭМ!$B$33:$B$776,T$190)+'СЕТ СН'!$F$12</f>
        <v>124.27096096</v>
      </c>
      <c r="U221" s="36">
        <f>SUMIFS(СВЦЭМ!$F$33:$F$776,СВЦЭМ!$A$33:$A$776,$A221,СВЦЭМ!$B$33:$B$776,U$190)+'СЕТ СН'!$F$12</f>
        <v>126.21429181000001</v>
      </c>
      <c r="V221" s="36">
        <f>SUMIFS(СВЦЭМ!$F$33:$F$776,СВЦЭМ!$A$33:$A$776,$A221,СВЦЭМ!$B$33:$B$776,V$190)+'СЕТ СН'!$F$12</f>
        <v>125.55672676</v>
      </c>
      <c r="W221" s="36">
        <f>SUMIFS(СВЦЭМ!$F$33:$F$776,СВЦЭМ!$A$33:$A$776,$A221,СВЦЭМ!$B$33:$B$776,W$190)+'СЕТ СН'!$F$12</f>
        <v>122.18484325999999</v>
      </c>
      <c r="X221" s="36">
        <f>SUMIFS(СВЦЭМ!$F$33:$F$776,СВЦЭМ!$A$33:$A$776,$A221,СВЦЭМ!$B$33:$B$776,X$190)+'СЕТ СН'!$F$12</f>
        <v>122.62467187</v>
      </c>
      <c r="Y221" s="36">
        <f>SUMIFS(СВЦЭМ!$F$33:$F$776,СВЦЭМ!$A$33:$A$776,$A221,СВЦЭМ!$B$33:$B$776,Y$190)+'СЕТ СН'!$F$12</f>
        <v>134.04745277999999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44014</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44015</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44016</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44017</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44018</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44019</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44020</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44021</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44022</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44023</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44024</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44025</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44026</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44027</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44028</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44029</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44030</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44031</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44032</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44033</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44034</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44035</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44036</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44037</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44038</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44039</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44040</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44041</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44042</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44043</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44014</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44015</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44016</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44017</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44018</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44019</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44020</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44021</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44022</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44023</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44024</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44025</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44026</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44027</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44028</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44029</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44030</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44031</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44032</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44033</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44034</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44035</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44036</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44037</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44038</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44039</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44040</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44041</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44042</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44043</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44014</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44015</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44016</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44017</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44018</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44019</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44020</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44021</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44022</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44023</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44024</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44025</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44026</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44027</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44028</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44029</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44030</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44031</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44032</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44033</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44034</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44035</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44036</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44037</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44038</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44039</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44040</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44041</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44042</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44043</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44014</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44015</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44016</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44017</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44018</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44019</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44020</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44021</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44022</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44023</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44024</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44025</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44026</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44027</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44028</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44029</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44030</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44031</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44032</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44033</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44034</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44035</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44036</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44037</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44038</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44039</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44040</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44041</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44042</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44043</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44014</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44015</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44016</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44017</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44018</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44019</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44020</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44021</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44022</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44023</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44024</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44025</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44026</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44027</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44028</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44029</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44030</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44031</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44032</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44033</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44034</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44035</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44036</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44037</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44038</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44039</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44040</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44041</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44042</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44043</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44014</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44015</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44016</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44017</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44018</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44019</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44020</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44021</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44022</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44023</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44024</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44025</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44026</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44027</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44028</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44029</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44030</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44031</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44032</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44033</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44034</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44035</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44036</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44037</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44038</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44039</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44040</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44041</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44042</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44043</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580558.6071672939</v>
      </c>
      <c r="O439" s="136"/>
      <c r="P439" s="135">
        <f>СВЦЭМ!$D$12+'СЕТ СН'!$F$10-'СЕТ СН'!$G$24</f>
        <v>580558.6071672939</v>
      </c>
      <c r="Q439" s="136"/>
      <c r="R439" s="135">
        <f>СВЦЭМ!$D$12+'СЕТ СН'!$F$10-'СЕТ СН'!$H$24</f>
        <v>580558.6071672939</v>
      </c>
      <c r="S439" s="136"/>
      <c r="T439" s="135">
        <f>СВЦЭМ!$D$12+'СЕТ СН'!$F$10-'СЕТ СН'!$I$24</f>
        <v>580558.6071672939</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1466461.65</v>
      </c>
      <c r="O443" s="140"/>
      <c r="P443" s="140">
        <f>'СЕТ СН'!$G$7</f>
        <v>1029924.38</v>
      </c>
      <c r="Q443" s="140"/>
      <c r="R443" s="140">
        <f>'СЕТ СН'!$H$7</f>
        <v>1366087.15</v>
      </c>
      <c r="S443" s="140"/>
      <c r="T443" s="140">
        <f>'СЕТ СН'!$I$7</f>
        <v>1264711.31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44013</v>
      </c>
      <c r="D5" s="54">
        <v>44196</v>
      </c>
      <c r="E5" s="52" t="s">
        <v>20</v>
      </c>
      <c r="F5" s="52">
        <v>2530</v>
      </c>
      <c r="G5" s="52">
        <v>2660</v>
      </c>
      <c r="H5" s="52">
        <v>2730</v>
      </c>
      <c r="I5" s="52">
        <v>2730</v>
      </c>
    </row>
    <row r="6" spans="1:9" ht="60" x14ac:dyDescent="0.2">
      <c r="A6" s="53" t="s">
        <v>45</v>
      </c>
      <c r="B6" s="90" t="s">
        <v>140</v>
      </c>
      <c r="C6" s="54">
        <v>44013</v>
      </c>
      <c r="D6" s="54">
        <v>44196</v>
      </c>
      <c r="E6" s="52" t="s">
        <v>20</v>
      </c>
      <c r="F6" s="52">
        <v>73.23</v>
      </c>
      <c r="G6" s="52">
        <v>595.12</v>
      </c>
      <c r="H6" s="52">
        <v>409.4</v>
      </c>
      <c r="I6" s="52">
        <v>653.16999999999996</v>
      </c>
    </row>
    <row r="7" spans="1:9" ht="60" x14ac:dyDescent="0.2">
      <c r="A7" s="53" t="s">
        <v>46</v>
      </c>
      <c r="B7" s="90" t="s">
        <v>140</v>
      </c>
      <c r="C7" s="54">
        <v>44013</v>
      </c>
      <c r="D7" s="54">
        <v>44196</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Yog3PBBh2bu4hSBB7vO4rdO+bNvXMQei+QimkgIStJuQSHdcKZ6STkGiD3h4wa2s+0hsbrHdZkVZHnTLXz2vA==" saltValue="mJC3vjANmhlCpgx5ce5oo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6" t="s">
        <v>110</v>
      </c>
      <c r="B4" s="157"/>
      <c r="C4" s="63"/>
      <c r="D4" s="64" t="s">
        <v>111</v>
      </c>
    </row>
    <row r="5" spans="1:4" ht="15" customHeight="1" x14ac:dyDescent="0.2">
      <c r="A5" s="159" t="s">
        <v>112</v>
      </c>
      <c r="B5" s="160"/>
      <c r="C5" s="65"/>
      <c r="D5" s="66" t="s">
        <v>113</v>
      </c>
    </row>
    <row r="6" spans="1:4" ht="15" customHeight="1" x14ac:dyDescent="0.2">
      <c r="A6" s="156" t="s">
        <v>114</v>
      </c>
      <c r="B6" s="157"/>
      <c r="C6" s="67"/>
      <c r="D6" s="64" t="s">
        <v>115</v>
      </c>
    </row>
    <row r="7" spans="1:4" ht="15" customHeight="1" x14ac:dyDescent="0.2">
      <c r="A7" s="156" t="s">
        <v>116</v>
      </c>
      <c r="B7" s="157"/>
      <c r="C7" s="67"/>
      <c r="D7" s="64" t="s">
        <v>141</v>
      </c>
    </row>
    <row r="8" spans="1:4" ht="15" customHeight="1" x14ac:dyDescent="0.2">
      <c r="A8" s="158" t="s">
        <v>117</v>
      </c>
      <c r="B8" s="158"/>
      <c r="C8" s="96"/>
      <c r="D8" s="68"/>
    </row>
    <row r="9" spans="1:4" ht="15" customHeight="1" x14ac:dyDescent="0.2">
      <c r="A9" s="69" t="s">
        <v>118</v>
      </c>
      <c r="B9" s="70"/>
      <c r="C9" s="71"/>
      <c r="D9" s="72"/>
    </row>
    <row r="10" spans="1:4" ht="30" customHeight="1" x14ac:dyDescent="0.2">
      <c r="A10" s="161" t="s">
        <v>119</v>
      </c>
      <c r="B10" s="162"/>
      <c r="C10" s="73"/>
      <c r="D10" s="74">
        <v>3.1898675600000002</v>
      </c>
    </row>
    <row r="11" spans="1:4" ht="66" customHeight="1" x14ac:dyDescent="0.2">
      <c r="A11" s="161" t="s">
        <v>120</v>
      </c>
      <c r="B11" s="162"/>
      <c r="C11" s="73"/>
      <c r="D11" s="74">
        <v>808.87710765999998</v>
      </c>
    </row>
    <row r="12" spans="1:4" ht="30" customHeight="1" x14ac:dyDescent="0.2">
      <c r="A12" s="161" t="s">
        <v>121</v>
      </c>
      <c r="B12" s="162"/>
      <c r="C12" s="73"/>
      <c r="D12" s="75">
        <v>580558.6071672939</v>
      </c>
    </row>
    <row r="13" spans="1:4" ht="30" customHeight="1" x14ac:dyDescent="0.2">
      <c r="A13" s="161" t="s">
        <v>122</v>
      </c>
      <c r="B13" s="162"/>
      <c r="C13" s="73"/>
      <c r="D13" s="76"/>
    </row>
    <row r="14" spans="1:4" ht="15" customHeight="1" x14ac:dyDescent="0.2">
      <c r="A14" s="163" t="s">
        <v>123</v>
      </c>
      <c r="B14" s="164"/>
      <c r="C14" s="73"/>
      <c r="D14" s="74">
        <v>939.78026679000004</v>
      </c>
    </row>
    <row r="15" spans="1:4" ht="15" customHeight="1" x14ac:dyDescent="0.2">
      <c r="A15" s="163" t="s">
        <v>124</v>
      </c>
      <c r="B15" s="164"/>
      <c r="C15" s="73"/>
      <c r="D15" s="74">
        <v>1562.793324</v>
      </c>
    </row>
    <row r="16" spans="1:4" ht="15" customHeight="1" x14ac:dyDescent="0.2">
      <c r="A16" s="163" t="s">
        <v>125</v>
      </c>
      <c r="B16" s="164"/>
      <c r="C16" s="73"/>
      <c r="D16" s="74">
        <v>2395.5981715100002</v>
      </c>
    </row>
    <row r="17" spans="1:6" ht="15" customHeight="1" x14ac:dyDescent="0.2">
      <c r="A17" s="163" t="s">
        <v>126</v>
      </c>
      <c r="B17" s="164"/>
      <c r="C17" s="73"/>
      <c r="D17" s="74">
        <v>1929.4971171100001</v>
      </c>
    </row>
    <row r="18" spans="1:6" ht="52.5" customHeight="1" x14ac:dyDescent="0.2">
      <c r="A18" s="161" t="s">
        <v>127</v>
      </c>
      <c r="B18" s="162"/>
      <c r="C18" s="73"/>
      <c r="D18" s="74">
        <v>0</v>
      </c>
    </row>
    <row r="19" spans="1:6" ht="15" customHeight="1" x14ac:dyDescent="0.2">
      <c r="A19" s="69" t="s">
        <v>128</v>
      </c>
      <c r="B19" s="70"/>
      <c r="C19" s="77"/>
      <c r="D19" s="78"/>
    </row>
    <row r="20" spans="1:6" ht="30" customHeight="1" x14ac:dyDescent="0.2">
      <c r="A20" s="161" t="s">
        <v>129</v>
      </c>
      <c r="B20" s="162"/>
      <c r="C20" s="73"/>
      <c r="D20" s="79">
        <v>17294.304</v>
      </c>
    </row>
    <row r="21" spans="1:6" ht="30" customHeight="1" x14ac:dyDescent="0.2">
      <c r="A21" s="161" t="s">
        <v>130</v>
      </c>
      <c r="B21" s="162"/>
      <c r="C21" s="80"/>
      <c r="D21" s="79">
        <v>23.384</v>
      </c>
    </row>
    <row r="22" spans="1:6" ht="15" customHeight="1" x14ac:dyDescent="0.2">
      <c r="A22" s="69" t="s">
        <v>131</v>
      </c>
      <c r="B22" s="70"/>
      <c r="C22" s="77"/>
      <c r="D22" s="78"/>
    </row>
    <row r="23" spans="1:6" ht="15" customHeight="1" x14ac:dyDescent="0.25">
      <c r="A23" s="161" t="s">
        <v>132</v>
      </c>
      <c r="B23" s="162"/>
      <c r="C23" s="81"/>
      <c r="D23" s="76"/>
    </row>
    <row r="24" spans="1:6" ht="15" customHeight="1" x14ac:dyDescent="0.25">
      <c r="A24" s="163" t="s">
        <v>123</v>
      </c>
      <c r="B24" s="164"/>
      <c r="C24" s="81"/>
      <c r="D24" s="82">
        <v>0</v>
      </c>
    </row>
    <row r="25" spans="1:6" ht="15" customHeight="1" x14ac:dyDescent="0.25">
      <c r="A25" s="163" t="s">
        <v>124</v>
      </c>
      <c r="B25" s="164"/>
      <c r="C25" s="81"/>
      <c r="D25" s="82">
        <v>1.378504788813E-3</v>
      </c>
    </row>
    <row r="26" spans="1:6" ht="15" customHeight="1" x14ac:dyDescent="0.25">
      <c r="A26" s="163" t="s">
        <v>125</v>
      </c>
      <c r="B26" s="164"/>
      <c r="C26" s="81"/>
      <c r="D26" s="82">
        <v>2.8856061835840002E-3</v>
      </c>
    </row>
    <row r="27" spans="1:6" ht="15" customHeight="1" x14ac:dyDescent="0.25">
      <c r="A27" s="163" t="s">
        <v>126</v>
      </c>
      <c r="B27" s="164"/>
      <c r="C27" s="81"/>
      <c r="D27" s="82">
        <v>2.0417409596169998E-3</v>
      </c>
    </row>
    <row r="29" spans="1:6" x14ac:dyDescent="0.2">
      <c r="A29" s="58" t="s">
        <v>133</v>
      </c>
      <c r="B29" s="59"/>
      <c r="C29" s="59"/>
      <c r="D29" s="56"/>
      <c r="E29" s="56"/>
      <c r="F29" s="60"/>
    </row>
    <row r="30" spans="1:6" ht="280.5" customHeight="1" x14ac:dyDescent="0.2">
      <c r="A30" s="165" t="s">
        <v>7</v>
      </c>
      <c r="B30" s="165" t="s">
        <v>134</v>
      </c>
      <c r="C30" s="57" t="s">
        <v>135</v>
      </c>
      <c r="D30" s="57" t="s">
        <v>136</v>
      </c>
      <c r="E30" s="57" t="s">
        <v>137</v>
      </c>
      <c r="F30" s="57" t="s">
        <v>138</v>
      </c>
    </row>
    <row r="31" spans="1:6" x14ac:dyDescent="0.2">
      <c r="A31" s="166"/>
      <c r="B31" s="166"/>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142</v>
      </c>
      <c r="B33" s="83">
        <v>1</v>
      </c>
      <c r="C33" s="84">
        <v>1009.22264322</v>
      </c>
      <c r="D33" s="84">
        <v>991.88151548999997</v>
      </c>
      <c r="E33" s="84">
        <v>189.97004423999999</v>
      </c>
      <c r="F33" s="84">
        <v>189.97004423999999</v>
      </c>
    </row>
    <row r="34" spans="1:6" ht="12.75" customHeight="1" x14ac:dyDescent="0.2">
      <c r="A34" s="83" t="s">
        <v>142</v>
      </c>
      <c r="B34" s="83">
        <v>2</v>
      </c>
      <c r="C34" s="84">
        <v>1018.37466389</v>
      </c>
      <c r="D34" s="84">
        <v>1000.0568042800001</v>
      </c>
      <c r="E34" s="84">
        <v>191.53581591</v>
      </c>
      <c r="F34" s="84">
        <v>191.53581591</v>
      </c>
    </row>
    <row r="35" spans="1:6" ht="12.75" customHeight="1" x14ac:dyDescent="0.2">
      <c r="A35" s="83" t="s">
        <v>142</v>
      </c>
      <c r="B35" s="83">
        <v>3</v>
      </c>
      <c r="C35" s="84">
        <v>990.01758662999998</v>
      </c>
      <c r="D35" s="84">
        <v>976.76710114000002</v>
      </c>
      <c r="E35" s="84">
        <v>187.07525699000001</v>
      </c>
      <c r="F35" s="84">
        <v>187.07525699000001</v>
      </c>
    </row>
    <row r="36" spans="1:6" ht="12.75" customHeight="1" x14ac:dyDescent="0.2">
      <c r="A36" s="83" t="s">
        <v>142</v>
      </c>
      <c r="B36" s="83">
        <v>4</v>
      </c>
      <c r="C36" s="84">
        <v>969.78072524000004</v>
      </c>
      <c r="D36" s="84">
        <v>958.46212378999996</v>
      </c>
      <c r="E36" s="84">
        <v>183.56939736999999</v>
      </c>
      <c r="F36" s="84">
        <v>183.56939736999999</v>
      </c>
    </row>
    <row r="37" spans="1:6" ht="12.75" customHeight="1" x14ac:dyDescent="0.2">
      <c r="A37" s="83" t="s">
        <v>142</v>
      </c>
      <c r="B37" s="83">
        <v>5</v>
      </c>
      <c r="C37" s="84">
        <v>954.96879572</v>
      </c>
      <c r="D37" s="84">
        <v>944.90605539000001</v>
      </c>
      <c r="E37" s="84">
        <v>180.97307223000001</v>
      </c>
      <c r="F37" s="84">
        <v>180.97307223000001</v>
      </c>
    </row>
    <row r="38" spans="1:6" ht="12.75" customHeight="1" x14ac:dyDescent="0.2">
      <c r="A38" s="83" t="s">
        <v>142</v>
      </c>
      <c r="B38" s="83">
        <v>6</v>
      </c>
      <c r="C38" s="84">
        <v>959.57824816000004</v>
      </c>
      <c r="D38" s="84">
        <v>949.53126112999996</v>
      </c>
      <c r="E38" s="84">
        <v>181.85891445999999</v>
      </c>
      <c r="F38" s="84">
        <v>181.85891445999999</v>
      </c>
    </row>
    <row r="39" spans="1:6" ht="12.75" customHeight="1" x14ac:dyDescent="0.2">
      <c r="A39" s="83" t="s">
        <v>142</v>
      </c>
      <c r="B39" s="83">
        <v>7</v>
      </c>
      <c r="C39" s="84">
        <v>983.01755257000002</v>
      </c>
      <c r="D39" s="84">
        <v>971.97736172999998</v>
      </c>
      <c r="E39" s="84">
        <v>186.15790246</v>
      </c>
      <c r="F39" s="84">
        <v>186.15790246</v>
      </c>
    </row>
    <row r="40" spans="1:6" ht="12.75" customHeight="1" x14ac:dyDescent="0.2">
      <c r="A40" s="83" t="s">
        <v>142</v>
      </c>
      <c r="B40" s="83">
        <v>8</v>
      </c>
      <c r="C40" s="84">
        <v>967.38067064999996</v>
      </c>
      <c r="D40" s="84">
        <v>956.23703231000002</v>
      </c>
      <c r="E40" s="84">
        <v>183.14323686</v>
      </c>
      <c r="F40" s="84">
        <v>183.14323686</v>
      </c>
    </row>
    <row r="41" spans="1:6" ht="12.75" customHeight="1" x14ac:dyDescent="0.2">
      <c r="A41" s="83" t="s">
        <v>142</v>
      </c>
      <c r="B41" s="83">
        <v>9</v>
      </c>
      <c r="C41" s="84">
        <v>926.21178688999998</v>
      </c>
      <c r="D41" s="84">
        <v>913.32892937999998</v>
      </c>
      <c r="E41" s="84">
        <v>174.92526518</v>
      </c>
      <c r="F41" s="84">
        <v>174.92526518</v>
      </c>
    </row>
    <row r="42" spans="1:6" ht="12.75" customHeight="1" x14ac:dyDescent="0.2">
      <c r="A42" s="83" t="s">
        <v>142</v>
      </c>
      <c r="B42" s="83">
        <v>10</v>
      </c>
      <c r="C42" s="84">
        <v>820.16989252999997</v>
      </c>
      <c r="D42" s="84">
        <v>810.72347920000004</v>
      </c>
      <c r="E42" s="84">
        <v>155.27376285</v>
      </c>
      <c r="F42" s="84">
        <v>155.27376285</v>
      </c>
    </row>
    <row r="43" spans="1:6" ht="12.75" customHeight="1" x14ac:dyDescent="0.2">
      <c r="A43" s="83" t="s">
        <v>142</v>
      </c>
      <c r="B43" s="83">
        <v>11</v>
      </c>
      <c r="C43" s="84">
        <v>723.21741544999998</v>
      </c>
      <c r="D43" s="84">
        <v>714.44476057999998</v>
      </c>
      <c r="E43" s="84">
        <v>136.83398738</v>
      </c>
      <c r="F43" s="84">
        <v>136.83398738</v>
      </c>
    </row>
    <row r="44" spans="1:6" ht="12.75" customHeight="1" x14ac:dyDescent="0.2">
      <c r="A44" s="83" t="s">
        <v>142</v>
      </c>
      <c r="B44" s="83">
        <v>12</v>
      </c>
      <c r="C44" s="84">
        <v>714.47589256000003</v>
      </c>
      <c r="D44" s="84">
        <v>705.73557582000001</v>
      </c>
      <c r="E44" s="84">
        <v>135.16596132000001</v>
      </c>
      <c r="F44" s="84">
        <v>135.16596132000001</v>
      </c>
    </row>
    <row r="45" spans="1:6" ht="12.75" customHeight="1" x14ac:dyDescent="0.2">
      <c r="A45" s="83" t="s">
        <v>142</v>
      </c>
      <c r="B45" s="83">
        <v>13</v>
      </c>
      <c r="C45" s="84">
        <v>766.78386589000002</v>
      </c>
      <c r="D45" s="84">
        <v>758.18310628999996</v>
      </c>
      <c r="E45" s="84">
        <v>145.21097126999999</v>
      </c>
      <c r="F45" s="84">
        <v>145.21097126999999</v>
      </c>
    </row>
    <row r="46" spans="1:6" ht="12.75" customHeight="1" x14ac:dyDescent="0.2">
      <c r="A46" s="83" t="s">
        <v>142</v>
      </c>
      <c r="B46" s="83">
        <v>14</v>
      </c>
      <c r="C46" s="84">
        <v>748.55625695000003</v>
      </c>
      <c r="D46" s="84">
        <v>740.25248108000005</v>
      </c>
      <c r="E46" s="84">
        <v>141.77680941</v>
      </c>
      <c r="F46" s="84">
        <v>141.77680941</v>
      </c>
    </row>
    <row r="47" spans="1:6" ht="12.75" customHeight="1" x14ac:dyDescent="0.2">
      <c r="A47" s="83" t="s">
        <v>142</v>
      </c>
      <c r="B47" s="83">
        <v>15</v>
      </c>
      <c r="C47" s="84">
        <v>671.69634718999998</v>
      </c>
      <c r="D47" s="84">
        <v>664.44303486000001</v>
      </c>
      <c r="E47" s="84">
        <v>127.25741004</v>
      </c>
      <c r="F47" s="84">
        <v>127.25741004</v>
      </c>
    </row>
    <row r="48" spans="1:6" ht="12.75" customHeight="1" x14ac:dyDescent="0.2">
      <c r="A48" s="83" t="s">
        <v>142</v>
      </c>
      <c r="B48" s="83">
        <v>16</v>
      </c>
      <c r="C48" s="84">
        <v>675.34817944999998</v>
      </c>
      <c r="D48" s="84">
        <v>667.71572050999998</v>
      </c>
      <c r="E48" s="84">
        <v>127.88421095</v>
      </c>
      <c r="F48" s="84">
        <v>127.88421095</v>
      </c>
    </row>
    <row r="49" spans="1:6" ht="12.75" customHeight="1" x14ac:dyDescent="0.2">
      <c r="A49" s="83" t="s">
        <v>142</v>
      </c>
      <c r="B49" s="83">
        <v>17</v>
      </c>
      <c r="C49" s="84">
        <v>688.51716523000005</v>
      </c>
      <c r="D49" s="84">
        <v>680.46091905000003</v>
      </c>
      <c r="E49" s="84">
        <v>130.32523429</v>
      </c>
      <c r="F49" s="84">
        <v>130.32523429</v>
      </c>
    </row>
    <row r="50" spans="1:6" ht="12.75" customHeight="1" x14ac:dyDescent="0.2">
      <c r="A50" s="83" t="s">
        <v>142</v>
      </c>
      <c r="B50" s="83">
        <v>18</v>
      </c>
      <c r="C50" s="84">
        <v>693.10648890000004</v>
      </c>
      <c r="D50" s="84">
        <v>685.30190493999999</v>
      </c>
      <c r="E50" s="84">
        <v>131.25240381</v>
      </c>
      <c r="F50" s="84">
        <v>131.25240381</v>
      </c>
    </row>
    <row r="51" spans="1:6" ht="12.75" customHeight="1" x14ac:dyDescent="0.2">
      <c r="A51" s="83" t="s">
        <v>142</v>
      </c>
      <c r="B51" s="83">
        <v>19</v>
      </c>
      <c r="C51" s="84">
        <v>685.85977463999996</v>
      </c>
      <c r="D51" s="84">
        <v>677.79990454000006</v>
      </c>
      <c r="E51" s="84">
        <v>129.81558365999999</v>
      </c>
      <c r="F51" s="84">
        <v>129.81558365999999</v>
      </c>
    </row>
    <row r="52" spans="1:6" ht="12.75" customHeight="1" x14ac:dyDescent="0.2">
      <c r="A52" s="83" t="s">
        <v>142</v>
      </c>
      <c r="B52" s="83">
        <v>20</v>
      </c>
      <c r="C52" s="84">
        <v>678.45674795000002</v>
      </c>
      <c r="D52" s="84">
        <v>671.15269545000001</v>
      </c>
      <c r="E52" s="84">
        <v>128.54247735999999</v>
      </c>
      <c r="F52" s="84">
        <v>128.54247735999999</v>
      </c>
    </row>
    <row r="53" spans="1:6" ht="12.75" customHeight="1" x14ac:dyDescent="0.2">
      <c r="A53" s="83" t="s">
        <v>142</v>
      </c>
      <c r="B53" s="83">
        <v>21</v>
      </c>
      <c r="C53" s="84">
        <v>675.75956489999999</v>
      </c>
      <c r="D53" s="84">
        <v>668.69377215999998</v>
      </c>
      <c r="E53" s="84">
        <v>128.07153223</v>
      </c>
      <c r="F53" s="84">
        <v>128.07153223</v>
      </c>
    </row>
    <row r="54" spans="1:6" ht="12.75" customHeight="1" x14ac:dyDescent="0.2">
      <c r="A54" s="83" t="s">
        <v>142</v>
      </c>
      <c r="B54" s="83">
        <v>22</v>
      </c>
      <c r="C54" s="84">
        <v>652.82480518</v>
      </c>
      <c r="D54" s="84">
        <v>645.75646669000002</v>
      </c>
      <c r="E54" s="84">
        <v>123.67846625999999</v>
      </c>
      <c r="F54" s="84">
        <v>123.67846625999999</v>
      </c>
    </row>
    <row r="55" spans="1:6" ht="12.75" customHeight="1" x14ac:dyDescent="0.2">
      <c r="A55" s="83" t="s">
        <v>142</v>
      </c>
      <c r="B55" s="83">
        <v>23</v>
      </c>
      <c r="C55" s="84">
        <v>700.05786951000005</v>
      </c>
      <c r="D55" s="84">
        <v>692.79985806000002</v>
      </c>
      <c r="E55" s="84">
        <v>132.6884488</v>
      </c>
      <c r="F55" s="84">
        <v>132.6884488</v>
      </c>
    </row>
    <row r="56" spans="1:6" ht="12.75" customHeight="1" x14ac:dyDescent="0.2">
      <c r="A56" s="83" t="s">
        <v>142</v>
      </c>
      <c r="B56" s="83">
        <v>24</v>
      </c>
      <c r="C56" s="84">
        <v>856.14135469999997</v>
      </c>
      <c r="D56" s="84">
        <v>853.38368887000001</v>
      </c>
      <c r="E56" s="84">
        <v>163.44425680000001</v>
      </c>
      <c r="F56" s="84">
        <v>163.44425680000001</v>
      </c>
    </row>
    <row r="57" spans="1:6" ht="12.75" customHeight="1" x14ac:dyDescent="0.2">
      <c r="A57" s="83" t="s">
        <v>143</v>
      </c>
      <c r="B57" s="83">
        <v>1</v>
      </c>
      <c r="C57" s="84">
        <v>949.93341529999998</v>
      </c>
      <c r="D57" s="84">
        <v>942.11019585999998</v>
      </c>
      <c r="E57" s="84">
        <v>180.43759541</v>
      </c>
      <c r="F57" s="84">
        <v>180.43759541</v>
      </c>
    </row>
    <row r="58" spans="1:6" ht="12.75" customHeight="1" x14ac:dyDescent="0.2">
      <c r="A58" s="83" t="s">
        <v>143</v>
      </c>
      <c r="B58" s="83">
        <v>2</v>
      </c>
      <c r="C58" s="84">
        <v>925.45095168</v>
      </c>
      <c r="D58" s="84">
        <v>917.97695671999998</v>
      </c>
      <c r="E58" s="84">
        <v>175.81547832000001</v>
      </c>
      <c r="F58" s="84">
        <v>175.81547832000001</v>
      </c>
    </row>
    <row r="59" spans="1:6" ht="12.75" customHeight="1" x14ac:dyDescent="0.2">
      <c r="A59" s="83" t="s">
        <v>143</v>
      </c>
      <c r="B59" s="83">
        <v>3</v>
      </c>
      <c r="C59" s="84">
        <v>897.05386668000006</v>
      </c>
      <c r="D59" s="84">
        <v>889.64925687000004</v>
      </c>
      <c r="E59" s="84">
        <v>170.3900174</v>
      </c>
      <c r="F59" s="84">
        <v>170.3900174</v>
      </c>
    </row>
    <row r="60" spans="1:6" ht="12.75" customHeight="1" x14ac:dyDescent="0.2">
      <c r="A60" s="83" t="s">
        <v>143</v>
      </c>
      <c r="B60" s="83">
        <v>4</v>
      </c>
      <c r="C60" s="84">
        <v>890.60222162000002</v>
      </c>
      <c r="D60" s="84">
        <v>883.08328184000004</v>
      </c>
      <c r="E60" s="84">
        <v>169.13246945</v>
      </c>
      <c r="F60" s="84">
        <v>169.13246945</v>
      </c>
    </row>
    <row r="61" spans="1:6" ht="12.75" customHeight="1" x14ac:dyDescent="0.2">
      <c r="A61" s="83" t="s">
        <v>143</v>
      </c>
      <c r="B61" s="83">
        <v>5</v>
      </c>
      <c r="C61" s="84">
        <v>876.37815065999996</v>
      </c>
      <c r="D61" s="84">
        <v>868.89805154999999</v>
      </c>
      <c r="E61" s="84">
        <v>166.41564412</v>
      </c>
      <c r="F61" s="84">
        <v>166.41564412</v>
      </c>
    </row>
    <row r="62" spans="1:6" ht="12.75" customHeight="1" x14ac:dyDescent="0.2">
      <c r="A62" s="83" t="s">
        <v>143</v>
      </c>
      <c r="B62" s="83">
        <v>6</v>
      </c>
      <c r="C62" s="84">
        <v>889.66816472000005</v>
      </c>
      <c r="D62" s="84">
        <v>883.81524948000003</v>
      </c>
      <c r="E62" s="84">
        <v>169.27265951000001</v>
      </c>
      <c r="F62" s="84">
        <v>169.27265951000001</v>
      </c>
    </row>
    <row r="63" spans="1:6" ht="12.75" customHeight="1" x14ac:dyDescent="0.2">
      <c r="A63" s="83" t="s">
        <v>143</v>
      </c>
      <c r="B63" s="83">
        <v>7</v>
      </c>
      <c r="C63" s="84">
        <v>923.95615583999995</v>
      </c>
      <c r="D63" s="84">
        <v>915.65073382000003</v>
      </c>
      <c r="E63" s="84">
        <v>175.36994862</v>
      </c>
      <c r="F63" s="84">
        <v>175.36994862</v>
      </c>
    </row>
    <row r="64" spans="1:6" ht="12.75" customHeight="1" x14ac:dyDescent="0.2">
      <c r="A64" s="83" t="s">
        <v>143</v>
      </c>
      <c r="B64" s="83">
        <v>8</v>
      </c>
      <c r="C64" s="84">
        <v>940.69852107999998</v>
      </c>
      <c r="D64" s="84">
        <v>927.85596306000002</v>
      </c>
      <c r="E64" s="84">
        <v>177.70755438</v>
      </c>
      <c r="F64" s="84">
        <v>177.70755438</v>
      </c>
    </row>
    <row r="65" spans="1:6" ht="12.75" customHeight="1" x14ac:dyDescent="0.2">
      <c r="A65" s="83" t="s">
        <v>143</v>
      </c>
      <c r="B65" s="83">
        <v>9</v>
      </c>
      <c r="C65" s="84">
        <v>936.35200113999997</v>
      </c>
      <c r="D65" s="84">
        <v>919.1834715</v>
      </c>
      <c r="E65" s="84">
        <v>176.04655597999999</v>
      </c>
      <c r="F65" s="84">
        <v>176.04655597999999</v>
      </c>
    </row>
    <row r="66" spans="1:6" ht="12.75" customHeight="1" x14ac:dyDescent="0.2">
      <c r="A66" s="83" t="s">
        <v>143</v>
      </c>
      <c r="B66" s="83">
        <v>10</v>
      </c>
      <c r="C66" s="84">
        <v>829.88883312999997</v>
      </c>
      <c r="D66" s="84">
        <v>813.90593353999998</v>
      </c>
      <c r="E66" s="84">
        <v>155.88328221</v>
      </c>
      <c r="F66" s="84">
        <v>155.88328221</v>
      </c>
    </row>
    <row r="67" spans="1:6" ht="12.75" customHeight="1" x14ac:dyDescent="0.2">
      <c r="A67" s="83" t="s">
        <v>143</v>
      </c>
      <c r="B67" s="83">
        <v>11</v>
      </c>
      <c r="C67" s="84">
        <v>729.52089226999999</v>
      </c>
      <c r="D67" s="84">
        <v>715.88824792000003</v>
      </c>
      <c r="E67" s="84">
        <v>137.1104512</v>
      </c>
      <c r="F67" s="84">
        <v>137.1104512</v>
      </c>
    </row>
    <row r="68" spans="1:6" ht="12.75" customHeight="1" x14ac:dyDescent="0.2">
      <c r="A68" s="83" t="s">
        <v>143</v>
      </c>
      <c r="B68" s="83">
        <v>12</v>
      </c>
      <c r="C68" s="84">
        <v>714.62261061000004</v>
      </c>
      <c r="D68" s="84">
        <v>700.88323751999997</v>
      </c>
      <c r="E68" s="84">
        <v>134.23661754</v>
      </c>
      <c r="F68" s="84">
        <v>134.23661754</v>
      </c>
    </row>
    <row r="69" spans="1:6" ht="12.75" customHeight="1" x14ac:dyDescent="0.2">
      <c r="A69" s="83" t="s">
        <v>143</v>
      </c>
      <c r="B69" s="83">
        <v>13</v>
      </c>
      <c r="C69" s="84">
        <v>740.30902858000002</v>
      </c>
      <c r="D69" s="84">
        <v>725.48953189999997</v>
      </c>
      <c r="E69" s="84">
        <v>138.94933650999999</v>
      </c>
      <c r="F69" s="84">
        <v>138.94933650999999</v>
      </c>
    </row>
    <row r="70" spans="1:6" ht="12.75" customHeight="1" x14ac:dyDescent="0.2">
      <c r="A70" s="83" t="s">
        <v>143</v>
      </c>
      <c r="B70" s="83">
        <v>14</v>
      </c>
      <c r="C70" s="84">
        <v>749.73760233999997</v>
      </c>
      <c r="D70" s="84">
        <v>734.16335002000005</v>
      </c>
      <c r="E70" s="84">
        <v>140.61058897000001</v>
      </c>
      <c r="F70" s="84">
        <v>140.61058897000001</v>
      </c>
    </row>
    <row r="71" spans="1:6" ht="12.75" customHeight="1" x14ac:dyDescent="0.2">
      <c r="A71" s="83" t="s">
        <v>143</v>
      </c>
      <c r="B71" s="83">
        <v>15</v>
      </c>
      <c r="C71" s="84">
        <v>727.82344679000005</v>
      </c>
      <c r="D71" s="84">
        <v>713.02715890000002</v>
      </c>
      <c r="E71" s="84">
        <v>136.56248131000001</v>
      </c>
      <c r="F71" s="84">
        <v>136.56248131000001</v>
      </c>
    </row>
    <row r="72" spans="1:6" ht="12.75" customHeight="1" x14ac:dyDescent="0.2">
      <c r="A72" s="83" t="s">
        <v>143</v>
      </c>
      <c r="B72" s="83">
        <v>16</v>
      </c>
      <c r="C72" s="84">
        <v>742.60761792000005</v>
      </c>
      <c r="D72" s="84">
        <v>726.96973648000005</v>
      </c>
      <c r="E72" s="84">
        <v>139.23283259999999</v>
      </c>
      <c r="F72" s="84">
        <v>139.23283259999999</v>
      </c>
    </row>
    <row r="73" spans="1:6" ht="12.75" customHeight="1" x14ac:dyDescent="0.2">
      <c r="A73" s="83" t="s">
        <v>143</v>
      </c>
      <c r="B73" s="83">
        <v>17</v>
      </c>
      <c r="C73" s="84">
        <v>764.80758351999998</v>
      </c>
      <c r="D73" s="84">
        <v>747.75458246999995</v>
      </c>
      <c r="E73" s="84">
        <v>143.21364890000001</v>
      </c>
      <c r="F73" s="84">
        <v>143.21364890000001</v>
      </c>
    </row>
    <row r="74" spans="1:6" ht="12.75" customHeight="1" x14ac:dyDescent="0.2">
      <c r="A74" s="83" t="s">
        <v>143</v>
      </c>
      <c r="B74" s="83">
        <v>18</v>
      </c>
      <c r="C74" s="84">
        <v>765.76477846</v>
      </c>
      <c r="D74" s="84">
        <v>750.73184451999998</v>
      </c>
      <c r="E74" s="84">
        <v>143.78386882999999</v>
      </c>
      <c r="F74" s="84">
        <v>143.78386882999999</v>
      </c>
    </row>
    <row r="75" spans="1:6" ht="12.75" customHeight="1" x14ac:dyDescent="0.2">
      <c r="A75" s="83" t="s">
        <v>143</v>
      </c>
      <c r="B75" s="83">
        <v>19</v>
      </c>
      <c r="C75" s="84">
        <v>756.56335669999999</v>
      </c>
      <c r="D75" s="84">
        <v>742.10364286000004</v>
      </c>
      <c r="E75" s="84">
        <v>142.13135305</v>
      </c>
      <c r="F75" s="84">
        <v>142.13135305</v>
      </c>
    </row>
    <row r="76" spans="1:6" ht="12.75" customHeight="1" x14ac:dyDescent="0.2">
      <c r="A76" s="83" t="s">
        <v>143</v>
      </c>
      <c r="B76" s="83">
        <v>20</v>
      </c>
      <c r="C76" s="84">
        <v>744.53258100000005</v>
      </c>
      <c r="D76" s="84">
        <v>730.76469099999997</v>
      </c>
      <c r="E76" s="84">
        <v>139.95966102</v>
      </c>
      <c r="F76" s="84">
        <v>139.95966102</v>
      </c>
    </row>
    <row r="77" spans="1:6" ht="12.75" customHeight="1" x14ac:dyDescent="0.2">
      <c r="A77" s="83" t="s">
        <v>143</v>
      </c>
      <c r="B77" s="83">
        <v>21</v>
      </c>
      <c r="C77" s="84">
        <v>724.85775318000003</v>
      </c>
      <c r="D77" s="84">
        <v>711.59695923000004</v>
      </c>
      <c r="E77" s="84">
        <v>136.28856241</v>
      </c>
      <c r="F77" s="84">
        <v>136.28856241</v>
      </c>
    </row>
    <row r="78" spans="1:6" ht="12.75" customHeight="1" x14ac:dyDescent="0.2">
      <c r="A78" s="83" t="s">
        <v>143</v>
      </c>
      <c r="B78" s="83">
        <v>22</v>
      </c>
      <c r="C78" s="84">
        <v>688.98715066</v>
      </c>
      <c r="D78" s="84">
        <v>676.3573232</v>
      </c>
      <c r="E78" s="84">
        <v>129.53929335999999</v>
      </c>
      <c r="F78" s="84">
        <v>129.53929335999999</v>
      </c>
    </row>
    <row r="79" spans="1:6" ht="12.75" customHeight="1" x14ac:dyDescent="0.2">
      <c r="A79" s="83" t="s">
        <v>143</v>
      </c>
      <c r="B79" s="83">
        <v>23</v>
      </c>
      <c r="C79" s="84">
        <v>743.52482042999998</v>
      </c>
      <c r="D79" s="84">
        <v>728.15648691000001</v>
      </c>
      <c r="E79" s="84">
        <v>139.46012490000001</v>
      </c>
      <c r="F79" s="84">
        <v>139.46012490000001</v>
      </c>
    </row>
    <row r="80" spans="1:6" ht="12.75" customHeight="1" x14ac:dyDescent="0.2">
      <c r="A80" s="83" t="s">
        <v>143</v>
      </c>
      <c r="B80" s="83">
        <v>24</v>
      </c>
      <c r="C80" s="84">
        <v>887.57639572999994</v>
      </c>
      <c r="D80" s="84">
        <v>869.04059413000004</v>
      </c>
      <c r="E80" s="84">
        <v>166.44294457999999</v>
      </c>
      <c r="F80" s="84">
        <v>166.44294457999999</v>
      </c>
    </row>
    <row r="81" spans="1:6" ht="12.75" customHeight="1" x14ac:dyDescent="0.2">
      <c r="A81" s="83" t="s">
        <v>144</v>
      </c>
      <c r="B81" s="83">
        <v>1</v>
      </c>
      <c r="C81" s="84">
        <v>995.74853760999997</v>
      </c>
      <c r="D81" s="84">
        <v>976.59734535999996</v>
      </c>
      <c r="E81" s="84">
        <v>187.04274452999999</v>
      </c>
      <c r="F81" s="84">
        <v>187.04274452999999</v>
      </c>
    </row>
    <row r="82" spans="1:6" ht="12.75" customHeight="1" x14ac:dyDescent="0.2">
      <c r="A82" s="83" t="s">
        <v>144</v>
      </c>
      <c r="B82" s="83">
        <v>2</v>
      </c>
      <c r="C82" s="84">
        <v>978.10307388000001</v>
      </c>
      <c r="D82" s="84">
        <v>959.57566491</v>
      </c>
      <c r="E82" s="84">
        <v>183.78266826000001</v>
      </c>
      <c r="F82" s="84">
        <v>183.78266826000001</v>
      </c>
    </row>
    <row r="83" spans="1:6" ht="12.75" customHeight="1" x14ac:dyDescent="0.2">
      <c r="A83" s="83" t="s">
        <v>144</v>
      </c>
      <c r="B83" s="83">
        <v>3</v>
      </c>
      <c r="C83" s="84">
        <v>948.88798957999995</v>
      </c>
      <c r="D83" s="84">
        <v>931.01145544999997</v>
      </c>
      <c r="E83" s="84">
        <v>178.31190985999999</v>
      </c>
      <c r="F83" s="84">
        <v>178.31190985999999</v>
      </c>
    </row>
    <row r="84" spans="1:6" ht="12.75" customHeight="1" x14ac:dyDescent="0.2">
      <c r="A84" s="83" t="s">
        <v>144</v>
      </c>
      <c r="B84" s="83">
        <v>4</v>
      </c>
      <c r="C84" s="84">
        <v>930.51690214999996</v>
      </c>
      <c r="D84" s="84">
        <v>912.68159090999995</v>
      </c>
      <c r="E84" s="84">
        <v>174.80128371999999</v>
      </c>
      <c r="F84" s="84">
        <v>174.80128371999999</v>
      </c>
    </row>
    <row r="85" spans="1:6" ht="12.75" customHeight="1" x14ac:dyDescent="0.2">
      <c r="A85" s="83" t="s">
        <v>144</v>
      </c>
      <c r="B85" s="83">
        <v>5</v>
      </c>
      <c r="C85" s="84">
        <v>916.03267482000001</v>
      </c>
      <c r="D85" s="84">
        <v>898.70801326000003</v>
      </c>
      <c r="E85" s="84">
        <v>172.12499514999999</v>
      </c>
      <c r="F85" s="84">
        <v>172.12499514999999</v>
      </c>
    </row>
    <row r="86" spans="1:6" ht="12.75" customHeight="1" x14ac:dyDescent="0.2">
      <c r="A86" s="83" t="s">
        <v>144</v>
      </c>
      <c r="B86" s="83">
        <v>6</v>
      </c>
      <c r="C86" s="84">
        <v>932.42949568999995</v>
      </c>
      <c r="D86" s="84">
        <v>912.92235793999998</v>
      </c>
      <c r="E86" s="84">
        <v>174.84739661</v>
      </c>
      <c r="F86" s="84">
        <v>174.84739661</v>
      </c>
    </row>
    <row r="87" spans="1:6" ht="12.75" customHeight="1" x14ac:dyDescent="0.2">
      <c r="A87" s="83" t="s">
        <v>144</v>
      </c>
      <c r="B87" s="83">
        <v>7</v>
      </c>
      <c r="C87" s="84">
        <v>970.22065983000005</v>
      </c>
      <c r="D87" s="84">
        <v>949.36034325000003</v>
      </c>
      <c r="E87" s="84">
        <v>181.82617943</v>
      </c>
      <c r="F87" s="84">
        <v>181.82617943</v>
      </c>
    </row>
    <row r="88" spans="1:6" ht="12.75" customHeight="1" x14ac:dyDescent="0.2">
      <c r="A88" s="83" t="s">
        <v>144</v>
      </c>
      <c r="B88" s="83">
        <v>8</v>
      </c>
      <c r="C88" s="84">
        <v>986.97483594000005</v>
      </c>
      <c r="D88" s="84">
        <v>965.81113383000002</v>
      </c>
      <c r="E88" s="84">
        <v>184.97691605</v>
      </c>
      <c r="F88" s="84">
        <v>184.97691605</v>
      </c>
    </row>
    <row r="89" spans="1:6" ht="12.75" customHeight="1" x14ac:dyDescent="0.2">
      <c r="A89" s="83" t="s">
        <v>144</v>
      </c>
      <c r="B89" s="83">
        <v>9</v>
      </c>
      <c r="C89" s="84">
        <v>911.50688664999996</v>
      </c>
      <c r="D89" s="84">
        <v>892.05393878999996</v>
      </c>
      <c r="E89" s="84">
        <v>170.85057395999999</v>
      </c>
      <c r="F89" s="84">
        <v>170.85057395999999</v>
      </c>
    </row>
    <row r="90" spans="1:6" ht="12.75" customHeight="1" x14ac:dyDescent="0.2">
      <c r="A90" s="83" t="s">
        <v>144</v>
      </c>
      <c r="B90" s="83">
        <v>10</v>
      </c>
      <c r="C90" s="84">
        <v>775.54907789000004</v>
      </c>
      <c r="D90" s="84">
        <v>758.94879757000001</v>
      </c>
      <c r="E90" s="84">
        <v>145.35762023999999</v>
      </c>
      <c r="F90" s="84">
        <v>145.35762023999999</v>
      </c>
    </row>
    <row r="91" spans="1:6" ht="12.75" customHeight="1" x14ac:dyDescent="0.2">
      <c r="A91" s="83" t="s">
        <v>144</v>
      </c>
      <c r="B91" s="83">
        <v>11</v>
      </c>
      <c r="C91" s="84">
        <v>671.45090472000004</v>
      </c>
      <c r="D91" s="84">
        <v>659.46502583999995</v>
      </c>
      <c r="E91" s="84">
        <v>126.30399718</v>
      </c>
      <c r="F91" s="84">
        <v>126.30399718</v>
      </c>
    </row>
    <row r="92" spans="1:6" ht="12.75" customHeight="1" x14ac:dyDescent="0.2">
      <c r="A92" s="83" t="s">
        <v>144</v>
      </c>
      <c r="B92" s="83">
        <v>12</v>
      </c>
      <c r="C92" s="84">
        <v>657.76176304000001</v>
      </c>
      <c r="D92" s="84">
        <v>645.74216766999996</v>
      </c>
      <c r="E92" s="84">
        <v>123.67572764000001</v>
      </c>
      <c r="F92" s="84">
        <v>123.67572764000001</v>
      </c>
    </row>
    <row r="93" spans="1:6" ht="12.75" customHeight="1" x14ac:dyDescent="0.2">
      <c r="A93" s="83" t="s">
        <v>144</v>
      </c>
      <c r="B93" s="83">
        <v>13</v>
      </c>
      <c r="C93" s="84">
        <v>694.43613977999996</v>
      </c>
      <c r="D93" s="84">
        <v>681.11319521999997</v>
      </c>
      <c r="E93" s="84">
        <v>130.45016143999999</v>
      </c>
      <c r="F93" s="84">
        <v>130.45016143999999</v>
      </c>
    </row>
    <row r="94" spans="1:6" ht="12.75" customHeight="1" x14ac:dyDescent="0.2">
      <c r="A94" s="83" t="s">
        <v>144</v>
      </c>
      <c r="B94" s="83">
        <v>14</v>
      </c>
      <c r="C94" s="84">
        <v>656.97187539000004</v>
      </c>
      <c r="D94" s="84">
        <v>644.19023874000004</v>
      </c>
      <c r="E94" s="84">
        <v>123.37849455</v>
      </c>
      <c r="F94" s="84">
        <v>123.37849455</v>
      </c>
    </row>
    <row r="95" spans="1:6" ht="12.75" customHeight="1" x14ac:dyDescent="0.2">
      <c r="A95" s="83" t="s">
        <v>144</v>
      </c>
      <c r="B95" s="83">
        <v>15</v>
      </c>
      <c r="C95" s="84">
        <v>683.68579069999998</v>
      </c>
      <c r="D95" s="84">
        <v>670.26175728999999</v>
      </c>
      <c r="E95" s="84">
        <v>128.37184048</v>
      </c>
      <c r="F95" s="84">
        <v>128.37184048</v>
      </c>
    </row>
    <row r="96" spans="1:6" ht="12.75" customHeight="1" x14ac:dyDescent="0.2">
      <c r="A96" s="83" t="s">
        <v>144</v>
      </c>
      <c r="B96" s="83">
        <v>16</v>
      </c>
      <c r="C96" s="84">
        <v>690.59637282000006</v>
      </c>
      <c r="D96" s="84">
        <v>675.97815200000002</v>
      </c>
      <c r="E96" s="84">
        <v>129.46667262</v>
      </c>
      <c r="F96" s="84">
        <v>129.46667262</v>
      </c>
    </row>
    <row r="97" spans="1:6" ht="12.75" customHeight="1" x14ac:dyDescent="0.2">
      <c r="A97" s="83" t="s">
        <v>144</v>
      </c>
      <c r="B97" s="83">
        <v>17</v>
      </c>
      <c r="C97" s="84">
        <v>684.24804916999994</v>
      </c>
      <c r="D97" s="84">
        <v>669.86003002999996</v>
      </c>
      <c r="E97" s="84">
        <v>128.2948997</v>
      </c>
      <c r="F97" s="84">
        <v>128.2948997</v>
      </c>
    </row>
    <row r="98" spans="1:6" ht="12.75" customHeight="1" x14ac:dyDescent="0.2">
      <c r="A98" s="83" t="s">
        <v>144</v>
      </c>
      <c r="B98" s="83">
        <v>18</v>
      </c>
      <c r="C98" s="84">
        <v>691.94545634999997</v>
      </c>
      <c r="D98" s="84">
        <v>677.25001642999996</v>
      </c>
      <c r="E98" s="84">
        <v>129.71026637</v>
      </c>
      <c r="F98" s="84">
        <v>129.71026637</v>
      </c>
    </row>
    <row r="99" spans="1:6" ht="12.75" customHeight="1" x14ac:dyDescent="0.2">
      <c r="A99" s="83" t="s">
        <v>144</v>
      </c>
      <c r="B99" s="83">
        <v>19</v>
      </c>
      <c r="C99" s="84">
        <v>686.91161674</v>
      </c>
      <c r="D99" s="84">
        <v>671.86264765999999</v>
      </c>
      <c r="E99" s="84">
        <v>128.67845091000001</v>
      </c>
      <c r="F99" s="84">
        <v>128.67845091000001</v>
      </c>
    </row>
    <row r="100" spans="1:6" ht="12.75" customHeight="1" x14ac:dyDescent="0.2">
      <c r="A100" s="83" t="s">
        <v>144</v>
      </c>
      <c r="B100" s="83">
        <v>20</v>
      </c>
      <c r="C100" s="84">
        <v>679.08835840999996</v>
      </c>
      <c r="D100" s="84">
        <v>664.25188406999996</v>
      </c>
      <c r="E100" s="84">
        <v>127.2207999</v>
      </c>
      <c r="F100" s="84">
        <v>127.2207999</v>
      </c>
    </row>
    <row r="101" spans="1:6" ht="12.75" customHeight="1" x14ac:dyDescent="0.2">
      <c r="A101" s="83" t="s">
        <v>144</v>
      </c>
      <c r="B101" s="83">
        <v>21</v>
      </c>
      <c r="C101" s="84">
        <v>647.72278491999998</v>
      </c>
      <c r="D101" s="84">
        <v>634.64991586999997</v>
      </c>
      <c r="E101" s="84">
        <v>121.55128482000001</v>
      </c>
      <c r="F101" s="84">
        <v>121.55128482000001</v>
      </c>
    </row>
    <row r="102" spans="1:6" ht="12.75" customHeight="1" x14ac:dyDescent="0.2">
      <c r="A102" s="83" t="s">
        <v>144</v>
      </c>
      <c r="B102" s="83">
        <v>22</v>
      </c>
      <c r="C102" s="84">
        <v>618.09117984</v>
      </c>
      <c r="D102" s="84">
        <v>604.66202647</v>
      </c>
      <c r="E102" s="84">
        <v>115.80785621</v>
      </c>
      <c r="F102" s="84">
        <v>115.80785621</v>
      </c>
    </row>
    <row r="103" spans="1:6" ht="12.75" customHeight="1" x14ac:dyDescent="0.2">
      <c r="A103" s="83" t="s">
        <v>144</v>
      </c>
      <c r="B103" s="83">
        <v>23</v>
      </c>
      <c r="C103" s="84">
        <v>682.68679637000002</v>
      </c>
      <c r="D103" s="84">
        <v>667.78267664999998</v>
      </c>
      <c r="E103" s="84">
        <v>127.89703471999999</v>
      </c>
      <c r="F103" s="84">
        <v>127.89703471999999</v>
      </c>
    </row>
    <row r="104" spans="1:6" ht="12.75" customHeight="1" x14ac:dyDescent="0.2">
      <c r="A104" s="83" t="s">
        <v>144</v>
      </c>
      <c r="B104" s="83">
        <v>24</v>
      </c>
      <c r="C104" s="84">
        <v>796.90735634999999</v>
      </c>
      <c r="D104" s="84">
        <v>781.36019169999997</v>
      </c>
      <c r="E104" s="84">
        <v>149.64996108</v>
      </c>
      <c r="F104" s="84">
        <v>149.64996108</v>
      </c>
    </row>
    <row r="105" spans="1:6" ht="12.75" customHeight="1" x14ac:dyDescent="0.2">
      <c r="A105" s="83" t="s">
        <v>145</v>
      </c>
      <c r="B105" s="83">
        <v>1</v>
      </c>
      <c r="C105" s="84">
        <v>994.68847352</v>
      </c>
      <c r="D105" s="84">
        <v>976.06542820000004</v>
      </c>
      <c r="E105" s="84">
        <v>186.94086913000001</v>
      </c>
      <c r="F105" s="84">
        <v>186.94086913000001</v>
      </c>
    </row>
    <row r="106" spans="1:6" ht="12.75" customHeight="1" x14ac:dyDescent="0.2">
      <c r="A106" s="83" t="s">
        <v>145</v>
      </c>
      <c r="B106" s="83">
        <v>2</v>
      </c>
      <c r="C106" s="84">
        <v>1002.56469967</v>
      </c>
      <c r="D106" s="84">
        <v>983.87745691999999</v>
      </c>
      <c r="E106" s="84">
        <v>188.43706743000001</v>
      </c>
      <c r="F106" s="84">
        <v>188.43706743000001</v>
      </c>
    </row>
    <row r="107" spans="1:6" ht="12.75" customHeight="1" x14ac:dyDescent="0.2">
      <c r="A107" s="83" t="s">
        <v>145</v>
      </c>
      <c r="B107" s="83">
        <v>3</v>
      </c>
      <c r="C107" s="84">
        <v>1018.09498533</v>
      </c>
      <c r="D107" s="84">
        <v>999.54241854999998</v>
      </c>
      <c r="E107" s="84">
        <v>191.43729820999999</v>
      </c>
      <c r="F107" s="84">
        <v>191.43729820999999</v>
      </c>
    </row>
    <row r="108" spans="1:6" ht="12.75" customHeight="1" x14ac:dyDescent="0.2">
      <c r="A108" s="83" t="s">
        <v>145</v>
      </c>
      <c r="B108" s="83">
        <v>4</v>
      </c>
      <c r="C108" s="84">
        <v>1020.18880458</v>
      </c>
      <c r="D108" s="84">
        <v>1000.91535378</v>
      </c>
      <c r="E108" s="84">
        <v>191.70024955</v>
      </c>
      <c r="F108" s="84">
        <v>191.70024955</v>
      </c>
    </row>
    <row r="109" spans="1:6" ht="12.75" customHeight="1" x14ac:dyDescent="0.2">
      <c r="A109" s="83" t="s">
        <v>145</v>
      </c>
      <c r="B109" s="83">
        <v>5</v>
      </c>
      <c r="C109" s="84">
        <v>1022.40439066</v>
      </c>
      <c r="D109" s="84">
        <v>1003.25675085</v>
      </c>
      <c r="E109" s="84">
        <v>192.14868547</v>
      </c>
      <c r="F109" s="84">
        <v>192.14868547</v>
      </c>
    </row>
    <row r="110" spans="1:6" ht="12.75" customHeight="1" x14ac:dyDescent="0.2">
      <c r="A110" s="83" t="s">
        <v>145</v>
      </c>
      <c r="B110" s="83">
        <v>6</v>
      </c>
      <c r="C110" s="84">
        <v>1009.88774478</v>
      </c>
      <c r="D110" s="84">
        <v>989.72452057999999</v>
      </c>
      <c r="E110" s="84">
        <v>189.55692593000001</v>
      </c>
      <c r="F110" s="84">
        <v>189.55692593000001</v>
      </c>
    </row>
    <row r="111" spans="1:6" ht="12.75" customHeight="1" x14ac:dyDescent="0.2">
      <c r="A111" s="83" t="s">
        <v>145</v>
      </c>
      <c r="B111" s="83">
        <v>7</v>
      </c>
      <c r="C111" s="84">
        <v>983.68129164000004</v>
      </c>
      <c r="D111" s="84">
        <v>966.81070471999999</v>
      </c>
      <c r="E111" s="84">
        <v>185.16835879999999</v>
      </c>
      <c r="F111" s="84">
        <v>185.16835879999999</v>
      </c>
    </row>
    <row r="112" spans="1:6" ht="12.75" customHeight="1" x14ac:dyDescent="0.2">
      <c r="A112" s="83" t="s">
        <v>145</v>
      </c>
      <c r="B112" s="83">
        <v>8</v>
      </c>
      <c r="C112" s="84">
        <v>991.15164019999997</v>
      </c>
      <c r="D112" s="84">
        <v>979.31164292000005</v>
      </c>
      <c r="E112" s="84">
        <v>187.56260019999999</v>
      </c>
      <c r="F112" s="84">
        <v>187.56260019999999</v>
      </c>
    </row>
    <row r="113" spans="1:6" ht="12.75" customHeight="1" x14ac:dyDescent="0.2">
      <c r="A113" s="83" t="s">
        <v>145</v>
      </c>
      <c r="B113" s="83">
        <v>9</v>
      </c>
      <c r="C113" s="84">
        <v>882.07831857999997</v>
      </c>
      <c r="D113" s="84">
        <v>872.20247282000003</v>
      </c>
      <c r="E113" s="84">
        <v>167.04852320000001</v>
      </c>
      <c r="F113" s="84">
        <v>167.04852320000001</v>
      </c>
    </row>
    <row r="114" spans="1:6" ht="12.75" customHeight="1" x14ac:dyDescent="0.2">
      <c r="A114" s="83" t="s">
        <v>145</v>
      </c>
      <c r="B114" s="83">
        <v>10</v>
      </c>
      <c r="C114" s="84">
        <v>744.07801618999997</v>
      </c>
      <c r="D114" s="84">
        <v>741.40495305000002</v>
      </c>
      <c r="E114" s="84">
        <v>141.99753652999999</v>
      </c>
      <c r="F114" s="84">
        <v>141.99753652999999</v>
      </c>
    </row>
    <row r="115" spans="1:6" ht="12.75" customHeight="1" x14ac:dyDescent="0.2">
      <c r="A115" s="83" t="s">
        <v>145</v>
      </c>
      <c r="B115" s="83">
        <v>11</v>
      </c>
      <c r="C115" s="84">
        <v>668.50533910000001</v>
      </c>
      <c r="D115" s="84">
        <v>662.61891477999995</v>
      </c>
      <c r="E115" s="84">
        <v>126.90804556000001</v>
      </c>
      <c r="F115" s="84">
        <v>126.90804556000001</v>
      </c>
    </row>
    <row r="116" spans="1:6" ht="12.75" customHeight="1" x14ac:dyDescent="0.2">
      <c r="A116" s="83" t="s">
        <v>145</v>
      </c>
      <c r="B116" s="83">
        <v>12</v>
      </c>
      <c r="C116" s="84">
        <v>650.13395213000001</v>
      </c>
      <c r="D116" s="84">
        <v>644.49497707</v>
      </c>
      <c r="E116" s="84">
        <v>123.43685954</v>
      </c>
      <c r="F116" s="84">
        <v>123.43685954</v>
      </c>
    </row>
    <row r="117" spans="1:6" ht="12.75" customHeight="1" x14ac:dyDescent="0.2">
      <c r="A117" s="83" t="s">
        <v>145</v>
      </c>
      <c r="B117" s="83">
        <v>13</v>
      </c>
      <c r="C117" s="84">
        <v>657.75592892999998</v>
      </c>
      <c r="D117" s="84">
        <v>652.23880458999997</v>
      </c>
      <c r="E117" s="84">
        <v>124.91999561</v>
      </c>
      <c r="F117" s="84">
        <v>124.91999561</v>
      </c>
    </row>
    <row r="118" spans="1:6" ht="12.75" customHeight="1" x14ac:dyDescent="0.2">
      <c r="A118" s="83" t="s">
        <v>145</v>
      </c>
      <c r="B118" s="83">
        <v>14</v>
      </c>
      <c r="C118" s="84">
        <v>650.71672250999995</v>
      </c>
      <c r="D118" s="84">
        <v>645.05383961999996</v>
      </c>
      <c r="E118" s="84">
        <v>123.54389565</v>
      </c>
      <c r="F118" s="84">
        <v>123.54389565</v>
      </c>
    </row>
    <row r="119" spans="1:6" ht="12.75" customHeight="1" x14ac:dyDescent="0.2">
      <c r="A119" s="83" t="s">
        <v>145</v>
      </c>
      <c r="B119" s="83">
        <v>15</v>
      </c>
      <c r="C119" s="84">
        <v>648.04641700000002</v>
      </c>
      <c r="D119" s="84">
        <v>642.73455787</v>
      </c>
      <c r="E119" s="84">
        <v>123.09969536</v>
      </c>
      <c r="F119" s="84">
        <v>123.09969536</v>
      </c>
    </row>
    <row r="120" spans="1:6" ht="12.75" customHeight="1" x14ac:dyDescent="0.2">
      <c r="A120" s="83" t="s">
        <v>145</v>
      </c>
      <c r="B120" s="83">
        <v>16</v>
      </c>
      <c r="C120" s="84">
        <v>652.10210738000001</v>
      </c>
      <c r="D120" s="84">
        <v>646.64682518999996</v>
      </c>
      <c r="E120" s="84">
        <v>123.84899211</v>
      </c>
      <c r="F120" s="84">
        <v>123.84899211</v>
      </c>
    </row>
    <row r="121" spans="1:6" ht="12.75" customHeight="1" x14ac:dyDescent="0.2">
      <c r="A121" s="83" t="s">
        <v>145</v>
      </c>
      <c r="B121" s="83">
        <v>17</v>
      </c>
      <c r="C121" s="84">
        <v>617.83622620999995</v>
      </c>
      <c r="D121" s="84">
        <v>612.75265071000001</v>
      </c>
      <c r="E121" s="84">
        <v>117.3574125</v>
      </c>
      <c r="F121" s="84">
        <v>117.3574125</v>
      </c>
    </row>
    <row r="122" spans="1:6" ht="12.75" customHeight="1" x14ac:dyDescent="0.2">
      <c r="A122" s="83" t="s">
        <v>145</v>
      </c>
      <c r="B122" s="83">
        <v>18</v>
      </c>
      <c r="C122" s="84">
        <v>621.10972432999995</v>
      </c>
      <c r="D122" s="84">
        <v>616.09422331999997</v>
      </c>
      <c r="E122" s="84">
        <v>117.99740697999999</v>
      </c>
      <c r="F122" s="84">
        <v>117.99740697999999</v>
      </c>
    </row>
    <row r="123" spans="1:6" ht="12.75" customHeight="1" x14ac:dyDescent="0.2">
      <c r="A123" s="83" t="s">
        <v>145</v>
      </c>
      <c r="B123" s="83">
        <v>19</v>
      </c>
      <c r="C123" s="84">
        <v>647.95643144999997</v>
      </c>
      <c r="D123" s="84">
        <v>642.86758035000003</v>
      </c>
      <c r="E123" s="84">
        <v>123.12517249</v>
      </c>
      <c r="F123" s="84">
        <v>123.12517249</v>
      </c>
    </row>
    <row r="124" spans="1:6" ht="12.75" customHeight="1" x14ac:dyDescent="0.2">
      <c r="A124" s="83" t="s">
        <v>145</v>
      </c>
      <c r="B124" s="83">
        <v>20</v>
      </c>
      <c r="C124" s="84">
        <v>657.94929119000005</v>
      </c>
      <c r="D124" s="84">
        <v>652.24014973999999</v>
      </c>
      <c r="E124" s="84">
        <v>124.92025323999999</v>
      </c>
      <c r="F124" s="84">
        <v>124.92025323999999</v>
      </c>
    </row>
    <row r="125" spans="1:6" ht="12.75" customHeight="1" x14ac:dyDescent="0.2">
      <c r="A125" s="83" t="s">
        <v>145</v>
      </c>
      <c r="B125" s="83">
        <v>21</v>
      </c>
      <c r="C125" s="84">
        <v>648.84273159999998</v>
      </c>
      <c r="D125" s="84">
        <v>640.86563974000001</v>
      </c>
      <c r="E125" s="84">
        <v>122.74175094</v>
      </c>
      <c r="F125" s="84">
        <v>122.74175094</v>
      </c>
    </row>
    <row r="126" spans="1:6" ht="12.75" customHeight="1" x14ac:dyDescent="0.2">
      <c r="A126" s="83" t="s">
        <v>145</v>
      </c>
      <c r="B126" s="83">
        <v>22</v>
      </c>
      <c r="C126" s="84">
        <v>649.89610499000003</v>
      </c>
      <c r="D126" s="84">
        <v>644.32083952000005</v>
      </c>
      <c r="E126" s="84">
        <v>123.40350786</v>
      </c>
      <c r="F126" s="84">
        <v>123.40350786</v>
      </c>
    </row>
    <row r="127" spans="1:6" ht="12.75" customHeight="1" x14ac:dyDescent="0.2">
      <c r="A127" s="83" t="s">
        <v>145</v>
      </c>
      <c r="B127" s="83">
        <v>23</v>
      </c>
      <c r="C127" s="84">
        <v>684.87239528999999</v>
      </c>
      <c r="D127" s="84">
        <v>679.53537839000001</v>
      </c>
      <c r="E127" s="84">
        <v>130.14797017999999</v>
      </c>
      <c r="F127" s="84">
        <v>130.14797017999999</v>
      </c>
    </row>
    <row r="128" spans="1:6" ht="12.75" customHeight="1" x14ac:dyDescent="0.2">
      <c r="A128" s="83" t="s">
        <v>145</v>
      </c>
      <c r="B128" s="83">
        <v>24</v>
      </c>
      <c r="C128" s="84">
        <v>792.38918287000001</v>
      </c>
      <c r="D128" s="84">
        <v>786.14874553000004</v>
      </c>
      <c r="E128" s="84">
        <v>150.56708853999999</v>
      </c>
      <c r="F128" s="84">
        <v>150.56708853999999</v>
      </c>
    </row>
    <row r="129" spans="1:6" ht="12.75" customHeight="1" x14ac:dyDescent="0.2">
      <c r="A129" s="83" t="s">
        <v>146</v>
      </c>
      <c r="B129" s="83">
        <v>1</v>
      </c>
      <c r="C129" s="84">
        <v>874.87162443</v>
      </c>
      <c r="D129" s="84">
        <v>868.11252500000001</v>
      </c>
      <c r="E129" s="84">
        <v>166.26519619999999</v>
      </c>
      <c r="F129" s="84">
        <v>166.26519619999999</v>
      </c>
    </row>
    <row r="130" spans="1:6" ht="12.75" customHeight="1" x14ac:dyDescent="0.2">
      <c r="A130" s="83" t="s">
        <v>146</v>
      </c>
      <c r="B130" s="83">
        <v>2</v>
      </c>
      <c r="C130" s="84">
        <v>913.55657154999994</v>
      </c>
      <c r="D130" s="84">
        <v>905.64743410000005</v>
      </c>
      <c r="E130" s="84">
        <v>173.45406728</v>
      </c>
      <c r="F130" s="84">
        <v>173.45406728</v>
      </c>
    </row>
    <row r="131" spans="1:6" ht="12.75" customHeight="1" x14ac:dyDescent="0.2">
      <c r="A131" s="83" t="s">
        <v>146</v>
      </c>
      <c r="B131" s="83">
        <v>3</v>
      </c>
      <c r="C131" s="84">
        <v>963.64541381000004</v>
      </c>
      <c r="D131" s="84">
        <v>956.39841166999997</v>
      </c>
      <c r="E131" s="84">
        <v>183.17414504000001</v>
      </c>
      <c r="F131" s="84">
        <v>183.17414504000001</v>
      </c>
    </row>
    <row r="132" spans="1:6" ht="12.75" customHeight="1" x14ac:dyDescent="0.2">
      <c r="A132" s="83" t="s">
        <v>146</v>
      </c>
      <c r="B132" s="83">
        <v>4</v>
      </c>
      <c r="C132" s="84">
        <v>936.76510170999995</v>
      </c>
      <c r="D132" s="84">
        <v>929.78981891000001</v>
      </c>
      <c r="E132" s="84">
        <v>178.07793599999999</v>
      </c>
      <c r="F132" s="84">
        <v>178.07793599999999</v>
      </c>
    </row>
    <row r="133" spans="1:6" ht="12.75" customHeight="1" x14ac:dyDescent="0.2">
      <c r="A133" s="83" t="s">
        <v>146</v>
      </c>
      <c r="B133" s="83">
        <v>5</v>
      </c>
      <c r="C133" s="84">
        <v>905.11479715999997</v>
      </c>
      <c r="D133" s="84">
        <v>898.43469631000005</v>
      </c>
      <c r="E133" s="84">
        <v>172.07264813</v>
      </c>
      <c r="F133" s="84">
        <v>172.07264813</v>
      </c>
    </row>
    <row r="134" spans="1:6" ht="12.75" customHeight="1" x14ac:dyDescent="0.2">
      <c r="A134" s="83" t="s">
        <v>146</v>
      </c>
      <c r="B134" s="83">
        <v>6</v>
      </c>
      <c r="C134" s="84">
        <v>890.92587139</v>
      </c>
      <c r="D134" s="84">
        <v>884.37427879999996</v>
      </c>
      <c r="E134" s="84">
        <v>169.37972755999999</v>
      </c>
      <c r="F134" s="84">
        <v>169.37972755999999</v>
      </c>
    </row>
    <row r="135" spans="1:6" ht="12.75" customHeight="1" x14ac:dyDescent="0.2">
      <c r="A135" s="83" t="s">
        <v>146</v>
      </c>
      <c r="B135" s="83">
        <v>7</v>
      </c>
      <c r="C135" s="84">
        <v>872.13499832000002</v>
      </c>
      <c r="D135" s="84">
        <v>865.86229887000002</v>
      </c>
      <c r="E135" s="84">
        <v>165.83422178000001</v>
      </c>
      <c r="F135" s="84">
        <v>165.83422178000001</v>
      </c>
    </row>
    <row r="136" spans="1:6" ht="12.75" customHeight="1" x14ac:dyDescent="0.2">
      <c r="A136" s="83" t="s">
        <v>146</v>
      </c>
      <c r="B136" s="83">
        <v>8</v>
      </c>
      <c r="C136" s="84">
        <v>885.88078000999997</v>
      </c>
      <c r="D136" s="84">
        <v>879.01073169999995</v>
      </c>
      <c r="E136" s="84">
        <v>168.35247455000001</v>
      </c>
      <c r="F136" s="84">
        <v>168.35247455000001</v>
      </c>
    </row>
    <row r="137" spans="1:6" ht="12.75" customHeight="1" x14ac:dyDescent="0.2">
      <c r="A137" s="83" t="s">
        <v>146</v>
      </c>
      <c r="B137" s="83">
        <v>9</v>
      </c>
      <c r="C137" s="84">
        <v>804.74252584999999</v>
      </c>
      <c r="D137" s="84">
        <v>798.38405484999998</v>
      </c>
      <c r="E137" s="84">
        <v>152.91045538</v>
      </c>
      <c r="F137" s="84">
        <v>152.91045538</v>
      </c>
    </row>
    <row r="138" spans="1:6" ht="12.75" customHeight="1" x14ac:dyDescent="0.2">
      <c r="A138" s="83" t="s">
        <v>146</v>
      </c>
      <c r="B138" s="83">
        <v>10</v>
      </c>
      <c r="C138" s="84">
        <v>694.54634239999996</v>
      </c>
      <c r="D138" s="84">
        <v>689.10754800999996</v>
      </c>
      <c r="E138" s="84">
        <v>131.98127934999999</v>
      </c>
      <c r="F138" s="84">
        <v>131.98127934999999</v>
      </c>
    </row>
    <row r="139" spans="1:6" ht="12.75" customHeight="1" x14ac:dyDescent="0.2">
      <c r="A139" s="83" t="s">
        <v>146</v>
      </c>
      <c r="B139" s="83">
        <v>11</v>
      </c>
      <c r="C139" s="84">
        <v>630.04607611999995</v>
      </c>
      <c r="D139" s="84">
        <v>624.98702189999995</v>
      </c>
      <c r="E139" s="84">
        <v>119.70059965999999</v>
      </c>
      <c r="F139" s="84">
        <v>119.70059965999999</v>
      </c>
    </row>
    <row r="140" spans="1:6" ht="12.75" customHeight="1" x14ac:dyDescent="0.2">
      <c r="A140" s="83" t="s">
        <v>146</v>
      </c>
      <c r="B140" s="83">
        <v>12</v>
      </c>
      <c r="C140" s="84">
        <v>584.11887924999996</v>
      </c>
      <c r="D140" s="84">
        <v>578.92000576999999</v>
      </c>
      <c r="E140" s="84">
        <v>110.87761733000001</v>
      </c>
      <c r="F140" s="84">
        <v>110.87761733000001</v>
      </c>
    </row>
    <row r="141" spans="1:6" ht="12.75" customHeight="1" x14ac:dyDescent="0.2">
      <c r="A141" s="83" t="s">
        <v>146</v>
      </c>
      <c r="B141" s="83">
        <v>13</v>
      </c>
      <c r="C141" s="84">
        <v>601.68612159999998</v>
      </c>
      <c r="D141" s="84">
        <v>597.02219560000003</v>
      </c>
      <c r="E141" s="84">
        <v>114.34463808</v>
      </c>
      <c r="F141" s="84">
        <v>114.34463808</v>
      </c>
    </row>
    <row r="142" spans="1:6" ht="12.75" customHeight="1" x14ac:dyDescent="0.2">
      <c r="A142" s="83" t="s">
        <v>146</v>
      </c>
      <c r="B142" s="83">
        <v>14</v>
      </c>
      <c r="C142" s="84">
        <v>612.74491018000003</v>
      </c>
      <c r="D142" s="84">
        <v>608.10684920999995</v>
      </c>
      <c r="E142" s="84">
        <v>116.46762566</v>
      </c>
      <c r="F142" s="84">
        <v>116.46762566</v>
      </c>
    </row>
    <row r="143" spans="1:6" ht="12.75" customHeight="1" x14ac:dyDescent="0.2">
      <c r="A143" s="83" t="s">
        <v>146</v>
      </c>
      <c r="B143" s="83">
        <v>15</v>
      </c>
      <c r="C143" s="84">
        <v>599.4456295</v>
      </c>
      <c r="D143" s="84">
        <v>594.82755806</v>
      </c>
      <c r="E143" s="84">
        <v>113.92431027000001</v>
      </c>
      <c r="F143" s="84">
        <v>113.92431027000001</v>
      </c>
    </row>
    <row r="144" spans="1:6" ht="12.75" customHeight="1" x14ac:dyDescent="0.2">
      <c r="A144" s="83" t="s">
        <v>146</v>
      </c>
      <c r="B144" s="83">
        <v>16</v>
      </c>
      <c r="C144" s="84">
        <v>605.31029288000002</v>
      </c>
      <c r="D144" s="84">
        <v>600.39092985000002</v>
      </c>
      <c r="E144" s="84">
        <v>114.9898347</v>
      </c>
      <c r="F144" s="84">
        <v>114.9898347</v>
      </c>
    </row>
    <row r="145" spans="1:6" ht="12.75" customHeight="1" x14ac:dyDescent="0.2">
      <c r="A145" s="83" t="s">
        <v>146</v>
      </c>
      <c r="B145" s="83">
        <v>17</v>
      </c>
      <c r="C145" s="84">
        <v>625.05657776999999</v>
      </c>
      <c r="D145" s="84">
        <v>621.04767001000005</v>
      </c>
      <c r="E145" s="84">
        <v>118.94611553999999</v>
      </c>
      <c r="F145" s="84">
        <v>118.94611553999999</v>
      </c>
    </row>
    <row r="146" spans="1:6" ht="12.75" customHeight="1" x14ac:dyDescent="0.2">
      <c r="A146" s="83" t="s">
        <v>146</v>
      </c>
      <c r="B146" s="83">
        <v>18</v>
      </c>
      <c r="C146" s="84">
        <v>636.64262987999996</v>
      </c>
      <c r="D146" s="84">
        <v>631.19634513000005</v>
      </c>
      <c r="E146" s="84">
        <v>120.8898399</v>
      </c>
      <c r="F146" s="84">
        <v>120.8898399</v>
      </c>
    </row>
    <row r="147" spans="1:6" ht="12.75" customHeight="1" x14ac:dyDescent="0.2">
      <c r="A147" s="83" t="s">
        <v>146</v>
      </c>
      <c r="B147" s="83">
        <v>19</v>
      </c>
      <c r="C147" s="84">
        <v>630.51980771000001</v>
      </c>
      <c r="D147" s="84">
        <v>625.39934323</v>
      </c>
      <c r="E147" s="84">
        <v>119.77956948000001</v>
      </c>
      <c r="F147" s="84">
        <v>119.77956948000001</v>
      </c>
    </row>
    <row r="148" spans="1:6" ht="12.75" customHeight="1" x14ac:dyDescent="0.2">
      <c r="A148" s="83" t="s">
        <v>146</v>
      </c>
      <c r="B148" s="83">
        <v>20</v>
      </c>
      <c r="C148" s="84">
        <v>621.8916792</v>
      </c>
      <c r="D148" s="84">
        <v>617.09095886</v>
      </c>
      <c r="E148" s="84">
        <v>118.18830669</v>
      </c>
      <c r="F148" s="84">
        <v>118.18830669</v>
      </c>
    </row>
    <row r="149" spans="1:6" ht="12.75" customHeight="1" x14ac:dyDescent="0.2">
      <c r="A149" s="83" t="s">
        <v>146</v>
      </c>
      <c r="B149" s="83">
        <v>21</v>
      </c>
      <c r="C149" s="84">
        <v>604.33106579000003</v>
      </c>
      <c r="D149" s="84">
        <v>599.48264011000003</v>
      </c>
      <c r="E149" s="84">
        <v>114.81587456</v>
      </c>
      <c r="F149" s="84">
        <v>114.81587456</v>
      </c>
    </row>
    <row r="150" spans="1:6" ht="12.75" customHeight="1" x14ac:dyDescent="0.2">
      <c r="A150" s="83" t="s">
        <v>146</v>
      </c>
      <c r="B150" s="83">
        <v>22</v>
      </c>
      <c r="C150" s="84">
        <v>590.39583203999996</v>
      </c>
      <c r="D150" s="84">
        <v>589.23669562999999</v>
      </c>
      <c r="E150" s="84">
        <v>112.8535207</v>
      </c>
      <c r="F150" s="84">
        <v>112.8535207</v>
      </c>
    </row>
    <row r="151" spans="1:6" ht="12.75" customHeight="1" x14ac:dyDescent="0.2">
      <c r="A151" s="83" t="s">
        <v>146</v>
      </c>
      <c r="B151" s="83">
        <v>23</v>
      </c>
      <c r="C151" s="84">
        <v>642.84347562000005</v>
      </c>
      <c r="D151" s="84">
        <v>637.29079257000001</v>
      </c>
      <c r="E151" s="84">
        <v>122.05707855999999</v>
      </c>
      <c r="F151" s="84">
        <v>122.05707855999999</v>
      </c>
    </row>
    <row r="152" spans="1:6" ht="12.75" customHeight="1" x14ac:dyDescent="0.2">
      <c r="A152" s="83" t="s">
        <v>146</v>
      </c>
      <c r="B152" s="83">
        <v>24</v>
      </c>
      <c r="C152" s="84">
        <v>789.29253354000002</v>
      </c>
      <c r="D152" s="84">
        <v>782.72173080000005</v>
      </c>
      <c r="E152" s="84">
        <v>149.91072976999999</v>
      </c>
      <c r="F152" s="84">
        <v>149.91072976999999</v>
      </c>
    </row>
    <row r="153" spans="1:6" ht="12.75" customHeight="1" x14ac:dyDescent="0.2">
      <c r="A153" s="83" t="s">
        <v>147</v>
      </c>
      <c r="B153" s="83">
        <v>1</v>
      </c>
      <c r="C153" s="84">
        <v>841.49236513999995</v>
      </c>
      <c r="D153" s="84">
        <v>834.97633872999995</v>
      </c>
      <c r="E153" s="84">
        <v>159.91879023000001</v>
      </c>
      <c r="F153" s="84">
        <v>159.91879023000001</v>
      </c>
    </row>
    <row r="154" spans="1:6" ht="12.75" customHeight="1" x14ac:dyDescent="0.2">
      <c r="A154" s="83" t="s">
        <v>147</v>
      </c>
      <c r="B154" s="83">
        <v>2</v>
      </c>
      <c r="C154" s="84">
        <v>943.14347887999998</v>
      </c>
      <c r="D154" s="84">
        <v>935.34067775999995</v>
      </c>
      <c r="E154" s="84">
        <v>179.14106389</v>
      </c>
      <c r="F154" s="84">
        <v>179.14106389</v>
      </c>
    </row>
    <row r="155" spans="1:6" ht="12.75" customHeight="1" x14ac:dyDescent="0.2">
      <c r="A155" s="83" t="s">
        <v>147</v>
      </c>
      <c r="B155" s="83">
        <v>3</v>
      </c>
      <c r="C155" s="84">
        <v>972.54809928999998</v>
      </c>
      <c r="D155" s="84">
        <v>966.50934771000004</v>
      </c>
      <c r="E155" s="84">
        <v>185.11064142000001</v>
      </c>
      <c r="F155" s="84">
        <v>185.11064142000001</v>
      </c>
    </row>
    <row r="156" spans="1:6" ht="12.75" customHeight="1" x14ac:dyDescent="0.2">
      <c r="A156" s="83" t="s">
        <v>147</v>
      </c>
      <c r="B156" s="83">
        <v>4</v>
      </c>
      <c r="C156" s="84">
        <v>1023.40684989</v>
      </c>
      <c r="D156" s="84">
        <v>1022.7725026099999</v>
      </c>
      <c r="E156" s="84">
        <v>195.88643859000001</v>
      </c>
      <c r="F156" s="84">
        <v>195.88643859000001</v>
      </c>
    </row>
    <row r="157" spans="1:6" ht="12.75" customHeight="1" x14ac:dyDescent="0.2">
      <c r="A157" s="83" t="s">
        <v>147</v>
      </c>
      <c r="B157" s="83">
        <v>5</v>
      </c>
      <c r="C157" s="84">
        <v>1022.76187211</v>
      </c>
      <c r="D157" s="84">
        <v>1014.77681438</v>
      </c>
      <c r="E157" s="84">
        <v>194.35506491000001</v>
      </c>
      <c r="F157" s="84">
        <v>194.35506491000001</v>
      </c>
    </row>
    <row r="158" spans="1:6" ht="12.75" customHeight="1" x14ac:dyDescent="0.2">
      <c r="A158" s="83" t="s">
        <v>147</v>
      </c>
      <c r="B158" s="83">
        <v>6</v>
      </c>
      <c r="C158" s="84">
        <v>1014.51854179</v>
      </c>
      <c r="D158" s="84">
        <v>1006.1952906</v>
      </c>
      <c r="E158" s="84">
        <v>192.71148911</v>
      </c>
      <c r="F158" s="84">
        <v>192.71148911</v>
      </c>
    </row>
    <row r="159" spans="1:6" ht="12.75" customHeight="1" x14ac:dyDescent="0.2">
      <c r="A159" s="83" t="s">
        <v>147</v>
      </c>
      <c r="B159" s="83">
        <v>7</v>
      </c>
      <c r="C159" s="84">
        <v>915.61379308000005</v>
      </c>
      <c r="D159" s="84">
        <v>913.14962429000002</v>
      </c>
      <c r="E159" s="84">
        <v>174.89092378000001</v>
      </c>
      <c r="F159" s="84">
        <v>174.89092378000001</v>
      </c>
    </row>
    <row r="160" spans="1:6" ht="12.75" customHeight="1" x14ac:dyDescent="0.2">
      <c r="A160" s="83" t="s">
        <v>147</v>
      </c>
      <c r="B160" s="83">
        <v>8</v>
      </c>
      <c r="C160" s="84">
        <v>951.40022145</v>
      </c>
      <c r="D160" s="84">
        <v>934.98002400999997</v>
      </c>
      <c r="E160" s="84">
        <v>179.07198969999999</v>
      </c>
      <c r="F160" s="84">
        <v>179.07198969999999</v>
      </c>
    </row>
    <row r="161" spans="1:6" ht="12.75" customHeight="1" x14ac:dyDescent="0.2">
      <c r="A161" s="83" t="s">
        <v>147</v>
      </c>
      <c r="B161" s="83">
        <v>9</v>
      </c>
      <c r="C161" s="84">
        <v>912.70016943999997</v>
      </c>
      <c r="D161" s="84">
        <v>896.85588280000002</v>
      </c>
      <c r="E161" s="84">
        <v>171.77026598</v>
      </c>
      <c r="F161" s="84">
        <v>171.77026598</v>
      </c>
    </row>
    <row r="162" spans="1:6" ht="12.75" customHeight="1" x14ac:dyDescent="0.2">
      <c r="A162" s="83" t="s">
        <v>147</v>
      </c>
      <c r="B162" s="83">
        <v>10</v>
      </c>
      <c r="C162" s="84">
        <v>778.95971370999996</v>
      </c>
      <c r="D162" s="84">
        <v>765.21856611999999</v>
      </c>
      <c r="E162" s="84">
        <v>146.55843726000001</v>
      </c>
      <c r="F162" s="84">
        <v>146.55843726000001</v>
      </c>
    </row>
    <row r="163" spans="1:6" ht="12.75" customHeight="1" x14ac:dyDescent="0.2">
      <c r="A163" s="83" t="s">
        <v>147</v>
      </c>
      <c r="B163" s="83">
        <v>11</v>
      </c>
      <c r="C163" s="84">
        <v>692.12695257999997</v>
      </c>
      <c r="D163" s="84">
        <v>680.74780477000002</v>
      </c>
      <c r="E163" s="84">
        <v>130.38018005999999</v>
      </c>
      <c r="F163" s="84">
        <v>130.38018005999999</v>
      </c>
    </row>
    <row r="164" spans="1:6" ht="12.75" customHeight="1" x14ac:dyDescent="0.2">
      <c r="A164" s="83" t="s">
        <v>147</v>
      </c>
      <c r="B164" s="83">
        <v>12</v>
      </c>
      <c r="C164" s="84">
        <v>653.91758592999997</v>
      </c>
      <c r="D164" s="84">
        <v>645.20560743999999</v>
      </c>
      <c r="E164" s="84">
        <v>123.57296298</v>
      </c>
      <c r="F164" s="84">
        <v>123.57296298</v>
      </c>
    </row>
    <row r="165" spans="1:6" ht="12.75" customHeight="1" x14ac:dyDescent="0.2">
      <c r="A165" s="83" t="s">
        <v>147</v>
      </c>
      <c r="B165" s="83">
        <v>13</v>
      </c>
      <c r="C165" s="84">
        <v>672.94966452999995</v>
      </c>
      <c r="D165" s="84">
        <v>664.73812089</v>
      </c>
      <c r="E165" s="84">
        <v>127.31392637</v>
      </c>
      <c r="F165" s="84">
        <v>127.31392637</v>
      </c>
    </row>
    <row r="166" spans="1:6" ht="12.75" customHeight="1" x14ac:dyDescent="0.2">
      <c r="A166" s="83" t="s">
        <v>147</v>
      </c>
      <c r="B166" s="83">
        <v>14</v>
      </c>
      <c r="C166" s="84">
        <v>723.38953647999995</v>
      </c>
      <c r="D166" s="84">
        <v>715.55445885999995</v>
      </c>
      <c r="E166" s="84">
        <v>137.04652227</v>
      </c>
      <c r="F166" s="84">
        <v>137.04652227</v>
      </c>
    </row>
    <row r="167" spans="1:6" ht="12.75" customHeight="1" x14ac:dyDescent="0.2">
      <c r="A167" s="83" t="s">
        <v>147</v>
      </c>
      <c r="B167" s="83">
        <v>15</v>
      </c>
      <c r="C167" s="84">
        <v>697.81470597999999</v>
      </c>
      <c r="D167" s="84">
        <v>691.71444815999996</v>
      </c>
      <c r="E167" s="84">
        <v>132.48056574</v>
      </c>
      <c r="F167" s="84">
        <v>132.48056574</v>
      </c>
    </row>
    <row r="168" spans="1:6" ht="12.75" customHeight="1" x14ac:dyDescent="0.2">
      <c r="A168" s="83" t="s">
        <v>147</v>
      </c>
      <c r="B168" s="83">
        <v>16</v>
      </c>
      <c r="C168" s="84">
        <v>695.00197173000004</v>
      </c>
      <c r="D168" s="84">
        <v>694.44864586999995</v>
      </c>
      <c r="E168" s="84">
        <v>133.00423278</v>
      </c>
      <c r="F168" s="84">
        <v>133.00423278</v>
      </c>
    </row>
    <row r="169" spans="1:6" ht="12.75" customHeight="1" x14ac:dyDescent="0.2">
      <c r="A169" s="83" t="s">
        <v>147</v>
      </c>
      <c r="B169" s="83">
        <v>17</v>
      </c>
      <c r="C169" s="84">
        <v>731.91763291999996</v>
      </c>
      <c r="D169" s="84">
        <v>727.10016639000003</v>
      </c>
      <c r="E169" s="84">
        <v>139.25781318</v>
      </c>
      <c r="F169" s="84">
        <v>139.25781318</v>
      </c>
    </row>
    <row r="170" spans="1:6" ht="12.75" customHeight="1" x14ac:dyDescent="0.2">
      <c r="A170" s="83" t="s">
        <v>147</v>
      </c>
      <c r="B170" s="83">
        <v>18</v>
      </c>
      <c r="C170" s="84">
        <v>736.19363793000002</v>
      </c>
      <c r="D170" s="84">
        <v>731.04876404000004</v>
      </c>
      <c r="E170" s="84">
        <v>140.01406808999999</v>
      </c>
      <c r="F170" s="84">
        <v>140.01406808999999</v>
      </c>
    </row>
    <row r="171" spans="1:6" ht="12.75" customHeight="1" x14ac:dyDescent="0.2">
      <c r="A171" s="83" t="s">
        <v>147</v>
      </c>
      <c r="B171" s="83">
        <v>19</v>
      </c>
      <c r="C171" s="84">
        <v>732.97877784000002</v>
      </c>
      <c r="D171" s="84">
        <v>726.44708298</v>
      </c>
      <c r="E171" s="84">
        <v>139.13273142</v>
      </c>
      <c r="F171" s="84">
        <v>139.13273142</v>
      </c>
    </row>
    <row r="172" spans="1:6" ht="12.75" customHeight="1" x14ac:dyDescent="0.2">
      <c r="A172" s="83" t="s">
        <v>147</v>
      </c>
      <c r="B172" s="83">
        <v>20</v>
      </c>
      <c r="C172" s="84">
        <v>721.57402062999995</v>
      </c>
      <c r="D172" s="84">
        <v>715.40343202999998</v>
      </c>
      <c r="E172" s="84">
        <v>137.01759687000001</v>
      </c>
      <c r="F172" s="84">
        <v>137.01759687000001</v>
      </c>
    </row>
    <row r="173" spans="1:6" ht="12.75" customHeight="1" x14ac:dyDescent="0.2">
      <c r="A173" s="83" t="s">
        <v>147</v>
      </c>
      <c r="B173" s="83">
        <v>21</v>
      </c>
      <c r="C173" s="84">
        <v>714.01724952999996</v>
      </c>
      <c r="D173" s="84">
        <v>707.94133674</v>
      </c>
      <c r="E173" s="84">
        <v>135.58841953999999</v>
      </c>
      <c r="F173" s="84">
        <v>135.58841953999999</v>
      </c>
    </row>
    <row r="174" spans="1:6" ht="12.75" customHeight="1" x14ac:dyDescent="0.2">
      <c r="A174" s="83" t="s">
        <v>147</v>
      </c>
      <c r="B174" s="83">
        <v>22</v>
      </c>
      <c r="C174" s="84">
        <v>674.13604151000004</v>
      </c>
      <c r="D174" s="84">
        <v>668.10504815000002</v>
      </c>
      <c r="E174" s="84">
        <v>127.9587769</v>
      </c>
      <c r="F174" s="84">
        <v>127.9587769</v>
      </c>
    </row>
    <row r="175" spans="1:6" ht="12.75" customHeight="1" x14ac:dyDescent="0.2">
      <c r="A175" s="83" t="s">
        <v>147</v>
      </c>
      <c r="B175" s="83">
        <v>23</v>
      </c>
      <c r="C175" s="84">
        <v>702.52618017999998</v>
      </c>
      <c r="D175" s="84">
        <v>696.26766664000002</v>
      </c>
      <c r="E175" s="84">
        <v>133.35262062000001</v>
      </c>
      <c r="F175" s="84">
        <v>133.35262062000001</v>
      </c>
    </row>
    <row r="176" spans="1:6" ht="12.75" customHeight="1" x14ac:dyDescent="0.2">
      <c r="A176" s="83" t="s">
        <v>147</v>
      </c>
      <c r="B176" s="83">
        <v>24</v>
      </c>
      <c r="C176" s="84">
        <v>845.35828971000001</v>
      </c>
      <c r="D176" s="84">
        <v>837.95609050999997</v>
      </c>
      <c r="E176" s="84">
        <v>160.489487</v>
      </c>
      <c r="F176" s="84">
        <v>160.489487</v>
      </c>
    </row>
    <row r="177" spans="1:6" ht="12.75" customHeight="1" x14ac:dyDescent="0.2">
      <c r="A177" s="83" t="s">
        <v>148</v>
      </c>
      <c r="B177" s="83">
        <v>1</v>
      </c>
      <c r="C177" s="84">
        <v>874.54692986999999</v>
      </c>
      <c r="D177" s="84">
        <v>870.25008742</v>
      </c>
      <c r="E177" s="84">
        <v>166.67459271000001</v>
      </c>
      <c r="F177" s="84">
        <v>166.67459271000001</v>
      </c>
    </row>
    <row r="178" spans="1:6" ht="12.75" customHeight="1" x14ac:dyDescent="0.2">
      <c r="A178" s="83" t="s">
        <v>148</v>
      </c>
      <c r="B178" s="83">
        <v>2</v>
      </c>
      <c r="C178" s="84">
        <v>884.63060889999997</v>
      </c>
      <c r="D178" s="84">
        <v>879.36815168999999</v>
      </c>
      <c r="E178" s="84">
        <v>168.42092939</v>
      </c>
      <c r="F178" s="84">
        <v>168.42092939</v>
      </c>
    </row>
    <row r="179" spans="1:6" ht="12.75" customHeight="1" x14ac:dyDescent="0.2">
      <c r="A179" s="83" t="s">
        <v>148</v>
      </c>
      <c r="B179" s="83">
        <v>3</v>
      </c>
      <c r="C179" s="84">
        <v>891.31556455999998</v>
      </c>
      <c r="D179" s="84">
        <v>883.67561354999998</v>
      </c>
      <c r="E179" s="84">
        <v>169.24591574999999</v>
      </c>
      <c r="F179" s="84">
        <v>169.24591574999999</v>
      </c>
    </row>
    <row r="180" spans="1:6" ht="12.75" customHeight="1" x14ac:dyDescent="0.2">
      <c r="A180" s="83" t="s">
        <v>148</v>
      </c>
      <c r="B180" s="83">
        <v>4</v>
      </c>
      <c r="C180" s="84">
        <v>898.64995490000001</v>
      </c>
      <c r="D180" s="84">
        <v>890.93611506000002</v>
      </c>
      <c r="E180" s="84">
        <v>170.63648284000001</v>
      </c>
      <c r="F180" s="84">
        <v>170.63648284000001</v>
      </c>
    </row>
    <row r="181" spans="1:6" ht="12.75" customHeight="1" x14ac:dyDescent="0.2">
      <c r="A181" s="83" t="s">
        <v>148</v>
      </c>
      <c r="B181" s="83">
        <v>5</v>
      </c>
      <c r="C181" s="84">
        <v>899.28290717000004</v>
      </c>
      <c r="D181" s="84">
        <v>891.89761436000003</v>
      </c>
      <c r="E181" s="84">
        <v>170.82063393000001</v>
      </c>
      <c r="F181" s="84">
        <v>170.82063393000001</v>
      </c>
    </row>
    <row r="182" spans="1:6" ht="12.75" customHeight="1" x14ac:dyDescent="0.2">
      <c r="A182" s="83" t="s">
        <v>148</v>
      </c>
      <c r="B182" s="83">
        <v>6</v>
      </c>
      <c r="C182" s="84">
        <v>896.63422783999999</v>
      </c>
      <c r="D182" s="84">
        <v>894.44973990999995</v>
      </c>
      <c r="E182" s="84">
        <v>171.30942961</v>
      </c>
      <c r="F182" s="84">
        <v>171.30942961</v>
      </c>
    </row>
    <row r="183" spans="1:6" ht="12.75" customHeight="1" x14ac:dyDescent="0.2">
      <c r="A183" s="83" t="s">
        <v>148</v>
      </c>
      <c r="B183" s="83">
        <v>7</v>
      </c>
      <c r="C183" s="84">
        <v>895.65786204999995</v>
      </c>
      <c r="D183" s="84">
        <v>888.36260121999999</v>
      </c>
      <c r="E183" s="84">
        <v>170.14359076</v>
      </c>
      <c r="F183" s="84">
        <v>170.14359076</v>
      </c>
    </row>
    <row r="184" spans="1:6" ht="12.75" customHeight="1" x14ac:dyDescent="0.2">
      <c r="A184" s="83" t="s">
        <v>148</v>
      </c>
      <c r="B184" s="83">
        <v>8</v>
      </c>
      <c r="C184" s="84">
        <v>863.48038471999996</v>
      </c>
      <c r="D184" s="84">
        <v>857.27868253999998</v>
      </c>
      <c r="E184" s="84">
        <v>164.19024521</v>
      </c>
      <c r="F184" s="84">
        <v>164.19024521</v>
      </c>
    </row>
    <row r="185" spans="1:6" ht="12.75" customHeight="1" x14ac:dyDescent="0.2">
      <c r="A185" s="83" t="s">
        <v>148</v>
      </c>
      <c r="B185" s="83">
        <v>9</v>
      </c>
      <c r="C185" s="84">
        <v>890.53473110000004</v>
      </c>
      <c r="D185" s="84">
        <v>886.60064506000003</v>
      </c>
      <c r="E185" s="84">
        <v>169.80613221999999</v>
      </c>
      <c r="F185" s="84">
        <v>169.80613221999999</v>
      </c>
    </row>
    <row r="186" spans="1:6" ht="12.75" customHeight="1" x14ac:dyDescent="0.2">
      <c r="A186" s="83" t="s">
        <v>148</v>
      </c>
      <c r="B186" s="83">
        <v>10</v>
      </c>
      <c r="C186" s="84">
        <v>818.41581323000003</v>
      </c>
      <c r="D186" s="84">
        <v>809.10160068000005</v>
      </c>
      <c r="E186" s="84">
        <v>154.96313266999999</v>
      </c>
      <c r="F186" s="84">
        <v>154.96313266999999</v>
      </c>
    </row>
    <row r="187" spans="1:6" ht="12.75" customHeight="1" x14ac:dyDescent="0.2">
      <c r="A187" s="83" t="s">
        <v>148</v>
      </c>
      <c r="B187" s="83">
        <v>11</v>
      </c>
      <c r="C187" s="84">
        <v>784.33542878000003</v>
      </c>
      <c r="D187" s="84">
        <v>775.49288307999996</v>
      </c>
      <c r="E187" s="84">
        <v>148.52622517</v>
      </c>
      <c r="F187" s="84">
        <v>148.52622517</v>
      </c>
    </row>
    <row r="188" spans="1:6" ht="12.75" customHeight="1" x14ac:dyDescent="0.2">
      <c r="A188" s="83" t="s">
        <v>148</v>
      </c>
      <c r="B188" s="83">
        <v>12</v>
      </c>
      <c r="C188" s="84">
        <v>765.31839580999997</v>
      </c>
      <c r="D188" s="84">
        <v>756.59666328000003</v>
      </c>
      <c r="E188" s="84">
        <v>144.90712787000001</v>
      </c>
      <c r="F188" s="84">
        <v>144.90712787000001</v>
      </c>
    </row>
    <row r="189" spans="1:6" ht="12.75" customHeight="1" x14ac:dyDescent="0.2">
      <c r="A189" s="83" t="s">
        <v>148</v>
      </c>
      <c r="B189" s="83">
        <v>13</v>
      </c>
      <c r="C189" s="84">
        <v>767.44446219999998</v>
      </c>
      <c r="D189" s="84">
        <v>757.98552419999999</v>
      </c>
      <c r="E189" s="84">
        <v>145.17312937</v>
      </c>
      <c r="F189" s="84">
        <v>145.17312937</v>
      </c>
    </row>
    <row r="190" spans="1:6" ht="12.75" customHeight="1" x14ac:dyDescent="0.2">
      <c r="A190" s="83" t="s">
        <v>148</v>
      </c>
      <c r="B190" s="83">
        <v>14</v>
      </c>
      <c r="C190" s="84">
        <v>771.82177836999995</v>
      </c>
      <c r="D190" s="84">
        <v>763.64053267999998</v>
      </c>
      <c r="E190" s="84">
        <v>146.25620451</v>
      </c>
      <c r="F190" s="84">
        <v>146.25620451</v>
      </c>
    </row>
    <row r="191" spans="1:6" ht="12.75" customHeight="1" x14ac:dyDescent="0.2">
      <c r="A191" s="83" t="s">
        <v>148</v>
      </c>
      <c r="B191" s="83">
        <v>15</v>
      </c>
      <c r="C191" s="84">
        <v>766.57226318999994</v>
      </c>
      <c r="D191" s="84">
        <v>758.66716788999997</v>
      </c>
      <c r="E191" s="84">
        <v>145.30368113</v>
      </c>
      <c r="F191" s="84">
        <v>145.30368113</v>
      </c>
    </row>
    <row r="192" spans="1:6" ht="12.75" customHeight="1" x14ac:dyDescent="0.2">
      <c r="A192" s="83" t="s">
        <v>148</v>
      </c>
      <c r="B192" s="83">
        <v>16</v>
      </c>
      <c r="C192" s="84">
        <v>773.50178239000002</v>
      </c>
      <c r="D192" s="84">
        <v>765.34095463000006</v>
      </c>
      <c r="E192" s="84">
        <v>146.58187770999999</v>
      </c>
      <c r="F192" s="84">
        <v>146.58187770999999</v>
      </c>
    </row>
    <row r="193" spans="1:6" ht="12.75" customHeight="1" x14ac:dyDescent="0.2">
      <c r="A193" s="83" t="s">
        <v>148</v>
      </c>
      <c r="B193" s="83">
        <v>17</v>
      </c>
      <c r="C193" s="84">
        <v>777.38086675</v>
      </c>
      <c r="D193" s="84">
        <v>768.79237904000001</v>
      </c>
      <c r="E193" s="84">
        <v>147.24291155</v>
      </c>
      <c r="F193" s="84">
        <v>147.24291155</v>
      </c>
    </row>
    <row r="194" spans="1:6" ht="12.75" customHeight="1" x14ac:dyDescent="0.2">
      <c r="A194" s="83" t="s">
        <v>148</v>
      </c>
      <c r="B194" s="83">
        <v>18</v>
      </c>
      <c r="C194" s="84">
        <v>782.56410277999998</v>
      </c>
      <c r="D194" s="84">
        <v>774.59182071999999</v>
      </c>
      <c r="E194" s="84">
        <v>148.35364924999999</v>
      </c>
      <c r="F194" s="84">
        <v>148.35364924999999</v>
      </c>
    </row>
    <row r="195" spans="1:6" ht="12.75" customHeight="1" x14ac:dyDescent="0.2">
      <c r="A195" s="83" t="s">
        <v>148</v>
      </c>
      <c r="B195" s="83">
        <v>19</v>
      </c>
      <c r="C195" s="84">
        <v>784.65888540000003</v>
      </c>
      <c r="D195" s="84">
        <v>777.61777379</v>
      </c>
      <c r="E195" s="84">
        <v>148.93319471999999</v>
      </c>
      <c r="F195" s="84">
        <v>148.93319471999999</v>
      </c>
    </row>
    <row r="196" spans="1:6" ht="12.75" customHeight="1" x14ac:dyDescent="0.2">
      <c r="A196" s="83" t="s">
        <v>148</v>
      </c>
      <c r="B196" s="83">
        <v>20</v>
      </c>
      <c r="C196" s="84">
        <v>778.24417034999999</v>
      </c>
      <c r="D196" s="84">
        <v>771.48260531999995</v>
      </c>
      <c r="E196" s="84">
        <v>147.75815696999999</v>
      </c>
      <c r="F196" s="84">
        <v>147.75815696999999</v>
      </c>
    </row>
    <row r="197" spans="1:6" ht="12.75" customHeight="1" x14ac:dyDescent="0.2">
      <c r="A197" s="83" t="s">
        <v>148</v>
      </c>
      <c r="B197" s="83">
        <v>21</v>
      </c>
      <c r="C197" s="84">
        <v>778.44871293000006</v>
      </c>
      <c r="D197" s="84">
        <v>771.63708861999999</v>
      </c>
      <c r="E197" s="84">
        <v>147.78774437999999</v>
      </c>
      <c r="F197" s="84">
        <v>147.78774437999999</v>
      </c>
    </row>
    <row r="198" spans="1:6" ht="12.75" customHeight="1" x14ac:dyDescent="0.2">
      <c r="A198" s="83" t="s">
        <v>148</v>
      </c>
      <c r="B198" s="83">
        <v>22</v>
      </c>
      <c r="C198" s="84">
        <v>766.57246375</v>
      </c>
      <c r="D198" s="84">
        <v>762.19896537</v>
      </c>
      <c r="E198" s="84">
        <v>145.98010841999999</v>
      </c>
      <c r="F198" s="84">
        <v>145.98010841999999</v>
      </c>
    </row>
    <row r="199" spans="1:6" ht="12.75" customHeight="1" x14ac:dyDescent="0.2">
      <c r="A199" s="83" t="s">
        <v>148</v>
      </c>
      <c r="B199" s="83">
        <v>23</v>
      </c>
      <c r="C199" s="84">
        <v>795.25678594999999</v>
      </c>
      <c r="D199" s="84">
        <v>793.66094201999999</v>
      </c>
      <c r="E199" s="84">
        <v>152.00586150000001</v>
      </c>
      <c r="F199" s="84">
        <v>152.00586150000001</v>
      </c>
    </row>
    <row r="200" spans="1:6" ht="12.75" customHeight="1" x14ac:dyDescent="0.2">
      <c r="A200" s="83" t="s">
        <v>148</v>
      </c>
      <c r="B200" s="83">
        <v>24</v>
      </c>
      <c r="C200" s="84">
        <v>884.29273220000005</v>
      </c>
      <c r="D200" s="84">
        <v>882.76854964999995</v>
      </c>
      <c r="E200" s="84">
        <v>169.07219039</v>
      </c>
      <c r="F200" s="84">
        <v>169.07219039</v>
      </c>
    </row>
    <row r="201" spans="1:6" ht="12.75" customHeight="1" x14ac:dyDescent="0.2">
      <c r="A201" s="83" t="s">
        <v>149</v>
      </c>
      <c r="B201" s="83">
        <v>1</v>
      </c>
      <c r="C201" s="84">
        <v>844.26050864000001</v>
      </c>
      <c r="D201" s="84">
        <v>836.81712851999998</v>
      </c>
      <c r="E201" s="84">
        <v>160.27134738000001</v>
      </c>
      <c r="F201" s="84">
        <v>160.27134738000001</v>
      </c>
    </row>
    <row r="202" spans="1:6" ht="12.75" customHeight="1" x14ac:dyDescent="0.2">
      <c r="A202" s="83" t="s">
        <v>149</v>
      </c>
      <c r="B202" s="83">
        <v>2</v>
      </c>
      <c r="C202" s="84">
        <v>858.25080447000005</v>
      </c>
      <c r="D202" s="84">
        <v>848.49091129999999</v>
      </c>
      <c r="E202" s="84">
        <v>162.50716788</v>
      </c>
      <c r="F202" s="84">
        <v>162.50716788</v>
      </c>
    </row>
    <row r="203" spans="1:6" ht="12.75" customHeight="1" x14ac:dyDescent="0.2">
      <c r="A203" s="83" t="s">
        <v>149</v>
      </c>
      <c r="B203" s="83">
        <v>3</v>
      </c>
      <c r="C203" s="84">
        <v>887.82252578999999</v>
      </c>
      <c r="D203" s="84">
        <v>876.24012914000002</v>
      </c>
      <c r="E203" s="84">
        <v>167.82183506999999</v>
      </c>
      <c r="F203" s="84">
        <v>167.82183506999999</v>
      </c>
    </row>
    <row r="204" spans="1:6" ht="12.75" customHeight="1" x14ac:dyDescent="0.2">
      <c r="A204" s="83" t="s">
        <v>149</v>
      </c>
      <c r="B204" s="83">
        <v>4</v>
      </c>
      <c r="C204" s="84">
        <v>908.18901647999996</v>
      </c>
      <c r="D204" s="84">
        <v>900.7893828</v>
      </c>
      <c r="E204" s="84">
        <v>172.52362930999999</v>
      </c>
      <c r="F204" s="84">
        <v>172.52362930999999</v>
      </c>
    </row>
    <row r="205" spans="1:6" ht="12.75" customHeight="1" x14ac:dyDescent="0.2">
      <c r="A205" s="83" t="s">
        <v>149</v>
      </c>
      <c r="B205" s="83">
        <v>5</v>
      </c>
      <c r="C205" s="84">
        <v>918.42431653000006</v>
      </c>
      <c r="D205" s="84">
        <v>910.41798330999995</v>
      </c>
      <c r="E205" s="84">
        <v>174.36774642</v>
      </c>
      <c r="F205" s="84">
        <v>174.36774642</v>
      </c>
    </row>
    <row r="206" spans="1:6" ht="12.75" customHeight="1" x14ac:dyDescent="0.2">
      <c r="A206" s="83" t="s">
        <v>149</v>
      </c>
      <c r="B206" s="83">
        <v>6</v>
      </c>
      <c r="C206" s="84">
        <v>918.13311691000001</v>
      </c>
      <c r="D206" s="84">
        <v>917.93994855999995</v>
      </c>
      <c r="E206" s="84">
        <v>175.80839033000001</v>
      </c>
      <c r="F206" s="84">
        <v>175.80839033000001</v>
      </c>
    </row>
    <row r="207" spans="1:6" ht="12.75" customHeight="1" x14ac:dyDescent="0.2">
      <c r="A207" s="83" t="s">
        <v>149</v>
      </c>
      <c r="B207" s="83">
        <v>7</v>
      </c>
      <c r="C207" s="84">
        <v>879.00263656000004</v>
      </c>
      <c r="D207" s="84">
        <v>871.13181018</v>
      </c>
      <c r="E207" s="84">
        <v>166.8434646</v>
      </c>
      <c r="F207" s="84">
        <v>166.8434646</v>
      </c>
    </row>
    <row r="208" spans="1:6" ht="12.75" customHeight="1" x14ac:dyDescent="0.2">
      <c r="A208" s="83" t="s">
        <v>149</v>
      </c>
      <c r="B208" s="83">
        <v>8</v>
      </c>
      <c r="C208" s="84">
        <v>812.55637659000001</v>
      </c>
      <c r="D208" s="84">
        <v>805.62980593999998</v>
      </c>
      <c r="E208" s="84">
        <v>154.29819739999999</v>
      </c>
      <c r="F208" s="84">
        <v>154.29819739999999</v>
      </c>
    </row>
    <row r="209" spans="1:6" ht="12.75" customHeight="1" x14ac:dyDescent="0.2">
      <c r="A209" s="83" t="s">
        <v>149</v>
      </c>
      <c r="B209" s="83">
        <v>9</v>
      </c>
      <c r="C209" s="84">
        <v>765.61393189</v>
      </c>
      <c r="D209" s="84">
        <v>759.45200187</v>
      </c>
      <c r="E209" s="84">
        <v>145.45399641</v>
      </c>
      <c r="F209" s="84">
        <v>145.45399641</v>
      </c>
    </row>
    <row r="210" spans="1:6" ht="12.75" customHeight="1" x14ac:dyDescent="0.2">
      <c r="A210" s="83" t="s">
        <v>149</v>
      </c>
      <c r="B210" s="83">
        <v>10</v>
      </c>
      <c r="C210" s="84">
        <v>780.82326</v>
      </c>
      <c r="D210" s="84">
        <v>775.21508140000003</v>
      </c>
      <c r="E210" s="84">
        <v>148.47301922</v>
      </c>
      <c r="F210" s="84">
        <v>148.47301922</v>
      </c>
    </row>
    <row r="211" spans="1:6" ht="12.75" customHeight="1" x14ac:dyDescent="0.2">
      <c r="A211" s="83" t="s">
        <v>149</v>
      </c>
      <c r="B211" s="83">
        <v>11</v>
      </c>
      <c r="C211" s="84">
        <v>768.43891527999995</v>
      </c>
      <c r="D211" s="84">
        <v>767.40304142000002</v>
      </c>
      <c r="E211" s="84">
        <v>146.97681875999999</v>
      </c>
      <c r="F211" s="84">
        <v>146.97681875999999</v>
      </c>
    </row>
    <row r="212" spans="1:6" ht="12.75" customHeight="1" x14ac:dyDescent="0.2">
      <c r="A212" s="83" t="s">
        <v>149</v>
      </c>
      <c r="B212" s="83">
        <v>12</v>
      </c>
      <c r="C212" s="84">
        <v>762.53033529000004</v>
      </c>
      <c r="D212" s="84">
        <v>753.24913150999998</v>
      </c>
      <c r="E212" s="84">
        <v>144.26599206</v>
      </c>
      <c r="F212" s="84">
        <v>144.26599206</v>
      </c>
    </row>
    <row r="213" spans="1:6" ht="12.75" customHeight="1" x14ac:dyDescent="0.2">
      <c r="A213" s="83" t="s">
        <v>149</v>
      </c>
      <c r="B213" s="83">
        <v>13</v>
      </c>
      <c r="C213" s="84">
        <v>770.81987233999996</v>
      </c>
      <c r="D213" s="84">
        <v>760.83051528999999</v>
      </c>
      <c r="E213" s="84">
        <v>145.71801611000001</v>
      </c>
      <c r="F213" s="84">
        <v>145.71801611000001</v>
      </c>
    </row>
    <row r="214" spans="1:6" ht="12.75" customHeight="1" x14ac:dyDescent="0.2">
      <c r="A214" s="83" t="s">
        <v>149</v>
      </c>
      <c r="B214" s="83">
        <v>14</v>
      </c>
      <c r="C214" s="84">
        <v>779.36263322000002</v>
      </c>
      <c r="D214" s="84">
        <v>768.83619569999996</v>
      </c>
      <c r="E214" s="84">
        <v>147.25130354000001</v>
      </c>
      <c r="F214" s="84">
        <v>147.25130354000001</v>
      </c>
    </row>
    <row r="215" spans="1:6" ht="12.75" customHeight="1" x14ac:dyDescent="0.2">
      <c r="A215" s="83" t="s">
        <v>149</v>
      </c>
      <c r="B215" s="83">
        <v>15</v>
      </c>
      <c r="C215" s="84">
        <v>769.61026164999998</v>
      </c>
      <c r="D215" s="84">
        <v>759.71957271999997</v>
      </c>
      <c r="E215" s="84">
        <v>145.50524290000001</v>
      </c>
      <c r="F215" s="84">
        <v>145.50524290000001</v>
      </c>
    </row>
    <row r="216" spans="1:6" ht="12.75" customHeight="1" x14ac:dyDescent="0.2">
      <c r="A216" s="83" t="s">
        <v>149</v>
      </c>
      <c r="B216" s="83">
        <v>16</v>
      </c>
      <c r="C216" s="84">
        <v>774.43510174999994</v>
      </c>
      <c r="D216" s="84">
        <v>763.87557042000003</v>
      </c>
      <c r="E216" s="84">
        <v>146.30122009999999</v>
      </c>
      <c r="F216" s="84">
        <v>146.30122009999999</v>
      </c>
    </row>
    <row r="217" spans="1:6" ht="12.75" customHeight="1" x14ac:dyDescent="0.2">
      <c r="A217" s="83" t="s">
        <v>149</v>
      </c>
      <c r="B217" s="83">
        <v>17</v>
      </c>
      <c r="C217" s="84">
        <v>779.70725181</v>
      </c>
      <c r="D217" s="84">
        <v>769.50270740999997</v>
      </c>
      <c r="E217" s="84">
        <v>147.37895714999999</v>
      </c>
      <c r="F217" s="84">
        <v>147.37895714999999</v>
      </c>
    </row>
    <row r="218" spans="1:6" ht="12.75" customHeight="1" x14ac:dyDescent="0.2">
      <c r="A218" s="83" t="s">
        <v>149</v>
      </c>
      <c r="B218" s="83">
        <v>18</v>
      </c>
      <c r="C218" s="84">
        <v>783.49618825000005</v>
      </c>
      <c r="D218" s="84">
        <v>774.43484336999995</v>
      </c>
      <c r="E218" s="84">
        <v>148.32358418000001</v>
      </c>
      <c r="F218" s="84">
        <v>148.32358418000001</v>
      </c>
    </row>
    <row r="219" spans="1:6" ht="12.75" customHeight="1" x14ac:dyDescent="0.2">
      <c r="A219" s="83" t="s">
        <v>149</v>
      </c>
      <c r="B219" s="83">
        <v>19</v>
      </c>
      <c r="C219" s="84">
        <v>784.83754016</v>
      </c>
      <c r="D219" s="84">
        <v>775.35116948999996</v>
      </c>
      <c r="E219" s="84">
        <v>148.49908348</v>
      </c>
      <c r="F219" s="84">
        <v>148.49908348</v>
      </c>
    </row>
    <row r="220" spans="1:6" ht="12.75" customHeight="1" x14ac:dyDescent="0.2">
      <c r="A220" s="83" t="s">
        <v>149</v>
      </c>
      <c r="B220" s="83">
        <v>20</v>
      </c>
      <c r="C220" s="84">
        <v>779.13997441000004</v>
      </c>
      <c r="D220" s="84">
        <v>769.03074642000001</v>
      </c>
      <c r="E220" s="84">
        <v>147.28856485</v>
      </c>
      <c r="F220" s="84">
        <v>147.28856485</v>
      </c>
    </row>
    <row r="221" spans="1:6" ht="12.75" customHeight="1" x14ac:dyDescent="0.2">
      <c r="A221" s="83" t="s">
        <v>149</v>
      </c>
      <c r="B221" s="83">
        <v>21</v>
      </c>
      <c r="C221" s="84">
        <v>767.66771181000001</v>
      </c>
      <c r="D221" s="84">
        <v>757.20320753999999</v>
      </c>
      <c r="E221" s="84">
        <v>145.02329621999999</v>
      </c>
      <c r="F221" s="84">
        <v>145.02329621999999</v>
      </c>
    </row>
    <row r="222" spans="1:6" ht="12.75" customHeight="1" x14ac:dyDescent="0.2">
      <c r="A222" s="83" t="s">
        <v>149</v>
      </c>
      <c r="B222" s="83">
        <v>22</v>
      </c>
      <c r="C222" s="84">
        <v>776.74844113999995</v>
      </c>
      <c r="D222" s="84">
        <v>766.94761540000002</v>
      </c>
      <c r="E222" s="84">
        <v>146.88959331999999</v>
      </c>
      <c r="F222" s="84">
        <v>146.88959331999999</v>
      </c>
    </row>
    <row r="223" spans="1:6" ht="12.75" customHeight="1" x14ac:dyDescent="0.2">
      <c r="A223" s="83" t="s">
        <v>149</v>
      </c>
      <c r="B223" s="83">
        <v>23</v>
      </c>
      <c r="C223" s="84">
        <v>759.30022371999996</v>
      </c>
      <c r="D223" s="84">
        <v>748.44499183999994</v>
      </c>
      <c r="E223" s="84">
        <v>143.34587951</v>
      </c>
      <c r="F223" s="84">
        <v>143.34587951</v>
      </c>
    </row>
    <row r="224" spans="1:6" ht="12.75" customHeight="1" x14ac:dyDescent="0.2">
      <c r="A224" s="83" t="s">
        <v>149</v>
      </c>
      <c r="B224" s="83">
        <v>24</v>
      </c>
      <c r="C224" s="84">
        <v>819.94148714999994</v>
      </c>
      <c r="D224" s="84">
        <v>808.50570071000004</v>
      </c>
      <c r="E224" s="84">
        <v>154.84900296000001</v>
      </c>
      <c r="F224" s="84">
        <v>154.84900296000001</v>
      </c>
    </row>
    <row r="225" spans="1:6" ht="12.75" customHeight="1" x14ac:dyDescent="0.2">
      <c r="A225" s="83" t="s">
        <v>150</v>
      </c>
      <c r="B225" s="83">
        <v>1</v>
      </c>
      <c r="C225" s="84">
        <v>896.02018151000004</v>
      </c>
      <c r="D225" s="84">
        <v>883.30392503999997</v>
      </c>
      <c r="E225" s="84">
        <v>169.17472813000001</v>
      </c>
      <c r="F225" s="84">
        <v>169.17472813000001</v>
      </c>
    </row>
    <row r="226" spans="1:6" ht="12.75" customHeight="1" x14ac:dyDescent="0.2">
      <c r="A226" s="83" t="s">
        <v>150</v>
      </c>
      <c r="B226" s="83">
        <v>2</v>
      </c>
      <c r="C226" s="84">
        <v>915.55708919999995</v>
      </c>
      <c r="D226" s="84">
        <v>902.80083391000005</v>
      </c>
      <c r="E226" s="84">
        <v>172.90887236</v>
      </c>
      <c r="F226" s="84">
        <v>172.90887236</v>
      </c>
    </row>
    <row r="227" spans="1:6" ht="12.75" customHeight="1" x14ac:dyDescent="0.2">
      <c r="A227" s="83" t="s">
        <v>150</v>
      </c>
      <c r="B227" s="83">
        <v>3</v>
      </c>
      <c r="C227" s="84">
        <v>910.48014001000001</v>
      </c>
      <c r="D227" s="84">
        <v>897.71478648000004</v>
      </c>
      <c r="E227" s="84">
        <v>171.93476745000001</v>
      </c>
      <c r="F227" s="84">
        <v>171.93476745000001</v>
      </c>
    </row>
    <row r="228" spans="1:6" ht="12.75" customHeight="1" x14ac:dyDescent="0.2">
      <c r="A228" s="83" t="s">
        <v>150</v>
      </c>
      <c r="B228" s="83">
        <v>4</v>
      </c>
      <c r="C228" s="84">
        <v>920.72912147</v>
      </c>
      <c r="D228" s="84">
        <v>907.55795943999999</v>
      </c>
      <c r="E228" s="84">
        <v>173.81998053000001</v>
      </c>
      <c r="F228" s="84">
        <v>173.81998053000001</v>
      </c>
    </row>
    <row r="229" spans="1:6" ht="12.75" customHeight="1" x14ac:dyDescent="0.2">
      <c r="A229" s="83" t="s">
        <v>150</v>
      </c>
      <c r="B229" s="83">
        <v>5</v>
      </c>
      <c r="C229" s="84">
        <v>908.67823986999997</v>
      </c>
      <c r="D229" s="84">
        <v>895.48018796999997</v>
      </c>
      <c r="E229" s="84">
        <v>171.50678611000001</v>
      </c>
      <c r="F229" s="84">
        <v>171.50678611000001</v>
      </c>
    </row>
    <row r="230" spans="1:6" ht="12.75" customHeight="1" x14ac:dyDescent="0.2">
      <c r="A230" s="83" t="s">
        <v>150</v>
      </c>
      <c r="B230" s="83">
        <v>6</v>
      </c>
      <c r="C230" s="84">
        <v>916.70928650999997</v>
      </c>
      <c r="D230" s="84">
        <v>902.81442881999999</v>
      </c>
      <c r="E230" s="84">
        <v>172.91147612</v>
      </c>
      <c r="F230" s="84">
        <v>172.91147612</v>
      </c>
    </row>
    <row r="231" spans="1:6" ht="12.75" customHeight="1" x14ac:dyDescent="0.2">
      <c r="A231" s="83" t="s">
        <v>150</v>
      </c>
      <c r="B231" s="83">
        <v>7</v>
      </c>
      <c r="C231" s="84">
        <v>917.65739064000002</v>
      </c>
      <c r="D231" s="84">
        <v>903.98954422999998</v>
      </c>
      <c r="E231" s="84">
        <v>173.13654002999999</v>
      </c>
      <c r="F231" s="84">
        <v>173.13654002999999</v>
      </c>
    </row>
    <row r="232" spans="1:6" ht="12.75" customHeight="1" x14ac:dyDescent="0.2">
      <c r="A232" s="83" t="s">
        <v>150</v>
      </c>
      <c r="B232" s="83">
        <v>8</v>
      </c>
      <c r="C232" s="84">
        <v>835.10490722999998</v>
      </c>
      <c r="D232" s="84">
        <v>823.34528886999999</v>
      </c>
      <c r="E232" s="84">
        <v>157.69115414000001</v>
      </c>
      <c r="F232" s="84">
        <v>157.69115414000001</v>
      </c>
    </row>
    <row r="233" spans="1:6" ht="12.75" customHeight="1" x14ac:dyDescent="0.2">
      <c r="A233" s="83" t="s">
        <v>150</v>
      </c>
      <c r="B233" s="83">
        <v>9</v>
      </c>
      <c r="C233" s="84">
        <v>820.27684819000001</v>
      </c>
      <c r="D233" s="84">
        <v>808.02910931999998</v>
      </c>
      <c r="E233" s="84">
        <v>154.75772383</v>
      </c>
      <c r="F233" s="84">
        <v>154.75772383</v>
      </c>
    </row>
    <row r="234" spans="1:6" ht="12.75" customHeight="1" x14ac:dyDescent="0.2">
      <c r="A234" s="83" t="s">
        <v>150</v>
      </c>
      <c r="B234" s="83">
        <v>10</v>
      </c>
      <c r="C234" s="84">
        <v>807.51650854000002</v>
      </c>
      <c r="D234" s="84">
        <v>795.40230166000003</v>
      </c>
      <c r="E234" s="84">
        <v>152.33937528999999</v>
      </c>
      <c r="F234" s="84">
        <v>152.33937528999999</v>
      </c>
    </row>
    <row r="235" spans="1:6" ht="12.75" customHeight="1" x14ac:dyDescent="0.2">
      <c r="A235" s="83" t="s">
        <v>150</v>
      </c>
      <c r="B235" s="83">
        <v>11</v>
      </c>
      <c r="C235" s="84">
        <v>783.14550745999998</v>
      </c>
      <c r="D235" s="84">
        <v>771.72893505000002</v>
      </c>
      <c r="E235" s="84">
        <v>147.80533525999999</v>
      </c>
      <c r="F235" s="84">
        <v>147.80533525999999</v>
      </c>
    </row>
    <row r="236" spans="1:6" ht="12.75" customHeight="1" x14ac:dyDescent="0.2">
      <c r="A236" s="83" t="s">
        <v>150</v>
      </c>
      <c r="B236" s="83">
        <v>12</v>
      </c>
      <c r="C236" s="84">
        <v>794.50559324000005</v>
      </c>
      <c r="D236" s="84">
        <v>782.23675873000002</v>
      </c>
      <c r="E236" s="84">
        <v>149.81784551999999</v>
      </c>
      <c r="F236" s="84">
        <v>149.81784551999999</v>
      </c>
    </row>
    <row r="237" spans="1:6" ht="12.75" customHeight="1" x14ac:dyDescent="0.2">
      <c r="A237" s="83" t="s">
        <v>150</v>
      </c>
      <c r="B237" s="83">
        <v>13</v>
      </c>
      <c r="C237" s="84">
        <v>791.13377783999999</v>
      </c>
      <c r="D237" s="84">
        <v>778.07240371</v>
      </c>
      <c r="E237" s="84">
        <v>149.02026769</v>
      </c>
      <c r="F237" s="84">
        <v>149.02026769</v>
      </c>
    </row>
    <row r="238" spans="1:6" ht="12.75" customHeight="1" x14ac:dyDescent="0.2">
      <c r="A238" s="83" t="s">
        <v>150</v>
      </c>
      <c r="B238" s="83">
        <v>14</v>
      </c>
      <c r="C238" s="84">
        <v>797.71498666000002</v>
      </c>
      <c r="D238" s="84">
        <v>784.97443877000001</v>
      </c>
      <c r="E238" s="84">
        <v>150.34217952</v>
      </c>
      <c r="F238" s="84">
        <v>150.34217952</v>
      </c>
    </row>
    <row r="239" spans="1:6" ht="12.75" customHeight="1" x14ac:dyDescent="0.2">
      <c r="A239" s="83" t="s">
        <v>150</v>
      </c>
      <c r="B239" s="83">
        <v>15</v>
      </c>
      <c r="C239" s="84">
        <v>784.78176363</v>
      </c>
      <c r="D239" s="84">
        <v>773.55879417000006</v>
      </c>
      <c r="E239" s="84">
        <v>148.15579890999999</v>
      </c>
      <c r="F239" s="84">
        <v>148.15579890999999</v>
      </c>
    </row>
    <row r="240" spans="1:6" ht="12.75" customHeight="1" x14ac:dyDescent="0.2">
      <c r="A240" s="83" t="s">
        <v>150</v>
      </c>
      <c r="B240" s="83">
        <v>16</v>
      </c>
      <c r="C240" s="84">
        <v>790.27766251000003</v>
      </c>
      <c r="D240" s="84">
        <v>779.44565435000004</v>
      </c>
      <c r="E240" s="84">
        <v>149.28327942999999</v>
      </c>
      <c r="F240" s="84">
        <v>149.28327942999999</v>
      </c>
    </row>
    <row r="241" spans="1:6" ht="12.75" customHeight="1" x14ac:dyDescent="0.2">
      <c r="A241" s="83" t="s">
        <v>150</v>
      </c>
      <c r="B241" s="83">
        <v>17</v>
      </c>
      <c r="C241" s="84">
        <v>803.29263618000004</v>
      </c>
      <c r="D241" s="84">
        <v>791.69226078999998</v>
      </c>
      <c r="E241" s="84">
        <v>151.62880995</v>
      </c>
      <c r="F241" s="84">
        <v>151.62880995</v>
      </c>
    </row>
    <row r="242" spans="1:6" ht="12.75" customHeight="1" x14ac:dyDescent="0.2">
      <c r="A242" s="83" t="s">
        <v>150</v>
      </c>
      <c r="B242" s="83">
        <v>18</v>
      </c>
      <c r="C242" s="84">
        <v>805.84488512999997</v>
      </c>
      <c r="D242" s="84">
        <v>796.44121223000002</v>
      </c>
      <c r="E242" s="84">
        <v>152.53835257</v>
      </c>
      <c r="F242" s="84">
        <v>152.53835257</v>
      </c>
    </row>
    <row r="243" spans="1:6" ht="12.75" customHeight="1" x14ac:dyDescent="0.2">
      <c r="A243" s="83" t="s">
        <v>150</v>
      </c>
      <c r="B243" s="83">
        <v>19</v>
      </c>
      <c r="C243" s="84">
        <v>809.05612004</v>
      </c>
      <c r="D243" s="84">
        <v>800.36392116000002</v>
      </c>
      <c r="E243" s="84">
        <v>153.28964915</v>
      </c>
      <c r="F243" s="84">
        <v>153.28964915</v>
      </c>
    </row>
    <row r="244" spans="1:6" ht="12.75" customHeight="1" x14ac:dyDescent="0.2">
      <c r="A244" s="83" t="s">
        <v>150</v>
      </c>
      <c r="B244" s="83">
        <v>20</v>
      </c>
      <c r="C244" s="84">
        <v>799.52677069000003</v>
      </c>
      <c r="D244" s="84">
        <v>798.35580457000003</v>
      </c>
      <c r="E244" s="84">
        <v>152.90504475</v>
      </c>
      <c r="F244" s="84">
        <v>152.90504475</v>
      </c>
    </row>
    <row r="245" spans="1:6" ht="12.75" customHeight="1" x14ac:dyDescent="0.2">
      <c r="A245" s="83" t="s">
        <v>150</v>
      </c>
      <c r="B245" s="83">
        <v>21</v>
      </c>
      <c r="C245" s="84">
        <v>795.93747655000004</v>
      </c>
      <c r="D245" s="84">
        <v>789.76919146</v>
      </c>
      <c r="E245" s="84">
        <v>151.26049422</v>
      </c>
      <c r="F245" s="84">
        <v>151.26049422</v>
      </c>
    </row>
    <row r="246" spans="1:6" ht="12.75" customHeight="1" x14ac:dyDescent="0.2">
      <c r="A246" s="83" t="s">
        <v>150</v>
      </c>
      <c r="B246" s="83">
        <v>22</v>
      </c>
      <c r="C246" s="84">
        <v>792.61693028000002</v>
      </c>
      <c r="D246" s="84">
        <v>786.42007393999995</v>
      </c>
      <c r="E246" s="84">
        <v>150.61905469999999</v>
      </c>
      <c r="F246" s="84">
        <v>150.61905469999999</v>
      </c>
    </row>
    <row r="247" spans="1:6" ht="12.75" customHeight="1" x14ac:dyDescent="0.2">
      <c r="A247" s="83" t="s">
        <v>150</v>
      </c>
      <c r="B247" s="83">
        <v>23</v>
      </c>
      <c r="C247" s="84">
        <v>792.90141045999997</v>
      </c>
      <c r="D247" s="84">
        <v>786.81947114000002</v>
      </c>
      <c r="E247" s="84">
        <v>150.69554922</v>
      </c>
      <c r="F247" s="84">
        <v>150.69554922</v>
      </c>
    </row>
    <row r="248" spans="1:6" ht="12.75" customHeight="1" x14ac:dyDescent="0.2">
      <c r="A248" s="83" t="s">
        <v>150</v>
      </c>
      <c r="B248" s="83">
        <v>24</v>
      </c>
      <c r="C248" s="84">
        <v>812.69154360000005</v>
      </c>
      <c r="D248" s="84">
        <v>806.34110430999999</v>
      </c>
      <c r="E248" s="84">
        <v>154.43442877999999</v>
      </c>
      <c r="F248" s="84">
        <v>154.43442877999999</v>
      </c>
    </row>
    <row r="249" spans="1:6" ht="12.75" customHeight="1" x14ac:dyDescent="0.2">
      <c r="A249" s="83" t="s">
        <v>151</v>
      </c>
      <c r="B249" s="83">
        <v>1</v>
      </c>
      <c r="C249" s="84">
        <v>910.07697561999998</v>
      </c>
      <c r="D249" s="84">
        <v>903.38032433000001</v>
      </c>
      <c r="E249" s="84">
        <v>173.01985923000001</v>
      </c>
      <c r="F249" s="84">
        <v>173.01985923000001</v>
      </c>
    </row>
    <row r="250" spans="1:6" ht="12.75" customHeight="1" x14ac:dyDescent="0.2">
      <c r="A250" s="83" t="s">
        <v>151</v>
      </c>
      <c r="B250" s="83">
        <v>2</v>
      </c>
      <c r="C250" s="84">
        <v>887.00991450000004</v>
      </c>
      <c r="D250" s="84">
        <v>879.83436828000004</v>
      </c>
      <c r="E250" s="84">
        <v>168.51022148999999</v>
      </c>
      <c r="F250" s="84">
        <v>168.51022148999999</v>
      </c>
    </row>
    <row r="251" spans="1:6" ht="12.75" customHeight="1" x14ac:dyDescent="0.2">
      <c r="A251" s="83" t="s">
        <v>151</v>
      </c>
      <c r="B251" s="83">
        <v>3</v>
      </c>
      <c r="C251" s="84">
        <v>881.87312892</v>
      </c>
      <c r="D251" s="84">
        <v>874.84845426000004</v>
      </c>
      <c r="E251" s="84">
        <v>167.55529462000001</v>
      </c>
      <c r="F251" s="84">
        <v>167.55529462000001</v>
      </c>
    </row>
    <row r="252" spans="1:6" ht="12.75" customHeight="1" x14ac:dyDescent="0.2">
      <c r="A252" s="83" t="s">
        <v>151</v>
      </c>
      <c r="B252" s="83">
        <v>4</v>
      </c>
      <c r="C252" s="84">
        <v>900.89088034999997</v>
      </c>
      <c r="D252" s="84">
        <v>894.18672590999995</v>
      </c>
      <c r="E252" s="84">
        <v>171.25905587</v>
      </c>
      <c r="F252" s="84">
        <v>171.25905587</v>
      </c>
    </row>
    <row r="253" spans="1:6" ht="12.75" customHeight="1" x14ac:dyDescent="0.2">
      <c r="A253" s="83" t="s">
        <v>151</v>
      </c>
      <c r="B253" s="83">
        <v>5</v>
      </c>
      <c r="C253" s="84">
        <v>922.55715298999996</v>
      </c>
      <c r="D253" s="84">
        <v>915.54391371999998</v>
      </c>
      <c r="E253" s="84">
        <v>175.34948990999999</v>
      </c>
      <c r="F253" s="84">
        <v>175.34948990999999</v>
      </c>
    </row>
    <row r="254" spans="1:6" ht="12.75" customHeight="1" x14ac:dyDescent="0.2">
      <c r="A254" s="83" t="s">
        <v>151</v>
      </c>
      <c r="B254" s="83">
        <v>6</v>
      </c>
      <c r="C254" s="84">
        <v>963.22455095999999</v>
      </c>
      <c r="D254" s="84">
        <v>955.13528100999997</v>
      </c>
      <c r="E254" s="84">
        <v>182.93222402000001</v>
      </c>
      <c r="F254" s="84">
        <v>182.93222402000001</v>
      </c>
    </row>
    <row r="255" spans="1:6" ht="12.75" customHeight="1" x14ac:dyDescent="0.2">
      <c r="A255" s="83" t="s">
        <v>151</v>
      </c>
      <c r="B255" s="83">
        <v>7</v>
      </c>
      <c r="C255" s="84">
        <v>986.99564265000004</v>
      </c>
      <c r="D255" s="84">
        <v>978.30651184999999</v>
      </c>
      <c r="E255" s="84">
        <v>187.37009252999999</v>
      </c>
      <c r="F255" s="84">
        <v>187.37009252999999</v>
      </c>
    </row>
    <row r="256" spans="1:6" ht="12.75" customHeight="1" x14ac:dyDescent="0.2">
      <c r="A256" s="83" t="s">
        <v>151</v>
      </c>
      <c r="B256" s="83">
        <v>8</v>
      </c>
      <c r="C256" s="84">
        <v>905.67110734000005</v>
      </c>
      <c r="D256" s="84">
        <v>898.65759681999998</v>
      </c>
      <c r="E256" s="84">
        <v>172.11533914</v>
      </c>
      <c r="F256" s="84">
        <v>172.11533914</v>
      </c>
    </row>
    <row r="257" spans="1:6" ht="12.75" customHeight="1" x14ac:dyDescent="0.2">
      <c r="A257" s="83" t="s">
        <v>151</v>
      </c>
      <c r="B257" s="83">
        <v>9</v>
      </c>
      <c r="C257" s="84">
        <v>858.79681113000004</v>
      </c>
      <c r="D257" s="84">
        <v>852.49616974000003</v>
      </c>
      <c r="E257" s="84">
        <v>163.27427474999999</v>
      </c>
      <c r="F257" s="84">
        <v>163.27427474999999</v>
      </c>
    </row>
    <row r="258" spans="1:6" ht="12.75" customHeight="1" x14ac:dyDescent="0.2">
      <c r="A258" s="83" t="s">
        <v>151</v>
      </c>
      <c r="B258" s="83">
        <v>10</v>
      </c>
      <c r="C258" s="84">
        <v>786.60402279000004</v>
      </c>
      <c r="D258" s="84">
        <v>780.11967136999999</v>
      </c>
      <c r="E258" s="84">
        <v>149.41237050000001</v>
      </c>
      <c r="F258" s="84">
        <v>149.41237050000001</v>
      </c>
    </row>
    <row r="259" spans="1:6" ht="12.75" customHeight="1" x14ac:dyDescent="0.2">
      <c r="A259" s="83" t="s">
        <v>151</v>
      </c>
      <c r="B259" s="83">
        <v>11</v>
      </c>
      <c r="C259" s="84">
        <v>780.29326691000006</v>
      </c>
      <c r="D259" s="84">
        <v>773.74913105999997</v>
      </c>
      <c r="E259" s="84">
        <v>148.19225316999999</v>
      </c>
      <c r="F259" s="84">
        <v>148.19225316999999</v>
      </c>
    </row>
    <row r="260" spans="1:6" ht="12.75" customHeight="1" x14ac:dyDescent="0.2">
      <c r="A260" s="83" t="s">
        <v>151</v>
      </c>
      <c r="B260" s="83">
        <v>12</v>
      </c>
      <c r="C260" s="84">
        <v>787.53700547999995</v>
      </c>
      <c r="D260" s="84">
        <v>780.64891943999999</v>
      </c>
      <c r="E260" s="84">
        <v>149.51373469999999</v>
      </c>
      <c r="F260" s="84">
        <v>149.51373469999999</v>
      </c>
    </row>
    <row r="261" spans="1:6" ht="12.75" customHeight="1" x14ac:dyDescent="0.2">
      <c r="A261" s="83" t="s">
        <v>151</v>
      </c>
      <c r="B261" s="83">
        <v>13</v>
      </c>
      <c r="C261" s="84">
        <v>775.42052392000005</v>
      </c>
      <c r="D261" s="84">
        <v>773.89088517000005</v>
      </c>
      <c r="E261" s="84">
        <v>148.21940262000001</v>
      </c>
      <c r="F261" s="84">
        <v>148.21940262000001</v>
      </c>
    </row>
    <row r="262" spans="1:6" ht="12.75" customHeight="1" x14ac:dyDescent="0.2">
      <c r="A262" s="83" t="s">
        <v>151</v>
      </c>
      <c r="B262" s="83">
        <v>14</v>
      </c>
      <c r="C262" s="84">
        <v>780.17185346999997</v>
      </c>
      <c r="D262" s="84">
        <v>776.05162357999995</v>
      </c>
      <c r="E262" s="84">
        <v>148.63323790000001</v>
      </c>
      <c r="F262" s="84">
        <v>148.63323790000001</v>
      </c>
    </row>
    <row r="263" spans="1:6" ht="12.75" customHeight="1" x14ac:dyDescent="0.2">
      <c r="A263" s="83" t="s">
        <v>151</v>
      </c>
      <c r="B263" s="83">
        <v>15</v>
      </c>
      <c r="C263" s="84">
        <v>770.02506473000005</v>
      </c>
      <c r="D263" s="84">
        <v>763.66716145999999</v>
      </c>
      <c r="E263" s="84">
        <v>146.26130458</v>
      </c>
      <c r="F263" s="84">
        <v>146.26130458</v>
      </c>
    </row>
    <row r="264" spans="1:6" ht="12.75" customHeight="1" x14ac:dyDescent="0.2">
      <c r="A264" s="83" t="s">
        <v>151</v>
      </c>
      <c r="B264" s="83">
        <v>16</v>
      </c>
      <c r="C264" s="84">
        <v>781.23007729000005</v>
      </c>
      <c r="D264" s="84">
        <v>774.97025202999998</v>
      </c>
      <c r="E264" s="84">
        <v>148.42612829000001</v>
      </c>
      <c r="F264" s="84">
        <v>148.42612829000001</v>
      </c>
    </row>
    <row r="265" spans="1:6" ht="12.75" customHeight="1" x14ac:dyDescent="0.2">
      <c r="A265" s="83" t="s">
        <v>151</v>
      </c>
      <c r="B265" s="83">
        <v>17</v>
      </c>
      <c r="C265" s="84">
        <v>799.41509670999994</v>
      </c>
      <c r="D265" s="84">
        <v>793.00130881999996</v>
      </c>
      <c r="E265" s="84">
        <v>151.87952529</v>
      </c>
      <c r="F265" s="84">
        <v>151.87952529</v>
      </c>
    </row>
    <row r="266" spans="1:6" ht="12.75" customHeight="1" x14ac:dyDescent="0.2">
      <c r="A266" s="83" t="s">
        <v>151</v>
      </c>
      <c r="B266" s="83">
        <v>18</v>
      </c>
      <c r="C266" s="84">
        <v>803.00619007</v>
      </c>
      <c r="D266" s="84">
        <v>796.82177533000004</v>
      </c>
      <c r="E266" s="84">
        <v>152.61123989999999</v>
      </c>
      <c r="F266" s="84">
        <v>152.61123989999999</v>
      </c>
    </row>
    <row r="267" spans="1:6" ht="12.75" customHeight="1" x14ac:dyDescent="0.2">
      <c r="A267" s="83" t="s">
        <v>151</v>
      </c>
      <c r="B267" s="83">
        <v>19</v>
      </c>
      <c r="C267" s="84">
        <v>796.37771227999997</v>
      </c>
      <c r="D267" s="84">
        <v>790.05770050000001</v>
      </c>
      <c r="E267" s="84">
        <v>151.31575090000001</v>
      </c>
      <c r="F267" s="84">
        <v>151.31575090000001</v>
      </c>
    </row>
    <row r="268" spans="1:6" ht="12.75" customHeight="1" x14ac:dyDescent="0.2">
      <c r="A268" s="83" t="s">
        <v>151</v>
      </c>
      <c r="B268" s="83">
        <v>20</v>
      </c>
      <c r="C268" s="84">
        <v>781.38984885000002</v>
      </c>
      <c r="D268" s="84">
        <v>775.51036955999996</v>
      </c>
      <c r="E268" s="84">
        <v>148.52957426</v>
      </c>
      <c r="F268" s="84">
        <v>148.52957426</v>
      </c>
    </row>
    <row r="269" spans="1:6" ht="12.75" customHeight="1" x14ac:dyDescent="0.2">
      <c r="A269" s="83" t="s">
        <v>151</v>
      </c>
      <c r="B269" s="83">
        <v>21</v>
      </c>
      <c r="C269" s="84">
        <v>757.94923046999997</v>
      </c>
      <c r="D269" s="84">
        <v>752.83406384</v>
      </c>
      <c r="E269" s="84">
        <v>144.18649625</v>
      </c>
      <c r="F269" s="84">
        <v>144.18649625</v>
      </c>
    </row>
    <row r="270" spans="1:6" ht="12.75" customHeight="1" x14ac:dyDescent="0.2">
      <c r="A270" s="83" t="s">
        <v>151</v>
      </c>
      <c r="B270" s="83">
        <v>22</v>
      </c>
      <c r="C270" s="84">
        <v>772.79430830000001</v>
      </c>
      <c r="D270" s="84">
        <v>767.35516675999997</v>
      </c>
      <c r="E270" s="84">
        <v>146.96764956000001</v>
      </c>
      <c r="F270" s="84">
        <v>146.96764956000001</v>
      </c>
    </row>
    <row r="271" spans="1:6" ht="12.75" customHeight="1" x14ac:dyDescent="0.2">
      <c r="A271" s="83" t="s">
        <v>151</v>
      </c>
      <c r="B271" s="83">
        <v>23</v>
      </c>
      <c r="C271" s="84">
        <v>761.75497264000001</v>
      </c>
      <c r="D271" s="84">
        <v>756.20726830000001</v>
      </c>
      <c r="E271" s="84">
        <v>144.83254901999999</v>
      </c>
      <c r="F271" s="84">
        <v>144.83254901999999</v>
      </c>
    </row>
    <row r="272" spans="1:6" ht="12.75" customHeight="1" x14ac:dyDescent="0.2">
      <c r="A272" s="83" t="s">
        <v>151</v>
      </c>
      <c r="B272" s="83">
        <v>24</v>
      </c>
      <c r="C272" s="84">
        <v>794.75654096000005</v>
      </c>
      <c r="D272" s="84">
        <v>788.64749297000003</v>
      </c>
      <c r="E272" s="84">
        <v>151.04566098999999</v>
      </c>
      <c r="F272" s="84">
        <v>151.04566098999999</v>
      </c>
    </row>
    <row r="273" spans="1:6" ht="12.75" customHeight="1" x14ac:dyDescent="0.2">
      <c r="A273" s="83" t="s">
        <v>152</v>
      </c>
      <c r="B273" s="83">
        <v>1</v>
      </c>
      <c r="C273" s="84">
        <v>914.07074098999999</v>
      </c>
      <c r="D273" s="84">
        <v>906.54632346000005</v>
      </c>
      <c r="E273" s="84">
        <v>173.62622701000001</v>
      </c>
      <c r="F273" s="84">
        <v>173.62622701000001</v>
      </c>
    </row>
    <row r="274" spans="1:6" ht="12.75" customHeight="1" x14ac:dyDescent="0.2">
      <c r="A274" s="83" t="s">
        <v>152</v>
      </c>
      <c r="B274" s="83">
        <v>2</v>
      </c>
      <c r="C274" s="84">
        <v>887.03424945999996</v>
      </c>
      <c r="D274" s="84">
        <v>880.76269414000001</v>
      </c>
      <c r="E274" s="84">
        <v>168.68801904</v>
      </c>
      <c r="F274" s="84">
        <v>168.68801904</v>
      </c>
    </row>
    <row r="275" spans="1:6" ht="12.75" customHeight="1" x14ac:dyDescent="0.2">
      <c r="A275" s="83" t="s">
        <v>152</v>
      </c>
      <c r="B275" s="83">
        <v>3</v>
      </c>
      <c r="C275" s="84">
        <v>912.45131576999995</v>
      </c>
      <c r="D275" s="84">
        <v>906.06791471999998</v>
      </c>
      <c r="E275" s="84">
        <v>173.5345998</v>
      </c>
      <c r="F275" s="84">
        <v>173.5345998</v>
      </c>
    </row>
    <row r="276" spans="1:6" ht="12.75" customHeight="1" x14ac:dyDescent="0.2">
      <c r="A276" s="83" t="s">
        <v>152</v>
      </c>
      <c r="B276" s="83">
        <v>4</v>
      </c>
      <c r="C276" s="84">
        <v>928.25721384999997</v>
      </c>
      <c r="D276" s="84">
        <v>921.67964897000002</v>
      </c>
      <c r="E276" s="84">
        <v>176.52463621999999</v>
      </c>
      <c r="F276" s="84">
        <v>176.52463621999999</v>
      </c>
    </row>
    <row r="277" spans="1:6" ht="12.75" customHeight="1" x14ac:dyDescent="0.2">
      <c r="A277" s="83" t="s">
        <v>152</v>
      </c>
      <c r="B277" s="83">
        <v>5</v>
      </c>
      <c r="C277" s="84">
        <v>918.48210704999997</v>
      </c>
      <c r="D277" s="84">
        <v>912.12596707</v>
      </c>
      <c r="E277" s="84">
        <v>174.69486789999999</v>
      </c>
      <c r="F277" s="84">
        <v>174.69486789999999</v>
      </c>
    </row>
    <row r="278" spans="1:6" ht="12.75" customHeight="1" x14ac:dyDescent="0.2">
      <c r="A278" s="83" t="s">
        <v>152</v>
      </c>
      <c r="B278" s="83">
        <v>6</v>
      </c>
      <c r="C278" s="84">
        <v>916.57014810999999</v>
      </c>
      <c r="D278" s="84">
        <v>910.24299314999996</v>
      </c>
      <c r="E278" s="84">
        <v>174.33423144</v>
      </c>
      <c r="F278" s="84">
        <v>174.33423144</v>
      </c>
    </row>
    <row r="279" spans="1:6" ht="12.75" customHeight="1" x14ac:dyDescent="0.2">
      <c r="A279" s="83" t="s">
        <v>152</v>
      </c>
      <c r="B279" s="83">
        <v>7</v>
      </c>
      <c r="C279" s="84">
        <v>901.99906064000004</v>
      </c>
      <c r="D279" s="84">
        <v>895.60743357000001</v>
      </c>
      <c r="E279" s="84">
        <v>171.53115682000001</v>
      </c>
      <c r="F279" s="84">
        <v>171.53115682000001</v>
      </c>
    </row>
    <row r="280" spans="1:6" ht="12.75" customHeight="1" x14ac:dyDescent="0.2">
      <c r="A280" s="83" t="s">
        <v>152</v>
      </c>
      <c r="B280" s="83">
        <v>8</v>
      </c>
      <c r="C280" s="84">
        <v>902.67348458000004</v>
      </c>
      <c r="D280" s="84">
        <v>896.31947507999996</v>
      </c>
      <c r="E280" s="84">
        <v>171.66753052000001</v>
      </c>
      <c r="F280" s="84">
        <v>171.66753052000001</v>
      </c>
    </row>
    <row r="281" spans="1:6" ht="12.75" customHeight="1" x14ac:dyDescent="0.2">
      <c r="A281" s="83" t="s">
        <v>152</v>
      </c>
      <c r="B281" s="83">
        <v>9</v>
      </c>
      <c r="C281" s="84">
        <v>866.93766439000001</v>
      </c>
      <c r="D281" s="84">
        <v>861.02203538000003</v>
      </c>
      <c r="E281" s="84">
        <v>164.90719063</v>
      </c>
      <c r="F281" s="84">
        <v>164.90719063</v>
      </c>
    </row>
    <row r="282" spans="1:6" ht="12.75" customHeight="1" x14ac:dyDescent="0.2">
      <c r="A282" s="83" t="s">
        <v>152</v>
      </c>
      <c r="B282" s="83">
        <v>10</v>
      </c>
      <c r="C282" s="84">
        <v>748.14722988999995</v>
      </c>
      <c r="D282" s="84">
        <v>742.04461030000004</v>
      </c>
      <c r="E282" s="84">
        <v>142.12004684999999</v>
      </c>
      <c r="F282" s="84">
        <v>142.12004684999999</v>
      </c>
    </row>
    <row r="283" spans="1:6" ht="12.75" customHeight="1" x14ac:dyDescent="0.2">
      <c r="A283" s="83" t="s">
        <v>152</v>
      </c>
      <c r="B283" s="83">
        <v>11</v>
      </c>
      <c r="C283" s="84">
        <v>718.46092297999996</v>
      </c>
      <c r="D283" s="84">
        <v>712.35665103999997</v>
      </c>
      <c r="E283" s="84">
        <v>136.43406232999999</v>
      </c>
      <c r="F283" s="84">
        <v>136.43406232999999</v>
      </c>
    </row>
    <row r="284" spans="1:6" ht="12.75" customHeight="1" x14ac:dyDescent="0.2">
      <c r="A284" s="83" t="s">
        <v>152</v>
      </c>
      <c r="B284" s="83">
        <v>12</v>
      </c>
      <c r="C284" s="84">
        <v>710.95664154999997</v>
      </c>
      <c r="D284" s="84">
        <v>705.33880949000002</v>
      </c>
      <c r="E284" s="84">
        <v>135.08997067999999</v>
      </c>
      <c r="F284" s="84">
        <v>135.08997067999999</v>
      </c>
    </row>
    <row r="285" spans="1:6" ht="12.75" customHeight="1" x14ac:dyDescent="0.2">
      <c r="A285" s="83" t="s">
        <v>152</v>
      </c>
      <c r="B285" s="83">
        <v>13</v>
      </c>
      <c r="C285" s="84">
        <v>713.91350886999999</v>
      </c>
      <c r="D285" s="84">
        <v>708.76927633000003</v>
      </c>
      <c r="E285" s="84">
        <v>135.74699061999999</v>
      </c>
      <c r="F285" s="84">
        <v>135.74699061999999</v>
      </c>
    </row>
    <row r="286" spans="1:6" ht="12.75" customHeight="1" x14ac:dyDescent="0.2">
      <c r="A286" s="83" t="s">
        <v>152</v>
      </c>
      <c r="B286" s="83">
        <v>14</v>
      </c>
      <c r="C286" s="84">
        <v>748.36213592000001</v>
      </c>
      <c r="D286" s="84">
        <v>742.88543735999997</v>
      </c>
      <c r="E286" s="84">
        <v>142.2810862</v>
      </c>
      <c r="F286" s="84">
        <v>142.2810862</v>
      </c>
    </row>
    <row r="287" spans="1:6" ht="12.75" customHeight="1" x14ac:dyDescent="0.2">
      <c r="A287" s="83" t="s">
        <v>152</v>
      </c>
      <c r="B287" s="83">
        <v>15</v>
      </c>
      <c r="C287" s="84">
        <v>751.68660643999999</v>
      </c>
      <c r="D287" s="84">
        <v>746.50519497000005</v>
      </c>
      <c r="E287" s="84">
        <v>142.97436003999999</v>
      </c>
      <c r="F287" s="84">
        <v>142.97436003999999</v>
      </c>
    </row>
    <row r="288" spans="1:6" ht="12.75" customHeight="1" x14ac:dyDescent="0.2">
      <c r="A288" s="83" t="s">
        <v>152</v>
      </c>
      <c r="B288" s="83">
        <v>16</v>
      </c>
      <c r="C288" s="84">
        <v>764.47734642</v>
      </c>
      <c r="D288" s="84">
        <v>758.64256828999999</v>
      </c>
      <c r="E288" s="84">
        <v>145.29896969999999</v>
      </c>
      <c r="F288" s="84">
        <v>145.29896969999999</v>
      </c>
    </row>
    <row r="289" spans="1:6" ht="12.75" customHeight="1" x14ac:dyDescent="0.2">
      <c r="A289" s="83" t="s">
        <v>152</v>
      </c>
      <c r="B289" s="83">
        <v>17</v>
      </c>
      <c r="C289" s="84">
        <v>783.28056669</v>
      </c>
      <c r="D289" s="84">
        <v>777.60984083000005</v>
      </c>
      <c r="E289" s="84">
        <v>148.93167536000001</v>
      </c>
      <c r="F289" s="84">
        <v>148.93167536000001</v>
      </c>
    </row>
    <row r="290" spans="1:6" ht="12.75" customHeight="1" x14ac:dyDescent="0.2">
      <c r="A290" s="83" t="s">
        <v>152</v>
      </c>
      <c r="B290" s="83">
        <v>18</v>
      </c>
      <c r="C290" s="84">
        <v>785.64716733</v>
      </c>
      <c r="D290" s="84">
        <v>779.44206857999995</v>
      </c>
      <c r="E290" s="84">
        <v>149.28259267000001</v>
      </c>
      <c r="F290" s="84">
        <v>149.28259267000001</v>
      </c>
    </row>
    <row r="291" spans="1:6" ht="12.75" customHeight="1" x14ac:dyDescent="0.2">
      <c r="A291" s="83" t="s">
        <v>152</v>
      </c>
      <c r="B291" s="83">
        <v>19</v>
      </c>
      <c r="C291" s="84">
        <v>779.91573849999997</v>
      </c>
      <c r="D291" s="84">
        <v>773.11241386999995</v>
      </c>
      <c r="E291" s="84">
        <v>148.07030595000001</v>
      </c>
      <c r="F291" s="84">
        <v>148.07030595000001</v>
      </c>
    </row>
    <row r="292" spans="1:6" ht="12.75" customHeight="1" x14ac:dyDescent="0.2">
      <c r="A292" s="83" t="s">
        <v>152</v>
      </c>
      <c r="B292" s="83">
        <v>20</v>
      </c>
      <c r="C292" s="84">
        <v>766.01988225000002</v>
      </c>
      <c r="D292" s="84">
        <v>759.53672308</v>
      </c>
      <c r="E292" s="84">
        <v>145.47022264</v>
      </c>
      <c r="F292" s="84">
        <v>145.47022264</v>
      </c>
    </row>
    <row r="293" spans="1:6" ht="12.75" customHeight="1" x14ac:dyDescent="0.2">
      <c r="A293" s="83" t="s">
        <v>152</v>
      </c>
      <c r="B293" s="83">
        <v>21</v>
      </c>
      <c r="C293" s="84">
        <v>748.77541804999998</v>
      </c>
      <c r="D293" s="84">
        <v>742.54760050000004</v>
      </c>
      <c r="E293" s="84">
        <v>142.21638200999999</v>
      </c>
      <c r="F293" s="84">
        <v>142.21638200999999</v>
      </c>
    </row>
    <row r="294" spans="1:6" ht="12.75" customHeight="1" x14ac:dyDescent="0.2">
      <c r="A294" s="83" t="s">
        <v>152</v>
      </c>
      <c r="B294" s="83">
        <v>22</v>
      </c>
      <c r="C294" s="84">
        <v>736.23996416</v>
      </c>
      <c r="D294" s="84">
        <v>730.20365913000001</v>
      </c>
      <c r="E294" s="84">
        <v>139.85220942999999</v>
      </c>
      <c r="F294" s="84">
        <v>139.85220942999999</v>
      </c>
    </row>
    <row r="295" spans="1:6" ht="12.75" customHeight="1" x14ac:dyDescent="0.2">
      <c r="A295" s="83" t="s">
        <v>152</v>
      </c>
      <c r="B295" s="83">
        <v>23</v>
      </c>
      <c r="C295" s="84">
        <v>754.47051388</v>
      </c>
      <c r="D295" s="84">
        <v>748.52308069000003</v>
      </c>
      <c r="E295" s="84">
        <v>143.36083547999999</v>
      </c>
      <c r="F295" s="84">
        <v>143.36083547999999</v>
      </c>
    </row>
    <row r="296" spans="1:6" ht="12.75" customHeight="1" x14ac:dyDescent="0.2">
      <c r="A296" s="83" t="s">
        <v>152</v>
      </c>
      <c r="B296" s="83">
        <v>24</v>
      </c>
      <c r="C296" s="84">
        <v>762.54093588000001</v>
      </c>
      <c r="D296" s="84">
        <v>759.41282549000005</v>
      </c>
      <c r="E296" s="84">
        <v>145.44649315999999</v>
      </c>
      <c r="F296" s="84">
        <v>145.44649315999999</v>
      </c>
    </row>
    <row r="297" spans="1:6" ht="12.75" customHeight="1" x14ac:dyDescent="0.2">
      <c r="A297" s="83" t="s">
        <v>153</v>
      </c>
      <c r="B297" s="83">
        <v>1</v>
      </c>
      <c r="C297" s="84">
        <v>881.41250782999998</v>
      </c>
      <c r="D297" s="84">
        <v>879.07064274000004</v>
      </c>
      <c r="E297" s="84">
        <v>168.36394899999999</v>
      </c>
      <c r="F297" s="84">
        <v>168.36394899999999</v>
      </c>
    </row>
    <row r="298" spans="1:6" ht="12.75" customHeight="1" x14ac:dyDescent="0.2">
      <c r="A298" s="83" t="s">
        <v>153</v>
      </c>
      <c r="B298" s="83">
        <v>2</v>
      </c>
      <c r="C298" s="84">
        <v>947.55568403999996</v>
      </c>
      <c r="D298" s="84">
        <v>936.87376917999995</v>
      </c>
      <c r="E298" s="84">
        <v>179.43468912</v>
      </c>
      <c r="F298" s="84">
        <v>179.43468912</v>
      </c>
    </row>
    <row r="299" spans="1:6" ht="12.75" customHeight="1" x14ac:dyDescent="0.2">
      <c r="A299" s="83" t="s">
        <v>153</v>
      </c>
      <c r="B299" s="83">
        <v>3</v>
      </c>
      <c r="C299" s="84">
        <v>970.03913553999996</v>
      </c>
      <c r="D299" s="84">
        <v>967.34017860999995</v>
      </c>
      <c r="E299" s="84">
        <v>185.26976625</v>
      </c>
      <c r="F299" s="84">
        <v>185.26976625</v>
      </c>
    </row>
    <row r="300" spans="1:6" ht="12.75" customHeight="1" x14ac:dyDescent="0.2">
      <c r="A300" s="83" t="s">
        <v>153</v>
      </c>
      <c r="B300" s="83">
        <v>4</v>
      </c>
      <c r="C300" s="84">
        <v>995.79900454999995</v>
      </c>
      <c r="D300" s="84">
        <v>988.39581833</v>
      </c>
      <c r="E300" s="84">
        <v>189.30244630999999</v>
      </c>
      <c r="F300" s="84">
        <v>189.30244630999999</v>
      </c>
    </row>
    <row r="301" spans="1:6" ht="12.75" customHeight="1" x14ac:dyDescent="0.2">
      <c r="A301" s="83" t="s">
        <v>153</v>
      </c>
      <c r="B301" s="83">
        <v>5</v>
      </c>
      <c r="C301" s="84">
        <v>1000.1507417</v>
      </c>
      <c r="D301" s="84">
        <v>992.12410279000005</v>
      </c>
      <c r="E301" s="84">
        <v>190.01650576</v>
      </c>
      <c r="F301" s="84">
        <v>190.01650576</v>
      </c>
    </row>
    <row r="302" spans="1:6" ht="12.75" customHeight="1" x14ac:dyDescent="0.2">
      <c r="A302" s="83" t="s">
        <v>153</v>
      </c>
      <c r="B302" s="83">
        <v>6</v>
      </c>
      <c r="C302" s="84">
        <v>1007.1459266000001</v>
      </c>
      <c r="D302" s="84">
        <v>998.43380979000005</v>
      </c>
      <c r="E302" s="84">
        <v>191.22497199</v>
      </c>
      <c r="F302" s="84">
        <v>191.22497199</v>
      </c>
    </row>
    <row r="303" spans="1:6" ht="12.75" customHeight="1" x14ac:dyDescent="0.2">
      <c r="A303" s="83" t="s">
        <v>153</v>
      </c>
      <c r="B303" s="83">
        <v>7</v>
      </c>
      <c r="C303" s="84">
        <v>986.48475966000001</v>
      </c>
      <c r="D303" s="84">
        <v>975.45516950000001</v>
      </c>
      <c r="E303" s="84">
        <v>186.82398936999999</v>
      </c>
      <c r="F303" s="84">
        <v>186.82398936999999</v>
      </c>
    </row>
    <row r="304" spans="1:6" ht="12.75" customHeight="1" x14ac:dyDescent="0.2">
      <c r="A304" s="83" t="s">
        <v>153</v>
      </c>
      <c r="B304" s="83">
        <v>8</v>
      </c>
      <c r="C304" s="84">
        <v>953.66008408000005</v>
      </c>
      <c r="D304" s="84">
        <v>939.95660175</v>
      </c>
      <c r="E304" s="84">
        <v>180.02512844</v>
      </c>
      <c r="F304" s="84">
        <v>180.02512844</v>
      </c>
    </row>
    <row r="305" spans="1:6" ht="12.75" customHeight="1" x14ac:dyDescent="0.2">
      <c r="A305" s="83" t="s">
        <v>153</v>
      </c>
      <c r="B305" s="83">
        <v>9</v>
      </c>
      <c r="C305" s="84">
        <v>864.09143148999999</v>
      </c>
      <c r="D305" s="84">
        <v>851.28631679</v>
      </c>
      <c r="E305" s="84">
        <v>163.04255774000001</v>
      </c>
      <c r="F305" s="84">
        <v>163.04255774000001</v>
      </c>
    </row>
    <row r="306" spans="1:6" ht="12.75" customHeight="1" x14ac:dyDescent="0.2">
      <c r="A306" s="83" t="s">
        <v>153</v>
      </c>
      <c r="B306" s="83">
        <v>10</v>
      </c>
      <c r="C306" s="84">
        <v>721.21491956</v>
      </c>
      <c r="D306" s="84">
        <v>709.60086453999998</v>
      </c>
      <c r="E306" s="84">
        <v>135.9062605</v>
      </c>
      <c r="F306" s="84">
        <v>135.9062605</v>
      </c>
    </row>
    <row r="307" spans="1:6" ht="12.75" customHeight="1" x14ac:dyDescent="0.2">
      <c r="A307" s="83" t="s">
        <v>153</v>
      </c>
      <c r="B307" s="83">
        <v>11</v>
      </c>
      <c r="C307" s="84">
        <v>683.33095111</v>
      </c>
      <c r="D307" s="84">
        <v>673.83414528000003</v>
      </c>
      <c r="E307" s="84">
        <v>129.05604187</v>
      </c>
      <c r="F307" s="84">
        <v>129.05604187</v>
      </c>
    </row>
    <row r="308" spans="1:6" ht="12.75" customHeight="1" x14ac:dyDescent="0.2">
      <c r="A308" s="83" t="s">
        <v>153</v>
      </c>
      <c r="B308" s="83">
        <v>12</v>
      </c>
      <c r="C308" s="84">
        <v>680.17324632999998</v>
      </c>
      <c r="D308" s="84">
        <v>671.23033619</v>
      </c>
      <c r="E308" s="84">
        <v>128.55734749999999</v>
      </c>
      <c r="F308" s="84">
        <v>128.55734749999999</v>
      </c>
    </row>
    <row r="309" spans="1:6" ht="12.75" customHeight="1" x14ac:dyDescent="0.2">
      <c r="A309" s="83" t="s">
        <v>153</v>
      </c>
      <c r="B309" s="83">
        <v>13</v>
      </c>
      <c r="C309" s="84">
        <v>687.74909625999999</v>
      </c>
      <c r="D309" s="84">
        <v>677.69042549999995</v>
      </c>
      <c r="E309" s="84">
        <v>129.79461569</v>
      </c>
      <c r="F309" s="84">
        <v>129.79461569</v>
      </c>
    </row>
    <row r="310" spans="1:6" ht="12.75" customHeight="1" x14ac:dyDescent="0.2">
      <c r="A310" s="83" t="s">
        <v>153</v>
      </c>
      <c r="B310" s="83">
        <v>14</v>
      </c>
      <c r="C310" s="84">
        <v>689.79522595000003</v>
      </c>
      <c r="D310" s="84">
        <v>680.07468746999996</v>
      </c>
      <c r="E310" s="84">
        <v>130.25126130999999</v>
      </c>
      <c r="F310" s="84">
        <v>130.25126130999999</v>
      </c>
    </row>
    <row r="311" spans="1:6" ht="12.75" customHeight="1" x14ac:dyDescent="0.2">
      <c r="A311" s="83" t="s">
        <v>153</v>
      </c>
      <c r="B311" s="83">
        <v>15</v>
      </c>
      <c r="C311" s="84">
        <v>697.52972934000002</v>
      </c>
      <c r="D311" s="84">
        <v>686.55553522000002</v>
      </c>
      <c r="E311" s="84">
        <v>131.49250527000001</v>
      </c>
      <c r="F311" s="84">
        <v>131.49250527000001</v>
      </c>
    </row>
    <row r="312" spans="1:6" ht="12.75" customHeight="1" x14ac:dyDescent="0.2">
      <c r="A312" s="83" t="s">
        <v>153</v>
      </c>
      <c r="B312" s="83">
        <v>16</v>
      </c>
      <c r="C312" s="84">
        <v>716.80918194000003</v>
      </c>
      <c r="D312" s="84">
        <v>703.97704308000004</v>
      </c>
      <c r="E312" s="84">
        <v>134.82915844999999</v>
      </c>
      <c r="F312" s="84">
        <v>134.82915844999999</v>
      </c>
    </row>
    <row r="313" spans="1:6" ht="12.75" customHeight="1" x14ac:dyDescent="0.2">
      <c r="A313" s="83" t="s">
        <v>153</v>
      </c>
      <c r="B313" s="83">
        <v>17</v>
      </c>
      <c r="C313" s="84">
        <v>714.46570178000002</v>
      </c>
      <c r="D313" s="84">
        <v>703.31960356000002</v>
      </c>
      <c r="E313" s="84">
        <v>134.70324239000001</v>
      </c>
      <c r="F313" s="84">
        <v>134.70324239000001</v>
      </c>
    </row>
    <row r="314" spans="1:6" ht="12.75" customHeight="1" x14ac:dyDescent="0.2">
      <c r="A314" s="83" t="s">
        <v>153</v>
      </c>
      <c r="B314" s="83">
        <v>18</v>
      </c>
      <c r="C314" s="84">
        <v>718.72568552999996</v>
      </c>
      <c r="D314" s="84">
        <v>708.73862345999999</v>
      </c>
      <c r="E314" s="84">
        <v>135.74111983</v>
      </c>
      <c r="F314" s="84">
        <v>135.74111983</v>
      </c>
    </row>
    <row r="315" spans="1:6" ht="12.75" customHeight="1" x14ac:dyDescent="0.2">
      <c r="A315" s="83" t="s">
        <v>153</v>
      </c>
      <c r="B315" s="83">
        <v>19</v>
      </c>
      <c r="C315" s="84">
        <v>714.93440647</v>
      </c>
      <c r="D315" s="84">
        <v>705.31710437000004</v>
      </c>
      <c r="E315" s="84">
        <v>135.08581361</v>
      </c>
      <c r="F315" s="84">
        <v>135.08581361</v>
      </c>
    </row>
    <row r="316" spans="1:6" ht="12.75" customHeight="1" x14ac:dyDescent="0.2">
      <c r="A316" s="83" t="s">
        <v>153</v>
      </c>
      <c r="B316" s="83">
        <v>20</v>
      </c>
      <c r="C316" s="84">
        <v>690.85953644999995</v>
      </c>
      <c r="D316" s="84">
        <v>683.87226128999998</v>
      </c>
      <c r="E316" s="84">
        <v>130.9785914</v>
      </c>
      <c r="F316" s="84">
        <v>130.9785914</v>
      </c>
    </row>
    <row r="317" spans="1:6" ht="12.75" customHeight="1" x14ac:dyDescent="0.2">
      <c r="A317" s="83" t="s">
        <v>153</v>
      </c>
      <c r="B317" s="83">
        <v>21</v>
      </c>
      <c r="C317" s="84">
        <v>691.33930567000004</v>
      </c>
      <c r="D317" s="84">
        <v>685.65284005000001</v>
      </c>
      <c r="E317" s="84">
        <v>131.31961663000001</v>
      </c>
      <c r="F317" s="84">
        <v>131.31961663000001</v>
      </c>
    </row>
    <row r="318" spans="1:6" ht="12.75" customHeight="1" x14ac:dyDescent="0.2">
      <c r="A318" s="83" t="s">
        <v>153</v>
      </c>
      <c r="B318" s="83">
        <v>22</v>
      </c>
      <c r="C318" s="84">
        <v>678.51147099000002</v>
      </c>
      <c r="D318" s="84">
        <v>678.00887895000005</v>
      </c>
      <c r="E318" s="84">
        <v>129.85560747</v>
      </c>
      <c r="F318" s="84">
        <v>129.85560747</v>
      </c>
    </row>
    <row r="319" spans="1:6" ht="12.75" customHeight="1" x14ac:dyDescent="0.2">
      <c r="A319" s="83" t="s">
        <v>153</v>
      </c>
      <c r="B319" s="83">
        <v>23</v>
      </c>
      <c r="C319" s="84">
        <v>689.62128116999997</v>
      </c>
      <c r="D319" s="84">
        <v>685.37153908000005</v>
      </c>
      <c r="E319" s="84">
        <v>131.26574048000001</v>
      </c>
      <c r="F319" s="84">
        <v>131.26574048000001</v>
      </c>
    </row>
    <row r="320" spans="1:6" ht="12.75" customHeight="1" x14ac:dyDescent="0.2">
      <c r="A320" s="83" t="s">
        <v>153</v>
      </c>
      <c r="B320" s="83">
        <v>24</v>
      </c>
      <c r="C320" s="84">
        <v>792.57499385000006</v>
      </c>
      <c r="D320" s="84">
        <v>785.81467032</v>
      </c>
      <c r="E320" s="84">
        <v>150.50310481</v>
      </c>
      <c r="F320" s="84">
        <v>150.50310481</v>
      </c>
    </row>
    <row r="321" spans="1:6" ht="12.75" customHeight="1" x14ac:dyDescent="0.2">
      <c r="A321" s="83" t="s">
        <v>154</v>
      </c>
      <c r="B321" s="83">
        <v>1</v>
      </c>
      <c r="C321" s="84">
        <v>882.64114446999997</v>
      </c>
      <c r="D321" s="84">
        <v>875.42614201000004</v>
      </c>
      <c r="E321" s="84">
        <v>167.66593623</v>
      </c>
      <c r="F321" s="84">
        <v>167.66593623</v>
      </c>
    </row>
    <row r="322" spans="1:6" ht="12.75" customHeight="1" x14ac:dyDescent="0.2">
      <c r="A322" s="83" t="s">
        <v>154</v>
      </c>
      <c r="B322" s="83">
        <v>2</v>
      </c>
      <c r="C322" s="84">
        <v>853.47417303999998</v>
      </c>
      <c r="D322" s="84">
        <v>845.82029244</v>
      </c>
      <c r="E322" s="84">
        <v>161.99567777999999</v>
      </c>
      <c r="F322" s="84">
        <v>161.99567777999999</v>
      </c>
    </row>
    <row r="323" spans="1:6" ht="12.75" customHeight="1" x14ac:dyDescent="0.2">
      <c r="A323" s="83" t="s">
        <v>154</v>
      </c>
      <c r="B323" s="83">
        <v>3</v>
      </c>
      <c r="C323" s="84">
        <v>878.30721888000005</v>
      </c>
      <c r="D323" s="84">
        <v>870.79407011000001</v>
      </c>
      <c r="E323" s="84">
        <v>166.77877896000001</v>
      </c>
      <c r="F323" s="84">
        <v>166.77877896000001</v>
      </c>
    </row>
    <row r="324" spans="1:6" ht="12.75" customHeight="1" x14ac:dyDescent="0.2">
      <c r="A324" s="83" t="s">
        <v>154</v>
      </c>
      <c r="B324" s="83">
        <v>4</v>
      </c>
      <c r="C324" s="84">
        <v>893.55466434000004</v>
      </c>
      <c r="D324" s="84">
        <v>886.29382038000006</v>
      </c>
      <c r="E324" s="84">
        <v>169.74736763999999</v>
      </c>
      <c r="F324" s="84">
        <v>169.74736763999999</v>
      </c>
    </row>
    <row r="325" spans="1:6" ht="12.75" customHeight="1" x14ac:dyDescent="0.2">
      <c r="A325" s="83" t="s">
        <v>154</v>
      </c>
      <c r="B325" s="83">
        <v>5</v>
      </c>
      <c r="C325" s="84">
        <v>883.89832589000002</v>
      </c>
      <c r="D325" s="84">
        <v>877.54917348000004</v>
      </c>
      <c r="E325" s="84">
        <v>168.0725497</v>
      </c>
      <c r="F325" s="84">
        <v>168.0725497</v>
      </c>
    </row>
    <row r="326" spans="1:6" ht="12.75" customHeight="1" x14ac:dyDescent="0.2">
      <c r="A326" s="83" t="s">
        <v>154</v>
      </c>
      <c r="B326" s="83">
        <v>6</v>
      </c>
      <c r="C326" s="84">
        <v>883.46510093999996</v>
      </c>
      <c r="D326" s="84">
        <v>876.99666306999995</v>
      </c>
      <c r="E326" s="84">
        <v>167.96673018000001</v>
      </c>
      <c r="F326" s="84">
        <v>167.96673018000001</v>
      </c>
    </row>
    <row r="327" spans="1:6" ht="12.75" customHeight="1" x14ac:dyDescent="0.2">
      <c r="A327" s="83" t="s">
        <v>154</v>
      </c>
      <c r="B327" s="83">
        <v>7</v>
      </c>
      <c r="C327" s="84">
        <v>871.52031204000002</v>
      </c>
      <c r="D327" s="84">
        <v>864.30650331000004</v>
      </c>
      <c r="E327" s="84">
        <v>165.53624814</v>
      </c>
      <c r="F327" s="84">
        <v>165.53624814</v>
      </c>
    </row>
    <row r="328" spans="1:6" ht="12.75" customHeight="1" x14ac:dyDescent="0.2">
      <c r="A328" s="83" t="s">
        <v>154</v>
      </c>
      <c r="B328" s="83">
        <v>8</v>
      </c>
      <c r="C328" s="84">
        <v>891.69521277000001</v>
      </c>
      <c r="D328" s="84">
        <v>885.05859162000002</v>
      </c>
      <c r="E328" s="84">
        <v>169.51079053000001</v>
      </c>
      <c r="F328" s="84">
        <v>169.51079053000001</v>
      </c>
    </row>
    <row r="329" spans="1:6" ht="12.75" customHeight="1" x14ac:dyDescent="0.2">
      <c r="A329" s="83" t="s">
        <v>154</v>
      </c>
      <c r="B329" s="83">
        <v>9</v>
      </c>
      <c r="C329" s="84">
        <v>919.10058604999995</v>
      </c>
      <c r="D329" s="84">
        <v>912.81619647000002</v>
      </c>
      <c r="E329" s="84">
        <v>174.82706404000001</v>
      </c>
      <c r="F329" s="84">
        <v>174.82706404000001</v>
      </c>
    </row>
    <row r="330" spans="1:6" ht="12.75" customHeight="1" x14ac:dyDescent="0.2">
      <c r="A330" s="83" t="s">
        <v>154</v>
      </c>
      <c r="B330" s="83">
        <v>10</v>
      </c>
      <c r="C330" s="84">
        <v>817.62943974999996</v>
      </c>
      <c r="D330" s="84">
        <v>811.51871681</v>
      </c>
      <c r="E330" s="84">
        <v>155.42607068000001</v>
      </c>
      <c r="F330" s="84">
        <v>155.42607068000001</v>
      </c>
    </row>
    <row r="331" spans="1:6" ht="12.75" customHeight="1" x14ac:dyDescent="0.2">
      <c r="A331" s="83" t="s">
        <v>154</v>
      </c>
      <c r="B331" s="83">
        <v>11</v>
      </c>
      <c r="C331" s="84">
        <v>782.91076240999996</v>
      </c>
      <c r="D331" s="84">
        <v>777.27262068000005</v>
      </c>
      <c r="E331" s="84">
        <v>148.8670893</v>
      </c>
      <c r="F331" s="84">
        <v>148.8670893</v>
      </c>
    </row>
    <row r="332" spans="1:6" ht="12.75" customHeight="1" x14ac:dyDescent="0.2">
      <c r="A332" s="83" t="s">
        <v>154</v>
      </c>
      <c r="B332" s="83">
        <v>12</v>
      </c>
      <c r="C332" s="84">
        <v>788.44589915999995</v>
      </c>
      <c r="D332" s="84">
        <v>782.32538782999995</v>
      </c>
      <c r="E332" s="84">
        <v>149.8348202</v>
      </c>
      <c r="F332" s="84">
        <v>149.8348202</v>
      </c>
    </row>
    <row r="333" spans="1:6" ht="12.75" customHeight="1" x14ac:dyDescent="0.2">
      <c r="A333" s="83" t="s">
        <v>154</v>
      </c>
      <c r="B333" s="83">
        <v>13</v>
      </c>
      <c r="C333" s="84">
        <v>790.17281394999998</v>
      </c>
      <c r="D333" s="84">
        <v>783.73470764000001</v>
      </c>
      <c r="E333" s="84">
        <v>150.10474009000001</v>
      </c>
      <c r="F333" s="84">
        <v>150.10474009000001</v>
      </c>
    </row>
    <row r="334" spans="1:6" ht="12.75" customHeight="1" x14ac:dyDescent="0.2">
      <c r="A334" s="83" t="s">
        <v>154</v>
      </c>
      <c r="B334" s="83">
        <v>14</v>
      </c>
      <c r="C334" s="84">
        <v>789.94319879</v>
      </c>
      <c r="D334" s="84">
        <v>783.90532639000003</v>
      </c>
      <c r="E334" s="84">
        <v>150.13741784000001</v>
      </c>
      <c r="F334" s="84">
        <v>150.13741784000001</v>
      </c>
    </row>
    <row r="335" spans="1:6" ht="12.75" customHeight="1" x14ac:dyDescent="0.2">
      <c r="A335" s="83" t="s">
        <v>154</v>
      </c>
      <c r="B335" s="83">
        <v>15</v>
      </c>
      <c r="C335" s="84">
        <v>783.48548259999995</v>
      </c>
      <c r="D335" s="84">
        <v>775.07341511000004</v>
      </c>
      <c r="E335" s="84">
        <v>148.44588658999999</v>
      </c>
      <c r="F335" s="84">
        <v>148.44588658999999</v>
      </c>
    </row>
    <row r="336" spans="1:6" ht="12.75" customHeight="1" x14ac:dyDescent="0.2">
      <c r="A336" s="83" t="s">
        <v>154</v>
      </c>
      <c r="B336" s="83">
        <v>16</v>
      </c>
      <c r="C336" s="84">
        <v>764.17209912999999</v>
      </c>
      <c r="D336" s="84">
        <v>761.20335187000001</v>
      </c>
      <c r="E336" s="84">
        <v>145.78942361</v>
      </c>
      <c r="F336" s="84">
        <v>145.78942361</v>
      </c>
    </row>
    <row r="337" spans="1:6" ht="12.75" customHeight="1" x14ac:dyDescent="0.2">
      <c r="A337" s="83" t="s">
        <v>154</v>
      </c>
      <c r="B337" s="83">
        <v>17</v>
      </c>
      <c r="C337" s="84">
        <v>797.92776803000004</v>
      </c>
      <c r="D337" s="84">
        <v>790.20240085</v>
      </c>
      <c r="E337" s="84">
        <v>151.34346461999999</v>
      </c>
      <c r="F337" s="84">
        <v>151.34346461999999</v>
      </c>
    </row>
    <row r="338" spans="1:6" ht="12.75" customHeight="1" x14ac:dyDescent="0.2">
      <c r="A338" s="83" t="s">
        <v>154</v>
      </c>
      <c r="B338" s="83">
        <v>18</v>
      </c>
      <c r="C338" s="84">
        <v>821.00307435000002</v>
      </c>
      <c r="D338" s="84">
        <v>820.29325530999995</v>
      </c>
      <c r="E338" s="84">
        <v>157.10661361000001</v>
      </c>
      <c r="F338" s="84">
        <v>157.10661361000001</v>
      </c>
    </row>
    <row r="339" spans="1:6" ht="12.75" customHeight="1" x14ac:dyDescent="0.2">
      <c r="A339" s="83" t="s">
        <v>154</v>
      </c>
      <c r="B339" s="83">
        <v>19</v>
      </c>
      <c r="C339" s="84">
        <v>790.91925100000003</v>
      </c>
      <c r="D339" s="84">
        <v>789.54175296000005</v>
      </c>
      <c r="E339" s="84">
        <v>151.21693407999999</v>
      </c>
      <c r="F339" s="84">
        <v>151.21693407999999</v>
      </c>
    </row>
    <row r="340" spans="1:6" ht="12.75" customHeight="1" x14ac:dyDescent="0.2">
      <c r="A340" s="83" t="s">
        <v>154</v>
      </c>
      <c r="B340" s="83">
        <v>20</v>
      </c>
      <c r="C340" s="84">
        <v>775.71978724999997</v>
      </c>
      <c r="D340" s="84">
        <v>771.37914381999997</v>
      </c>
      <c r="E340" s="84">
        <v>147.73834151</v>
      </c>
      <c r="F340" s="84">
        <v>147.73834151</v>
      </c>
    </row>
    <row r="341" spans="1:6" ht="12.75" customHeight="1" x14ac:dyDescent="0.2">
      <c r="A341" s="83" t="s">
        <v>154</v>
      </c>
      <c r="B341" s="83">
        <v>21</v>
      </c>
      <c r="C341" s="84">
        <v>765.29625935000001</v>
      </c>
      <c r="D341" s="84">
        <v>764.29734426000005</v>
      </c>
      <c r="E341" s="84">
        <v>146.38200029999999</v>
      </c>
      <c r="F341" s="84">
        <v>146.38200029999999</v>
      </c>
    </row>
    <row r="342" spans="1:6" ht="12.75" customHeight="1" x14ac:dyDescent="0.2">
      <c r="A342" s="83" t="s">
        <v>154</v>
      </c>
      <c r="B342" s="83">
        <v>22</v>
      </c>
      <c r="C342" s="84">
        <v>748.57167788000004</v>
      </c>
      <c r="D342" s="84">
        <v>740.96734723999998</v>
      </c>
      <c r="E342" s="84">
        <v>141.91372411</v>
      </c>
      <c r="F342" s="84">
        <v>141.91372411</v>
      </c>
    </row>
    <row r="343" spans="1:6" ht="12.75" customHeight="1" x14ac:dyDescent="0.2">
      <c r="A343" s="83" t="s">
        <v>154</v>
      </c>
      <c r="B343" s="83">
        <v>23</v>
      </c>
      <c r="C343" s="84">
        <v>728.19928706999997</v>
      </c>
      <c r="D343" s="84">
        <v>720.84605767999994</v>
      </c>
      <c r="E343" s="84">
        <v>138.05999539999999</v>
      </c>
      <c r="F343" s="84">
        <v>138.05999539999999</v>
      </c>
    </row>
    <row r="344" spans="1:6" ht="12.75" customHeight="1" x14ac:dyDescent="0.2">
      <c r="A344" s="83" t="s">
        <v>154</v>
      </c>
      <c r="B344" s="83">
        <v>24</v>
      </c>
      <c r="C344" s="84">
        <v>802.67012162000003</v>
      </c>
      <c r="D344" s="84">
        <v>794.23126893000006</v>
      </c>
      <c r="E344" s="84">
        <v>152.11509332</v>
      </c>
      <c r="F344" s="84">
        <v>152.11509332</v>
      </c>
    </row>
    <row r="345" spans="1:6" ht="12.75" customHeight="1" x14ac:dyDescent="0.2">
      <c r="A345" s="83" t="s">
        <v>155</v>
      </c>
      <c r="B345" s="83">
        <v>1</v>
      </c>
      <c r="C345" s="84">
        <v>882.87620142000003</v>
      </c>
      <c r="D345" s="84">
        <v>874.00316312999996</v>
      </c>
      <c r="E345" s="84">
        <v>167.39340028999999</v>
      </c>
      <c r="F345" s="84">
        <v>167.39340028999999</v>
      </c>
    </row>
    <row r="346" spans="1:6" ht="12.75" customHeight="1" x14ac:dyDescent="0.2">
      <c r="A346" s="83" t="s">
        <v>155</v>
      </c>
      <c r="B346" s="83">
        <v>2</v>
      </c>
      <c r="C346" s="84">
        <v>853.39864451999995</v>
      </c>
      <c r="D346" s="84">
        <v>845.70722971999999</v>
      </c>
      <c r="E346" s="84">
        <v>161.97402344</v>
      </c>
      <c r="F346" s="84">
        <v>161.97402344</v>
      </c>
    </row>
    <row r="347" spans="1:6" ht="12.75" customHeight="1" x14ac:dyDescent="0.2">
      <c r="A347" s="83" t="s">
        <v>155</v>
      </c>
      <c r="B347" s="83">
        <v>3</v>
      </c>
      <c r="C347" s="84">
        <v>869.48396230000003</v>
      </c>
      <c r="D347" s="84">
        <v>861.71377138000003</v>
      </c>
      <c r="E347" s="84">
        <v>165.03967531999999</v>
      </c>
      <c r="F347" s="84">
        <v>165.03967531999999</v>
      </c>
    </row>
    <row r="348" spans="1:6" ht="12.75" customHeight="1" x14ac:dyDescent="0.2">
      <c r="A348" s="83" t="s">
        <v>155</v>
      </c>
      <c r="B348" s="83">
        <v>4</v>
      </c>
      <c r="C348" s="84">
        <v>884.82793057000004</v>
      </c>
      <c r="D348" s="84">
        <v>882.63028870000005</v>
      </c>
      <c r="E348" s="84">
        <v>169.04570996999999</v>
      </c>
      <c r="F348" s="84">
        <v>169.04570996999999</v>
      </c>
    </row>
    <row r="349" spans="1:6" ht="12.75" customHeight="1" x14ac:dyDescent="0.2">
      <c r="A349" s="83" t="s">
        <v>155</v>
      </c>
      <c r="B349" s="83">
        <v>5</v>
      </c>
      <c r="C349" s="84">
        <v>885.38473504000001</v>
      </c>
      <c r="D349" s="84">
        <v>882.08186980000005</v>
      </c>
      <c r="E349" s="84">
        <v>168.94067408000001</v>
      </c>
      <c r="F349" s="84">
        <v>168.94067408000001</v>
      </c>
    </row>
    <row r="350" spans="1:6" ht="12.75" customHeight="1" x14ac:dyDescent="0.2">
      <c r="A350" s="83" t="s">
        <v>155</v>
      </c>
      <c r="B350" s="83">
        <v>6</v>
      </c>
      <c r="C350" s="84">
        <v>888.83333459000005</v>
      </c>
      <c r="D350" s="84">
        <v>887.09904298000004</v>
      </c>
      <c r="E350" s="84">
        <v>169.90158785</v>
      </c>
      <c r="F350" s="84">
        <v>169.90158785</v>
      </c>
    </row>
    <row r="351" spans="1:6" ht="12.75" customHeight="1" x14ac:dyDescent="0.2">
      <c r="A351" s="83" t="s">
        <v>155</v>
      </c>
      <c r="B351" s="83">
        <v>7</v>
      </c>
      <c r="C351" s="84">
        <v>880.12879625999994</v>
      </c>
      <c r="D351" s="84">
        <v>870.40355364000004</v>
      </c>
      <c r="E351" s="84">
        <v>166.70398531000001</v>
      </c>
      <c r="F351" s="84">
        <v>166.70398531000001</v>
      </c>
    </row>
    <row r="352" spans="1:6" ht="12.75" customHeight="1" x14ac:dyDescent="0.2">
      <c r="A352" s="83" t="s">
        <v>155</v>
      </c>
      <c r="B352" s="83">
        <v>8</v>
      </c>
      <c r="C352" s="84">
        <v>928.28384497000002</v>
      </c>
      <c r="D352" s="84">
        <v>925.27167913000005</v>
      </c>
      <c r="E352" s="84">
        <v>177.21259956</v>
      </c>
      <c r="F352" s="84">
        <v>177.21259956</v>
      </c>
    </row>
    <row r="353" spans="1:6" ht="12.75" customHeight="1" x14ac:dyDescent="0.2">
      <c r="A353" s="83" t="s">
        <v>155</v>
      </c>
      <c r="B353" s="83">
        <v>9</v>
      </c>
      <c r="C353" s="84">
        <v>876.85285182999996</v>
      </c>
      <c r="D353" s="84">
        <v>873.52573400999995</v>
      </c>
      <c r="E353" s="84">
        <v>167.30196071</v>
      </c>
      <c r="F353" s="84">
        <v>167.30196071</v>
      </c>
    </row>
    <row r="354" spans="1:6" ht="12.75" customHeight="1" x14ac:dyDescent="0.2">
      <c r="A354" s="83" t="s">
        <v>155</v>
      </c>
      <c r="B354" s="83">
        <v>10</v>
      </c>
      <c r="C354" s="84">
        <v>800.41862750999996</v>
      </c>
      <c r="D354" s="84">
        <v>791.77344547999996</v>
      </c>
      <c r="E354" s="84">
        <v>151.64435884</v>
      </c>
      <c r="F354" s="84">
        <v>151.64435884</v>
      </c>
    </row>
    <row r="355" spans="1:6" ht="12.75" customHeight="1" x14ac:dyDescent="0.2">
      <c r="A355" s="83" t="s">
        <v>155</v>
      </c>
      <c r="B355" s="83">
        <v>11</v>
      </c>
      <c r="C355" s="84">
        <v>799.93830022999998</v>
      </c>
      <c r="D355" s="84">
        <v>791.61496380999995</v>
      </c>
      <c r="E355" s="84">
        <v>151.61400565</v>
      </c>
      <c r="F355" s="84">
        <v>151.61400565</v>
      </c>
    </row>
    <row r="356" spans="1:6" ht="12.75" customHeight="1" x14ac:dyDescent="0.2">
      <c r="A356" s="83" t="s">
        <v>155</v>
      </c>
      <c r="B356" s="83">
        <v>12</v>
      </c>
      <c r="C356" s="84">
        <v>803.27234669999996</v>
      </c>
      <c r="D356" s="84">
        <v>794.01537560999998</v>
      </c>
      <c r="E356" s="84">
        <v>152.07374436999999</v>
      </c>
      <c r="F356" s="84">
        <v>152.07374436999999</v>
      </c>
    </row>
    <row r="357" spans="1:6" ht="12.75" customHeight="1" x14ac:dyDescent="0.2">
      <c r="A357" s="83" t="s">
        <v>155</v>
      </c>
      <c r="B357" s="83">
        <v>13</v>
      </c>
      <c r="C357" s="84">
        <v>801.40344048999998</v>
      </c>
      <c r="D357" s="84">
        <v>792.25908015000005</v>
      </c>
      <c r="E357" s="84">
        <v>151.73736998999999</v>
      </c>
      <c r="F357" s="84">
        <v>151.73736998999999</v>
      </c>
    </row>
    <row r="358" spans="1:6" ht="12.75" customHeight="1" x14ac:dyDescent="0.2">
      <c r="A358" s="83" t="s">
        <v>155</v>
      </c>
      <c r="B358" s="83">
        <v>14</v>
      </c>
      <c r="C358" s="84">
        <v>831.19463308000002</v>
      </c>
      <c r="D358" s="84">
        <v>822.12572193999995</v>
      </c>
      <c r="E358" s="84">
        <v>157.45757667000001</v>
      </c>
      <c r="F358" s="84">
        <v>157.45757667000001</v>
      </c>
    </row>
    <row r="359" spans="1:6" ht="12.75" customHeight="1" x14ac:dyDescent="0.2">
      <c r="A359" s="83" t="s">
        <v>155</v>
      </c>
      <c r="B359" s="83">
        <v>15</v>
      </c>
      <c r="C359" s="84">
        <v>832.26161997999998</v>
      </c>
      <c r="D359" s="84">
        <v>823.51602498</v>
      </c>
      <c r="E359" s="84">
        <v>157.72385437</v>
      </c>
      <c r="F359" s="84">
        <v>157.72385437</v>
      </c>
    </row>
    <row r="360" spans="1:6" ht="12.75" customHeight="1" x14ac:dyDescent="0.2">
      <c r="A360" s="83" t="s">
        <v>155</v>
      </c>
      <c r="B360" s="83">
        <v>16</v>
      </c>
      <c r="C360" s="84">
        <v>832.30884609999998</v>
      </c>
      <c r="D360" s="84">
        <v>823.88699249000001</v>
      </c>
      <c r="E360" s="84">
        <v>157.79490390000001</v>
      </c>
      <c r="F360" s="84">
        <v>157.79490390000001</v>
      </c>
    </row>
    <row r="361" spans="1:6" ht="12.75" customHeight="1" x14ac:dyDescent="0.2">
      <c r="A361" s="83" t="s">
        <v>155</v>
      </c>
      <c r="B361" s="83">
        <v>17</v>
      </c>
      <c r="C361" s="84">
        <v>824.15565948000005</v>
      </c>
      <c r="D361" s="84">
        <v>815.60600080999995</v>
      </c>
      <c r="E361" s="84">
        <v>156.20888749</v>
      </c>
      <c r="F361" s="84">
        <v>156.20888749</v>
      </c>
    </row>
    <row r="362" spans="1:6" ht="12.75" customHeight="1" x14ac:dyDescent="0.2">
      <c r="A362" s="83" t="s">
        <v>155</v>
      </c>
      <c r="B362" s="83">
        <v>18</v>
      </c>
      <c r="C362" s="84">
        <v>823.54051908999998</v>
      </c>
      <c r="D362" s="84">
        <v>815.22148088999995</v>
      </c>
      <c r="E362" s="84">
        <v>156.13524233999999</v>
      </c>
      <c r="F362" s="84">
        <v>156.13524233999999</v>
      </c>
    </row>
    <row r="363" spans="1:6" ht="12.75" customHeight="1" x14ac:dyDescent="0.2">
      <c r="A363" s="83" t="s">
        <v>155</v>
      </c>
      <c r="B363" s="83">
        <v>19</v>
      </c>
      <c r="C363" s="84">
        <v>822.25530237999999</v>
      </c>
      <c r="D363" s="84">
        <v>813.42528026000002</v>
      </c>
      <c r="E363" s="84">
        <v>155.79122512999999</v>
      </c>
      <c r="F363" s="84">
        <v>155.79122512999999</v>
      </c>
    </row>
    <row r="364" spans="1:6" ht="12.75" customHeight="1" x14ac:dyDescent="0.2">
      <c r="A364" s="83" t="s">
        <v>155</v>
      </c>
      <c r="B364" s="83">
        <v>20</v>
      </c>
      <c r="C364" s="84">
        <v>819.57459541000003</v>
      </c>
      <c r="D364" s="84">
        <v>811.38402351000002</v>
      </c>
      <c r="E364" s="84">
        <v>155.40027355999999</v>
      </c>
      <c r="F364" s="84">
        <v>155.40027355999999</v>
      </c>
    </row>
    <row r="365" spans="1:6" ht="12.75" customHeight="1" x14ac:dyDescent="0.2">
      <c r="A365" s="83" t="s">
        <v>155</v>
      </c>
      <c r="B365" s="83">
        <v>21</v>
      </c>
      <c r="C365" s="84">
        <v>797.67550977999997</v>
      </c>
      <c r="D365" s="84">
        <v>795.46923755</v>
      </c>
      <c r="E365" s="84">
        <v>152.35219519</v>
      </c>
      <c r="F365" s="84">
        <v>152.35219519</v>
      </c>
    </row>
    <row r="366" spans="1:6" ht="12.75" customHeight="1" x14ac:dyDescent="0.2">
      <c r="A366" s="83" t="s">
        <v>155</v>
      </c>
      <c r="B366" s="83">
        <v>22</v>
      </c>
      <c r="C366" s="84">
        <v>797.41867515000001</v>
      </c>
      <c r="D366" s="84">
        <v>793.79606061000004</v>
      </c>
      <c r="E366" s="84">
        <v>152.03174007999999</v>
      </c>
      <c r="F366" s="84">
        <v>152.03174007999999</v>
      </c>
    </row>
    <row r="367" spans="1:6" ht="12.75" customHeight="1" x14ac:dyDescent="0.2">
      <c r="A367" s="83" t="s">
        <v>155</v>
      </c>
      <c r="B367" s="83">
        <v>23</v>
      </c>
      <c r="C367" s="84">
        <v>785.42982685000004</v>
      </c>
      <c r="D367" s="84">
        <v>778.35848447000001</v>
      </c>
      <c r="E367" s="84">
        <v>149.07505929000001</v>
      </c>
      <c r="F367" s="84">
        <v>149.07505929000001</v>
      </c>
    </row>
    <row r="368" spans="1:6" ht="12.75" customHeight="1" x14ac:dyDescent="0.2">
      <c r="A368" s="83" t="s">
        <v>155</v>
      </c>
      <c r="B368" s="83">
        <v>24</v>
      </c>
      <c r="C368" s="84">
        <v>783.57915972000001</v>
      </c>
      <c r="D368" s="84">
        <v>779.45537387000002</v>
      </c>
      <c r="E368" s="84">
        <v>149.28514096000001</v>
      </c>
      <c r="F368" s="84">
        <v>149.28514096000001</v>
      </c>
    </row>
    <row r="369" spans="1:6" ht="12.75" customHeight="1" x14ac:dyDescent="0.2">
      <c r="A369" s="83" t="s">
        <v>156</v>
      </c>
      <c r="B369" s="83">
        <v>1</v>
      </c>
      <c r="C369" s="84">
        <v>984.83493806000001</v>
      </c>
      <c r="D369" s="84">
        <v>974.89016062999997</v>
      </c>
      <c r="E369" s="84">
        <v>186.71577608000001</v>
      </c>
      <c r="F369" s="84">
        <v>186.71577608000001</v>
      </c>
    </row>
    <row r="370" spans="1:6" ht="12.75" customHeight="1" x14ac:dyDescent="0.2">
      <c r="A370" s="83" t="s">
        <v>156</v>
      </c>
      <c r="B370" s="83">
        <v>2</v>
      </c>
      <c r="C370" s="84">
        <v>1020.11063385</v>
      </c>
      <c r="D370" s="84">
        <v>1009.81774925</v>
      </c>
      <c r="E370" s="84">
        <v>193.40528026999999</v>
      </c>
      <c r="F370" s="84">
        <v>193.40528026999999</v>
      </c>
    </row>
    <row r="371" spans="1:6" ht="12.75" customHeight="1" x14ac:dyDescent="0.2">
      <c r="A371" s="83" t="s">
        <v>156</v>
      </c>
      <c r="B371" s="83">
        <v>3</v>
      </c>
      <c r="C371" s="84">
        <v>1002.78769225</v>
      </c>
      <c r="D371" s="84">
        <v>995.28105915000003</v>
      </c>
      <c r="E371" s="84">
        <v>190.62114162</v>
      </c>
      <c r="F371" s="84">
        <v>190.62114162</v>
      </c>
    </row>
    <row r="372" spans="1:6" ht="12.75" customHeight="1" x14ac:dyDescent="0.2">
      <c r="A372" s="83" t="s">
        <v>156</v>
      </c>
      <c r="B372" s="83">
        <v>4</v>
      </c>
      <c r="C372" s="84">
        <v>1009.74856593</v>
      </c>
      <c r="D372" s="84">
        <v>1006.63405717</v>
      </c>
      <c r="E372" s="84">
        <v>192.79552385</v>
      </c>
      <c r="F372" s="84">
        <v>192.79552385</v>
      </c>
    </row>
    <row r="373" spans="1:6" ht="12.75" customHeight="1" x14ac:dyDescent="0.2">
      <c r="A373" s="83" t="s">
        <v>156</v>
      </c>
      <c r="B373" s="83">
        <v>5</v>
      </c>
      <c r="C373" s="84">
        <v>1005.51098878</v>
      </c>
      <c r="D373" s="84">
        <v>1001.12105174</v>
      </c>
      <c r="E373" s="84">
        <v>191.73964583</v>
      </c>
      <c r="F373" s="84">
        <v>191.73964583</v>
      </c>
    </row>
    <row r="374" spans="1:6" ht="12.75" customHeight="1" x14ac:dyDescent="0.2">
      <c r="A374" s="83" t="s">
        <v>156</v>
      </c>
      <c r="B374" s="83">
        <v>6</v>
      </c>
      <c r="C374" s="84">
        <v>1006.08461324</v>
      </c>
      <c r="D374" s="84">
        <v>1001.81371649</v>
      </c>
      <c r="E374" s="84">
        <v>191.87230840999999</v>
      </c>
      <c r="F374" s="84">
        <v>191.87230840999999</v>
      </c>
    </row>
    <row r="375" spans="1:6" ht="12.75" customHeight="1" x14ac:dyDescent="0.2">
      <c r="A375" s="83" t="s">
        <v>156</v>
      </c>
      <c r="B375" s="83">
        <v>7</v>
      </c>
      <c r="C375" s="84">
        <v>1019.66466301</v>
      </c>
      <c r="D375" s="84">
        <v>1014.77195238</v>
      </c>
      <c r="E375" s="84">
        <v>194.35413371000001</v>
      </c>
      <c r="F375" s="84">
        <v>194.35413371000001</v>
      </c>
    </row>
    <row r="376" spans="1:6" ht="12.75" customHeight="1" x14ac:dyDescent="0.2">
      <c r="A376" s="83" t="s">
        <v>156</v>
      </c>
      <c r="B376" s="83">
        <v>8</v>
      </c>
      <c r="C376" s="84">
        <v>1048.34857124</v>
      </c>
      <c r="D376" s="84">
        <v>1042.4340217399999</v>
      </c>
      <c r="E376" s="84">
        <v>199.65210979</v>
      </c>
      <c r="F376" s="84">
        <v>199.65210979</v>
      </c>
    </row>
    <row r="377" spans="1:6" ht="12.75" customHeight="1" x14ac:dyDescent="0.2">
      <c r="A377" s="83" t="s">
        <v>156</v>
      </c>
      <c r="B377" s="83">
        <v>9</v>
      </c>
      <c r="C377" s="84">
        <v>928.26800522999997</v>
      </c>
      <c r="D377" s="84">
        <v>918.07163154</v>
      </c>
      <c r="E377" s="84">
        <v>175.83361091</v>
      </c>
      <c r="F377" s="84">
        <v>175.83361091</v>
      </c>
    </row>
    <row r="378" spans="1:6" ht="12.75" customHeight="1" x14ac:dyDescent="0.2">
      <c r="A378" s="83" t="s">
        <v>156</v>
      </c>
      <c r="B378" s="83">
        <v>10</v>
      </c>
      <c r="C378" s="84">
        <v>774.37732543000004</v>
      </c>
      <c r="D378" s="84">
        <v>766.20748087000004</v>
      </c>
      <c r="E378" s="84">
        <v>146.74783909999999</v>
      </c>
      <c r="F378" s="84">
        <v>146.74783909999999</v>
      </c>
    </row>
    <row r="379" spans="1:6" ht="12.75" customHeight="1" x14ac:dyDescent="0.2">
      <c r="A379" s="83" t="s">
        <v>156</v>
      </c>
      <c r="B379" s="83">
        <v>11</v>
      </c>
      <c r="C379" s="84">
        <v>747.02199254000004</v>
      </c>
      <c r="D379" s="84">
        <v>738.44288419999998</v>
      </c>
      <c r="E379" s="84">
        <v>141.43022647999999</v>
      </c>
      <c r="F379" s="84">
        <v>141.43022647999999</v>
      </c>
    </row>
    <row r="380" spans="1:6" ht="12.75" customHeight="1" x14ac:dyDescent="0.2">
      <c r="A380" s="83" t="s">
        <v>156</v>
      </c>
      <c r="B380" s="83">
        <v>12</v>
      </c>
      <c r="C380" s="84">
        <v>753.73332473999994</v>
      </c>
      <c r="D380" s="84">
        <v>744.23881444000006</v>
      </c>
      <c r="E380" s="84">
        <v>142.54029165</v>
      </c>
      <c r="F380" s="84">
        <v>142.54029165</v>
      </c>
    </row>
    <row r="381" spans="1:6" ht="12.75" customHeight="1" x14ac:dyDescent="0.2">
      <c r="A381" s="83" t="s">
        <v>156</v>
      </c>
      <c r="B381" s="83">
        <v>13</v>
      </c>
      <c r="C381" s="84">
        <v>751.55556125999999</v>
      </c>
      <c r="D381" s="84">
        <v>743.65986879000002</v>
      </c>
      <c r="E381" s="84">
        <v>142.42940913000001</v>
      </c>
      <c r="F381" s="84">
        <v>142.42940913000001</v>
      </c>
    </row>
    <row r="382" spans="1:6" ht="12.75" customHeight="1" x14ac:dyDescent="0.2">
      <c r="A382" s="83" t="s">
        <v>156</v>
      </c>
      <c r="B382" s="83">
        <v>14</v>
      </c>
      <c r="C382" s="84">
        <v>753.62861855999995</v>
      </c>
      <c r="D382" s="84">
        <v>746.61241125000004</v>
      </c>
      <c r="E382" s="84">
        <v>142.99489463</v>
      </c>
      <c r="F382" s="84">
        <v>142.99489463</v>
      </c>
    </row>
    <row r="383" spans="1:6" ht="12.75" customHeight="1" x14ac:dyDescent="0.2">
      <c r="A383" s="83" t="s">
        <v>156</v>
      </c>
      <c r="B383" s="83">
        <v>15</v>
      </c>
      <c r="C383" s="84">
        <v>746.62946423999995</v>
      </c>
      <c r="D383" s="84">
        <v>744.89675265000005</v>
      </c>
      <c r="E383" s="84">
        <v>142.66630323000001</v>
      </c>
      <c r="F383" s="84">
        <v>142.66630323000001</v>
      </c>
    </row>
    <row r="384" spans="1:6" ht="12.75" customHeight="1" x14ac:dyDescent="0.2">
      <c r="A384" s="83" t="s">
        <v>156</v>
      </c>
      <c r="B384" s="83">
        <v>16</v>
      </c>
      <c r="C384" s="84">
        <v>751.13492536000001</v>
      </c>
      <c r="D384" s="84">
        <v>745.69067195000002</v>
      </c>
      <c r="E384" s="84">
        <v>142.81835856999999</v>
      </c>
      <c r="F384" s="84">
        <v>142.81835856999999</v>
      </c>
    </row>
    <row r="385" spans="1:6" ht="12.75" customHeight="1" x14ac:dyDescent="0.2">
      <c r="A385" s="83" t="s">
        <v>156</v>
      </c>
      <c r="B385" s="83">
        <v>17</v>
      </c>
      <c r="C385" s="84">
        <v>747.35503295000001</v>
      </c>
      <c r="D385" s="84">
        <v>739.81517828000005</v>
      </c>
      <c r="E385" s="84">
        <v>141.69305502</v>
      </c>
      <c r="F385" s="84">
        <v>141.69305502</v>
      </c>
    </row>
    <row r="386" spans="1:6" ht="12.75" customHeight="1" x14ac:dyDescent="0.2">
      <c r="A386" s="83" t="s">
        <v>156</v>
      </c>
      <c r="B386" s="83">
        <v>18</v>
      </c>
      <c r="C386" s="84">
        <v>748.71518796999999</v>
      </c>
      <c r="D386" s="84">
        <v>740.97239980999996</v>
      </c>
      <c r="E386" s="84">
        <v>141.91469180000001</v>
      </c>
      <c r="F386" s="84">
        <v>141.91469180000001</v>
      </c>
    </row>
    <row r="387" spans="1:6" ht="12.75" customHeight="1" x14ac:dyDescent="0.2">
      <c r="A387" s="83" t="s">
        <v>156</v>
      </c>
      <c r="B387" s="83">
        <v>19</v>
      </c>
      <c r="C387" s="84">
        <v>749.66066461000003</v>
      </c>
      <c r="D387" s="84">
        <v>741.44932942000003</v>
      </c>
      <c r="E387" s="84">
        <v>142.00603570999999</v>
      </c>
      <c r="F387" s="84">
        <v>142.00603570999999</v>
      </c>
    </row>
    <row r="388" spans="1:6" ht="12.75" customHeight="1" x14ac:dyDescent="0.2">
      <c r="A388" s="83" t="s">
        <v>156</v>
      </c>
      <c r="B388" s="83">
        <v>20</v>
      </c>
      <c r="C388" s="84">
        <v>735.27505674999998</v>
      </c>
      <c r="D388" s="84">
        <v>727.01134314000001</v>
      </c>
      <c r="E388" s="84">
        <v>139.24080130999999</v>
      </c>
      <c r="F388" s="84">
        <v>139.24080130999999</v>
      </c>
    </row>
    <row r="389" spans="1:6" ht="12.75" customHeight="1" x14ac:dyDescent="0.2">
      <c r="A389" s="83" t="s">
        <v>156</v>
      </c>
      <c r="B389" s="83">
        <v>21</v>
      </c>
      <c r="C389" s="84">
        <v>720.44266441000002</v>
      </c>
      <c r="D389" s="84">
        <v>718.52277362999996</v>
      </c>
      <c r="E389" s="84">
        <v>137.61502856999999</v>
      </c>
      <c r="F389" s="84">
        <v>137.61502856999999</v>
      </c>
    </row>
    <row r="390" spans="1:6" ht="12.75" customHeight="1" x14ac:dyDescent="0.2">
      <c r="A390" s="83" t="s">
        <v>156</v>
      </c>
      <c r="B390" s="83">
        <v>22</v>
      </c>
      <c r="C390" s="84">
        <v>731.98899064</v>
      </c>
      <c r="D390" s="84">
        <v>729.74021023</v>
      </c>
      <c r="E390" s="84">
        <v>139.76344739999999</v>
      </c>
      <c r="F390" s="84">
        <v>139.76344739999999</v>
      </c>
    </row>
    <row r="391" spans="1:6" ht="12.75" customHeight="1" x14ac:dyDescent="0.2">
      <c r="A391" s="83" t="s">
        <v>156</v>
      </c>
      <c r="B391" s="83">
        <v>23</v>
      </c>
      <c r="C391" s="84">
        <v>755.99712796999995</v>
      </c>
      <c r="D391" s="84">
        <v>747.94886629999996</v>
      </c>
      <c r="E391" s="84">
        <v>143.25085910000001</v>
      </c>
      <c r="F391" s="84">
        <v>143.25085910000001</v>
      </c>
    </row>
    <row r="392" spans="1:6" ht="12.75" customHeight="1" x14ac:dyDescent="0.2">
      <c r="A392" s="83" t="s">
        <v>156</v>
      </c>
      <c r="B392" s="83">
        <v>24</v>
      </c>
      <c r="C392" s="84">
        <v>802.90758059999996</v>
      </c>
      <c r="D392" s="84">
        <v>791.26529125000002</v>
      </c>
      <c r="E392" s="84">
        <v>151.54703463999999</v>
      </c>
      <c r="F392" s="84">
        <v>151.54703463999999</v>
      </c>
    </row>
    <row r="393" spans="1:6" ht="12.75" customHeight="1" x14ac:dyDescent="0.2">
      <c r="A393" s="83" t="s">
        <v>157</v>
      </c>
      <c r="B393" s="83">
        <v>1</v>
      </c>
      <c r="C393" s="84">
        <v>959.21750573999998</v>
      </c>
      <c r="D393" s="84">
        <v>942.44428807999998</v>
      </c>
      <c r="E393" s="84">
        <v>180.50158239999999</v>
      </c>
      <c r="F393" s="84">
        <v>180.50158239999999</v>
      </c>
    </row>
    <row r="394" spans="1:6" ht="12.75" customHeight="1" x14ac:dyDescent="0.2">
      <c r="A394" s="83" t="s">
        <v>157</v>
      </c>
      <c r="B394" s="83">
        <v>2</v>
      </c>
      <c r="C394" s="84">
        <v>1019.5953342400001</v>
      </c>
      <c r="D394" s="84">
        <v>1006.76290522</v>
      </c>
      <c r="E394" s="84">
        <v>192.82020145999999</v>
      </c>
      <c r="F394" s="84">
        <v>192.82020145999999</v>
      </c>
    </row>
    <row r="395" spans="1:6" ht="12.75" customHeight="1" x14ac:dyDescent="0.2">
      <c r="A395" s="83" t="s">
        <v>157</v>
      </c>
      <c r="B395" s="83">
        <v>3</v>
      </c>
      <c r="C395" s="84">
        <v>1004.4748567300001</v>
      </c>
      <c r="D395" s="84">
        <v>998.49265319999995</v>
      </c>
      <c r="E395" s="84">
        <v>191.23624197000001</v>
      </c>
      <c r="F395" s="84">
        <v>191.23624197000001</v>
      </c>
    </row>
    <row r="396" spans="1:6" ht="12.75" customHeight="1" x14ac:dyDescent="0.2">
      <c r="A396" s="83" t="s">
        <v>157</v>
      </c>
      <c r="B396" s="83">
        <v>4</v>
      </c>
      <c r="C396" s="84">
        <v>1022.49706255</v>
      </c>
      <c r="D396" s="84">
        <v>1012.23344468</v>
      </c>
      <c r="E396" s="84">
        <v>193.86794619</v>
      </c>
      <c r="F396" s="84">
        <v>193.86794619</v>
      </c>
    </row>
    <row r="397" spans="1:6" ht="12.75" customHeight="1" x14ac:dyDescent="0.2">
      <c r="A397" s="83" t="s">
        <v>157</v>
      </c>
      <c r="B397" s="83">
        <v>5</v>
      </c>
      <c r="C397" s="84">
        <v>1014.95801255</v>
      </c>
      <c r="D397" s="84">
        <v>1006.76338328</v>
      </c>
      <c r="E397" s="84">
        <v>192.82029302000001</v>
      </c>
      <c r="F397" s="84">
        <v>192.82029302000001</v>
      </c>
    </row>
    <row r="398" spans="1:6" ht="12.75" customHeight="1" x14ac:dyDescent="0.2">
      <c r="A398" s="83" t="s">
        <v>157</v>
      </c>
      <c r="B398" s="83">
        <v>6</v>
      </c>
      <c r="C398" s="84">
        <v>1005.73517736</v>
      </c>
      <c r="D398" s="84">
        <v>1001.46022453</v>
      </c>
      <c r="E398" s="84">
        <v>191.80460588</v>
      </c>
      <c r="F398" s="84">
        <v>191.80460588</v>
      </c>
    </row>
    <row r="399" spans="1:6" ht="12.75" customHeight="1" x14ac:dyDescent="0.2">
      <c r="A399" s="83" t="s">
        <v>157</v>
      </c>
      <c r="B399" s="83">
        <v>7</v>
      </c>
      <c r="C399" s="84">
        <v>1021.39153935</v>
      </c>
      <c r="D399" s="84">
        <v>1017.3631476100001</v>
      </c>
      <c r="E399" s="84">
        <v>194.85041221</v>
      </c>
      <c r="F399" s="84">
        <v>194.85041221</v>
      </c>
    </row>
    <row r="400" spans="1:6" ht="12.75" customHeight="1" x14ac:dyDescent="0.2">
      <c r="A400" s="83" t="s">
        <v>157</v>
      </c>
      <c r="B400" s="83">
        <v>8</v>
      </c>
      <c r="C400" s="84">
        <v>1001.65818095</v>
      </c>
      <c r="D400" s="84">
        <v>991.29296034000004</v>
      </c>
      <c r="E400" s="84">
        <v>189.85732125000001</v>
      </c>
      <c r="F400" s="84">
        <v>189.85732125000001</v>
      </c>
    </row>
    <row r="401" spans="1:6" ht="12.75" customHeight="1" x14ac:dyDescent="0.2">
      <c r="A401" s="83" t="s">
        <v>157</v>
      </c>
      <c r="B401" s="83">
        <v>9</v>
      </c>
      <c r="C401" s="84">
        <v>959.61846619999994</v>
      </c>
      <c r="D401" s="84">
        <v>948.38343945999998</v>
      </c>
      <c r="E401" s="84">
        <v>181.63907799</v>
      </c>
      <c r="F401" s="84">
        <v>181.63907799</v>
      </c>
    </row>
    <row r="402" spans="1:6" ht="12.75" customHeight="1" x14ac:dyDescent="0.2">
      <c r="A402" s="83" t="s">
        <v>157</v>
      </c>
      <c r="B402" s="83">
        <v>10</v>
      </c>
      <c r="C402" s="84">
        <v>778.59247903000005</v>
      </c>
      <c r="D402" s="84">
        <v>768.78755366999997</v>
      </c>
      <c r="E402" s="84">
        <v>147.24198738000001</v>
      </c>
      <c r="F402" s="84">
        <v>147.24198738000001</v>
      </c>
    </row>
    <row r="403" spans="1:6" ht="12.75" customHeight="1" x14ac:dyDescent="0.2">
      <c r="A403" s="83" t="s">
        <v>157</v>
      </c>
      <c r="B403" s="83">
        <v>11</v>
      </c>
      <c r="C403" s="84">
        <v>726.47584267000002</v>
      </c>
      <c r="D403" s="84">
        <v>717.66888429999995</v>
      </c>
      <c r="E403" s="84">
        <v>137.45148746999999</v>
      </c>
      <c r="F403" s="84">
        <v>137.45148746999999</v>
      </c>
    </row>
    <row r="404" spans="1:6" ht="12.75" customHeight="1" x14ac:dyDescent="0.2">
      <c r="A404" s="83" t="s">
        <v>157</v>
      </c>
      <c r="B404" s="83">
        <v>12</v>
      </c>
      <c r="C404" s="84">
        <v>710.4699425</v>
      </c>
      <c r="D404" s="84">
        <v>701.19596393999996</v>
      </c>
      <c r="E404" s="84">
        <v>134.29651244999999</v>
      </c>
      <c r="F404" s="84">
        <v>134.29651244999999</v>
      </c>
    </row>
    <row r="405" spans="1:6" ht="12.75" customHeight="1" x14ac:dyDescent="0.2">
      <c r="A405" s="83" t="s">
        <v>157</v>
      </c>
      <c r="B405" s="83">
        <v>13</v>
      </c>
      <c r="C405" s="84">
        <v>734.26727058999995</v>
      </c>
      <c r="D405" s="84">
        <v>725.59339527999998</v>
      </c>
      <c r="E405" s="84">
        <v>138.96922893000001</v>
      </c>
      <c r="F405" s="84">
        <v>138.96922893000001</v>
      </c>
    </row>
    <row r="406" spans="1:6" ht="12.75" customHeight="1" x14ac:dyDescent="0.2">
      <c r="A406" s="83" t="s">
        <v>157</v>
      </c>
      <c r="B406" s="83">
        <v>14</v>
      </c>
      <c r="C406" s="84">
        <v>728.90602695999996</v>
      </c>
      <c r="D406" s="84">
        <v>721.49218208000002</v>
      </c>
      <c r="E406" s="84">
        <v>138.18374434</v>
      </c>
      <c r="F406" s="84">
        <v>138.18374434</v>
      </c>
    </row>
    <row r="407" spans="1:6" ht="12.75" customHeight="1" x14ac:dyDescent="0.2">
      <c r="A407" s="83" t="s">
        <v>157</v>
      </c>
      <c r="B407" s="83">
        <v>15</v>
      </c>
      <c r="C407" s="84">
        <v>730.36049630000002</v>
      </c>
      <c r="D407" s="84">
        <v>722.87815186</v>
      </c>
      <c r="E407" s="84">
        <v>138.44919211000001</v>
      </c>
      <c r="F407" s="84">
        <v>138.44919211000001</v>
      </c>
    </row>
    <row r="408" spans="1:6" ht="12.75" customHeight="1" x14ac:dyDescent="0.2">
      <c r="A408" s="83" t="s">
        <v>157</v>
      </c>
      <c r="B408" s="83">
        <v>16</v>
      </c>
      <c r="C408" s="84">
        <v>742.18897820999996</v>
      </c>
      <c r="D408" s="84">
        <v>734.62536967000005</v>
      </c>
      <c r="E408" s="84">
        <v>140.69907726</v>
      </c>
      <c r="F408" s="84">
        <v>140.69907726</v>
      </c>
    </row>
    <row r="409" spans="1:6" ht="12.75" customHeight="1" x14ac:dyDescent="0.2">
      <c r="A409" s="83" t="s">
        <v>157</v>
      </c>
      <c r="B409" s="83">
        <v>17</v>
      </c>
      <c r="C409" s="84">
        <v>733.03550528000005</v>
      </c>
      <c r="D409" s="84">
        <v>730.88816990999999</v>
      </c>
      <c r="E409" s="84">
        <v>139.98331031000001</v>
      </c>
      <c r="F409" s="84">
        <v>139.98331031000001</v>
      </c>
    </row>
    <row r="410" spans="1:6" ht="12.75" customHeight="1" x14ac:dyDescent="0.2">
      <c r="A410" s="83" t="s">
        <v>157</v>
      </c>
      <c r="B410" s="83">
        <v>18</v>
      </c>
      <c r="C410" s="84">
        <v>729.39904382999998</v>
      </c>
      <c r="D410" s="84">
        <v>728.24150444999998</v>
      </c>
      <c r="E410" s="84">
        <v>139.47640788000001</v>
      </c>
      <c r="F410" s="84">
        <v>139.47640788000001</v>
      </c>
    </row>
    <row r="411" spans="1:6" ht="12.75" customHeight="1" x14ac:dyDescent="0.2">
      <c r="A411" s="83" t="s">
        <v>157</v>
      </c>
      <c r="B411" s="83">
        <v>19</v>
      </c>
      <c r="C411" s="84">
        <v>735.31283852000001</v>
      </c>
      <c r="D411" s="84">
        <v>727.96377849999999</v>
      </c>
      <c r="E411" s="84">
        <v>139.42321643</v>
      </c>
      <c r="F411" s="84">
        <v>139.42321643</v>
      </c>
    </row>
    <row r="412" spans="1:6" ht="12.75" customHeight="1" x14ac:dyDescent="0.2">
      <c r="A412" s="83" t="s">
        <v>157</v>
      </c>
      <c r="B412" s="83">
        <v>20</v>
      </c>
      <c r="C412" s="84">
        <v>735.31968487999995</v>
      </c>
      <c r="D412" s="84">
        <v>727.01030892999995</v>
      </c>
      <c r="E412" s="84">
        <v>139.24060323</v>
      </c>
      <c r="F412" s="84">
        <v>139.24060323</v>
      </c>
    </row>
    <row r="413" spans="1:6" ht="12.75" customHeight="1" x14ac:dyDescent="0.2">
      <c r="A413" s="83" t="s">
        <v>157</v>
      </c>
      <c r="B413" s="83">
        <v>21</v>
      </c>
      <c r="C413" s="84">
        <v>728.54767032999996</v>
      </c>
      <c r="D413" s="84">
        <v>720.54726157000005</v>
      </c>
      <c r="E413" s="84">
        <v>138.0027685</v>
      </c>
      <c r="F413" s="84">
        <v>138.0027685</v>
      </c>
    </row>
    <row r="414" spans="1:6" ht="12.75" customHeight="1" x14ac:dyDescent="0.2">
      <c r="A414" s="83" t="s">
        <v>157</v>
      </c>
      <c r="B414" s="83">
        <v>22</v>
      </c>
      <c r="C414" s="84">
        <v>731.22446064999997</v>
      </c>
      <c r="D414" s="84">
        <v>723.24941367999998</v>
      </c>
      <c r="E414" s="84">
        <v>138.52029801</v>
      </c>
      <c r="F414" s="84">
        <v>138.52029801</v>
      </c>
    </row>
    <row r="415" spans="1:6" ht="12.75" customHeight="1" x14ac:dyDescent="0.2">
      <c r="A415" s="83" t="s">
        <v>157</v>
      </c>
      <c r="B415" s="83">
        <v>23</v>
      </c>
      <c r="C415" s="84">
        <v>776.28886189000002</v>
      </c>
      <c r="D415" s="84">
        <v>767.36868889000004</v>
      </c>
      <c r="E415" s="84">
        <v>146.97023938999999</v>
      </c>
      <c r="F415" s="84">
        <v>146.97023938999999</v>
      </c>
    </row>
    <row r="416" spans="1:6" ht="12.75" customHeight="1" x14ac:dyDescent="0.2">
      <c r="A416" s="83" t="s">
        <v>157</v>
      </c>
      <c r="B416" s="83">
        <v>24</v>
      </c>
      <c r="C416" s="84">
        <v>810.15022634000002</v>
      </c>
      <c r="D416" s="84">
        <v>801.38961402999996</v>
      </c>
      <c r="E416" s="84">
        <v>153.48609492</v>
      </c>
      <c r="F416" s="84">
        <v>153.48609492</v>
      </c>
    </row>
    <row r="417" spans="1:6" ht="12.75" customHeight="1" x14ac:dyDescent="0.2">
      <c r="A417" s="83" t="s">
        <v>158</v>
      </c>
      <c r="B417" s="83">
        <v>1</v>
      </c>
      <c r="C417" s="84">
        <v>971.84415278999995</v>
      </c>
      <c r="D417" s="84">
        <v>961.59294159000001</v>
      </c>
      <c r="E417" s="84">
        <v>184.16902705000001</v>
      </c>
      <c r="F417" s="84">
        <v>184.16902705000001</v>
      </c>
    </row>
    <row r="418" spans="1:6" ht="12.75" customHeight="1" x14ac:dyDescent="0.2">
      <c r="A418" s="83" t="s">
        <v>158</v>
      </c>
      <c r="B418" s="83">
        <v>2</v>
      </c>
      <c r="C418" s="84">
        <v>1094.5892086700001</v>
      </c>
      <c r="D418" s="84">
        <v>1083.0863526999999</v>
      </c>
      <c r="E418" s="84">
        <v>207.43804488999999</v>
      </c>
      <c r="F418" s="84">
        <v>207.43804488999999</v>
      </c>
    </row>
    <row r="419" spans="1:6" ht="12.75" customHeight="1" x14ac:dyDescent="0.2">
      <c r="A419" s="83" t="s">
        <v>158</v>
      </c>
      <c r="B419" s="83">
        <v>3</v>
      </c>
      <c r="C419" s="84">
        <v>1063.5209923699999</v>
      </c>
      <c r="D419" s="84">
        <v>1052.3060832399999</v>
      </c>
      <c r="E419" s="84">
        <v>201.54285573999999</v>
      </c>
      <c r="F419" s="84">
        <v>201.54285573999999</v>
      </c>
    </row>
    <row r="420" spans="1:6" ht="12.75" customHeight="1" x14ac:dyDescent="0.2">
      <c r="A420" s="83" t="s">
        <v>158</v>
      </c>
      <c r="B420" s="83">
        <v>4</v>
      </c>
      <c r="C420" s="84">
        <v>1041.4627456799999</v>
      </c>
      <c r="D420" s="84">
        <v>1030.13508733</v>
      </c>
      <c r="E420" s="84">
        <v>197.29655715999999</v>
      </c>
      <c r="F420" s="84">
        <v>197.29655715999999</v>
      </c>
    </row>
    <row r="421" spans="1:6" ht="12.75" customHeight="1" x14ac:dyDescent="0.2">
      <c r="A421" s="83" t="s">
        <v>158</v>
      </c>
      <c r="B421" s="83">
        <v>5</v>
      </c>
      <c r="C421" s="84">
        <v>1044.8102355999999</v>
      </c>
      <c r="D421" s="84">
        <v>1032.5750622999999</v>
      </c>
      <c r="E421" s="84">
        <v>197.76387321000001</v>
      </c>
      <c r="F421" s="84">
        <v>197.76387321000001</v>
      </c>
    </row>
    <row r="422" spans="1:6" ht="12.75" customHeight="1" x14ac:dyDescent="0.2">
      <c r="A422" s="83" t="s">
        <v>158</v>
      </c>
      <c r="B422" s="83">
        <v>6</v>
      </c>
      <c r="C422" s="84">
        <v>1023.18703813</v>
      </c>
      <c r="D422" s="84">
        <v>1010.7179473800001</v>
      </c>
      <c r="E422" s="84">
        <v>193.57769066</v>
      </c>
      <c r="F422" s="84">
        <v>193.57769066</v>
      </c>
    </row>
    <row r="423" spans="1:6" ht="12.75" customHeight="1" x14ac:dyDescent="0.2">
      <c r="A423" s="83" t="s">
        <v>158</v>
      </c>
      <c r="B423" s="83">
        <v>7</v>
      </c>
      <c r="C423" s="84">
        <v>1001.54829894</v>
      </c>
      <c r="D423" s="84">
        <v>989.53617964</v>
      </c>
      <c r="E423" s="84">
        <v>189.52085393999999</v>
      </c>
      <c r="F423" s="84">
        <v>189.52085393999999</v>
      </c>
    </row>
    <row r="424" spans="1:6" ht="12.75" customHeight="1" x14ac:dyDescent="0.2">
      <c r="A424" s="83" t="s">
        <v>158</v>
      </c>
      <c r="B424" s="83">
        <v>8</v>
      </c>
      <c r="C424" s="84">
        <v>953.65857698000002</v>
      </c>
      <c r="D424" s="84">
        <v>942.58073983999998</v>
      </c>
      <c r="E424" s="84">
        <v>180.52771632</v>
      </c>
      <c r="F424" s="84">
        <v>180.52771632</v>
      </c>
    </row>
    <row r="425" spans="1:6" ht="12.75" customHeight="1" x14ac:dyDescent="0.2">
      <c r="A425" s="83" t="s">
        <v>158</v>
      </c>
      <c r="B425" s="83">
        <v>9</v>
      </c>
      <c r="C425" s="84">
        <v>888.15627900000004</v>
      </c>
      <c r="D425" s="84">
        <v>877.95654336999996</v>
      </c>
      <c r="E425" s="84">
        <v>168.15057118999999</v>
      </c>
      <c r="F425" s="84">
        <v>168.15057118999999</v>
      </c>
    </row>
    <row r="426" spans="1:6" ht="12.75" customHeight="1" x14ac:dyDescent="0.2">
      <c r="A426" s="83" t="s">
        <v>158</v>
      </c>
      <c r="B426" s="83">
        <v>10</v>
      </c>
      <c r="C426" s="84">
        <v>781.99544060999995</v>
      </c>
      <c r="D426" s="84">
        <v>772.44408792000002</v>
      </c>
      <c r="E426" s="84">
        <v>147.94230486999999</v>
      </c>
      <c r="F426" s="84">
        <v>147.94230486999999</v>
      </c>
    </row>
    <row r="427" spans="1:6" ht="12.75" customHeight="1" x14ac:dyDescent="0.2">
      <c r="A427" s="83" t="s">
        <v>158</v>
      </c>
      <c r="B427" s="83">
        <v>11</v>
      </c>
      <c r="C427" s="84">
        <v>692.56244065999999</v>
      </c>
      <c r="D427" s="84">
        <v>682.74537586999998</v>
      </c>
      <c r="E427" s="84">
        <v>130.76276473999999</v>
      </c>
      <c r="F427" s="84">
        <v>130.76276473999999</v>
      </c>
    </row>
    <row r="428" spans="1:6" ht="12.75" customHeight="1" x14ac:dyDescent="0.2">
      <c r="A428" s="83" t="s">
        <v>158</v>
      </c>
      <c r="B428" s="83">
        <v>12</v>
      </c>
      <c r="C428" s="84">
        <v>661.90519563999999</v>
      </c>
      <c r="D428" s="84">
        <v>650.94933166999999</v>
      </c>
      <c r="E428" s="84">
        <v>124.67302939</v>
      </c>
      <c r="F428" s="84">
        <v>124.67302939</v>
      </c>
    </row>
    <row r="429" spans="1:6" ht="12.75" customHeight="1" x14ac:dyDescent="0.2">
      <c r="A429" s="83" t="s">
        <v>158</v>
      </c>
      <c r="B429" s="83">
        <v>13</v>
      </c>
      <c r="C429" s="84">
        <v>676.23203650000005</v>
      </c>
      <c r="D429" s="84">
        <v>665.76851047000002</v>
      </c>
      <c r="E429" s="84">
        <v>127.51127167</v>
      </c>
      <c r="F429" s="84">
        <v>127.51127167</v>
      </c>
    </row>
    <row r="430" spans="1:6" ht="12.75" customHeight="1" x14ac:dyDescent="0.2">
      <c r="A430" s="83" t="s">
        <v>158</v>
      </c>
      <c r="B430" s="83">
        <v>14</v>
      </c>
      <c r="C430" s="84">
        <v>674.11503527000002</v>
      </c>
      <c r="D430" s="84">
        <v>662.90287316000001</v>
      </c>
      <c r="E430" s="84">
        <v>126.96243067</v>
      </c>
      <c r="F430" s="84">
        <v>126.96243067</v>
      </c>
    </row>
    <row r="431" spans="1:6" ht="12.75" customHeight="1" x14ac:dyDescent="0.2">
      <c r="A431" s="83" t="s">
        <v>158</v>
      </c>
      <c r="B431" s="83">
        <v>15</v>
      </c>
      <c r="C431" s="84">
        <v>678.26095228999998</v>
      </c>
      <c r="D431" s="84">
        <v>667.57356474999995</v>
      </c>
      <c r="E431" s="84">
        <v>127.85698458</v>
      </c>
      <c r="F431" s="84">
        <v>127.85698458</v>
      </c>
    </row>
    <row r="432" spans="1:6" ht="12.75" customHeight="1" x14ac:dyDescent="0.2">
      <c r="A432" s="83" t="s">
        <v>158</v>
      </c>
      <c r="B432" s="83">
        <v>16</v>
      </c>
      <c r="C432" s="84">
        <v>683.84598399000004</v>
      </c>
      <c r="D432" s="84">
        <v>673.13512921999995</v>
      </c>
      <c r="E432" s="84">
        <v>128.92216285999999</v>
      </c>
      <c r="F432" s="84">
        <v>128.92216285999999</v>
      </c>
    </row>
    <row r="433" spans="1:6" ht="12.75" customHeight="1" x14ac:dyDescent="0.2">
      <c r="A433" s="83" t="s">
        <v>158</v>
      </c>
      <c r="B433" s="83">
        <v>17</v>
      </c>
      <c r="C433" s="84">
        <v>705.90464600999996</v>
      </c>
      <c r="D433" s="84">
        <v>696.53632532999995</v>
      </c>
      <c r="E433" s="84">
        <v>133.40407546</v>
      </c>
      <c r="F433" s="84">
        <v>133.40407546</v>
      </c>
    </row>
    <row r="434" spans="1:6" ht="12.75" customHeight="1" x14ac:dyDescent="0.2">
      <c r="A434" s="83" t="s">
        <v>158</v>
      </c>
      <c r="B434" s="83">
        <v>18</v>
      </c>
      <c r="C434" s="84">
        <v>716.89660858000002</v>
      </c>
      <c r="D434" s="84">
        <v>708.66108966000002</v>
      </c>
      <c r="E434" s="84">
        <v>135.72627018</v>
      </c>
      <c r="F434" s="84">
        <v>135.72627018</v>
      </c>
    </row>
    <row r="435" spans="1:6" ht="12.75" customHeight="1" x14ac:dyDescent="0.2">
      <c r="A435" s="83" t="s">
        <v>158</v>
      </c>
      <c r="B435" s="83">
        <v>19</v>
      </c>
      <c r="C435" s="84">
        <v>715.95254048000004</v>
      </c>
      <c r="D435" s="84">
        <v>708.12080180999999</v>
      </c>
      <c r="E435" s="84">
        <v>135.62279158000001</v>
      </c>
      <c r="F435" s="84">
        <v>135.62279158000001</v>
      </c>
    </row>
    <row r="436" spans="1:6" ht="12.75" customHeight="1" x14ac:dyDescent="0.2">
      <c r="A436" s="83" t="s">
        <v>158</v>
      </c>
      <c r="B436" s="83">
        <v>20</v>
      </c>
      <c r="C436" s="84">
        <v>709.57606819</v>
      </c>
      <c r="D436" s="84">
        <v>701.75325000999999</v>
      </c>
      <c r="E436" s="84">
        <v>134.40324663000001</v>
      </c>
      <c r="F436" s="84">
        <v>134.40324663000001</v>
      </c>
    </row>
    <row r="437" spans="1:6" ht="12.75" customHeight="1" x14ac:dyDescent="0.2">
      <c r="A437" s="83" t="s">
        <v>158</v>
      </c>
      <c r="B437" s="83">
        <v>21</v>
      </c>
      <c r="C437" s="84">
        <v>696.28771146999998</v>
      </c>
      <c r="D437" s="84">
        <v>688.35795132999999</v>
      </c>
      <c r="E437" s="84">
        <v>131.83771290000001</v>
      </c>
      <c r="F437" s="84">
        <v>131.83771290000001</v>
      </c>
    </row>
    <row r="438" spans="1:6" ht="12.75" customHeight="1" x14ac:dyDescent="0.2">
      <c r="A438" s="83" t="s">
        <v>158</v>
      </c>
      <c r="B438" s="83">
        <v>22</v>
      </c>
      <c r="C438" s="84">
        <v>681.94811521999998</v>
      </c>
      <c r="D438" s="84">
        <v>672.91072449000001</v>
      </c>
      <c r="E438" s="84">
        <v>128.87918375999999</v>
      </c>
      <c r="F438" s="84">
        <v>128.87918375999999</v>
      </c>
    </row>
    <row r="439" spans="1:6" ht="12.75" customHeight="1" x14ac:dyDescent="0.2">
      <c r="A439" s="83" t="s">
        <v>158</v>
      </c>
      <c r="B439" s="83">
        <v>23</v>
      </c>
      <c r="C439" s="84">
        <v>750.87748664000003</v>
      </c>
      <c r="D439" s="84">
        <v>742.53673834000006</v>
      </c>
      <c r="E439" s="84">
        <v>142.21430164</v>
      </c>
      <c r="F439" s="84">
        <v>142.21430164</v>
      </c>
    </row>
    <row r="440" spans="1:6" ht="12.75" customHeight="1" x14ac:dyDescent="0.2">
      <c r="A440" s="83" t="s">
        <v>158</v>
      </c>
      <c r="B440" s="83">
        <v>24</v>
      </c>
      <c r="C440" s="84">
        <v>824.30016961000001</v>
      </c>
      <c r="D440" s="84">
        <v>815.88398829000005</v>
      </c>
      <c r="E440" s="84">
        <v>156.26212902</v>
      </c>
      <c r="F440" s="84">
        <v>156.26212902</v>
      </c>
    </row>
    <row r="441" spans="1:6" ht="12.75" customHeight="1" x14ac:dyDescent="0.2">
      <c r="A441" s="83" t="s">
        <v>159</v>
      </c>
      <c r="B441" s="83">
        <v>1</v>
      </c>
      <c r="C441" s="84">
        <v>996.41200905000005</v>
      </c>
      <c r="D441" s="84">
        <v>985.92507020000005</v>
      </c>
      <c r="E441" s="84">
        <v>188.82923643000001</v>
      </c>
      <c r="F441" s="84">
        <v>188.82923643000001</v>
      </c>
    </row>
    <row r="442" spans="1:6" ht="12.75" customHeight="1" x14ac:dyDescent="0.2">
      <c r="A442" s="83" t="s">
        <v>159</v>
      </c>
      <c r="B442" s="83">
        <v>2</v>
      </c>
      <c r="C442" s="84">
        <v>1099.96712867</v>
      </c>
      <c r="D442" s="84">
        <v>1088.2671056199999</v>
      </c>
      <c r="E442" s="84">
        <v>208.43028827000001</v>
      </c>
      <c r="F442" s="84">
        <v>208.43028827000001</v>
      </c>
    </row>
    <row r="443" spans="1:6" ht="12.75" customHeight="1" x14ac:dyDescent="0.2">
      <c r="A443" s="83" t="s">
        <v>159</v>
      </c>
      <c r="B443" s="83">
        <v>3</v>
      </c>
      <c r="C443" s="84">
        <v>1108.4568727400001</v>
      </c>
      <c r="D443" s="84">
        <v>1095.82721864</v>
      </c>
      <c r="E443" s="84">
        <v>209.87823843000001</v>
      </c>
      <c r="F443" s="84">
        <v>209.87823843000001</v>
      </c>
    </row>
    <row r="444" spans="1:6" ht="12.75" customHeight="1" x14ac:dyDescent="0.2">
      <c r="A444" s="83" t="s">
        <v>159</v>
      </c>
      <c r="B444" s="83">
        <v>4</v>
      </c>
      <c r="C444" s="84">
        <v>1103.1149138599999</v>
      </c>
      <c r="D444" s="84">
        <v>1089.4435936499999</v>
      </c>
      <c r="E444" s="84">
        <v>208.65561506</v>
      </c>
      <c r="F444" s="84">
        <v>208.65561506</v>
      </c>
    </row>
    <row r="445" spans="1:6" ht="12.75" customHeight="1" x14ac:dyDescent="0.2">
      <c r="A445" s="83" t="s">
        <v>159</v>
      </c>
      <c r="B445" s="83">
        <v>5</v>
      </c>
      <c r="C445" s="84">
        <v>1094.94808446</v>
      </c>
      <c r="D445" s="84">
        <v>1079.0111860699999</v>
      </c>
      <c r="E445" s="84">
        <v>206.65754885999999</v>
      </c>
      <c r="F445" s="84">
        <v>206.65754885999999</v>
      </c>
    </row>
    <row r="446" spans="1:6" ht="12.75" customHeight="1" x14ac:dyDescent="0.2">
      <c r="A446" s="83" t="s">
        <v>159</v>
      </c>
      <c r="B446" s="83">
        <v>6</v>
      </c>
      <c r="C446" s="84">
        <v>1106.7618280300001</v>
      </c>
      <c r="D446" s="84">
        <v>1087.86705893</v>
      </c>
      <c r="E446" s="84">
        <v>208.35366934999999</v>
      </c>
      <c r="F446" s="84">
        <v>208.35366934999999</v>
      </c>
    </row>
    <row r="447" spans="1:6" ht="12.75" customHeight="1" x14ac:dyDescent="0.2">
      <c r="A447" s="83" t="s">
        <v>159</v>
      </c>
      <c r="B447" s="83">
        <v>7</v>
      </c>
      <c r="C447" s="84">
        <v>1110.1077636800001</v>
      </c>
      <c r="D447" s="84">
        <v>1089.04906568</v>
      </c>
      <c r="E447" s="84">
        <v>208.58005312</v>
      </c>
      <c r="F447" s="84">
        <v>208.58005312</v>
      </c>
    </row>
    <row r="448" spans="1:6" ht="12.75" customHeight="1" x14ac:dyDescent="0.2">
      <c r="A448" s="83" t="s">
        <v>159</v>
      </c>
      <c r="B448" s="83">
        <v>8</v>
      </c>
      <c r="C448" s="84">
        <v>1094.39251296</v>
      </c>
      <c r="D448" s="84">
        <v>1074.67413809</v>
      </c>
      <c r="E448" s="84">
        <v>205.82689601999999</v>
      </c>
      <c r="F448" s="84">
        <v>205.82689601999999</v>
      </c>
    </row>
    <row r="449" spans="1:6" ht="12.75" customHeight="1" x14ac:dyDescent="0.2">
      <c r="A449" s="83" t="s">
        <v>159</v>
      </c>
      <c r="B449" s="83">
        <v>9</v>
      </c>
      <c r="C449" s="84">
        <v>1017.88233775</v>
      </c>
      <c r="D449" s="84">
        <v>1001.33603994</v>
      </c>
      <c r="E449" s="84">
        <v>191.78082144000001</v>
      </c>
      <c r="F449" s="84">
        <v>191.78082144000001</v>
      </c>
    </row>
    <row r="450" spans="1:6" ht="12.75" customHeight="1" x14ac:dyDescent="0.2">
      <c r="A450" s="83" t="s">
        <v>159</v>
      </c>
      <c r="B450" s="83">
        <v>10</v>
      </c>
      <c r="C450" s="84">
        <v>828.81023090999997</v>
      </c>
      <c r="D450" s="84">
        <v>818.06600214000002</v>
      </c>
      <c r="E450" s="84">
        <v>156.68003909000001</v>
      </c>
      <c r="F450" s="84">
        <v>156.68003909000001</v>
      </c>
    </row>
    <row r="451" spans="1:6" ht="12.75" customHeight="1" x14ac:dyDescent="0.2">
      <c r="A451" s="83" t="s">
        <v>159</v>
      </c>
      <c r="B451" s="83">
        <v>11</v>
      </c>
      <c r="C451" s="84">
        <v>679.38695073999997</v>
      </c>
      <c r="D451" s="84">
        <v>670.40237762000004</v>
      </c>
      <c r="E451" s="84">
        <v>128.39877278</v>
      </c>
      <c r="F451" s="84">
        <v>128.39877278</v>
      </c>
    </row>
    <row r="452" spans="1:6" ht="12.75" customHeight="1" x14ac:dyDescent="0.2">
      <c r="A452" s="83" t="s">
        <v>159</v>
      </c>
      <c r="B452" s="83">
        <v>12</v>
      </c>
      <c r="C452" s="84">
        <v>661.68686663999995</v>
      </c>
      <c r="D452" s="84">
        <v>652.11653320000005</v>
      </c>
      <c r="E452" s="84">
        <v>124.89657759000001</v>
      </c>
      <c r="F452" s="84">
        <v>124.89657759000001</v>
      </c>
    </row>
    <row r="453" spans="1:6" ht="12.75" customHeight="1" x14ac:dyDescent="0.2">
      <c r="A453" s="83" t="s">
        <v>159</v>
      </c>
      <c r="B453" s="83">
        <v>13</v>
      </c>
      <c r="C453" s="84">
        <v>678.28686262999997</v>
      </c>
      <c r="D453" s="84">
        <v>668.63982716999999</v>
      </c>
      <c r="E453" s="84">
        <v>128.06120042000001</v>
      </c>
      <c r="F453" s="84">
        <v>128.06120042000001</v>
      </c>
    </row>
    <row r="454" spans="1:6" ht="12.75" customHeight="1" x14ac:dyDescent="0.2">
      <c r="A454" s="83" t="s">
        <v>159</v>
      </c>
      <c r="B454" s="83">
        <v>14</v>
      </c>
      <c r="C454" s="84">
        <v>676.01853957000003</v>
      </c>
      <c r="D454" s="84">
        <v>667.44344113</v>
      </c>
      <c r="E454" s="84">
        <v>127.83206266000001</v>
      </c>
      <c r="F454" s="84">
        <v>127.83206266000001</v>
      </c>
    </row>
    <row r="455" spans="1:6" ht="12.75" customHeight="1" x14ac:dyDescent="0.2">
      <c r="A455" s="83" t="s">
        <v>159</v>
      </c>
      <c r="B455" s="83">
        <v>15</v>
      </c>
      <c r="C455" s="84">
        <v>679.91581527000005</v>
      </c>
      <c r="D455" s="84">
        <v>671.53878343999997</v>
      </c>
      <c r="E455" s="84">
        <v>128.61642284000001</v>
      </c>
      <c r="F455" s="84">
        <v>128.61642284000001</v>
      </c>
    </row>
    <row r="456" spans="1:6" ht="12.75" customHeight="1" x14ac:dyDescent="0.2">
      <c r="A456" s="83" t="s">
        <v>159</v>
      </c>
      <c r="B456" s="83">
        <v>16</v>
      </c>
      <c r="C456" s="84">
        <v>680.94471940000005</v>
      </c>
      <c r="D456" s="84">
        <v>673.18106407000005</v>
      </c>
      <c r="E456" s="84">
        <v>128.93096052999999</v>
      </c>
      <c r="F456" s="84">
        <v>128.93096052999999</v>
      </c>
    </row>
    <row r="457" spans="1:6" ht="12.75" customHeight="1" x14ac:dyDescent="0.2">
      <c r="A457" s="83" t="s">
        <v>159</v>
      </c>
      <c r="B457" s="83">
        <v>17</v>
      </c>
      <c r="C457" s="84">
        <v>675.07649146000006</v>
      </c>
      <c r="D457" s="84">
        <v>668.13683449999996</v>
      </c>
      <c r="E457" s="84">
        <v>127.96486478</v>
      </c>
      <c r="F457" s="84">
        <v>127.96486478</v>
      </c>
    </row>
    <row r="458" spans="1:6" ht="12.75" customHeight="1" x14ac:dyDescent="0.2">
      <c r="A458" s="83" t="s">
        <v>159</v>
      </c>
      <c r="B458" s="83">
        <v>18</v>
      </c>
      <c r="C458" s="84">
        <v>682.96257892999995</v>
      </c>
      <c r="D458" s="84">
        <v>676.47679331999996</v>
      </c>
      <c r="E458" s="84">
        <v>129.56217486</v>
      </c>
      <c r="F458" s="84">
        <v>129.56217486</v>
      </c>
    </row>
    <row r="459" spans="1:6" ht="12.75" customHeight="1" x14ac:dyDescent="0.2">
      <c r="A459" s="83" t="s">
        <v>159</v>
      </c>
      <c r="B459" s="83">
        <v>19</v>
      </c>
      <c r="C459" s="84">
        <v>710.06783295000002</v>
      </c>
      <c r="D459" s="84">
        <v>703.38665321999997</v>
      </c>
      <c r="E459" s="84">
        <v>134.71608406999999</v>
      </c>
      <c r="F459" s="84">
        <v>134.71608406999999</v>
      </c>
    </row>
    <row r="460" spans="1:6" ht="12.75" customHeight="1" x14ac:dyDescent="0.2">
      <c r="A460" s="83" t="s">
        <v>159</v>
      </c>
      <c r="B460" s="83">
        <v>20</v>
      </c>
      <c r="C460" s="84">
        <v>706.17676039000003</v>
      </c>
      <c r="D460" s="84">
        <v>699.09343547000003</v>
      </c>
      <c r="E460" s="84">
        <v>133.89382581999999</v>
      </c>
      <c r="F460" s="84">
        <v>133.89382581999999</v>
      </c>
    </row>
    <row r="461" spans="1:6" ht="12.75" customHeight="1" x14ac:dyDescent="0.2">
      <c r="A461" s="83" t="s">
        <v>159</v>
      </c>
      <c r="B461" s="83">
        <v>21</v>
      </c>
      <c r="C461" s="84">
        <v>698.68782202</v>
      </c>
      <c r="D461" s="84">
        <v>691.67774535000001</v>
      </c>
      <c r="E461" s="84">
        <v>132.47353623999999</v>
      </c>
      <c r="F461" s="84">
        <v>132.47353623999999</v>
      </c>
    </row>
    <row r="462" spans="1:6" ht="12.75" customHeight="1" x14ac:dyDescent="0.2">
      <c r="A462" s="83" t="s">
        <v>159</v>
      </c>
      <c r="B462" s="83">
        <v>22</v>
      </c>
      <c r="C462" s="84">
        <v>670.92804106999995</v>
      </c>
      <c r="D462" s="84">
        <v>664.07754511999997</v>
      </c>
      <c r="E462" s="84">
        <v>127.18740964</v>
      </c>
      <c r="F462" s="84">
        <v>127.18740964</v>
      </c>
    </row>
    <row r="463" spans="1:6" ht="12.75" customHeight="1" x14ac:dyDescent="0.2">
      <c r="A463" s="83" t="s">
        <v>159</v>
      </c>
      <c r="B463" s="83">
        <v>23</v>
      </c>
      <c r="C463" s="84">
        <v>739.83712921999995</v>
      </c>
      <c r="D463" s="84">
        <v>732.12789067000006</v>
      </c>
      <c r="E463" s="84">
        <v>140.22074774999999</v>
      </c>
      <c r="F463" s="84">
        <v>140.22074774999999</v>
      </c>
    </row>
    <row r="464" spans="1:6" ht="12.75" customHeight="1" x14ac:dyDescent="0.2">
      <c r="A464" s="83" t="s">
        <v>159</v>
      </c>
      <c r="B464" s="83">
        <v>24</v>
      </c>
      <c r="C464" s="84">
        <v>878.75144534000003</v>
      </c>
      <c r="D464" s="84">
        <v>869.61274572000002</v>
      </c>
      <c r="E464" s="84">
        <v>166.55252587999999</v>
      </c>
      <c r="F464" s="84">
        <v>166.55252587999999</v>
      </c>
    </row>
    <row r="465" spans="1:6" ht="12.75" customHeight="1" x14ac:dyDescent="0.2">
      <c r="A465" s="83" t="s">
        <v>160</v>
      </c>
      <c r="B465" s="83">
        <v>1</v>
      </c>
      <c r="C465" s="84">
        <v>937.27444244000003</v>
      </c>
      <c r="D465" s="84">
        <v>927.08706912000002</v>
      </c>
      <c r="E465" s="84">
        <v>177.56029201999999</v>
      </c>
      <c r="F465" s="84">
        <v>177.56029201999999</v>
      </c>
    </row>
    <row r="466" spans="1:6" ht="12.75" customHeight="1" x14ac:dyDescent="0.2">
      <c r="A466" s="83" t="s">
        <v>160</v>
      </c>
      <c r="B466" s="83">
        <v>2</v>
      </c>
      <c r="C466" s="84">
        <v>983.71830612999997</v>
      </c>
      <c r="D466" s="84">
        <v>972.19511578000004</v>
      </c>
      <c r="E466" s="84">
        <v>186.19960778999999</v>
      </c>
      <c r="F466" s="84">
        <v>186.19960778999999</v>
      </c>
    </row>
    <row r="467" spans="1:6" ht="12.75" customHeight="1" x14ac:dyDescent="0.2">
      <c r="A467" s="83" t="s">
        <v>160</v>
      </c>
      <c r="B467" s="83">
        <v>3</v>
      </c>
      <c r="C467" s="84">
        <v>974.02443988000005</v>
      </c>
      <c r="D467" s="84">
        <v>962.40456986000004</v>
      </c>
      <c r="E467" s="84">
        <v>184.3244741</v>
      </c>
      <c r="F467" s="84">
        <v>184.3244741</v>
      </c>
    </row>
    <row r="468" spans="1:6" ht="12.75" customHeight="1" x14ac:dyDescent="0.2">
      <c r="A468" s="83" t="s">
        <v>160</v>
      </c>
      <c r="B468" s="83">
        <v>4</v>
      </c>
      <c r="C468" s="84">
        <v>958.33610668999995</v>
      </c>
      <c r="D468" s="84">
        <v>948.43075805000001</v>
      </c>
      <c r="E468" s="84">
        <v>181.64814068000001</v>
      </c>
      <c r="F468" s="84">
        <v>181.64814068000001</v>
      </c>
    </row>
    <row r="469" spans="1:6" ht="12.75" customHeight="1" x14ac:dyDescent="0.2">
      <c r="A469" s="83" t="s">
        <v>160</v>
      </c>
      <c r="B469" s="83">
        <v>5</v>
      </c>
      <c r="C469" s="84">
        <v>946.99904165999999</v>
      </c>
      <c r="D469" s="84">
        <v>935.98888786999999</v>
      </c>
      <c r="E469" s="84">
        <v>179.26521228999999</v>
      </c>
      <c r="F469" s="84">
        <v>179.26521228999999</v>
      </c>
    </row>
    <row r="470" spans="1:6" ht="12.75" customHeight="1" x14ac:dyDescent="0.2">
      <c r="A470" s="83" t="s">
        <v>160</v>
      </c>
      <c r="B470" s="83">
        <v>6</v>
      </c>
      <c r="C470" s="84">
        <v>960.50306460000002</v>
      </c>
      <c r="D470" s="84">
        <v>950.10460637999995</v>
      </c>
      <c r="E470" s="84">
        <v>181.96872438</v>
      </c>
      <c r="F470" s="84">
        <v>181.96872438</v>
      </c>
    </row>
    <row r="471" spans="1:6" ht="12.75" customHeight="1" x14ac:dyDescent="0.2">
      <c r="A471" s="83" t="s">
        <v>160</v>
      </c>
      <c r="B471" s="83">
        <v>7</v>
      </c>
      <c r="C471" s="84">
        <v>982.40688818000001</v>
      </c>
      <c r="D471" s="84">
        <v>972.11830001999999</v>
      </c>
      <c r="E471" s="84">
        <v>186.18489564999999</v>
      </c>
      <c r="F471" s="84">
        <v>186.18489564999999</v>
      </c>
    </row>
    <row r="472" spans="1:6" ht="12.75" customHeight="1" x14ac:dyDescent="0.2">
      <c r="A472" s="83" t="s">
        <v>160</v>
      </c>
      <c r="B472" s="83">
        <v>8</v>
      </c>
      <c r="C472" s="84">
        <v>1017.56894693</v>
      </c>
      <c r="D472" s="84">
        <v>1006.9289103999999</v>
      </c>
      <c r="E472" s="84">
        <v>192.85199559</v>
      </c>
      <c r="F472" s="84">
        <v>192.85199559</v>
      </c>
    </row>
    <row r="473" spans="1:6" ht="12.75" customHeight="1" x14ac:dyDescent="0.2">
      <c r="A473" s="83" t="s">
        <v>160</v>
      </c>
      <c r="B473" s="83">
        <v>9</v>
      </c>
      <c r="C473" s="84">
        <v>1009.0594426500001</v>
      </c>
      <c r="D473" s="84">
        <v>998.91196716000002</v>
      </c>
      <c r="E473" s="84">
        <v>191.31655104999999</v>
      </c>
      <c r="F473" s="84">
        <v>191.31655104999999</v>
      </c>
    </row>
    <row r="474" spans="1:6" ht="12.75" customHeight="1" x14ac:dyDescent="0.2">
      <c r="A474" s="83" t="s">
        <v>160</v>
      </c>
      <c r="B474" s="83">
        <v>10</v>
      </c>
      <c r="C474" s="84">
        <v>841.90819708000004</v>
      </c>
      <c r="D474" s="84">
        <v>833.11022455</v>
      </c>
      <c r="E474" s="84">
        <v>159.56138283000001</v>
      </c>
      <c r="F474" s="84">
        <v>159.56138283000001</v>
      </c>
    </row>
    <row r="475" spans="1:6" ht="12.75" customHeight="1" x14ac:dyDescent="0.2">
      <c r="A475" s="83" t="s">
        <v>160</v>
      </c>
      <c r="B475" s="83">
        <v>11</v>
      </c>
      <c r="C475" s="84">
        <v>750.84198956</v>
      </c>
      <c r="D475" s="84">
        <v>750.51930750999998</v>
      </c>
      <c r="E475" s="84">
        <v>143.74316268999999</v>
      </c>
      <c r="F475" s="84">
        <v>143.74316268999999</v>
      </c>
    </row>
    <row r="476" spans="1:6" ht="12.75" customHeight="1" x14ac:dyDescent="0.2">
      <c r="A476" s="83" t="s">
        <v>160</v>
      </c>
      <c r="B476" s="83">
        <v>12</v>
      </c>
      <c r="C476" s="84">
        <v>705.90503546000002</v>
      </c>
      <c r="D476" s="84">
        <v>701.60613825999997</v>
      </c>
      <c r="E476" s="84">
        <v>134.37507106000001</v>
      </c>
      <c r="F476" s="84">
        <v>134.37507106000001</v>
      </c>
    </row>
    <row r="477" spans="1:6" ht="12.75" customHeight="1" x14ac:dyDescent="0.2">
      <c r="A477" s="83" t="s">
        <v>160</v>
      </c>
      <c r="B477" s="83">
        <v>13</v>
      </c>
      <c r="C477" s="84">
        <v>711.00418801000001</v>
      </c>
      <c r="D477" s="84">
        <v>706.10539415000005</v>
      </c>
      <c r="E477" s="84">
        <v>135.23679075999999</v>
      </c>
      <c r="F477" s="84">
        <v>135.23679075999999</v>
      </c>
    </row>
    <row r="478" spans="1:6" ht="12.75" customHeight="1" x14ac:dyDescent="0.2">
      <c r="A478" s="83" t="s">
        <v>160</v>
      </c>
      <c r="B478" s="83">
        <v>14</v>
      </c>
      <c r="C478" s="84">
        <v>712.81083762000003</v>
      </c>
      <c r="D478" s="84">
        <v>707.49140842999998</v>
      </c>
      <c r="E478" s="84">
        <v>135.50224704999999</v>
      </c>
      <c r="F478" s="84">
        <v>135.50224704999999</v>
      </c>
    </row>
    <row r="479" spans="1:6" ht="12.75" customHeight="1" x14ac:dyDescent="0.2">
      <c r="A479" s="83" t="s">
        <v>160</v>
      </c>
      <c r="B479" s="83">
        <v>15</v>
      </c>
      <c r="C479" s="84">
        <v>711.93882983000003</v>
      </c>
      <c r="D479" s="84">
        <v>706.65989946000002</v>
      </c>
      <c r="E479" s="84">
        <v>135.34299235</v>
      </c>
      <c r="F479" s="84">
        <v>135.34299235</v>
      </c>
    </row>
    <row r="480" spans="1:6" ht="12.75" customHeight="1" x14ac:dyDescent="0.2">
      <c r="A480" s="83" t="s">
        <v>160</v>
      </c>
      <c r="B480" s="83">
        <v>16</v>
      </c>
      <c r="C480" s="84">
        <v>713.73879482999996</v>
      </c>
      <c r="D480" s="84">
        <v>706.38912544000004</v>
      </c>
      <c r="E480" s="84">
        <v>135.29113237000001</v>
      </c>
      <c r="F480" s="84">
        <v>135.29113237000001</v>
      </c>
    </row>
    <row r="481" spans="1:6" ht="12.75" customHeight="1" x14ac:dyDescent="0.2">
      <c r="A481" s="83" t="s">
        <v>160</v>
      </c>
      <c r="B481" s="83">
        <v>17</v>
      </c>
      <c r="C481" s="84">
        <v>721.18731165999998</v>
      </c>
      <c r="D481" s="84">
        <v>718.76879861999998</v>
      </c>
      <c r="E481" s="84">
        <v>137.66214848999999</v>
      </c>
      <c r="F481" s="84">
        <v>137.66214848999999</v>
      </c>
    </row>
    <row r="482" spans="1:6" ht="12.75" customHeight="1" x14ac:dyDescent="0.2">
      <c r="A482" s="83" t="s">
        <v>160</v>
      </c>
      <c r="B482" s="83">
        <v>18</v>
      </c>
      <c r="C482" s="84">
        <v>730.19737215999999</v>
      </c>
      <c r="D482" s="84">
        <v>728.26276306</v>
      </c>
      <c r="E482" s="84">
        <v>139.48047943</v>
      </c>
      <c r="F482" s="84">
        <v>139.48047943</v>
      </c>
    </row>
    <row r="483" spans="1:6" ht="12.75" customHeight="1" x14ac:dyDescent="0.2">
      <c r="A483" s="83" t="s">
        <v>160</v>
      </c>
      <c r="B483" s="83">
        <v>19</v>
      </c>
      <c r="C483" s="84">
        <v>733.95003905999999</v>
      </c>
      <c r="D483" s="84">
        <v>726.50075433999996</v>
      </c>
      <c r="E483" s="84">
        <v>139.14301082</v>
      </c>
      <c r="F483" s="84">
        <v>139.14301082</v>
      </c>
    </row>
    <row r="484" spans="1:6" ht="12.75" customHeight="1" x14ac:dyDescent="0.2">
      <c r="A484" s="83" t="s">
        <v>160</v>
      </c>
      <c r="B484" s="83">
        <v>20</v>
      </c>
      <c r="C484" s="84">
        <v>733.03626135000002</v>
      </c>
      <c r="D484" s="84">
        <v>725.48955533000003</v>
      </c>
      <c r="E484" s="84">
        <v>138.94934099</v>
      </c>
      <c r="F484" s="84">
        <v>138.94934099</v>
      </c>
    </row>
    <row r="485" spans="1:6" ht="12.75" customHeight="1" x14ac:dyDescent="0.2">
      <c r="A485" s="83" t="s">
        <v>160</v>
      </c>
      <c r="B485" s="83">
        <v>21</v>
      </c>
      <c r="C485" s="84">
        <v>726.25831326000002</v>
      </c>
      <c r="D485" s="84">
        <v>719.00813476999997</v>
      </c>
      <c r="E485" s="84">
        <v>137.70798733000001</v>
      </c>
      <c r="F485" s="84">
        <v>137.70798733000001</v>
      </c>
    </row>
    <row r="486" spans="1:6" ht="12.75" customHeight="1" x14ac:dyDescent="0.2">
      <c r="A486" s="83" t="s">
        <v>160</v>
      </c>
      <c r="B486" s="83">
        <v>22</v>
      </c>
      <c r="C486" s="84">
        <v>672.90682832000005</v>
      </c>
      <c r="D486" s="84">
        <v>667.82005088000005</v>
      </c>
      <c r="E486" s="84">
        <v>127.90419282000001</v>
      </c>
      <c r="F486" s="84">
        <v>127.90419282000001</v>
      </c>
    </row>
    <row r="487" spans="1:6" ht="12.75" customHeight="1" x14ac:dyDescent="0.2">
      <c r="A487" s="83" t="s">
        <v>160</v>
      </c>
      <c r="B487" s="83">
        <v>23</v>
      </c>
      <c r="C487" s="84">
        <v>739.68981912000004</v>
      </c>
      <c r="D487" s="84">
        <v>738.22831907</v>
      </c>
      <c r="E487" s="84">
        <v>141.38913191</v>
      </c>
      <c r="F487" s="84">
        <v>141.38913191</v>
      </c>
    </row>
    <row r="488" spans="1:6" ht="12.75" customHeight="1" x14ac:dyDescent="0.2">
      <c r="A488" s="83" t="s">
        <v>160</v>
      </c>
      <c r="B488" s="83">
        <v>24</v>
      </c>
      <c r="C488" s="84">
        <v>933.94245665999995</v>
      </c>
      <c r="D488" s="84">
        <v>930.82651304000001</v>
      </c>
      <c r="E488" s="84">
        <v>178.27648877999999</v>
      </c>
      <c r="F488" s="84">
        <v>178.27648877999999</v>
      </c>
    </row>
    <row r="489" spans="1:6" ht="12.75" customHeight="1" x14ac:dyDescent="0.2">
      <c r="A489" s="83" t="s">
        <v>161</v>
      </c>
      <c r="B489" s="83">
        <v>1</v>
      </c>
      <c r="C489" s="84">
        <v>904.39769748000003</v>
      </c>
      <c r="D489" s="84">
        <v>903.98115515999996</v>
      </c>
      <c r="E489" s="84">
        <v>173.13493331000001</v>
      </c>
      <c r="F489" s="84">
        <v>173.13493331000001</v>
      </c>
    </row>
    <row r="490" spans="1:6" ht="12.75" customHeight="1" x14ac:dyDescent="0.2">
      <c r="A490" s="83" t="s">
        <v>161</v>
      </c>
      <c r="B490" s="83">
        <v>2</v>
      </c>
      <c r="C490" s="84">
        <v>876.41233718000001</v>
      </c>
      <c r="D490" s="84">
        <v>873.92184840000004</v>
      </c>
      <c r="E490" s="84">
        <v>167.3778265</v>
      </c>
      <c r="F490" s="84">
        <v>167.3778265</v>
      </c>
    </row>
    <row r="491" spans="1:6" ht="12.75" customHeight="1" x14ac:dyDescent="0.2">
      <c r="A491" s="83" t="s">
        <v>161</v>
      </c>
      <c r="B491" s="83">
        <v>3</v>
      </c>
      <c r="C491" s="84">
        <v>1007.58487284</v>
      </c>
      <c r="D491" s="84">
        <v>1003.0457244200001</v>
      </c>
      <c r="E491" s="84">
        <v>192.10826865000001</v>
      </c>
      <c r="F491" s="84">
        <v>192.10826865000001</v>
      </c>
    </row>
    <row r="492" spans="1:6" ht="12.75" customHeight="1" x14ac:dyDescent="0.2">
      <c r="A492" s="83" t="s">
        <v>161</v>
      </c>
      <c r="B492" s="83">
        <v>4</v>
      </c>
      <c r="C492" s="84">
        <v>988.53843615999995</v>
      </c>
      <c r="D492" s="84">
        <v>985.36920214999998</v>
      </c>
      <c r="E492" s="84">
        <v>188.72277384</v>
      </c>
      <c r="F492" s="84">
        <v>188.72277384</v>
      </c>
    </row>
    <row r="493" spans="1:6" ht="12.75" customHeight="1" x14ac:dyDescent="0.2">
      <c r="A493" s="83" t="s">
        <v>161</v>
      </c>
      <c r="B493" s="83">
        <v>5</v>
      </c>
      <c r="C493" s="84">
        <v>985.00728549999997</v>
      </c>
      <c r="D493" s="84">
        <v>983.14539725999998</v>
      </c>
      <c r="E493" s="84">
        <v>188.29685975000001</v>
      </c>
      <c r="F493" s="84">
        <v>188.29685975000001</v>
      </c>
    </row>
    <row r="494" spans="1:6" ht="12.75" customHeight="1" x14ac:dyDescent="0.2">
      <c r="A494" s="83" t="s">
        <v>161</v>
      </c>
      <c r="B494" s="83">
        <v>6</v>
      </c>
      <c r="C494" s="84">
        <v>990.22087804</v>
      </c>
      <c r="D494" s="84">
        <v>983.79617789999998</v>
      </c>
      <c r="E494" s="84">
        <v>188.42150047000001</v>
      </c>
      <c r="F494" s="84">
        <v>188.42150047000001</v>
      </c>
    </row>
    <row r="495" spans="1:6" ht="12.75" customHeight="1" x14ac:dyDescent="0.2">
      <c r="A495" s="83" t="s">
        <v>161</v>
      </c>
      <c r="B495" s="83">
        <v>7</v>
      </c>
      <c r="C495" s="84">
        <v>1025.84592137</v>
      </c>
      <c r="D495" s="84">
        <v>1019.8154213</v>
      </c>
      <c r="E495" s="84">
        <v>195.32008378</v>
      </c>
      <c r="F495" s="84">
        <v>195.32008378</v>
      </c>
    </row>
    <row r="496" spans="1:6" ht="12.75" customHeight="1" x14ac:dyDescent="0.2">
      <c r="A496" s="83" t="s">
        <v>161</v>
      </c>
      <c r="B496" s="83">
        <v>8</v>
      </c>
      <c r="C496" s="84">
        <v>919.68693273999997</v>
      </c>
      <c r="D496" s="84">
        <v>913.02995036000004</v>
      </c>
      <c r="E496" s="84">
        <v>174.86800324000001</v>
      </c>
      <c r="F496" s="84">
        <v>174.86800324000001</v>
      </c>
    </row>
    <row r="497" spans="1:6" ht="12.75" customHeight="1" x14ac:dyDescent="0.2">
      <c r="A497" s="83" t="s">
        <v>161</v>
      </c>
      <c r="B497" s="83">
        <v>9</v>
      </c>
      <c r="C497" s="84">
        <v>972.92845269999998</v>
      </c>
      <c r="D497" s="84">
        <v>966.16952667999999</v>
      </c>
      <c r="E497" s="84">
        <v>185.04555722000001</v>
      </c>
      <c r="F497" s="84">
        <v>185.04555722000001</v>
      </c>
    </row>
    <row r="498" spans="1:6" ht="12.75" customHeight="1" x14ac:dyDescent="0.2">
      <c r="A498" s="83" t="s">
        <v>161</v>
      </c>
      <c r="B498" s="83">
        <v>10</v>
      </c>
      <c r="C498" s="84">
        <v>917.88163480000003</v>
      </c>
      <c r="D498" s="84">
        <v>906.81283994</v>
      </c>
      <c r="E498" s="84">
        <v>173.67727156000001</v>
      </c>
      <c r="F498" s="84">
        <v>173.67727156000001</v>
      </c>
    </row>
    <row r="499" spans="1:6" ht="12.75" customHeight="1" x14ac:dyDescent="0.2">
      <c r="A499" s="83" t="s">
        <v>161</v>
      </c>
      <c r="B499" s="83">
        <v>11</v>
      </c>
      <c r="C499" s="84">
        <v>778.31303265999998</v>
      </c>
      <c r="D499" s="84">
        <v>763.77494050999996</v>
      </c>
      <c r="E499" s="84">
        <v>146.28194696</v>
      </c>
      <c r="F499" s="84">
        <v>146.28194696</v>
      </c>
    </row>
    <row r="500" spans="1:6" ht="12.75" customHeight="1" x14ac:dyDescent="0.2">
      <c r="A500" s="83" t="s">
        <v>161</v>
      </c>
      <c r="B500" s="83">
        <v>12</v>
      </c>
      <c r="C500" s="84">
        <v>763.58607852</v>
      </c>
      <c r="D500" s="84">
        <v>747.25664029999996</v>
      </c>
      <c r="E500" s="84">
        <v>143.11828055999999</v>
      </c>
      <c r="F500" s="84">
        <v>143.11828055999999</v>
      </c>
    </row>
    <row r="501" spans="1:6" ht="12.75" customHeight="1" x14ac:dyDescent="0.2">
      <c r="A501" s="83" t="s">
        <v>161</v>
      </c>
      <c r="B501" s="83">
        <v>13</v>
      </c>
      <c r="C501" s="84">
        <v>769.20506687</v>
      </c>
      <c r="D501" s="84">
        <v>752.35942551999995</v>
      </c>
      <c r="E501" s="84">
        <v>144.09559118000001</v>
      </c>
      <c r="F501" s="84">
        <v>144.09559118000001</v>
      </c>
    </row>
    <row r="502" spans="1:6" ht="12.75" customHeight="1" x14ac:dyDescent="0.2">
      <c r="A502" s="83" t="s">
        <v>161</v>
      </c>
      <c r="B502" s="83">
        <v>14</v>
      </c>
      <c r="C502" s="84">
        <v>765.20814533999999</v>
      </c>
      <c r="D502" s="84">
        <v>750.02481133000003</v>
      </c>
      <c r="E502" s="84">
        <v>143.64845434</v>
      </c>
      <c r="F502" s="84">
        <v>143.64845434</v>
      </c>
    </row>
    <row r="503" spans="1:6" ht="12.75" customHeight="1" x14ac:dyDescent="0.2">
      <c r="A503" s="83" t="s">
        <v>161</v>
      </c>
      <c r="B503" s="83">
        <v>15</v>
      </c>
      <c r="C503" s="84">
        <v>749.62376930000005</v>
      </c>
      <c r="D503" s="84">
        <v>737.92565889000002</v>
      </c>
      <c r="E503" s="84">
        <v>141.33116494000001</v>
      </c>
      <c r="F503" s="84">
        <v>141.33116494000001</v>
      </c>
    </row>
    <row r="504" spans="1:6" ht="12.75" customHeight="1" x14ac:dyDescent="0.2">
      <c r="A504" s="83" t="s">
        <v>161</v>
      </c>
      <c r="B504" s="83">
        <v>16</v>
      </c>
      <c r="C504" s="84">
        <v>749.57160179000005</v>
      </c>
      <c r="D504" s="84">
        <v>738.26075479999997</v>
      </c>
      <c r="E504" s="84">
        <v>141.39534416000001</v>
      </c>
      <c r="F504" s="84">
        <v>141.39534416000001</v>
      </c>
    </row>
    <row r="505" spans="1:6" ht="12.75" customHeight="1" x14ac:dyDescent="0.2">
      <c r="A505" s="83" t="s">
        <v>161</v>
      </c>
      <c r="B505" s="83">
        <v>17</v>
      </c>
      <c r="C505" s="84">
        <v>748.47633169999995</v>
      </c>
      <c r="D505" s="84">
        <v>738.80062257999998</v>
      </c>
      <c r="E505" s="84">
        <v>141.4987423</v>
      </c>
      <c r="F505" s="84">
        <v>141.4987423</v>
      </c>
    </row>
    <row r="506" spans="1:6" ht="12.75" customHeight="1" x14ac:dyDescent="0.2">
      <c r="A506" s="83" t="s">
        <v>161</v>
      </c>
      <c r="B506" s="83">
        <v>18</v>
      </c>
      <c r="C506" s="84">
        <v>747.85956420000002</v>
      </c>
      <c r="D506" s="84">
        <v>739.60349893</v>
      </c>
      <c r="E506" s="84">
        <v>141.65251315</v>
      </c>
      <c r="F506" s="84">
        <v>141.65251315</v>
      </c>
    </row>
    <row r="507" spans="1:6" ht="12.75" customHeight="1" x14ac:dyDescent="0.2">
      <c r="A507" s="83" t="s">
        <v>161</v>
      </c>
      <c r="B507" s="83">
        <v>19</v>
      </c>
      <c r="C507" s="84">
        <v>737.31905171999995</v>
      </c>
      <c r="D507" s="84">
        <v>735.90960131999998</v>
      </c>
      <c r="E507" s="84">
        <v>140.94503964</v>
      </c>
      <c r="F507" s="84">
        <v>140.94503964</v>
      </c>
    </row>
    <row r="508" spans="1:6" ht="12.75" customHeight="1" x14ac:dyDescent="0.2">
      <c r="A508" s="83" t="s">
        <v>161</v>
      </c>
      <c r="B508" s="83">
        <v>20</v>
      </c>
      <c r="C508" s="84">
        <v>733.13871781</v>
      </c>
      <c r="D508" s="84">
        <v>731.69360723</v>
      </c>
      <c r="E508" s="84">
        <v>140.13757164</v>
      </c>
      <c r="F508" s="84">
        <v>140.13757164</v>
      </c>
    </row>
    <row r="509" spans="1:6" ht="12.75" customHeight="1" x14ac:dyDescent="0.2">
      <c r="A509" s="83" t="s">
        <v>161</v>
      </c>
      <c r="B509" s="83">
        <v>21</v>
      </c>
      <c r="C509" s="84">
        <v>743.57373358999996</v>
      </c>
      <c r="D509" s="84">
        <v>735.91910293000001</v>
      </c>
      <c r="E509" s="84">
        <v>140.94685944</v>
      </c>
      <c r="F509" s="84">
        <v>140.94685944</v>
      </c>
    </row>
    <row r="510" spans="1:6" ht="12.75" customHeight="1" x14ac:dyDescent="0.2">
      <c r="A510" s="83" t="s">
        <v>161</v>
      </c>
      <c r="B510" s="83">
        <v>22</v>
      </c>
      <c r="C510" s="84">
        <v>735.26552659000004</v>
      </c>
      <c r="D510" s="84">
        <v>733.97347509999997</v>
      </c>
      <c r="E510" s="84">
        <v>140.57422319</v>
      </c>
      <c r="F510" s="84">
        <v>140.57422319</v>
      </c>
    </row>
    <row r="511" spans="1:6" ht="12.75" customHeight="1" x14ac:dyDescent="0.2">
      <c r="A511" s="83" t="s">
        <v>161</v>
      </c>
      <c r="B511" s="83">
        <v>23</v>
      </c>
      <c r="C511" s="84">
        <v>769.81491042000005</v>
      </c>
      <c r="D511" s="84">
        <v>764.89799826000001</v>
      </c>
      <c r="E511" s="84">
        <v>146.49704052000001</v>
      </c>
      <c r="F511" s="84">
        <v>146.49704052000001</v>
      </c>
    </row>
    <row r="512" spans="1:6" ht="12.75" customHeight="1" x14ac:dyDescent="0.2">
      <c r="A512" s="83" t="s">
        <v>161</v>
      </c>
      <c r="B512" s="83">
        <v>24</v>
      </c>
      <c r="C512" s="84">
        <v>925.84099766999998</v>
      </c>
      <c r="D512" s="84">
        <v>918.17475667999997</v>
      </c>
      <c r="E512" s="84">
        <v>175.85336194000001</v>
      </c>
      <c r="F512" s="84">
        <v>175.85336194000001</v>
      </c>
    </row>
    <row r="513" spans="1:6" ht="12.75" customHeight="1" x14ac:dyDescent="0.2">
      <c r="A513" s="83" t="s">
        <v>162</v>
      </c>
      <c r="B513" s="83">
        <v>1</v>
      </c>
      <c r="C513" s="84">
        <v>951.41522067000005</v>
      </c>
      <c r="D513" s="84">
        <v>948.76996870000005</v>
      </c>
      <c r="E513" s="84">
        <v>181.71310797999999</v>
      </c>
      <c r="F513" s="84">
        <v>181.71310797999999</v>
      </c>
    </row>
    <row r="514" spans="1:6" ht="12.75" customHeight="1" x14ac:dyDescent="0.2">
      <c r="A514" s="83" t="s">
        <v>162</v>
      </c>
      <c r="B514" s="83">
        <v>2</v>
      </c>
      <c r="C514" s="84">
        <v>908.4183415</v>
      </c>
      <c r="D514" s="84">
        <v>906.91419541000005</v>
      </c>
      <c r="E514" s="84">
        <v>173.69668365999999</v>
      </c>
      <c r="F514" s="84">
        <v>173.69668365999999</v>
      </c>
    </row>
    <row r="515" spans="1:6" ht="12.75" customHeight="1" x14ac:dyDescent="0.2">
      <c r="A515" s="83" t="s">
        <v>162</v>
      </c>
      <c r="B515" s="83">
        <v>3</v>
      </c>
      <c r="C515" s="84">
        <v>887.62436157000002</v>
      </c>
      <c r="D515" s="84">
        <v>886.60526895999999</v>
      </c>
      <c r="E515" s="84">
        <v>169.80701780999999</v>
      </c>
      <c r="F515" s="84">
        <v>169.80701780999999</v>
      </c>
    </row>
    <row r="516" spans="1:6" ht="12.75" customHeight="1" x14ac:dyDescent="0.2">
      <c r="A516" s="83" t="s">
        <v>162</v>
      </c>
      <c r="B516" s="83">
        <v>4</v>
      </c>
      <c r="C516" s="84">
        <v>885.81455464999999</v>
      </c>
      <c r="D516" s="84">
        <v>885.04872738999995</v>
      </c>
      <c r="E516" s="84">
        <v>169.50890129000001</v>
      </c>
      <c r="F516" s="84">
        <v>169.50890129000001</v>
      </c>
    </row>
    <row r="517" spans="1:6" ht="12.75" customHeight="1" x14ac:dyDescent="0.2">
      <c r="A517" s="83" t="s">
        <v>162</v>
      </c>
      <c r="B517" s="83">
        <v>5</v>
      </c>
      <c r="C517" s="84">
        <v>881.30315039000004</v>
      </c>
      <c r="D517" s="84">
        <v>876.35353849000001</v>
      </c>
      <c r="E517" s="84">
        <v>167.84355579000001</v>
      </c>
      <c r="F517" s="84">
        <v>167.84355579000001</v>
      </c>
    </row>
    <row r="518" spans="1:6" ht="12.75" customHeight="1" x14ac:dyDescent="0.2">
      <c r="A518" s="83" t="s">
        <v>162</v>
      </c>
      <c r="B518" s="83">
        <v>6</v>
      </c>
      <c r="C518" s="84">
        <v>874.55054665</v>
      </c>
      <c r="D518" s="84">
        <v>867.50373769999999</v>
      </c>
      <c r="E518" s="84">
        <v>166.14859824999999</v>
      </c>
      <c r="F518" s="84">
        <v>166.14859824999999</v>
      </c>
    </row>
    <row r="519" spans="1:6" ht="12.75" customHeight="1" x14ac:dyDescent="0.2">
      <c r="A519" s="83" t="s">
        <v>162</v>
      </c>
      <c r="B519" s="83">
        <v>7</v>
      </c>
      <c r="C519" s="84">
        <v>893.80247505</v>
      </c>
      <c r="D519" s="84">
        <v>893.28700167</v>
      </c>
      <c r="E519" s="84">
        <v>171.08673623999999</v>
      </c>
      <c r="F519" s="84">
        <v>171.08673623999999</v>
      </c>
    </row>
    <row r="520" spans="1:6" ht="12.75" customHeight="1" x14ac:dyDescent="0.2">
      <c r="A520" s="83" t="s">
        <v>162</v>
      </c>
      <c r="B520" s="83">
        <v>8</v>
      </c>
      <c r="C520" s="84">
        <v>943.79584303000001</v>
      </c>
      <c r="D520" s="84">
        <v>942.42203087999997</v>
      </c>
      <c r="E520" s="84">
        <v>180.49731958999999</v>
      </c>
      <c r="F520" s="84">
        <v>180.49731958999999</v>
      </c>
    </row>
    <row r="521" spans="1:6" ht="12.75" customHeight="1" x14ac:dyDescent="0.2">
      <c r="A521" s="83" t="s">
        <v>162</v>
      </c>
      <c r="B521" s="83">
        <v>9</v>
      </c>
      <c r="C521" s="84">
        <v>968.45925638000006</v>
      </c>
      <c r="D521" s="84">
        <v>968.20258125999999</v>
      </c>
      <c r="E521" s="84">
        <v>185.43493787</v>
      </c>
      <c r="F521" s="84">
        <v>185.43493787</v>
      </c>
    </row>
    <row r="522" spans="1:6" ht="12.75" customHeight="1" x14ac:dyDescent="0.2">
      <c r="A522" s="83" t="s">
        <v>162</v>
      </c>
      <c r="B522" s="83">
        <v>10</v>
      </c>
      <c r="C522" s="84">
        <v>870.23332110000001</v>
      </c>
      <c r="D522" s="84">
        <v>867.81265301999997</v>
      </c>
      <c r="E522" s="84">
        <v>166.20776323999999</v>
      </c>
      <c r="F522" s="84">
        <v>166.20776323999999</v>
      </c>
    </row>
    <row r="523" spans="1:6" ht="12.75" customHeight="1" x14ac:dyDescent="0.2">
      <c r="A523" s="83" t="s">
        <v>162</v>
      </c>
      <c r="B523" s="83">
        <v>11</v>
      </c>
      <c r="C523" s="84">
        <v>767.45343204999995</v>
      </c>
      <c r="D523" s="84">
        <v>766.63271133000001</v>
      </c>
      <c r="E523" s="84">
        <v>146.82928132999999</v>
      </c>
      <c r="F523" s="84">
        <v>146.82928132999999</v>
      </c>
    </row>
    <row r="524" spans="1:6" ht="12.75" customHeight="1" x14ac:dyDescent="0.2">
      <c r="A524" s="83" t="s">
        <v>162</v>
      </c>
      <c r="B524" s="83">
        <v>12</v>
      </c>
      <c r="C524" s="84">
        <v>771.76717570999995</v>
      </c>
      <c r="D524" s="84">
        <v>763.81768721000003</v>
      </c>
      <c r="E524" s="84">
        <v>146.29013402000001</v>
      </c>
      <c r="F524" s="84">
        <v>146.29013402000001</v>
      </c>
    </row>
    <row r="525" spans="1:6" ht="12.75" customHeight="1" x14ac:dyDescent="0.2">
      <c r="A525" s="83" t="s">
        <v>162</v>
      </c>
      <c r="B525" s="83">
        <v>13</v>
      </c>
      <c r="C525" s="84">
        <v>768.59469880999995</v>
      </c>
      <c r="D525" s="84">
        <v>765.20567118999998</v>
      </c>
      <c r="E525" s="84">
        <v>146.55596756</v>
      </c>
      <c r="F525" s="84">
        <v>146.55596756</v>
      </c>
    </row>
    <row r="526" spans="1:6" ht="12.75" customHeight="1" x14ac:dyDescent="0.2">
      <c r="A526" s="83" t="s">
        <v>162</v>
      </c>
      <c r="B526" s="83">
        <v>14</v>
      </c>
      <c r="C526" s="84">
        <v>779.49426113000004</v>
      </c>
      <c r="D526" s="84">
        <v>771.56431296000005</v>
      </c>
      <c r="E526" s="84">
        <v>147.77380601999999</v>
      </c>
      <c r="F526" s="84">
        <v>147.77380601999999</v>
      </c>
    </row>
    <row r="527" spans="1:6" ht="12.75" customHeight="1" x14ac:dyDescent="0.2">
      <c r="A527" s="83" t="s">
        <v>162</v>
      </c>
      <c r="B527" s="83">
        <v>15</v>
      </c>
      <c r="C527" s="84">
        <v>783.99144378000005</v>
      </c>
      <c r="D527" s="84">
        <v>772.99794728999996</v>
      </c>
      <c r="E527" s="84">
        <v>148.04838275</v>
      </c>
      <c r="F527" s="84">
        <v>148.04838275</v>
      </c>
    </row>
    <row r="528" spans="1:6" ht="12.75" customHeight="1" x14ac:dyDescent="0.2">
      <c r="A528" s="83" t="s">
        <v>162</v>
      </c>
      <c r="B528" s="83">
        <v>16</v>
      </c>
      <c r="C528" s="84">
        <v>789.53118267000002</v>
      </c>
      <c r="D528" s="84">
        <v>778.41404934000002</v>
      </c>
      <c r="E528" s="84">
        <v>149.08570134999999</v>
      </c>
      <c r="F528" s="84">
        <v>149.08570134999999</v>
      </c>
    </row>
    <row r="529" spans="1:6" ht="12.75" customHeight="1" x14ac:dyDescent="0.2">
      <c r="A529" s="83" t="s">
        <v>162</v>
      </c>
      <c r="B529" s="83">
        <v>17</v>
      </c>
      <c r="C529" s="84">
        <v>778.15558357999998</v>
      </c>
      <c r="D529" s="84">
        <v>769.10924130000001</v>
      </c>
      <c r="E529" s="84">
        <v>147.30359858</v>
      </c>
      <c r="F529" s="84">
        <v>147.30359858</v>
      </c>
    </row>
    <row r="530" spans="1:6" ht="12.75" customHeight="1" x14ac:dyDescent="0.2">
      <c r="A530" s="83" t="s">
        <v>162</v>
      </c>
      <c r="B530" s="83">
        <v>18</v>
      </c>
      <c r="C530" s="84">
        <v>779.06542573000002</v>
      </c>
      <c r="D530" s="84">
        <v>770.22322506</v>
      </c>
      <c r="E530" s="84">
        <v>147.51695425</v>
      </c>
      <c r="F530" s="84">
        <v>147.51695425</v>
      </c>
    </row>
    <row r="531" spans="1:6" ht="12.75" customHeight="1" x14ac:dyDescent="0.2">
      <c r="A531" s="83" t="s">
        <v>162</v>
      </c>
      <c r="B531" s="83">
        <v>19</v>
      </c>
      <c r="C531" s="84">
        <v>772.33954386000005</v>
      </c>
      <c r="D531" s="84">
        <v>763.76755099000002</v>
      </c>
      <c r="E531" s="84">
        <v>146.28053168</v>
      </c>
      <c r="F531" s="84">
        <v>146.28053168</v>
      </c>
    </row>
    <row r="532" spans="1:6" ht="12.75" customHeight="1" x14ac:dyDescent="0.2">
      <c r="A532" s="83" t="s">
        <v>162</v>
      </c>
      <c r="B532" s="83">
        <v>20</v>
      </c>
      <c r="C532" s="84">
        <v>772.48375200999999</v>
      </c>
      <c r="D532" s="84">
        <v>764.08767919000002</v>
      </c>
      <c r="E532" s="84">
        <v>146.34184421</v>
      </c>
      <c r="F532" s="84">
        <v>146.34184421</v>
      </c>
    </row>
    <row r="533" spans="1:6" ht="12.75" customHeight="1" x14ac:dyDescent="0.2">
      <c r="A533" s="83" t="s">
        <v>162</v>
      </c>
      <c r="B533" s="83">
        <v>21</v>
      </c>
      <c r="C533" s="84">
        <v>770.69494439000005</v>
      </c>
      <c r="D533" s="84">
        <v>762.19088808000004</v>
      </c>
      <c r="E533" s="84">
        <v>145.97856142000001</v>
      </c>
      <c r="F533" s="84">
        <v>145.97856142000001</v>
      </c>
    </row>
    <row r="534" spans="1:6" ht="12.75" customHeight="1" x14ac:dyDescent="0.2">
      <c r="A534" s="83" t="s">
        <v>162</v>
      </c>
      <c r="B534" s="83">
        <v>22</v>
      </c>
      <c r="C534" s="84">
        <v>779.20885955000006</v>
      </c>
      <c r="D534" s="84">
        <v>770.13823702000002</v>
      </c>
      <c r="E534" s="84">
        <v>147.50067691999999</v>
      </c>
      <c r="F534" s="84">
        <v>147.50067691999999</v>
      </c>
    </row>
    <row r="535" spans="1:6" ht="12.75" customHeight="1" x14ac:dyDescent="0.2">
      <c r="A535" s="83" t="s">
        <v>162</v>
      </c>
      <c r="B535" s="83">
        <v>23</v>
      </c>
      <c r="C535" s="84">
        <v>824.60825897999996</v>
      </c>
      <c r="D535" s="84">
        <v>815.11702345000003</v>
      </c>
      <c r="E535" s="84">
        <v>156.11523613</v>
      </c>
      <c r="F535" s="84">
        <v>156.11523613</v>
      </c>
    </row>
    <row r="536" spans="1:6" ht="12.75" customHeight="1" x14ac:dyDescent="0.2">
      <c r="A536" s="83" t="s">
        <v>162</v>
      </c>
      <c r="B536" s="83">
        <v>24</v>
      </c>
      <c r="C536" s="84">
        <v>955.94883773000004</v>
      </c>
      <c r="D536" s="84">
        <v>944.99695207000002</v>
      </c>
      <c r="E536" s="84">
        <v>180.99048121000001</v>
      </c>
      <c r="F536" s="84">
        <v>180.99048121000001</v>
      </c>
    </row>
    <row r="537" spans="1:6" ht="12.75" customHeight="1" x14ac:dyDescent="0.2">
      <c r="A537" s="83" t="s">
        <v>163</v>
      </c>
      <c r="B537" s="83">
        <v>1</v>
      </c>
      <c r="C537" s="84">
        <v>958.33928077999997</v>
      </c>
      <c r="D537" s="84">
        <v>944.52588864999996</v>
      </c>
      <c r="E537" s="84">
        <v>180.90026082</v>
      </c>
      <c r="F537" s="84">
        <v>180.90026082</v>
      </c>
    </row>
    <row r="538" spans="1:6" ht="12.75" customHeight="1" x14ac:dyDescent="0.2">
      <c r="A538" s="83" t="s">
        <v>163</v>
      </c>
      <c r="B538" s="83">
        <v>2</v>
      </c>
      <c r="C538" s="84">
        <v>932.36802632000001</v>
      </c>
      <c r="D538" s="84">
        <v>916.98857868000005</v>
      </c>
      <c r="E538" s="84">
        <v>175.62617928</v>
      </c>
      <c r="F538" s="84">
        <v>175.62617928</v>
      </c>
    </row>
    <row r="539" spans="1:6" ht="12.75" customHeight="1" x14ac:dyDescent="0.2">
      <c r="A539" s="83" t="s">
        <v>163</v>
      </c>
      <c r="B539" s="83">
        <v>3</v>
      </c>
      <c r="C539" s="84">
        <v>923.94847801000003</v>
      </c>
      <c r="D539" s="84">
        <v>907.68383055000004</v>
      </c>
      <c r="E539" s="84">
        <v>173.84408798000001</v>
      </c>
      <c r="F539" s="84">
        <v>173.84408798000001</v>
      </c>
    </row>
    <row r="540" spans="1:6" ht="12.75" customHeight="1" x14ac:dyDescent="0.2">
      <c r="A540" s="83" t="s">
        <v>163</v>
      </c>
      <c r="B540" s="83">
        <v>4</v>
      </c>
      <c r="C540" s="84">
        <v>946.04864082999995</v>
      </c>
      <c r="D540" s="84">
        <v>928.16018181000004</v>
      </c>
      <c r="E540" s="84">
        <v>177.76581985999999</v>
      </c>
      <c r="F540" s="84">
        <v>177.76581985999999</v>
      </c>
    </row>
    <row r="541" spans="1:6" ht="12.75" customHeight="1" x14ac:dyDescent="0.2">
      <c r="A541" s="83" t="s">
        <v>163</v>
      </c>
      <c r="B541" s="83">
        <v>5</v>
      </c>
      <c r="C541" s="84">
        <v>951.8403611</v>
      </c>
      <c r="D541" s="84">
        <v>934.52173430000005</v>
      </c>
      <c r="E541" s="84">
        <v>178.98421579000001</v>
      </c>
      <c r="F541" s="84">
        <v>178.98421579000001</v>
      </c>
    </row>
    <row r="542" spans="1:6" ht="12.75" customHeight="1" x14ac:dyDescent="0.2">
      <c r="A542" s="83" t="s">
        <v>163</v>
      </c>
      <c r="B542" s="83">
        <v>6</v>
      </c>
      <c r="C542" s="84">
        <v>951.23840603999997</v>
      </c>
      <c r="D542" s="84">
        <v>935.36859471000002</v>
      </c>
      <c r="E542" s="84">
        <v>179.14641068</v>
      </c>
      <c r="F542" s="84">
        <v>179.14641068</v>
      </c>
    </row>
    <row r="543" spans="1:6" ht="12.75" customHeight="1" x14ac:dyDescent="0.2">
      <c r="A543" s="83" t="s">
        <v>163</v>
      </c>
      <c r="B543" s="83">
        <v>7</v>
      </c>
      <c r="C543" s="84">
        <v>933.53021994999995</v>
      </c>
      <c r="D543" s="84">
        <v>917.54254120999997</v>
      </c>
      <c r="E543" s="84">
        <v>175.73227691</v>
      </c>
      <c r="F543" s="84">
        <v>175.73227691</v>
      </c>
    </row>
    <row r="544" spans="1:6" ht="12.75" customHeight="1" x14ac:dyDescent="0.2">
      <c r="A544" s="83" t="s">
        <v>163</v>
      </c>
      <c r="B544" s="83">
        <v>8</v>
      </c>
      <c r="C544" s="84">
        <v>989.77541570000005</v>
      </c>
      <c r="D544" s="84">
        <v>971.38299185999995</v>
      </c>
      <c r="E544" s="84">
        <v>186.0440658</v>
      </c>
      <c r="F544" s="84">
        <v>186.0440658</v>
      </c>
    </row>
    <row r="545" spans="1:6" ht="12.75" customHeight="1" x14ac:dyDescent="0.2">
      <c r="A545" s="83" t="s">
        <v>163</v>
      </c>
      <c r="B545" s="83">
        <v>9</v>
      </c>
      <c r="C545" s="84">
        <v>1006.21905306</v>
      </c>
      <c r="D545" s="84">
        <v>987.29269637000004</v>
      </c>
      <c r="E545" s="84">
        <v>189.09117094999999</v>
      </c>
      <c r="F545" s="84">
        <v>189.09117094999999</v>
      </c>
    </row>
    <row r="546" spans="1:6" ht="12.75" customHeight="1" x14ac:dyDescent="0.2">
      <c r="A546" s="83" t="s">
        <v>163</v>
      </c>
      <c r="B546" s="83">
        <v>10</v>
      </c>
      <c r="C546" s="84">
        <v>883.28998715</v>
      </c>
      <c r="D546" s="84">
        <v>866.73560307000002</v>
      </c>
      <c r="E546" s="84">
        <v>166.00148131</v>
      </c>
      <c r="F546" s="84">
        <v>166.00148131</v>
      </c>
    </row>
    <row r="547" spans="1:6" ht="12.75" customHeight="1" x14ac:dyDescent="0.2">
      <c r="A547" s="83" t="s">
        <v>163</v>
      </c>
      <c r="B547" s="83">
        <v>11</v>
      </c>
      <c r="C547" s="84">
        <v>742.52676687999997</v>
      </c>
      <c r="D547" s="84">
        <v>728.04660210999998</v>
      </c>
      <c r="E547" s="84">
        <v>139.43907922</v>
      </c>
      <c r="F547" s="84">
        <v>139.43907922</v>
      </c>
    </row>
    <row r="548" spans="1:6" ht="12.75" customHeight="1" x14ac:dyDescent="0.2">
      <c r="A548" s="83" t="s">
        <v>163</v>
      </c>
      <c r="B548" s="83">
        <v>12</v>
      </c>
      <c r="C548" s="84">
        <v>723.88983714000005</v>
      </c>
      <c r="D548" s="84">
        <v>707.57905135999999</v>
      </c>
      <c r="E548" s="84">
        <v>135.51903286000001</v>
      </c>
      <c r="F548" s="84">
        <v>135.51903286000001</v>
      </c>
    </row>
    <row r="549" spans="1:6" ht="12.75" customHeight="1" x14ac:dyDescent="0.2">
      <c r="A549" s="83" t="s">
        <v>163</v>
      </c>
      <c r="B549" s="83">
        <v>13</v>
      </c>
      <c r="C549" s="84">
        <v>757.51286751999999</v>
      </c>
      <c r="D549" s="84">
        <v>741.28725337000003</v>
      </c>
      <c r="E549" s="84">
        <v>141.97499411000001</v>
      </c>
      <c r="F549" s="84">
        <v>141.97499411000001</v>
      </c>
    </row>
    <row r="550" spans="1:6" ht="12.75" customHeight="1" x14ac:dyDescent="0.2">
      <c r="A550" s="83" t="s">
        <v>163</v>
      </c>
      <c r="B550" s="83">
        <v>14</v>
      </c>
      <c r="C550" s="84">
        <v>754.07799534000003</v>
      </c>
      <c r="D550" s="84">
        <v>741.52416393999999</v>
      </c>
      <c r="E550" s="84">
        <v>142.02036838999999</v>
      </c>
      <c r="F550" s="84">
        <v>142.02036838999999</v>
      </c>
    </row>
    <row r="551" spans="1:6" ht="12.75" customHeight="1" x14ac:dyDescent="0.2">
      <c r="A551" s="83" t="s">
        <v>163</v>
      </c>
      <c r="B551" s="83">
        <v>15</v>
      </c>
      <c r="C551" s="84">
        <v>767.44438672000001</v>
      </c>
      <c r="D551" s="84">
        <v>755.37670776000004</v>
      </c>
      <c r="E551" s="84">
        <v>144.67347597</v>
      </c>
      <c r="F551" s="84">
        <v>144.67347597</v>
      </c>
    </row>
    <row r="552" spans="1:6" ht="12.75" customHeight="1" x14ac:dyDescent="0.2">
      <c r="A552" s="83" t="s">
        <v>163</v>
      </c>
      <c r="B552" s="83">
        <v>16</v>
      </c>
      <c r="C552" s="84">
        <v>778.50454515000001</v>
      </c>
      <c r="D552" s="84">
        <v>766.44053951000001</v>
      </c>
      <c r="E552" s="84">
        <v>146.79247563999999</v>
      </c>
      <c r="F552" s="84">
        <v>146.79247563999999</v>
      </c>
    </row>
    <row r="553" spans="1:6" ht="12.75" customHeight="1" x14ac:dyDescent="0.2">
      <c r="A553" s="83" t="s">
        <v>163</v>
      </c>
      <c r="B553" s="83">
        <v>17</v>
      </c>
      <c r="C553" s="84">
        <v>754.90893743000004</v>
      </c>
      <c r="D553" s="84">
        <v>742.95835913999997</v>
      </c>
      <c r="E553" s="84">
        <v>142.29505252999999</v>
      </c>
      <c r="F553" s="84">
        <v>142.29505252999999</v>
      </c>
    </row>
    <row r="554" spans="1:6" ht="12.75" customHeight="1" x14ac:dyDescent="0.2">
      <c r="A554" s="83" t="s">
        <v>163</v>
      </c>
      <c r="B554" s="83">
        <v>18</v>
      </c>
      <c r="C554" s="84">
        <v>757.39136445999998</v>
      </c>
      <c r="D554" s="84">
        <v>746.26191189999997</v>
      </c>
      <c r="E554" s="84">
        <v>142.92776527000001</v>
      </c>
      <c r="F554" s="84">
        <v>142.92776527000001</v>
      </c>
    </row>
    <row r="555" spans="1:6" ht="12.75" customHeight="1" x14ac:dyDescent="0.2">
      <c r="A555" s="83" t="s">
        <v>163</v>
      </c>
      <c r="B555" s="83">
        <v>19</v>
      </c>
      <c r="C555" s="84">
        <v>791.17823270999997</v>
      </c>
      <c r="D555" s="84">
        <v>778.68326374000003</v>
      </c>
      <c r="E555" s="84">
        <v>149.13726262</v>
      </c>
      <c r="F555" s="84">
        <v>149.13726262</v>
      </c>
    </row>
    <row r="556" spans="1:6" ht="12.75" customHeight="1" x14ac:dyDescent="0.2">
      <c r="A556" s="83" t="s">
        <v>163</v>
      </c>
      <c r="B556" s="83">
        <v>20</v>
      </c>
      <c r="C556" s="84">
        <v>809.20722907000004</v>
      </c>
      <c r="D556" s="84">
        <v>796.82380038999997</v>
      </c>
      <c r="E556" s="84">
        <v>152.61162775</v>
      </c>
      <c r="F556" s="84">
        <v>152.61162775</v>
      </c>
    </row>
    <row r="557" spans="1:6" ht="12.75" customHeight="1" x14ac:dyDescent="0.2">
      <c r="A557" s="83" t="s">
        <v>163</v>
      </c>
      <c r="B557" s="83">
        <v>21</v>
      </c>
      <c r="C557" s="84">
        <v>818.62908412000002</v>
      </c>
      <c r="D557" s="84">
        <v>806.22665959000005</v>
      </c>
      <c r="E557" s="84">
        <v>154.41250976000001</v>
      </c>
      <c r="F557" s="84">
        <v>154.41250976000001</v>
      </c>
    </row>
    <row r="558" spans="1:6" ht="12.75" customHeight="1" x14ac:dyDescent="0.2">
      <c r="A558" s="83" t="s">
        <v>163</v>
      </c>
      <c r="B558" s="83">
        <v>22</v>
      </c>
      <c r="C558" s="84">
        <v>781.10677238000005</v>
      </c>
      <c r="D558" s="84">
        <v>769.54274867000004</v>
      </c>
      <c r="E558" s="84">
        <v>147.38662604999999</v>
      </c>
      <c r="F558" s="84">
        <v>147.38662604999999</v>
      </c>
    </row>
    <row r="559" spans="1:6" ht="12.75" customHeight="1" x14ac:dyDescent="0.2">
      <c r="A559" s="83" t="s">
        <v>163</v>
      </c>
      <c r="B559" s="83">
        <v>23</v>
      </c>
      <c r="C559" s="84">
        <v>846.86066688999995</v>
      </c>
      <c r="D559" s="84">
        <v>833.91184607000002</v>
      </c>
      <c r="E559" s="84">
        <v>159.71491334000001</v>
      </c>
      <c r="F559" s="84">
        <v>159.71491334000001</v>
      </c>
    </row>
    <row r="560" spans="1:6" ht="12.75" customHeight="1" x14ac:dyDescent="0.2">
      <c r="A560" s="83" t="s">
        <v>163</v>
      </c>
      <c r="B560" s="83">
        <v>24</v>
      </c>
      <c r="C560" s="84">
        <v>934.30330359000004</v>
      </c>
      <c r="D560" s="84">
        <v>920.15980887000001</v>
      </c>
      <c r="E560" s="84">
        <v>176.23354893999999</v>
      </c>
      <c r="F560" s="84">
        <v>176.23354893999999</v>
      </c>
    </row>
    <row r="561" spans="1:6" ht="12.75" customHeight="1" x14ac:dyDescent="0.2">
      <c r="A561" s="83" t="s">
        <v>164</v>
      </c>
      <c r="B561" s="83">
        <v>1</v>
      </c>
      <c r="C561" s="84">
        <v>903.38537905999999</v>
      </c>
      <c r="D561" s="84">
        <v>887.66183607999994</v>
      </c>
      <c r="E561" s="84">
        <v>170.00937676000001</v>
      </c>
      <c r="F561" s="84">
        <v>170.00937676000001</v>
      </c>
    </row>
    <row r="562" spans="1:6" ht="12.75" customHeight="1" x14ac:dyDescent="0.2">
      <c r="A562" s="83" t="s">
        <v>164</v>
      </c>
      <c r="B562" s="83">
        <v>2</v>
      </c>
      <c r="C562" s="84">
        <v>909.12561639</v>
      </c>
      <c r="D562" s="84">
        <v>893.47583397000005</v>
      </c>
      <c r="E562" s="84">
        <v>171.12290234</v>
      </c>
      <c r="F562" s="84">
        <v>171.12290234</v>
      </c>
    </row>
    <row r="563" spans="1:6" ht="12.75" customHeight="1" x14ac:dyDescent="0.2">
      <c r="A563" s="83" t="s">
        <v>164</v>
      </c>
      <c r="B563" s="83">
        <v>3</v>
      </c>
      <c r="C563" s="84">
        <v>932.10751454000001</v>
      </c>
      <c r="D563" s="84">
        <v>916.40497664999998</v>
      </c>
      <c r="E563" s="84">
        <v>175.51440493000001</v>
      </c>
      <c r="F563" s="84">
        <v>175.51440493000001</v>
      </c>
    </row>
    <row r="564" spans="1:6" ht="12.75" customHeight="1" x14ac:dyDescent="0.2">
      <c r="A564" s="83" t="s">
        <v>164</v>
      </c>
      <c r="B564" s="83">
        <v>4</v>
      </c>
      <c r="C564" s="84">
        <v>967.41522253999995</v>
      </c>
      <c r="D564" s="84">
        <v>950.25791700000002</v>
      </c>
      <c r="E564" s="84">
        <v>181.99808718</v>
      </c>
      <c r="F564" s="84">
        <v>181.99808718</v>
      </c>
    </row>
    <row r="565" spans="1:6" ht="12.75" customHeight="1" x14ac:dyDescent="0.2">
      <c r="A565" s="83" t="s">
        <v>164</v>
      </c>
      <c r="B565" s="83">
        <v>5</v>
      </c>
      <c r="C565" s="84">
        <v>955.65878150000003</v>
      </c>
      <c r="D565" s="84">
        <v>937.60502849</v>
      </c>
      <c r="E565" s="84">
        <v>179.57474352</v>
      </c>
      <c r="F565" s="84">
        <v>179.57474352</v>
      </c>
    </row>
    <row r="566" spans="1:6" ht="12.75" customHeight="1" x14ac:dyDescent="0.2">
      <c r="A566" s="83" t="s">
        <v>164</v>
      </c>
      <c r="B566" s="83">
        <v>6</v>
      </c>
      <c r="C566" s="84">
        <v>947.08300655999994</v>
      </c>
      <c r="D566" s="84">
        <v>928.91782997999996</v>
      </c>
      <c r="E566" s="84">
        <v>177.91092836999999</v>
      </c>
      <c r="F566" s="84">
        <v>177.91092836999999</v>
      </c>
    </row>
    <row r="567" spans="1:6" ht="12.75" customHeight="1" x14ac:dyDescent="0.2">
      <c r="A567" s="83" t="s">
        <v>164</v>
      </c>
      <c r="B567" s="83">
        <v>7</v>
      </c>
      <c r="C567" s="84">
        <v>904.27375506999999</v>
      </c>
      <c r="D567" s="84">
        <v>886.98358222000002</v>
      </c>
      <c r="E567" s="84">
        <v>169.87947424000001</v>
      </c>
      <c r="F567" s="84">
        <v>169.87947424000001</v>
      </c>
    </row>
    <row r="568" spans="1:6" ht="12.75" customHeight="1" x14ac:dyDescent="0.2">
      <c r="A568" s="83" t="s">
        <v>164</v>
      </c>
      <c r="B568" s="83">
        <v>8</v>
      </c>
      <c r="C568" s="84">
        <v>833.48357652000004</v>
      </c>
      <c r="D568" s="84">
        <v>819.23125734999996</v>
      </c>
      <c r="E568" s="84">
        <v>156.90321452000001</v>
      </c>
      <c r="F568" s="84">
        <v>156.90321452000001</v>
      </c>
    </row>
    <row r="569" spans="1:6" ht="12.75" customHeight="1" x14ac:dyDescent="0.2">
      <c r="A569" s="83" t="s">
        <v>164</v>
      </c>
      <c r="B569" s="83">
        <v>9</v>
      </c>
      <c r="C569" s="84">
        <v>860.10768527000005</v>
      </c>
      <c r="D569" s="84">
        <v>845.65623761999996</v>
      </c>
      <c r="E569" s="84">
        <v>161.96425719000001</v>
      </c>
      <c r="F569" s="84">
        <v>161.96425719000001</v>
      </c>
    </row>
    <row r="570" spans="1:6" ht="12.75" customHeight="1" x14ac:dyDescent="0.2">
      <c r="A570" s="83" t="s">
        <v>164</v>
      </c>
      <c r="B570" s="83">
        <v>10</v>
      </c>
      <c r="C570" s="84">
        <v>886.61383516000001</v>
      </c>
      <c r="D570" s="84">
        <v>873.57540530999995</v>
      </c>
      <c r="E570" s="84">
        <v>167.311474</v>
      </c>
      <c r="F570" s="84">
        <v>167.311474</v>
      </c>
    </row>
    <row r="571" spans="1:6" ht="12.75" customHeight="1" x14ac:dyDescent="0.2">
      <c r="A571" s="83" t="s">
        <v>164</v>
      </c>
      <c r="B571" s="83">
        <v>11</v>
      </c>
      <c r="C571" s="84">
        <v>790.74676635000003</v>
      </c>
      <c r="D571" s="84">
        <v>779.58645514</v>
      </c>
      <c r="E571" s="84">
        <v>149.31024629000001</v>
      </c>
      <c r="F571" s="84">
        <v>149.31024629000001</v>
      </c>
    </row>
    <row r="572" spans="1:6" ht="12.75" customHeight="1" x14ac:dyDescent="0.2">
      <c r="A572" s="83" t="s">
        <v>164</v>
      </c>
      <c r="B572" s="83">
        <v>12</v>
      </c>
      <c r="C572" s="84">
        <v>769.83901316000004</v>
      </c>
      <c r="D572" s="84">
        <v>760.98266898999998</v>
      </c>
      <c r="E572" s="84">
        <v>145.74715732999999</v>
      </c>
      <c r="F572" s="84">
        <v>145.74715732999999</v>
      </c>
    </row>
    <row r="573" spans="1:6" ht="12.75" customHeight="1" x14ac:dyDescent="0.2">
      <c r="A573" s="83" t="s">
        <v>164</v>
      </c>
      <c r="B573" s="83">
        <v>13</v>
      </c>
      <c r="C573" s="84">
        <v>786.94075155999997</v>
      </c>
      <c r="D573" s="84">
        <v>778.43621540000004</v>
      </c>
      <c r="E573" s="84">
        <v>149.08994670000001</v>
      </c>
      <c r="F573" s="84">
        <v>149.08994670000001</v>
      </c>
    </row>
    <row r="574" spans="1:6" ht="12.75" customHeight="1" x14ac:dyDescent="0.2">
      <c r="A574" s="83" t="s">
        <v>164</v>
      </c>
      <c r="B574" s="83">
        <v>14</v>
      </c>
      <c r="C574" s="84">
        <v>798.79197721000003</v>
      </c>
      <c r="D574" s="84">
        <v>789.78451600000005</v>
      </c>
      <c r="E574" s="84">
        <v>151.26342925</v>
      </c>
      <c r="F574" s="84">
        <v>151.26342925</v>
      </c>
    </row>
    <row r="575" spans="1:6" ht="12.75" customHeight="1" x14ac:dyDescent="0.2">
      <c r="A575" s="83" t="s">
        <v>164</v>
      </c>
      <c r="B575" s="83">
        <v>15</v>
      </c>
      <c r="C575" s="84">
        <v>814.63115267000001</v>
      </c>
      <c r="D575" s="84">
        <v>805.79524867999999</v>
      </c>
      <c r="E575" s="84">
        <v>154.32988381000001</v>
      </c>
      <c r="F575" s="84">
        <v>154.32988381000001</v>
      </c>
    </row>
    <row r="576" spans="1:6" ht="12.75" customHeight="1" x14ac:dyDescent="0.2">
      <c r="A576" s="83" t="s">
        <v>164</v>
      </c>
      <c r="B576" s="83">
        <v>16</v>
      </c>
      <c r="C576" s="84">
        <v>833.83016275</v>
      </c>
      <c r="D576" s="84">
        <v>824.81260368999995</v>
      </c>
      <c r="E576" s="84">
        <v>157.97218151999999</v>
      </c>
      <c r="F576" s="84">
        <v>157.97218151999999</v>
      </c>
    </row>
    <row r="577" spans="1:6" ht="12.75" customHeight="1" x14ac:dyDescent="0.2">
      <c r="A577" s="83" t="s">
        <v>164</v>
      </c>
      <c r="B577" s="83">
        <v>17</v>
      </c>
      <c r="C577" s="84">
        <v>831.01371086999995</v>
      </c>
      <c r="D577" s="84">
        <v>821.72056910000003</v>
      </c>
      <c r="E577" s="84">
        <v>157.37997978999999</v>
      </c>
      <c r="F577" s="84">
        <v>157.37997978999999</v>
      </c>
    </row>
    <row r="578" spans="1:6" ht="12.75" customHeight="1" x14ac:dyDescent="0.2">
      <c r="A578" s="83" t="s">
        <v>164</v>
      </c>
      <c r="B578" s="83">
        <v>18</v>
      </c>
      <c r="C578" s="84">
        <v>838.70996914</v>
      </c>
      <c r="D578" s="84">
        <v>828.68789485000002</v>
      </c>
      <c r="E578" s="84">
        <v>158.71439642000001</v>
      </c>
      <c r="F578" s="84">
        <v>158.71439642000001</v>
      </c>
    </row>
    <row r="579" spans="1:6" ht="12.75" customHeight="1" x14ac:dyDescent="0.2">
      <c r="A579" s="83" t="s">
        <v>164</v>
      </c>
      <c r="B579" s="83">
        <v>19</v>
      </c>
      <c r="C579" s="84">
        <v>861.24583615999995</v>
      </c>
      <c r="D579" s="84">
        <v>846.92059793999999</v>
      </c>
      <c r="E579" s="84">
        <v>162.20641372</v>
      </c>
      <c r="F579" s="84">
        <v>162.20641372</v>
      </c>
    </row>
    <row r="580" spans="1:6" ht="12.75" customHeight="1" x14ac:dyDescent="0.2">
      <c r="A580" s="83" t="s">
        <v>164</v>
      </c>
      <c r="B580" s="83">
        <v>20</v>
      </c>
      <c r="C580" s="84">
        <v>851.29399019000005</v>
      </c>
      <c r="D580" s="84">
        <v>837.86722472999998</v>
      </c>
      <c r="E580" s="84">
        <v>160.47246698999999</v>
      </c>
      <c r="F580" s="84">
        <v>160.47246698999999</v>
      </c>
    </row>
    <row r="581" spans="1:6" ht="12.75" customHeight="1" x14ac:dyDescent="0.2">
      <c r="A581" s="83" t="s">
        <v>164</v>
      </c>
      <c r="B581" s="83">
        <v>21</v>
      </c>
      <c r="C581" s="84">
        <v>836.83621858000004</v>
      </c>
      <c r="D581" s="84">
        <v>824.22099604000005</v>
      </c>
      <c r="E581" s="84">
        <v>157.85887389999999</v>
      </c>
      <c r="F581" s="84">
        <v>157.85887389999999</v>
      </c>
    </row>
    <row r="582" spans="1:6" ht="12.75" customHeight="1" x14ac:dyDescent="0.2">
      <c r="A582" s="83" t="s">
        <v>164</v>
      </c>
      <c r="B582" s="83">
        <v>22</v>
      </c>
      <c r="C582" s="84">
        <v>796.75310735000005</v>
      </c>
      <c r="D582" s="84">
        <v>785.25604549000002</v>
      </c>
      <c r="E582" s="84">
        <v>150.39611422999999</v>
      </c>
      <c r="F582" s="84">
        <v>150.39611422999999</v>
      </c>
    </row>
    <row r="583" spans="1:6" ht="12.75" customHeight="1" x14ac:dyDescent="0.2">
      <c r="A583" s="83" t="s">
        <v>164</v>
      </c>
      <c r="B583" s="83">
        <v>23</v>
      </c>
      <c r="C583" s="84">
        <v>797.08364712000002</v>
      </c>
      <c r="D583" s="84">
        <v>788.13282245000005</v>
      </c>
      <c r="E583" s="84">
        <v>150.94708875000001</v>
      </c>
      <c r="F583" s="84">
        <v>150.94708875000001</v>
      </c>
    </row>
    <row r="584" spans="1:6" ht="12.75" customHeight="1" x14ac:dyDescent="0.2">
      <c r="A584" s="83" t="s">
        <v>164</v>
      </c>
      <c r="B584" s="83">
        <v>24</v>
      </c>
      <c r="C584" s="84">
        <v>923.22652622999999</v>
      </c>
      <c r="D584" s="84">
        <v>916.22763735000001</v>
      </c>
      <c r="E584" s="84">
        <v>175.48044003999999</v>
      </c>
      <c r="F584" s="84">
        <v>175.48044003999999</v>
      </c>
    </row>
    <row r="585" spans="1:6" ht="12.75" customHeight="1" x14ac:dyDescent="0.2">
      <c r="A585" s="83" t="s">
        <v>165</v>
      </c>
      <c r="B585" s="83">
        <v>1</v>
      </c>
      <c r="C585" s="84">
        <v>890.37351643</v>
      </c>
      <c r="D585" s="84">
        <v>882.37609181000005</v>
      </c>
      <c r="E585" s="84">
        <v>168.99702493000001</v>
      </c>
      <c r="F585" s="84">
        <v>168.99702493000001</v>
      </c>
    </row>
    <row r="586" spans="1:6" ht="12.75" customHeight="1" x14ac:dyDescent="0.2">
      <c r="A586" s="83" t="s">
        <v>165</v>
      </c>
      <c r="B586" s="83">
        <v>2</v>
      </c>
      <c r="C586" s="84">
        <v>862.35125103999997</v>
      </c>
      <c r="D586" s="84">
        <v>857.59809570000004</v>
      </c>
      <c r="E586" s="84">
        <v>164.25142080000001</v>
      </c>
      <c r="F586" s="84">
        <v>164.25142080000001</v>
      </c>
    </row>
    <row r="587" spans="1:6" ht="12.75" customHeight="1" x14ac:dyDescent="0.2">
      <c r="A587" s="83" t="s">
        <v>165</v>
      </c>
      <c r="B587" s="83">
        <v>3</v>
      </c>
      <c r="C587" s="84">
        <v>861.75783697999998</v>
      </c>
      <c r="D587" s="84">
        <v>860.64754962999996</v>
      </c>
      <c r="E587" s="84">
        <v>164.83546727000001</v>
      </c>
      <c r="F587" s="84">
        <v>164.83546727000001</v>
      </c>
    </row>
    <row r="588" spans="1:6" ht="12.75" customHeight="1" x14ac:dyDescent="0.2">
      <c r="A588" s="83" t="s">
        <v>165</v>
      </c>
      <c r="B588" s="83">
        <v>4</v>
      </c>
      <c r="C588" s="84">
        <v>900.88838274</v>
      </c>
      <c r="D588" s="84">
        <v>893.06514549999997</v>
      </c>
      <c r="E588" s="84">
        <v>171.04424526</v>
      </c>
      <c r="F588" s="84">
        <v>171.04424526</v>
      </c>
    </row>
    <row r="589" spans="1:6" ht="12.75" customHeight="1" x14ac:dyDescent="0.2">
      <c r="A589" s="83" t="s">
        <v>165</v>
      </c>
      <c r="B589" s="83">
        <v>5</v>
      </c>
      <c r="C589" s="84">
        <v>904.19171922999999</v>
      </c>
      <c r="D589" s="84">
        <v>896.09090805000005</v>
      </c>
      <c r="E589" s="84">
        <v>171.62375424000001</v>
      </c>
      <c r="F589" s="84">
        <v>171.62375424000001</v>
      </c>
    </row>
    <row r="590" spans="1:6" ht="12.75" customHeight="1" x14ac:dyDescent="0.2">
      <c r="A590" s="83" t="s">
        <v>165</v>
      </c>
      <c r="B590" s="83">
        <v>6</v>
      </c>
      <c r="C590" s="84">
        <v>891.63373200000001</v>
      </c>
      <c r="D590" s="84">
        <v>883.69666426000003</v>
      </c>
      <c r="E590" s="84">
        <v>169.24994748</v>
      </c>
      <c r="F590" s="84">
        <v>169.24994748</v>
      </c>
    </row>
    <row r="591" spans="1:6" ht="12.75" customHeight="1" x14ac:dyDescent="0.2">
      <c r="A591" s="83" t="s">
        <v>165</v>
      </c>
      <c r="B591" s="83">
        <v>7</v>
      </c>
      <c r="C591" s="84">
        <v>841.67166869000005</v>
      </c>
      <c r="D591" s="84">
        <v>835.71963427000003</v>
      </c>
      <c r="E591" s="84">
        <v>160.06114986</v>
      </c>
      <c r="F591" s="84">
        <v>160.06114986</v>
      </c>
    </row>
    <row r="592" spans="1:6" ht="12.75" customHeight="1" x14ac:dyDescent="0.2">
      <c r="A592" s="83" t="s">
        <v>165</v>
      </c>
      <c r="B592" s="83">
        <v>8</v>
      </c>
      <c r="C592" s="84">
        <v>819.56502637000006</v>
      </c>
      <c r="D592" s="84">
        <v>812.28307939000001</v>
      </c>
      <c r="E592" s="84">
        <v>155.57246517999999</v>
      </c>
      <c r="F592" s="84">
        <v>155.57246517999999</v>
      </c>
    </row>
    <row r="593" spans="1:6" ht="12.75" customHeight="1" x14ac:dyDescent="0.2">
      <c r="A593" s="83" t="s">
        <v>165</v>
      </c>
      <c r="B593" s="83">
        <v>9</v>
      </c>
      <c r="C593" s="84">
        <v>854.44141076999995</v>
      </c>
      <c r="D593" s="84">
        <v>847.07543809000003</v>
      </c>
      <c r="E593" s="84">
        <v>162.23606946999999</v>
      </c>
      <c r="F593" s="84">
        <v>162.23606946999999</v>
      </c>
    </row>
    <row r="594" spans="1:6" ht="12.75" customHeight="1" x14ac:dyDescent="0.2">
      <c r="A594" s="83" t="s">
        <v>165</v>
      </c>
      <c r="B594" s="83">
        <v>10</v>
      </c>
      <c r="C594" s="84">
        <v>872.07109105999996</v>
      </c>
      <c r="D594" s="84">
        <v>864.53503544</v>
      </c>
      <c r="E594" s="84">
        <v>165.58001773999999</v>
      </c>
      <c r="F594" s="84">
        <v>165.58001773999999</v>
      </c>
    </row>
    <row r="595" spans="1:6" ht="12.75" customHeight="1" x14ac:dyDescent="0.2">
      <c r="A595" s="83" t="s">
        <v>165</v>
      </c>
      <c r="B595" s="83">
        <v>11</v>
      </c>
      <c r="C595" s="84">
        <v>796.54698056999996</v>
      </c>
      <c r="D595" s="84">
        <v>789.53987125000003</v>
      </c>
      <c r="E595" s="84">
        <v>151.21657368000001</v>
      </c>
      <c r="F595" s="84">
        <v>151.21657368000001</v>
      </c>
    </row>
    <row r="596" spans="1:6" ht="12.75" customHeight="1" x14ac:dyDescent="0.2">
      <c r="A596" s="83" t="s">
        <v>165</v>
      </c>
      <c r="B596" s="83">
        <v>12</v>
      </c>
      <c r="C596" s="84">
        <v>789.15427197999998</v>
      </c>
      <c r="D596" s="84">
        <v>783.61524125000005</v>
      </c>
      <c r="E596" s="84">
        <v>150.08185929999999</v>
      </c>
      <c r="F596" s="84">
        <v>150.08185929999999</v>
      </c>
    </row>
    <row r="597" spans="1:6" ht="12.75" customHeight="1" x14ac:dyDescent="0.2">
      <c r="A597" s="83" t="s">
        <v>165</v>
      </c>
      <c r="B597" s="83">
        <v>13</v>
      </c>
      <c r="C597" s="84">
        <v>804.86273688000006</v>
      </c>
      <c r="D597" s="84">
        <v>798.04757826000002</v>
      </c>
      <c r="E597" s="84">
        <v>152.84601172999999</v>
      </c>
      <c r="F597" s="84">
        <v>152.84601172999999</v>
      </c>
    </row>
    <row r="598" spans="1:6" ht="12.75" customHeight="1" x14ac:dyDescent="0.2">
      <c r="A598" s="83" t="s">
        <v>165</v>
      </c>
      <c r="B598" s="83">
        <v>14</v>
      </c>
      <c r="C598" s="84">
        <v>809.58037113</v>
      </c>
      <c r="D598" s="84">
        <v>803.07098998000004</v>
      </c>
      <c r="E598" s="84">
        <v>153.80812033999999</v>
      </c>
      <c r="F598" s="84">
        <v>153.80812033999999</v>
      </c>
    </row>
    <row r="599" spans="1:6" ht="12.75" customHeight="1" x14ac:dyDescent="0.2">
      <c r="A599" s="83" t="s">
        <v>165</v>
      </c>
      <c r="B599" s="83">
        <v>15</v>
      </c>
      <c r="C599" s="84">
        <v>811.47789717000001</v>
      </c>
      <c r="D599" s="84">
        <v>805.02509020000002</v>
      </c>
      <c r="E599" s="84">
        <v>154.18237926</v>
      </c>
      <c r="F599" s="84">
        <v>154.18237926</v>
      </c>
    </row>
    <row r="600" spans="1:6" ht="12.75" customHeight="1" x14ac:dyDescent="0.2">
      <c r="A600" s="83" t="s">
        <v>165</v>
      </c>
      <c r="B600" s="83">
        <v>16</v>
      </c>
      <c r="C600" s="84">
        <v>814.78583687000003</v>
      </c>
      <c r="D600" s="84">
        <v>808.51490722999995</v>
      </c>
      <c r="E600" s="84">
        <v>154.85076624000001</v>
      </c>
      <c r="F600" s="84">
        <v>154.85076624000001</v>
      </c>
    </row>
    <row r="601" spans="1:6" ht="12.75" customHeight="1" x14ac:dyDescent="0.2">
      <c r="A601" s="83" t="s">
        <v>165</v>
      </c>
      <c r="B601" s="83">
        <v>17</v>
      </c>
      <c r="C601" s="84">
        <v>818.01035996999997</v>
      </c>
      <c r="D601" s="84">
        <v>811.25186400999996</v>
      </c>
      <c r="E601" s="84">
        <v>155.37496171999999</v>
      </c>
      <c r="F601" s="84">
        <v>155.37496171999999</v>
      </c>
    </row>
    <row r="602" spans="1:6" ht="12.75" customHeight="1" x14ac:dyDescent="0.2">
      <c r="A602" s="83" t="s">
        <v>165</v>
      </c>
      <c r="B602" s="83">
        <v>18</v>
      </c>
      <c r="C602" s="84">
        <v>823.67543099</v>
      </c>
      <c r="D602" s="84">
        <v>816.44112247999999</v>
      </c>
      <c r="E602" s="84">
        <v>156.36883412</v>
      </c>
      <c r="F602" s="84">
        <v>156.36883412</v>
      </c>
    </row>
    <row r="603" spans="1:6" ht="12.75" customHeight="1" x14ac:dyDescent="0.2">
      <c r="A603" s="83" t="s">
        <v>165</v>
      </c>
      <c r="B603" s="83">
        <v>19</v>
      </c>
      <c r="C603" s="84">
        <v>827.69369926000002</v>
      </c>
      <c r="D603" s="84">
        <v>816.21849015999999</v>
      </c>
      <c r="E603" s="84">
        <v>156.32619446999999</v>
      </c>
      <c r="F603" s="84">
        <v>156.32619446999999</v>
      </c>
    </row>
    <row r="604" spans="1:6" ht="12.75" customHeight="1" x14ac:dyDescent="0.2">
      <c r="A604" s="83" t="s">
        <v>165</v>
      </c>
      <c r="B604" s="83">
        <v>20</v>
      </c>
      <c r="C604" s="84">
        <v>817.91868065000006</v>
      </c>
      <c r="D604" s="84">
        <v>805.90376757000001</v>
      </c>
      <c r="E604" s="84">
        <v>154.35066789000001</v>
      </c>
      <c r="F604" s="84">
        <v>154.35066789000001</v>
      </c>
    </row>
    <row r="605" spans="1:6" ht="12.75" customHeight="1" x14ac:dyDescent="0.2">
      <c r="A605" s="83" t="s">
        <v>165</v>
      </c>
      <c r="B605" s="83">
        <v>21</v>
      </c>
      <c r="C605" s="84">
        <v>791.31521650000002</v>
      </c>
      <c r="D605" s="84">
        <v>791.18524200000002</v>
      </c>
      <c r="E605" s="84">
        <v>151.53170320999999</v>
      </c>
      <c r="F605" s="84">
        <v>151.53170320999999</v>
      </c>
    </row>
    <row r="606" spans="1:6" ht="12.75" customHeight="1" x14ac:dyDescent="0.2">
      <c r="A606" s="83" t="s">
        <v>165</v>
      </c>
      <c r="B606" s="83">
        <v>22</v>
      </c>
      <c r="C606" s="84">
        <v>772.79794801000003</v>
      </c>
      <c r="D606" s="84">
        <v>766.75910148000003</v>
      </c>
      <c r="E606" s="84">
        <v>146.85348819999999</v>
      </c>
      <c r="F606" s="84">
        <v>146.85348819999999</v>
      </c>
    </row>
    <row r="607" spans="1:6" ht="12.75" customHeight="1" x14ac:dyDescent="0.2">
      <c r="A607" s="83" t="s">
        <v>165</v>
      </c>
      <c r="B607" s="83">
        <v>23</v>
      </c>
      <c r="C607" s="84">
        <v>837.96717095999998</v>
      </c>
      <c r="D607" s="84">
        <v>831.36661114000003</v>
      </c>
      <c r="E607" s="84">
        <v>159.22743738</v>
      </c>
      <c r="F607" s="84">
        <v>159.22743738</v>
      </c>
    </row>
    <row r="608" spans="1:6" ht="12.75" customHeight="1" x14ac:dyDescent="0.2">
      <c r="A608" s="83" t="s">
        <v>165</v>
      </c>
      <c r="B608" s="83">
        <v>24</v>
      </c>
      <c r="C608" s="84">
        <v>938.52613535</v>
      </c>
      <c r="D608" s="84">
        <v>931.20502324999995</v>
      </c>
      <c r="E608" s="84">
        <v>178.34898292</v>
      </c>
      <c r="F608" s="84">
        <v>178.34898292</v>
      </c>
    </row>
    <row r="609" spans="1:6" ht="12.75" customHeight="1" x14ac:dyDescent="0.2">
      <c r="A609" s="83" t="s">
        <v>166</v>
      </c>
      <c r="B609" s="83">
        <v>1</v>
      </c>
      <c r="C609" s="84">
        <v>920.1174231</v>
      </c>
      <c r="D609" s="84">
        <v>912.93776159000004</v>
      </c>
      <c r="E609" s="84">
        <v>174.85034679</v>
      </c>
      <c r="F609" s="84">
        <v>174.85034679</v>
      </c>
    </row>
    <row r="610" spans="1:6" ht="12.75" customHeight="1" x14ac:dyDescent="0.2">
      <c r="A610" s="83" t="s">
        <v>166</v>
      </c>
      <c r="B610" s="83">
        <v>2</v>
      </c>
      <c r="C610" s="84">
        <v>980.22225128000002</v>
      </c>
      <c r="D610" s="84">
        <v>972.78694297000004</v>
      </c>
      <c r="E610" s="84">
        <v>186.31295745</v>
      </c>
      <c r="F610" s="84">
        <v>186.31295745</v>
      </c>
    </row>
    <row r="611" spans="1:6" ht="12.75" customHeight="1" x14ac:dyDescent="0.2">
      <c r="A611" s="83" t="s">
        <v>166</v>
      </c>
      <c r="B611" s="83">
        <v>3</v>
      </c>
      <c r="C611" s="84">
        <v>1017.11872553</v>
      </c>
      <c r="D611" s="84">
        <v>1009.17632219</v>
      </c>
      <c r="E611" s="84">
        <v>193.282431</v>
      </c>
      <c r="F611" s="84">
        <v>193.282431</v>
      </c>
    </row>
    <row r="612" spans="1:6" ht="12.75" customHeight="1" x14ac:dyDescent="0.2">
      <c r="A612" s="83" t="s">
        <v>166</v>
      </c>
      <c r="B612" s="83">
        <v>4</v>
      </c>
      <c r="C612" s="84">
        <v>1039.1812658700001</v>
      </c>
      <c r="D612" s="84">
        <v>1031.1139827</v>
      </c>
      <c r="E612" s="84">
        <v>197.48404002999999</v>
      </c>
      <c r="F612" s="84">
        <v>197.48404002999999</v>
      </c>
    </row>
    <row r="613" spans="1:6" ht="12.75" customHeight="1" x14ac:dyDescent="0.2">
      <c r="A613" s="83" t="s">
        <v>166</v>
      </c>
      <c r="B613" s="83">
        <v>5</v>
      </c>
      <c r="C613" s="84">
        <v>1038.4976110699999</v>
      </c>
      <c r="D613" s="84">
        <v>1030.24272552</v>
      </c>
      <c r="E613" s="84">
        <v>197.31717255000001</v>
      </c>
      <c r="F613" s="84">
        <v>197.31717255000001</v>
      </c>
    </row>
    <row r="614" spans="1:6" ht="12.75" customHeight="1" x14ac:dyDescent="0.2">
      <c r="A614" s="83" t="s">
        <v>166</v>
      </c>
      <c r="B614" s="83">
        <v>6</v>
      </c>
      <c r="C614" s="84">
        <v>1034.77886543</v>
      </c>
      <c r="D614" s="84">
        <v>1026.3336650599999</v>
      </c>
      <c r="E614" s="84">
        <v>196.56849</v>
      </c>
      <c r="F614" s="84">
        <v>196.56849</v>
      </c>
    </row>
    <row r="615" spans="1:6" ht="12.75" customHeight="1" x14ac:dyDescent="0.2">
      <c r="A615" s="83" t="s">
        <v>166</v>
      </c>
      <c r="B615" s="83">
        <v>7</v>
      </c>
      <c r="C615" s="84">
        <v>1035.4051947400001</v>
      </c>
      <c r="D615" s="84">
        <v>1027.1036546400001</v>
      </c>
      <c r="E615" s="84">
        <v>196.71596220000001</v>
      </c>
      <c r="F615" s="84">
        <v>196.71596220000001</v>
      </c>
    </row>
    <row r="616" spans="1:6" ht="12.75" customHeight="1" x14ac:dyDescent="0.2">
      <c r="A616" s="83" t="s">
        <v>166</v>
      </c>
      <c r="B616" s="83">
        <v>8</v>
      </c>
      <c r="C616" s="84">
        <v>1058.0045147599999</v>
      </c>
      <c r="D616" s="84">
        <v>1049.1722716100001</v>
      </c>
      <c r="E616" s="84">
        <v>200.94265267</v>
      </c>
      <c r="F616" s="84">
        <v>200.94265267</v>
      </c>
    </row>
    <row r="617" spans="1:6" ht="12.75" customHeight="1" x14ac:dyDescent="0.2">
      <c r="A617" s="83" t="s">
        <v>166</v>
      </c>
      <c r="B617" s="83">
        <v>9</v>
      </c>
      <c r="C617" s="84">
        <v>1005.7296182</v>
      </c>
      <c r="D617" s="84">
        <v>997.85394270999996</v>
      </c>
      <c r="E617" s="84">
        <v>191.11391298000001</v>
      </c>
      <c r="F617" s="84">
        <v>191.11391298000001</v>
      </c>
    </row>
    <row r="618" spans="1:6" ht="12.75" customHeight="1" x14ac:dyDescent="0.2">
      <c r="A618" s="83" t="s">
        <v>166</v>
      </c>
      <c r="B618" s="83">
        <v>10</v>
      </c>
      <c r="C618" s="84">
        <v>853.26762253000004</v>
      </c>
      <c r="D618" s="84">
        <v>846.36101166000003</v>
      </c>
      <c r="E618" s="84">
        <v>162.09923899</v>
      </c>
      <c r="F618" s="84">
        <v>162.09923899</v>
      </c>
    </row>
    <row r="619" spans="1:6" ht="12.75" customHeight="1" x14ac:dyDescent="0.2">
      <c r="A619" s="83" t="s">
        <v>166</v>
      </c>
      <c r="B619" s="83">
        <v>11</v>
      </c>
      <c r="C619" s="84">
        <v>745.38242945000002</v>
      </c>
      <c r="D619" s="84">
        <v>739.25090064999995</v>
      </c>
      <c r="E619" s="84">
        <v>141.58498177999999</v>
      </c>
      <c r="F619" s="84">
        <v>141.58498177999999</v>
      </c>
    </row>
    <row r="620" spans="1:6" ht="12.75" customHeight="1" x14ac:dyDescent="0.2">
      <c r="A620" s="83" t="s">
        <v>166</v>
      </c>
      <c r="B620" s="83">
        <v>12</v>
      </c>
      <c r="C620" s="84">
        <v>722.55662817999996</v>
      </c>
      <c r="D620" s="84">
        <v>716.38103151999996</v>
      </c>
      <c r="E620" s="84">
        <v>137.20483154999999</v>
      </c>
      <c r="F620" s="84">
        <v>137.20483154999999</v>
      </c>
    </row>
    <row r="621" spans="1:6" ht="12.75" customHeight="1" x14ac:dyDescent="0.2">
      <c r="A621" s="83" t="s">
        <v>166</v>
      </c>
      <c r="B621" s="83">
        <v>13</v>
      </c>
      <c r="C621" s="84">
        <v>704.76743665000004</v>
      </c>
      <c r="D621" s="84">
        <v>697.70578278000005</v>
      </c>
      <c r="E621" s="84">
        <v>133.62805571999999</v>
      </c>
      <c r="F621" s="84">
        <v>133.62805571999999</v>
      </c>
    </row>
    <row r="622" spans="1:6" ht="12.75" customHeight="1" x14ac:dyDescent="0.2">
      <c r="A622" s="83" t="s">
        <v>166</v>
      </c>
      <c r="B622" s="83">
        <v>14</v>
      </c>
      <c r="C622" s="84">
        <v>702.59203906000005</v>
      </c>
      <c r="D622" s="84">
        <v>693.61753849000002</v>
      </c>
      <c r="E622" s="84">
        <v>132.84505498999999</v>
      </c>
      <c r="F622" s="84">
        <v>132.84505498999999</v>
      </c>
    </row>
    <row r="623" spans="1:6" ht="12.75" customHeight="1" x14ac:dyDescent="0.2">
      <c r="A623" s="83" t="s">
        <v>166</v>
      </c>
      <c r="B623" s="83">
        <v>15</v>
      </c>
      <c r="C623" s="84">
        <v>713.03399854999998</v>
      </c>
      <c r="D623" s="84">
        <v>702.97460715</v>
      </c>
      <c r="E623" s="84">
        <v>134.63716697000001</v>
      </c>
      <c r="F623" s="84">
        <v>134.63716697000001</v>
      </c>
    </row>
    <row r="624" spans="1:6" ht="12.75" customHeight="1" x14ac:dyDescent="0.2">
      <c r="A624" s="83" t="s">
        <v>166</v>
      </c>
      <c r="B624" s="83">
        <v>16</v>
      </c>
      <c r="C624" s="84">
        <v>719.04123824999999</v>
      </c>
      <c r="D624" s="84">
        <v>708.94996183000001</v>
      </c>
      <c r="E624" s="84">
        <v>135.78159640000001</v>
      </c>
      <c r="F624" s="84">
        <v>135.78159640000001</v>
      </c>
    </row>
    <row r="625" spans="1:6" ht="12.75" customHeight="1" x14ac:dyDescent="0.2">
      <c r="A625" s="83" t="s">
        <v>166</v>
      </c>
      <c r="B625" s="83">
        <v>17</v>
      </c>
      <c r="C625" s="84">
        <v>724.42079808000005</v>
      </c>
      <c r="D625" s="84">
        <v>715.87846318000004</v>
      </c>
      <c r="E625" s="84">
        <v>137.10857718</v>
      </c>
      <c r="F625" s="84">
        <v>137.10857718</v>
      </c>
    </row>
    <row r="626" spans="1:6" ht="12.75" customHeight="1" x14ac:dyDescent="0.2">
      <c r="A626" s="83" t="s">
        <v>166</v>
      </c>
      <c r="B626" s="83">
        <v>18</v>
      </c>
      <c r="C626" s="84">
        <v>722.60613675000002</v>
      </c>
      <c r="D626" s="84">
        <v>716.30753381</v>
      </c>
      <c r="E626" s="84">
        <v>137.19075491000001</v>
      </c>
      <c r="F626" s="84">
        <v>137.19075491000001</v>
      </c>
    </row>
    <row r="627" spans="1:6" ht="12.75" customHeight="1" x14ac:dyDescent="0.2">
      <c r="A627" s="83" t="s">
        <v>166</v>
      </c>
      <c r="B627" s="83">
        <v>19</v>
      </c>
      <c r="C627" s="84">
        <v>735.82168837999996</v>
      </c>
      <c r="D627" s="84">
        <v>730.16721768000002</v>
      </c>
      <c r="E627" s="84">
        <v>139.84522998</v>
      </c>
      <c r="F627" s="84">
        <v>139.84522998</v>
      </c>
    </row>
    <row r="628" spans="1:6" ht="12.75" customHeight="1" x14ac:dyDescent="0.2">
      <c r="A628" s="83" t="s">
        <v>166</v>
      </c>
      <c r="B628" s="83">
        <v>20</v>
      </c>
      <c r="C628" s="84">
        <v>725.91605571000002</v>
      </c>
      <c r="D628" s="84">
        <v>720.25065799000004</v>
      </c>
      <c r="E628" s="84">
        <v>137.94596150999999</v>
      </c>
      <c r="F628" s="84">
        <v>137.94596150999999</v>
      </c>
    </row>
    <row r="629" spans="1:6" ht="12.75" customHeight="1" x14ac:dyDescent="0.2">
      <c r="A629" s="83" t="s">
        <v>166</v>
      </c>
      <c r="B629" s="83">
        <v>21</v>
      </c>
      <c r="C629" s="84">
        <v>713.21259246</v>
      </c>
      <c r="D629" s="84">
        <v>707.13269624999998</v>
      </c>
      <c r="E629" s="84">
        <v>135.43354472999999</v>
      </c>
      <c r="F629" s="84">
        <v>135.43354472999999</v>
      </c>
    </row>
    <row r="630" spans="1:6" ht="12.75" customHeight="1" x14ac:dyDescent="0.2">
      <c r="A630" s="83" t="s">
        <v>166</v>
      </c>
      <c r="B630" s="83">
        <v>22</v>
      </c>
      <c r="C630" s="84">
        <v>687.2774402</v>
      </c>
      <c r="D630" s="84">
        <v>681.73094787000002</v>
      </c>
      <c r="E630" s="84">
        <v>130.56847647999999</v>
      </c>
      <c r="F630" s="84">
        <v>130.56847647999999</v>
      </c>
    </row>
    <row r="631" spans="1:6" ht="12.75" customHeight="1" x14ac:dyDescent="0.2">
      <c r="A631" s="83" t="s">
        <v>166</v>
      </c>
      <c r="B631" s="83">
        <v>23</v>
      </c>
      <c r="C631" s="84">
        <v>736.77115007999998</v>
      </c>
      <c r="D631" s="84">
        <v>731.04657779000001</v>
      </c>
      <c r="E631" s="84">
        <v>140.01364937</v>
      </c>
      <c r="F631" s="84">
        <v>140.01364937</v>
      </c>
    </row>
    <row r="632" spans="1:6" ht="12.75" customHeight="1" x14ac:dyDescent="0.2">
      <c r="A632" s="83" t="s">
        <v>166</v>
      </c>
      <c r="B632" s="83">
        <v>24</v>
      </c>
      <c r="C632" s="84">
        <v>883.16211506000002</v>
      </c>
      <c r="D632" s="84">
        <v>876.27303891999998</v>
      </c>
      <c r="E632" s="84">
        <v>167.82813811</v>
      </c>
      <c r="F632" s="84">
        <v>167.82813811</v>
      </c>
    </row>
    <row r="633" spans="1:6" ht="12.75" customHeight="1" x14ac:dyDescent="0.2">
      <c r="A633" s="83" t="s">
        <v>167</v>
      </c>
      <c r="B633" s="83">
        <v>1</v>
      </c>
      <c r="C633" s="84">
        <v>841.73288745000002</v>
      </c>
      <c r="D633" s="84">
        <v>836.01254584000003</v>
      </c>
      <c r="E633" s="84">
        <v>160.11724973</v>
      </c>
      <c r="F633" s="84">
        <v>160.11724973</v>
      </c>
    </row>
    <row r="634" spans="1:6" ht="12.75" customHeight="1" x14ac:dyDescent="0.2">
      <c r="A634" s="83" t="s">
        <v>167</v>
      </c>
      <c r="B634" s="83">
        <v>2</v>
      </c>
      <c r="C634" s="84">
        <v>865.57549690999997</v>
      </c>
      <c r="D634" s="84">
        <v>859.37137516999996</v>
      </c>
      <c r="E634" s="84">
        <v>164.59104803</v>
      </c>
      <c r="F634" s="84">
        <v>164.59104803</v>
      </c>
    </row>
    <row r="635" spans="1:6" ht="12.75" customHeight="1" x14ac:dyDescent="0.2">
      <c r="A635" s="83" t="s">
        <v>167</v>
      </c>
      <c r="B635" s="83">
        <v>3</v>
      </c>
      <c r="C635" s="84">
        <v>865.70463709000001</v>
      </c>
      <c r="D635" s="84">
        <v>859.52470832999995</v>
      </c>
      <c r="E635" s="84">
        <v>164.62041515999999</v>
      </c>
      <c r="F635" s="84">
        <v>164.62041515999999</v>
      </c>
    </row>
    <row r="636" spans="1:6" ht="12.75" customHeight="1" x14ac:dyDescent="0.2">
      <c r="A636" s="83" t="s">
        <v>167</v>
      </c>
      <c r="B636" s="83">
        <v>4</v>
      </c>
      <c r="C636" s="84">
        <v>878.10468378999997</v>
      </c>
      <c r="D636" s="84">
        <v>871.84635413000001</v>
      </c>
      <c r="E636" s="84">
        <v>166.98031759</v>
      </c>
      <c r="F636" s="84">
        <v>166.98031759</v>
      </c>
    </row>
    <row r="637" spans="1:6" ht="12.75" customHeight="1" x14ac:dyDescent="0.2">
      <c r="A637" s="83" t="s">
        <v>167</v>
      </c>
      <c r="B637" s="83">
        <v>5</v>
      </c>
      <c r="C637" s="84">
        <v>890.07876632</v>
      </c>
      <c r="D637" s="84">
        <v>883.83295079000004</v>
      </c>
      <c r="E637" s="84">
        <v>169.27604975</v>
      </c>
      <c r="F637" s="84">
        <v>169.27604975</v>
      </c>
    </row>
    <row r="638" spans="1:6" ht="12.75" customHeight="1" x14ac:dyDescent="0.2">
      <c r="A638" s="83" t="s">
        <v>167</v>
      </c>
      <c r="B638" s="83">
        <v>6</v>
      </c>
      <c r="C638" s="84">
        <v>897.29628462000005</v>
      </c>
      <c r="D638" s="84">
        <v>891.15426249999996</v>
      </c>
      <c r="E638" s="84">
        <v>170.67826350999999</v>
      </c>
      <c r="F638" s="84">
        <v>170.67826350999999</v>
      </c>
    </row>
    <row r="639" spans="1:6" ht="12.75" customHeight="1" x14ac:dyDescent="0.2">
      <c r="A639" s="83" t="s">
        <v>167</v>
      </c>
      <c r="B639" s="83">
        <v>7</v>
      </c>
      <c r="C639" s="84">
        <v>912.17493350999996</v>
      </c>
      <c r="D639" s="84">
        <v>905.83123446000002</v>
      </c>
      <c r="E639" s="84">
        <v>173.48926963</v>
      </c>
      <c r="F639" s="84">
        <v>173.48926963</v>
      </c>
    </row>
    <row r="640" spans="1:6" ht="12.75" customHeight="1" x14ac:dyDescent="0.2">
      <c r="A640" s="83" t="s">
        <v>167</v>
      </c>
      <c r="B640" s="83">
        <v>8</v>
      </c>
      <c r="C640" s="84">
        <v>926.55760558999998</v>
      </c>
      <c r="D640" s="84">
        <v>920.06398503000003</v>
      </c>
      <c r="E640" s="84">
        <v>176.21519627999999</v>
      </c>
      <c r="F640" s="84">
        <v>176.21519627999999</v>
      </c>
    </row>
    <row r="641" spans="1:6" ht="12.75" customHeight="1" x14ac:dyDescent="0.2">
      <c r="A641" s="83" t="s">
        <v>167</v>
      </c>
      <c r="B641" s="83">
        <v>9</v>
      </c>
      <c r="C641" s="84">
        <v>865.53223280999998</v>
      </c>
      <c r="D641" s="84">
        <v>859.56789458000003</v>
      </c>
      <c r="E641" s="84">
        <v>164.62868639999999</v>
      </c>
      <c r="F641" s="84">
        <v>164.62868639999999</v>
      </c>
    </row>
    <row r="642" spans="1:6" ht="12.75" customHeight="1" x14ac:dyDescent="0.2">
      <c r="A642" s="83" t="s">
        <v>167</v>
      </c>
      <c r="B642" s="83">
        <v>10</v>
      </c>
      <c r="C642" s="84">
        <v>777.22933344</v>
      </c>
      <c r="D642" s="84">
        <v>771.71641608000004</v>
      </c>
      <c r="E642" s="84">
        <v>147.80293756</v>
      </c>
      <c r="F642" s="84">
        <v>147.80293756</v>
      </c>
    </row>
    <row r="643" spans="1:6" ht="12.75" customHeight="1" x14ac:dyDescent="0.2">
      <c r="A643" s="83" t="s">
        <v>167</v>
      </c>
      <c r="B643" s="83">
        <v>11</v>
      </c>
      <c r="C643" s="84">
        <v>671.84581978000006</v>
      </c>
      <c r="D643" s="84">
        <v>666.80786176000004</v>
      </c>
      <c r="E643" s="84">
        <v>127.71033336000001</v>
      </c>
      <c r="F643" s="84">
        <v>127.71033336000001</v>
      </c>
    </row>
    <row r="644" spans="1:6" ht="12.75" customHeight="1" x14ac:dyDescent="0.2">
      <c r="A644" s="83" t="s">
        <v>167</v>
      </c>
      <c r="B644" s="83">
        <v>12</v>
      </c>
      <c r="C644" s="84">
        <v>639.88039099000002</v>
      </c>
      <c r="D644" s="84">
        <v>635.18722463999995</v>
      </c>
      <c r="E644" s="84">
        <v>121.65419285</v>
      </c>
      <c r="F644" s="84">
        <v>121.65419285</v>
      </c>
    </row>
    <row r="645" spans="1:6" ht="12.75" customHeight="1" x14ac:dyDescent="0.2">
      <c r="A645" s="83" t="s">
        <v>167</v>
      </c>
      <c r="B645" s="83">
        <v>13</v>
      </c>
      <c r="C645" s="84">
        <v>620.13640715999998</v>
      </c>
      <c r="D645" s="84">
        <v>615.70711463999999</v>
      </c>
      <c r="E645" s="84">
        <v>117.92326602</v>
      </c>
      <c r="F645" s="84">
        <v>117.92326602</v>
      </c>
    </row>
    <row r="646" spans="1:6" ht="12.75" customHeight="1" x14ac:dyDescent="0.2">
      <c r="A646" s="83" t="s">
        <v>167</v>
      </c>
      <c r="B646" s="83">
        <v>14</v>
      </c>
      <c r="C646" s="84">
        <v>631.01184355999999</v>
      </c>
      <c r="D646" s="84">
        <v>626.45136419999994</v>
      </c>
      <c r="E646" s="84">
        <v>119.98105773</v>
      </c>
      <c r="F646" s="84">
        <v>119.98105773</v>
      </c>
    </row>
    <row r="647" spans="1:6" ht="12.75" customHeight="1" x14ac:dyDescent="0.2">
      <c r="A647" s="83" t="s">
        <v>167</v>
      </c>
      <c r="B647" s="83">
        <v>15</v>
      </c>
      <c r="C647" s="84">
        <v>635.52911330999996</v>
      </c>
      <c r="D647" s="84">
        <v>631.14573513000005</v>
      </c>
      <c r="E647" s="84">
        <v>120.88014681999999</v>
      </c>
      <c r="F647" s="84">
        <v>120.88014681999999</v>
      </c>
    </row>
    <row r="648" spans="1:6" ht="12.75" customHeight="1" x14ac:dyDescent="0.2">
      <c r="A648" s="83" t="s">
        <v>167</v>
      </c>
      <c r="B648" s="83">
        <v>16</v>
      </c>
      <c r="C648" s="84">
        <v>645.05759353999997</v>
      </c>
      <c r="D648" s="84">
        <v>640.67912047000004</v>
      </c>
      <c r="E648" s="84">
        <v>122.70602785</v>
      </c>
      <c r="F648" s="84">
        <v>122.70602785</v>
      </c>
    </row>
    <row r="649" spans="1:6" ht="12.75" customHeight="1" x14ac:dyDescent="0.2">
      <c r="A649" s="83" t="s">
        <v>167</v>
      </c>
      <c r="B649" s="83">
        <v>17</v>
      </c>
      <c r="C649" s="84">
        <v>656.66811426000004</v>
      </c>
      <c r="D649" s="84">
        <v>652.31813984999997</v>
      </c>
      <c r="E649" s="84">
        <v>124.93519028999999</v>
      </c>
      <c r="F649" s="84">
        <v>124.93519028999999</v>
      </c>
    </row>
    <row r="650" spans="1:6" ht="12.75" customHeight="1" x14ac:dyDescent="0.2">
      <c r="A650" s="83" t="s">
        <v>167</v>
      </c>
      <c r="B650" s="83">
        <v>18</v>
      </c>
      <c r="C650" s="84">
        <v>660.77895965000005</v>
      </c>
      <c r="D650" s="84">
        <v>656.22881888999996</v>
      </c>
      <c r="E650" s="84">
        <v>125.68418285</v>
      </c>
      <c r="F650" s="84">
        <v>125.68418285</v>
      </c>
    </row>
    <row r="651" spans="1:6" ht="12.75" customHeight="1" x14ac:dyDescent="0.2">
      <c r="A651" s="83" t="s">
        <v>167</v>
      </c>
      <c r="B651" s="83">
        <v>19</v>
      </c>
      <c r="C651" s="84">
        <v>667.62187215999995</v>
      </c>
      <c r="D651" s="84">
        <v>663.00808842000004</v>
      </c>
      <c r="E651" s="84">
        <v>126.98258201</v>
      </c>
      <c r="F651" s="84">
        <v>126.98258201</v>
      </c>
    </row>
    <row r="652" spans="1:6" ht="12.75" customHeight="1" x14ac:dyDescent="0.2">
      <c r="A652" s="83" t="s">
        <v>167</v>
      </c>
      <c r="B652" s="83">
        <v>20</v>
      </c>
      <c r="C652" s="84">
        <v>650.60196307000001</v>
      </c>
      <c r="D652" s="84">
        <v>646.28271933999997</v>
      </c>
      <c r="E652" s="84">
        <v>123.77925676</v>
      </c>
      <c r="F652" s="84">
        <v>123.77925676</v>
      </c>
    </row>
    <row r="653" spans="1:6" ht="12.75" customHeight="1" x14ac:dyDescent="0.2">
      <c r="A653" s="83" t="s">
        <v>167</v>
      </c>
      <c r="B653" s="83">
        <v>21</v>
      </c>
      <c r="C653" s="84">
        <v>635.98395141000003</v>
      </c>
      <c r="D653" s="84">
        <v>632.05087462999995</v>
      </c>
      <c r="E653" s="84">
        <v>121.05350361000001</v>
      </c>
      <c r="F653" s="84">
        <v>121.05350361000001</v>
      </c>
    </row>
    <row r="654" spans="1:6" ht="12.75" customHeight="1" x14ac:dyDescent="0.2">
      <c r="A654" s="83" t="s">
        <v>167</v>
      </c>
      <c r="B654" s="83">
        <v>22</v>
      </c>
      <c r="C654" s="84">
        <v>619.71705195000004</v>
      </c>
      <c r="D654" s="84">
        <v>615.86309690999997</v>
      </c>
      <c r="E654" s="84">
        <v>117.95314051</v>
      </c>
      <c r="F654" s="84">
        <v>117.95314051</v>
      </c>
    </row>
    <row r="655" spans="1:6" ht="12.75" customHeight="1" x14ac:dyDescent="0.2">
      <c r="A655" s="83" t="s">
        <v>167</v>
      </c>
      <c r="B655" s="83">
        <v>23</v>
      </c>
      <c r="C655" s="84">
        <v>657.17084814999998</v>
      </c>
      <c r="D655" s="84">
        <v>653.06652413999996</v>
      </c>
      <c r="E655" s="84">
        <v>125.07852455</v>
      </c>
      <c r="F655" s="84">
        <v>125.07852455</v>
      </c>
    </row>
    <row r="656" spans="1:6" ht="12.75" customHeight="1" x14ac:dyDescent="0.2">
      <c r="A656" s="83" t="s">
        <v>167</v>
      </c>
      <c r="B656" s="83">
        <v>24</v>
      </c>
      <c r="C656" s="84">
        <v>793.96238252000001</v>
      </c>
      <c r="D656" s="84">
        <v>789.00772844999995</v>
      </c>
      <c r="E656" s="84">
        <v>151.11465507</v>
      </c>
      <c r="F656" s="84">
        <v>151.11465507</v>
      </c>
    </row>
    <row r="657" spans="1:6" ht="12.75" customHeight="1" x14ac:dyDescent="0.2">
      <c r="A657" s="83" t="s">
        <v>168</v>
      </c>
      <c r="B657" s="83">
        <v>1</v>
      </c>
      <c r="C657" s="84">
        <v>886.08415138999999</v>
      </c>
      <c r="D657" s="84">
        <v>876.94130269000004</v>
      </c>
      <c r="E657" s="84">
        <v>167.95612729000001</v>
      </c>
      <c r="F657" s="84">
        <v>167.95612729000001</v>
      </c>
    </row>
    <row r="658" spans="1:6" ht="12.75" customHeight="1" x14ac:dyDescent="0.2">
      <c r="A658" s="83" t="s">
        <v>168</v>
      </c>
      <c r="B658" s="83">
        <v>2</v>
      </c>
      <c r="C658" s="84">
        <v>865.57218961000001</v>
      </c>
      <c r="D658" s="84">
        <v>855.76235838000002</v>
      </c>
      <c r="E658" s="84">
        <v>163.89983132</v>
      </c>
      <c r="F658" s="84">
        <v>163.89983132</v>
      </c>
    </row>
    <row r="659" spans="1:6" ht="12.75" customHeight="1" x14ac:dyDescent="0.2">
      <c r="A659" s="83" t="s">
        <v>168</v>
      </c>
      <c r="B659" s="83">
        <v>3</v>
      </c>
      <c r="C659" s="84">
        <v>860.87763801999995</v>
      </c>
      <c r="D659" s="84">
        <v>856.23323726000001</v>
      </c>
      <c r="E659" s="84">
        <v>163.99001637000001</v>
      </c>
      <c r="F659" s="84">
        <v>163.99001637000001</v>
      </c>
    </row>
    <row r="660" spans="1:6" ht="12.75" customHeight="1" x14ac:dyDescent="0.2">
      <c r="A660" s="83" t="s">
        <v>168</v>
      </c>
      <c r="B660" s="83">
        <v>4</v>
      </c>
      <c r="C660" s="84">
        <v>872.98765022999999</v>
      </c>
      <c r="D660" s="84">
        <v>865.80446777999998</v>
      </c>
      <c r="E660" s="84">
        <v>165.82314568999999</v>
      </c>
      <c r="F660" s="84">
        <v>165.82314568999999</v>
      </c>
    </row>
    <row r="661" spans="1:6" ht="12.75" customHeight="1" x14ac:dyDescent="0.2">
      <c r="A661" s="83" t="s">
        <v>168</v>
      </c>
      <c r="B661" s="83">
        <v>5</v>
      </c>
      <c r="C661" s="84">
        <v>871.51388240999995</v>
      </c>
      <c r="D661" s="84">
        <v>863.94509590999996</v>
      </c>
      <c r="E661" s="84">
        <v>165.46702961</v>
      </c>
      <c r="F661" s="84">
        <v>165.46702961</v>
      </c>
    </row>
    <row r="662" spans="1:6" ht="12.75" customHeight="1" x14ac:dyDescent="0.2">
      <c r="A662" s="83" t="s">
        <v>168</v>
      </c>
      <c r="B662" s="83">
        <v>6</v>
      </c>
      <c r="C662" s="84">
        <v>864.11281900999995</v>
      </c>
      <c r="D662" s="84">
        <v>856.80024504999994</v>
      </c>
      <c r="E662" s="84">
        <v>164.0986125</v>
      </c>
      <c r="F662" s="84">
        <v>164.0986125</v>
      </c>
    </row>
    <row r="663" spans="1:6" ht="12.75" customHeight="1" x14ac:dyDescent="0.2">
      <c r="A663" s="83" t="s">
        <v>168</v>
      </c>
      <c r="B663" s="83">
        <v>7</v>
      </c>
      <c r="C663" s="84">
        <v>854.30838431999996</v>
      </c>
      <c r="D663" s="84">
        <v>847.52960446999998</v>
      </c>
      <c r="E663" s="84">
        <v>162.32305364999999</v>
      </c>
      <c r="F663" s="84">
        <v>162.32305364999999</v>
      </c>
    </row>
    <row r="664" spans="1:6" ht="12.75" customHeight="1" x14ac:dyDescent="0.2">
      <c r="A664" s="83" t="s">
        <v>168</v>
      </c>
      <c r="B664" s="83">
        <v>8</v>
      </c>
      <c r="C664" s="84">
        <v>888.82612929000004</v>
      </c>
      <c r="D664" s="84">
        <v>882.21168164999995</v>
      </c>
      <c r="E664" s="84">
        <v>168.96553628000001</v>
      </c>
      <c r="F664" s="84">
        <v>168.96553628000001</v>
      </c>
    </row>
    <row r="665" spans="1:6" ht="12.75" customHeight="1" x14ac:dyDescent="0.2">
      <c r="A665" s="83" t="s">
        <v>168</v>
      </c>
      <c r="B665" s="83">
        <v>9</v>
      </c>
      <c r="C665" s="84">
        <v>846.69464241000003</v>
      </c>
      <c r="D665" s="84">
        <v>840.68122241000003</v>
      </c>
      <c r="E665" s="84">
        <v>161.01141770999999</v>
      </c>
      <c r="F665" s="84">
        <v>161.01141770999999</v>
      </c>
    </row>
    <row r="666" spans="1:6" ht="12.75" customHeight="1" x14ac:dyDescent="0.2">
      <c r="A666" s="83" t="s">
        <v>168</v>
      </c>
      <c r="B666" s="83">
        <v>10</v>
      </c>
      <c r="C666" s="84">
        <v>727.00204279000002</v>
      </c>
      <c r="D666" s="84">
        <v>722.20172024999999</v>
      </c>
      <c r="E666" s="84">
        <v>138.31963859000001</v>
      </c>
      <c r="F666" s="84">
        <v>138.31963859000001</v>
      </c>
    </row>
    <row r="667" spans="1:6" ht="12.75" customHeight="1" x14ac:dyDescent="0.2">
      <c r="A667" s="83" t="s">
        <v>168</v>
      </c>
      <c r="B667" s="83">
        <v>11</v>
      </c>
      <c r="C667" s="84">
        <v>637.20457618</v>
      </c>
      <c r="D667" s="84">
        <v>631.97295487999997</v>
      </c>
      <c r="E667" s="84">
        <v>121.03858003000001</v>
      </c>
      <c r="F667" s="84">
        <v>121.03858003000001</v>
      </c>
    </row>
    <row r="668" spans="1:6" ht="12.75" customHeight="1" x14ac:dyDescent="0.2">
      <c r="A668" s="83" t="s">
        <v>168</v>
      </c>
      <c r="B668" s="83">
        <v>12</v>
      </c>
      <c r="C668" s="84">
        <v>612.93186575000004</v>
      </c>
      <c r="D668" s="84">
        <v>607.63649311999995</v>
      </c>
      <c r="E668" s="84">
        <v>116.37754074</v>
      </c>
      <c r="F668" s="84">
        <v>116.37754074</v>
      </c>
    </row>
    <row r="669" spans="1:6" ht="12.75" customHeight="1" x14ac:dyDescent="0.2">
      <c r="A669" s="83" t="s">
        <v>168</v>
      </c>
      <c r="B669" s="83">
        <v>13</v>
      </c>
      <c r="C669" s="84">
        <v>587.90234452000004</v>
      </c>
      <c r="D669" s="84">
        <v>583.85616990999995</v>
      </c>
      <c r="E669" s="84">
        <v>111.82301585</v>
      </c>
      <c r="F669" s="84">
        <v>111.82301585</v>
      </c>
    </row>
    <row r="670" spans="1:6" ht="12.75" customHeight="1" x14ac:dyDescent="0.2">
      <c r="A670" s="83" t="s">
        <v>168</v>
      </c>
      <c r="B670" s="83">
        <v>14</v>
      </c>
      <c r="C670" s="84">
        <v>594.35816451000005</v>
      </c>
      <c r="D670" s="84">
        <v>590.36885755000003</v>
      </c>
      <c r="E670" s="84">
        <v>113.07035793999999</v>
      </c>
      <c r="F670" s="84">
        <v>113.07035793999999</v>
      </c>
    </row>
    <row r="671" spans="1:6" ht="12.75" customHeight="1" x14ac:dyDescent="0.2">
      <c r="A671" s="83" t="s">
        <v>168</v>
      </c>
      <c r="B671" s="83">
        <v>15</v>
      </c>
      <c r="C671" s="84">
        <v>605.86075253000001</v>
      </c>
      <c r="D671" s="84">
        <v>601.83428107999998</v>
      </c>
      <c r="E671" s="84">
        <v>115.26627245</v>
      </c>
      <c r="F671" s="84">
        <v>115.26627245</v>
      </c>
    </row>
    <row r="672" spans="1:6" ht="12.75" customHeight="1" x14ac:dyDescent="0.2">
      <c r="A672" s="83" t="s">
        <v>168</v>
      </c>
      <c r="B672" s="83">
        <v>16</v>
      </c>
      <c r="C672" s="84">
        <v>621.47908685000004</v>
      </c>
      <c r="D672" s="84">
        <v>617.47506967000004</v>
      </c>
      <c r="E672" s="84">
        <v>118.26187349</v>
      </c>
      <c r="F672" s="84">
        <v>118.26187349</v>
      </c>
    </row>
    <row r="673" spans="1:6" ht="12.75" customHeight="1" x14ac:dyDescent="0.2">
      <c r="A673" s="83" t="s">
        <v>168</v>
      </c>
      <c r="B673" s="83">
        <v>17</v>
      </c>
      <c r="C673" s="84">
        <v>623.27374219000001</v>
      </c>
      <c r="D673" s="84">
        <v>619.28080608000005</v>
      </c>
      <c r="E673" s="84">
        <v>118.60771704</v>
      </c>
      <c r="F673" s="84">
        <v>118.60771704</v>
      </c>
    </row>
    <row r="674" spans="1:6" ht="12.75" customHeight="1" x14ac:dyDescent="0.2">
      <c r="A674" s="83" t="s">
        <v>168</v>
      </c>
      <c r="B674" s="83">
        <v>18</v>
      </c>
      <c r="C674" s="84">
        <v>634.73956913999996</v>
      </c>
      <c r="D674" s="84">
        <v>630.57443591000003</v>
      </c>
      <c r="E674" s="84">
        <v>120.77072878</v>
      </c>
      <c r="F674" s="84">
        <v>120.77072878</v>
      </c>
    </row>
    <row r="675" spans="1:6" ht="12.75" customHeight="1" x14ac:dyDescent="0.2">
      <c r="A675" s="83" t="s">
        <v>168</v>
      </c>
      <c r="B675" s="83">
        <v>19</v>
      </c>
      <c r="C675" s="84">
        <v>650.56292556000005</v>
      </c>
      <c r="D675" s="84">
        <v>646.40659501000005</v>
      </c>
      <c r="E675" s="84">
        <v>123.80298204</v>
      </c>
      <c r="F675" s="84">
        <v>123.80298204</v>
      </c>
    </row>
    <row r="676" spans="1:6" ht="12.75" customHeight="1" x14ac:dyDescent="0.2">
      <c r="A676" s="83" t="s">
        <v>168</v>
      </c>
      <c r="B676" s="83">
        <v>20</v>
      </c>
      <c r="C676" s="84">
        <v>637.35934106000002</v>
      </c>
      <c r="D676" s="84">
        <v>633.16703798000003</v>
      </c>
      <c r="E676" s="84">
        <v>121.26727672</v>
      </c>
      <c r="F676" s="84">
        <v>121.26727672</v>
      </c>
    </row>
    <row r="677" spans="1:6" ht="12.75" customHeight="1" x14ac:dyDescent="0.2">
      <c r="A677" s="83" t="s">
        <v>168</v>
      </c>
      <c r="B677" s="83">
        <v>21</v>
      </c>
      <c r="C677" s="84">
        <v>631.21419003000005</v>
      </c>
      <c r="D677" s="84">
        <v>627.49741105999999</v>
      </c>
      <c r="E677" s="84">
        <v>120.18140179</v>
      </c>
      <c r="F677" s="84">
        <v>120.18140179</v>
      </c>
    </row>
    <row r="678" spans="1:6" ht="12.75" customHeight="1" x14ac:dyDescent="0.2">
      <c r="A678" s="83" t="s">
        <v>168</v>
      </c>
      <c r="B678" s="83">
        <v>22</v>
      </c>
      <c r="C678" s="84">
        <v>622.06903688</v>
      </c>
      <c r="D678" s="84">
        <v>618.29000116999998</v>
      </c>
      <c r="E678" s="84">
        <v>118.41795319000001</v>
      </c>
      <c r="F678" s="84">
        <v>118.41795319000001</v>
      </c>
    </row>
    <row r="679" spans="1:6" ht="12.75" customHeight="1" x14ac:dyDescent="0.2">
      <c r="A679" s="83" t="s">
        <v>168</v>
      </c>
      <c r="B679" s="83">
        <v>23</v>
      </c>
      <c r="C679" s="84">
        <v>688.80244783000001</v>
      </c>
      <c r="D679" s="84">
        <v>684.51961391999998</v>
      </c>
      <c r="E679" s="84">
        <v>131.10257557</v>
      </c>
      <c r="F679" s="84">
        <v>131.10257557</v>
      </c>
    </row>
    <row r="680" spans="1:6" ht="12.75" customHeight="1" x14ac:dyDescent="0.2">
      <c r="A680" s="83" t="s">
        <v>168</v>
      </c>
      <c r="B680" s="83">
        <v>24</v>
      </c>
      <c r="C680" s="84">
        <v>806.06252452000001</v>
      </c>
      <c r="D680" s="84">
        <v>801.10866478000003</v>
      </c>
      <c r="E680" s="84">
        <v>153.43228612999999</v>
      </c>
      <c r="F680" s="84">
        <v>153.43228612999999</v>
      </c>
    </row>
    <row r="681" spans="1:6" ht="12.75" customHeight="1" x14ac:dyDescent="0.2">
      <c r="A681" s="83" t="s">
        <v>169</v>
      </c>
      <c r="B681" s="83">
        <v>1</v>
      </c>
      <c r="C681" s="84">
        <v>803.92109270000003</v>
      </c>
      <c r="D681" s="84">
        <v>797.53730146999999</v>
      </c>
      <c r="E681" s="84">
        <v>152.74828099999999</v>
      </c>
      <c r="F681" s="84">
        <v>152.74828099999999</v>
      </c>
    </row>
    <row r="682" spans="1:6" ht="12.75" customHeight="1" x14ac:dyDescent="0.2">
      <c r="A682" s="83" t="s">
        <v>169</v>
      </c>
      <c r="B682" s="83">
        <v>2</v>
      </c>
      <c r="C682" s="84">
        <v>865.93903779000004</v>
      </c>
      <c r="D682" s="84">
        <v>858.83145610999998</v>
      </c>
      <c r="E682" s="84">
        <v>164.48764007</v>
      </c>
      <c r="F682" s="84">
        <v>164.48764007</v>
      </c>
    </row>
    <row r="683" spans="1:6" ht="12.75" customHeight="1" x14ac:dyDescent="0.2">
      <c r="A683" s="83" t="s">
        <v>169</v>
      </c>
      <c r="B683" s="83">
        <v>3</v>
      </c>
      <c r="C683" s="84">
        <v>876.23545897999998</v>
      </c>
      <c r="D683" s="84">
        <v>868.96030127999995</v>
      </c>
      <c r="E683" s="84">
        <v>166.42756650000001</v>
      </c>
      <c r="F683" s="84">
        <v>166.42756650000001</v>
      </c>
    </row>
    <row r="684" spans="1:6" ht="12.75" customHeight="1" x14ac:dyDescent="0.2">
      <c r="A684" s="83" t="s">
        <v>169</v>
      </c>
      <c r="B684" s="83">
        <v>4</v>
      </c>
      <c r="C684" s="84">
        <v>890.33219227999996</v>
      </c>
      <c r="D684" s="84">
        <v>882.78230097000005</v>
      </c>
      <c r="E684" s="84">
        <v>169.07482411000001</v>
      </c>
      <c r="F684" s="84">
        <v>169.07482411000001</v>
      </c>
    </row>
    <row r="685" spans="1:6" ht="12.75" customHeight="1" x14ac:dyDescent="0.2">
      <c r="A685" s="83" t="s">
        <v>169</v>
      </c>
      <c r="B685" s="83">
        <v>5</v>
      </c>
      <c r="C685" s="84">
        <v>878.74669776999997</v>
      </c>
      <c r="D685" s="84">
        <v>871.33095555</v>
      </c>
      <c r="E685" s="84">
        <v>166.88160590999999</v>
      </c>
      <c r="F685" s="84">
        <v>166.88160590999999</v>
      </c>
    </row>
    <row r="686" spans="1:6" ht="12.75" customHeight="1" x14ac:dyDescent="0.2">
      <c r="A686" s="83" t="s">
        <v>169</v>
      </c>
      <c r="B686" s="83">
        <v>6</v>
      </c>
      <c r="C686" s="84">
        <v>894.65608234000001</v>
      </c>
      <c r="D686" s="84">
        <v>887.34775793999995</v>
      </c>
      <c r="E686" s="84">
        <v>169.94922296999999</v>
      </c>
      <c r="F686" s="84">
        <v>169.94922296999999</v>
      </c>
    </row>
    <row r="687" spans="1:6" ht="12.75" customHeight="1" x14ac:dyDescent="0.2">
      <c r="A687" s="83" t="s">
        <v>169</v>
      </c>
      <c r="B687" s="83">
        <v>7</v>
      </c>
      <c r="C687" s="84">
        <v>896.84821104000002</v>
      </c>
      <c r="D687" s="84">
        <v>889.54750149999995</v>
      </c>
      <c r="E687" s="84">
        <v>170.37052871</v>
      </c>
      <c r="F687" s="84">
        <v>170.37052871</v>
      </c>
    </row>
    <row r="688" spans="1:6" ht="12.75" customHeight="1" x14ac:dyDescent="0.2">
      <c r="A688" s="83" t="s">
        <v>169</v>
      </c>
      <c r="B688" s="83">
        <v>8</v>
      </c>
      <c r="C688" s="84">
        <v>908.91238156999998</v>
      </c>
      <c r="D688" s="84">
        <v>901.4222843</v>
      </c>
      <c r="E688" s="84">
        <v>172.64484572999999</v>
      </c>
      <c r="F688" s="84">
        <v>172.64484572999999</v>
      </c>
    </row>
    <row r="689" spans="1:6" ht="12.75" customHeight="1" x14ac:dyDescent="0.2">
      <c r="A689" s="83" t="s">
        <v>169</v>
      </c>
      <c r="B689" s="83">
        <v>9</v>
      </c>
      <c r="C689" s="84">
        <v>889.47076603999994</v>
      </c>
      <c r="D689" s="84">
        <v>882.23522131000004</v>
      </c>
      <c r="E689" s="84">
        <v>168.97004471</v>
      </c>
      <c r="F689" s="84">
        <v>168.97004471</v>
      </c>
    </row>
    <row r="690" spans="1:6" ht="12.75" customHeight="1" x14ac:dyDescent="0.2">
      <c r="A690" s="83" t="s">
        <v>169</v>
      </c>
      <c r="B690" s="83">
        <v>10</v>
      </c>
      <c r="C690" s="84">
        <v>767.76547604999996</v>
      </c>
      <c r="D690" s="84">
        <v>761.29669661000003</v>
      </c>
      <c r="E690" s="84">
        <v>145.80730145000001</v>
      </c>
      <c r="F690" s="84">
        <v>145.80730145000001</v>
      </c>
    </row>
    <row r="691" spans="1:6" ht="12.75" customHeight="1" x14ac:dyDescent="0.2">
      <c r="A691" s="83" t="s">
        <v>169</v>
      </c>
      <c r="B691" s="83">
        <v>11</v>
      </c>
      <c r="C691" s="84">
        <v>651.71247883000001</v>
      </c>
      <c r="D691" s="84">
        <v>646.08365766999998</v>
      </c>
      <c r="E691" s="84">
        <v>123.74113149</v>
      </c>
      <c r="F691" s="84">
        <v>123.74113149</v>
      </c>
    </row>
    <row r="692" spans="1:6" ht="12.75" customHeight="1" x14ac:dyDescent="0.2">
      <c r="A692" s="83" t="s">
        <v>169</v>
      </c>
      <c r="B692" s="83">
        <v>12</v>
      </c>
      <c r="C692" s="84">
        <v>631.01114656000004</v>
      </c>
      <c r="D692" s="84">
        <v>625.33616744000005</v>
      </c>
      <c r="E692" s="84">
        <v>119.76746974</v>
      </c>
      <c r="F692" s="84">
        <v>119.76746974</v>
      </c>
    </row>
    <row r="693" spans="1:6" ht="12.75" customHeight="1" x14ac:dyDescent="0.2">
      <c r="A693" s="83" t="s">
        <v>169</v>
      </c>
      <c r="B693" s="83">
        <v>13</v>
      </c>
      <c r="C693" s="84">
        <v>628.17195612</v>
      </c>
      <c r="D693" s="84">
        <v>622.55009797000002</v>
      </c>
      <c r="E693" s="84">
        <v>119.23386796</v>
      </c>
      <c r="F693" s="84">
        <v>119.23386796</v>
      </c>
    </row>
    <row r="694" spans="1:6" ht="12.75" customHeight="1" x14ac:dyDescent="0.2">
      <c r="A694" s="83" t="s">
        <v>169</v>
      </c>
      <c r="B694" s="83">
        <v>14</v>
      </c>
      <c r="C694" s="84">
        <v>635.14912425</v>
      </c>
      <c r="D694" s="84">
        <v>633.95106495000005</v>
      </c>
      <c r="E694" s="84">
        <v>121.41743744</v>
      </c>
      <c r="F694" s="84">
        <v>121.41743744</v>
      </c>
    </row>
    <row r="695" spans="1:6" ht="12.75" customHeight="1" x14ac:dyDescent="0.2">
      <c r="A695" s="83" t="s">
        <v>169</v>
      </c>
      <c r="B695" s="83">
        <v>15</v>
      </c>
      <c r="C695" s="84">
        <v>639.67918931999998</v>
      </c>
      <c r="D695" s="84">
        <v>635.82201711000005</v>
      </c>
      <c r="E695" s="84">
        <v>121.77577143000001</v>
      </c>
      <c r="F695" s="84">
        <v>121.77577143000001</v>
      </c>
    </row>
    <row r="696" spans="1:6" ht="12.75" customHeight="1" x14ac:dyDescent="0.2">
      <c r="A696" s="83" t="s">
        <v>169</v>
      </c>
      <c r="B696" s="83">
        <v>16</v>
      </c>
      <c r="C696" s="84">
        <v>652.14181709000002</v>
      </c>
      <c r="D696" s="84">
        <v>645.81893419999994</v>
      </c>
      <c r="E696" s="84">
        <v>123.69043034000001</v>
      </c>
      <c r="F696" s="84">
        <v>123.69043034000001</v>
      </c>
    </row>
    <row r="697" spans="1:6" ht="12.75" customHeight="1" x14ac:dyDescent="0.2">
      <c r="A697" s="83" t="s">
        <v>169</v>
      </c>
      <c r="B697" s="83">
        <v>17</v>
      </c>
      <c r="C697" s="84">
        <v>654.01206912999999</v>
      </c>
      <c r="D697" s="84">
        <v>647.41504110999995</v>
      </c>
      <c r="E697" s="84">
        <v>123.99612462</v>
      </c>
      <c r="F697" s="84">
        <v>123.99612462</v>
      </c>
    </row>
    <row r="698" spans="1:6" ht="12.75" customHeight="1" x14ac:dyDescent="0.2">
      <c r="A698" s="83" t="s">
        <v>169</v>
      </c>
      <c r="B698" s="83">
        <v>18</v>
      </c>
      <c r="C698" s="84">
        <v>659.52983098000004</v>
      </c>
      <c r="D698" s="84">
        <v>652.74270093999996</v>
      </c>
      <c r="E698" s="84">
        <v>125.01650433</v>
      </c>
      <c r="F698" s="84">
        <v>125.01650433</v>
      </c>
    </row>
    <row r="699" spans="1:6" ht="12.75" customHeight="1" x14ac:dyDescent="0.2">
      <c r="A699" s="83" t="s">
        <v>169</v>
      </c>
      <c r="B699" s="83">
        <v>19</v>
      </c>
      <c r="C699" s="84">
        <v>661.08195049000005</v>
      </c>
      <c r="D699" s="84">
        <v>656.01948018999997</v>
      </c>
      <c r="E699" s="84">
        <v>125.64408926999999</v>
      </c>
      <c r="F699" s="84">
        <v>125.64408926999999</v>
      </c>
    </row>
    <row r="700" spans="1:6" ht="12.75" customHeight="1" x14ac:dyDescent="0.2">
      <c r="A700" s="83" t="s">
        <v>169</v>
      </c>
      <c r="B700" s="83">
        <v>20</v>
      </c>
      <c r="C700" s="84">
        <v>646.48372798000003</v>
      </c>
      <c r="D700" s="84">
        <v>640.64727921999997</v>
      </c>
      <c r="E700" s="84">
        <v>122.69992945</v>
      </c>
      <c r="F700" s="84">
        <v>122.69992945</v>
      </c>
    </row>
    <row r="701" spans="1:6" ht="12.75" customHeight="1" x14ac:dyDescent="0.2">
      <c r="A701" s="83" t="s">
        <v>169</v>
      </c>
      <c r="B701" s="83">
        <v>21</v>
      </c>
      <c r="C701" s="84">
        <v>657.68849834000002</v>
      </c>
      <c r="D701" s="84">
        <v>652.49027106000005</v>
      </c>
      <c r="E701" s="84">
        <v>124.96815771</v>
      </c>
      <c r="F701" s="84">
        <v>124.96815771</v>
      </c>
    </row>
    <row r="702" spans="1:6" ht="12.75" customHeight="1" x14ac:dyDescent="0.2">
      <c r="A702" s="83" t="s">
        <v>169</v>
      </c>
      <c r="B702" s="83">
        <v>22</v>
      </c>
      <c r="C702" s="84">
        <v>659.85647588999996</v>
      </c>
      <c r="D702" s="84">
        <v>654.56777838999994</v>
      </c>
      <c r="E702" s="84">
        <v>125.36605217</v>
      </c>
      <c r="F702" s="84">
        <v>125.36605217</v>
      </c>
    </row>
    <row r="703" spans="1:6" ht="12.75" customHeight="1" x14ac:dyDescent="0.2">
      <c r="A703" s="83" t="s">
        <v>169</v>
      </c>
      <c r="B703" s="83">
        <v>23</v>
      </c>
      <c r="C703" s="84">
        <v>704.29252810000003</v>
      </c>
      <c r="D703" s="84">
        <v>698.35247229000004</v>
      </c>
      <c r="E703" s="84">
        <v>133.75191289</v>
      </c>
      <c r="F703" s="84">
        <v>133.75191289</v>
      </c>
    </row>
    <row r="704" spans="1:6" ht="12.75" customHeight="1" x14ac:dyDescent="0.2">
      <c r="A704" s="83" t="s">
        <v>169</v>
      </c>
      <c r="B704" s="83">
        <v>24</v>
      </c>
      <c r="C704" s="84">
        <v>820.62163981000003</v>
      </c>
      <c r="D704" s="84">
        <v>813.91294282000001</v>
      </c>
      <c r="E704" s="84">
        <v>155.88462466999999</v>
      </c>
      <c r="F704" s="84">
        <v>155.88462466999999</v>
      </c>
    </row>
    <row r="705" spans="1:6" ht="12.75" customHeight="1" x14ac:dyDescent="0.2">
      <c r="A705" s="83" t="s">
        <v>170</v>
      </c>
      <c r="B705" s="83">
        <v>1</v>
      </c>
      <c r="C705" s="84">
        <v>927.64761478000003</v>
      </c>
      <c r="D705" s="84">
        <v>919.88202246000003</v>
      </c>
      <c r="E705" s="84">
        <v>176.18034591</v>
      </c>
      <c r="F705" s="84">
        <v>176.18034591</v>
      </c>
    </row>
    <row r="706" spans="1:6" ht="12.75" customHeight="1" x14ac:dyDescent="0.2">
      <c r="A706" s="83" t="s">
        <v>170</v>
      </c>
      <c r="B706" s="83">
        <v>2</v>
      </c>
      <c r="C706" s="84">
        <v>964.99535077999997</v>
      </c>
      <c r="D706" s="84">
        <v>964.38924030999999</v>
      </c>
      <c r="E706" s="84">
        <v>184.70458798000001</v>
      </c>
      <c r="F706" s="84">
        <v>184.70458798000001</v>
      </c>
    </row>
    <row r="707" spans="1:6" ht="12.75" customHeight="1" x14ac:dyDescent="0.2">
      <c r="A707" s="83" t="s">
        <v>170</v>
      </c>
      <c r="B707" s="83">
        <v>3</v>
      </c>
      <c r="C707" s="84">
        <v>1007.1607216899999</v>
      </c>
      <c r="D707" s="84">
        <v>998.71527461999995</v>
      </c>
      <c r="E707" s="84">
        <v>191.27887952</v>
      </c>
      <c r="F707" s="84">
        <v>191.27887952</v>
      </c>
    </row>
    <row r="708" spans="1:6" ht="12.75" customHeight="1" x14ac:dyDescent="0.2">
      <c r="A708" s="83" t="s">
        <v>170</v>
      </c>
      <c r="B708" s="83">
        <v>4</v>
      </c>
      <c r="C708" s="84">
        <v>1032.2291696499999</v>
      </c>
      <c r="D708" s="84">
        <v>1023.29414669</v>
      </c>
      <c r="E708" s="84">
        <v>195.98634644000001</v>
      </c>
      <c r="F708" s="84">
        <v>195.98634644000001</v>
      </c>
    </row>
    <row r="709" spans="1:6" ht="12.75" customHeight="1" x14ac:dyDescent="0.2">
      <c r="A709" s="83" t="s">
        <v>170</v>
      </c>
      <c r="B709" s="83">
        <v>5</v>
      </c>
      <c r="C709" s="84">
        <v>993.92055787000004</v>
      </c>
      <c r="D709" s="84">
        <v>985.55059924</v>
      </c>
      <c r="E709" s="84">
        <v>188.75751591</v>
      </c>
      <c r="F709" s="84">
        <v>188.75751591</v>
      </c>
    </row>
    <row r="710" spans="1:6" ht="12.75" customHeight="1" x14ac:dyDescent="0.2">
      <c r="A710" s="83" t="s">
        <v>170</v>
      </c>
      <c r="B710" s="83">
        <v>6</v>
      </c>
      <c r="C710" s="84">
        <v>991.77370370000006</v>
      </c>
      <c r="D710" s="84">
        <v>983.84089212000003</v>
      </c>
      <c r="E710" s="84">
        <v>188.43006435999999</v>
      </c>
      <c r="F710" s="84">
        <v>188.43006435999999</v>
      </c>
    </row>
    <row r="711" spans="1:6" ht="12.75" customHeight="1" x14ac:dyDescent="0.2">
      <c r="A711" s="83" t="s">
        <v>170</v>
      </c>
      <c r="B711" s="83">
        <v>7</v>
      </c>
      <c r="C711" s="84">
        <v>963.01958778999995</v>
      </c>
      <c r="D711" s="84">
        <v>955.43975290000003</v>
      </c>
      <c r="E711" s="84">
        <v>182.99053798</v>
      </c>
      <c r="F711" s="84">
        <v>182.99053798</v>
      </c>
    </row>
    <row r="712" spans="1:6" ht="12.75" customHeight="1" x14ac:dyDescent="0.2">
      <c r="A712" s="83" t="s">
        <v>170</v>
      </c>
      <c r="B712" s="83">
        <v>8</v>
      </c>
      <c r="C712" s="84">
        <v>943.89459106000004</v>
      </c>
      <c r="D712" s="84">
        <v>936.45616285999995</v>
      </c>
      <c r="E712" s="84">
        <v>179.35470710000001</v>
      </c>
      <c r="F712" s="84">
        <v>179.35470710000001</v>
      </c>
    </row>
    <row r="713" spans="1:6" ht="12.75" customHeight="1" x14ac:dyDescent="0.2">
      <c r="A713" s="83" t="s">
        <v>170</v>
      </c>
      <c r="B713" s="83">
        <v>9</v>
      </c>
      <c r="C713" s="84">
        <v>865.43063104999999</v>
      </c>
      <c r="D713" s="84">
        <v>858.75019978</v>
      </c>
      <c r="E713" s="84">
        <v>164.47207746000001</v>
      </c>
      <c r="F713" s="84">
        <v>164.47207746000001</v>
      </c>
    </row>
    <row r="714" spans="1:6" ht="12.75" customHeight="1" x14ac:dyDescent="0.2">
      <c r="A714" s="83" t="s">
        <v>170</v>
      </c>
      <c r="B714" s="83">
        <v>10</v>
      </c>
      <c r="C714" s="84">
        <v>708.32260860999997</v>
      </c>
      <c r="D714" s="84">
        <v>702.87473735000003</v>
      </c>
      <c r="E714" s="84">
        <v>134.61803942</v>
      </c>
      <c r="F714" s="84">
        <v>134.61803942</v>
      </c>
    </row>
    <row r="715" spans="1:6" ht="12.75" customHeight="1" x14ac:dyDescent="0.2">
      <c r="A715" s="83" t="s">
        <v>170</v>
      </c>
      <c r="B715" s="83">
        <v>11</v>
      </c>
      <c r="C715" s="84">
        <v>649.05404699999997</v>
      </c>
      <c r="D715" s="84">
        <v>643.85152103999997</v>
      </c>
      <c r="E715" s="84">
        <v>123.31362166</v>
      </c>
      <c r="F715" s="84">
        <v>123.31362166</v>
      </c>
    </row>
    <row r="716" spans="1:6" ht="12.75" customHeight="1" x14ac:dyDescent="0.2">
      <c r="A716" s="83" t="s">
        <v>170</v>
      </c>
      <c r="B716" s="83">
        <v>12</v>
      </c>
      <c r="C716" s="84">
        <v>628.96353597999996</v>
      </c>
      <c r="D716" s="84">
        <v>623.98382434999996</v>
      </c>
      <c r="E716" s="84">
        <v>119.50846232000001</v>
      </c>
      <c r="F716" s="84">
        <v>119.50846232000001</v>
      </c>
    </row>
    <row r="717" spans="1:6" ht="12.75" customHeight="1" x14ac:dyDescent="0.2">
      <c r="A717" s="83" t="s">
        <v>170</v>
      </c>
      <c r="B717" s="83">
        <v>13</v>
      </c>
      <c r="C717" s="84">
        <v>596.31640277999998</v>
      </c>
      <c r="D717" s="84">
        <v>596.13657196999998</v>
      </c>
      <c r="E717" s="84">
        <v>114.17501907</v>
      </c>
      <c r="F717" s="84">
        <v>114.17501907</v>
      </c>
    </row>
    <row r="718" spans="1:6" ht="12.75" customHeight="1" x14ac:dyDescent="0.2">
      <c r="A718" s="83" t="s">
        <v>170</v>
      </c>
      <c r="B718" s="83">
        <v>14</v>
      </c>
      <c r="C718" s="84">
        <v>597.51221475</v>
      </c>
      <c r="D718" s="84">
        <v>590.62578039000005</v>
      </c>
      <c r="E718" s="84">
        <v>113.11956506999999</v>
      </c>
      <c r="F718" s="84">
        <v>113.11956506999999</v>
      </c>
    </row>
    <row r="719" spans="1:6" ht="12.75" customHeight="1" x14ac:dyDescent="0.2">
      <c r="A719" s="83" t="s">
        <v>170</v>
      </c>
      <c r="B719" s="83">
        <v>15</v>
      </c>
      <c r="C719" s="84">
        <v>598.05762303999995</v>
      </c>
      <c r="D719" s="84">
        <v>591.42365624000001</v>
      </c>
      <c r="E719" s="84">
        <v>113.27237819</v>
      </c>
      <c r="F719" s="84">
        <v>113.27237819</v>
      </c>
    </row>
    <row r="720" spans="1:6" ht="12.75" customHeight="1" x14ac:dyDescent="0.2">
      <c r="A720" s="83" t="s">
        <v>170</v>
      </c>
      <c r="B720" s="83">
        <v>16</v>
      </c>
      <c r="C720" s="84">
        <v>606.86788173000002</v>
      </c>
      <c r="D720" s="84">
        <v>602.06145317000005</v>
      </c>
      <c r="E720" s="84">
        <v>115.30978157</v>
      </c>
      <c r="F720" s="84">
        <v>115.30978157</v>
      </c>
    </row>
    <row r="721" spans="1:6" ht="12.75" customHeight="1" x14ac:dyDescent="0.2">
      <c r="A721" s="83" t="s">
        <v>170</v>
      </c>
      <c r="B721" s="83">
        <v>17</v>
      </c>
      <c r="C721" s="84">
        <v>616.02251283999999</v>
      </c>
      <c r="D721" s="84">
        <v>608.82484085999999</v>
      </c>
      <c r="E721" s="84">
        <v>116.60513897</v>
      </c>
      <c r="F721" s="84">
        <v>116.60513897</v>
      </c>
    </row>
    <row r="722" spans="1:6" ht="12.75" customHeight="1" x14ac:dyDescent="0.2">
      <c r="A722" s="83" t="s">
        <v>170</v>
      </c>
      <c r="B722" s="83">
        <v>18</v>
      </c>
      <c r="C722" s="84">
        <v>618.46577633000004</v>
      </c>
      <c r="D722" s="84">
        <v>612.24719470000002</v>
      </c>
      <c r="E722" s="84">
        <v>117.26060507</v>
      </c>
      <c r="F722" s="84">
        <v>117.26060507</v>
      </c>
    </row>
    <row r="723" spans="1:6" ht="12.75" customHeight="1" x14ac:dyDescent="0.2">
      <c r="A723" s="83" t="s">
        <v>170</v>
      </c>
      <c r="B723" s="83">
        <v>19</v>
      </c>
      <c r="C723" s="84">
        <v>645.60735420000003</v>
      </c>
      <c r="D723" s="84">
        <v>639.90153514999997</v>
      </c>
      <c r="E723" s="84">
        <v>122.55710087</v>
      </c>
      <c r="F723" s="84">
        <v>122.55710087</v>
      </c>
    </row>
    <row r="724" spans="1:6" ht="12.75" customHeight="1" x14ac:dyDescent="0.2">
      <c r="A724" s="83" t="s">
        <v>170</v>
      </c>
      <c r="B724" s="83">
        <v>20</v>
      </c>
      <c r="C724" s="84">
        <v>639.94200737000006</v>
      </c>
      <c r="D724" s="84">
        <v>634.20239387000004</v>
      </c>
      <c r="E724" s="84">
        <v>121.46557319999999</v>
      </c>
      <c r="F724" s="84">
        <v>121.46557319999999</v>
      </c>
    </row>
    <row r="725" spans="1:6" ht="12.75" customHeight="1" x14ac:dyDescent="0.2">
      <c r="A725" s="83" t="s">
        <v>170</v>
      </c>
      <c r="B725" s="83">
        <v>21</v>
      </c>
      <c r="C725" s="84">
        <v>624.45958855000003</v>
      </c>
      <c r="D725" s="84">
        <v>624.42904487999999</v>
      </c>
      <c r="E725" s="84">
        <v>119.59373315000001</v>
      </c>
      <c r="F725" s="84">
        <v>119.59373315000001</v>
      </c>
    </row>
    <row r="726" spans="1:6" ht="12.75" customHeight="1" x14ac:dyDescent="0.2">
      <c r="A726" s="83" t="s">
        <v>170</v>
      </c>
      <c r="B726" s="83">
        <v>22</v>
      </c>
      <c r="C726" s="84">
        <v>606.73487867999995</v>
      </c>
      <c r="D726" s="84">
        <v>600.75039024</v>
      </c>
      <c r="E726" s="84">
        <v>115.05868033</v>
      </c>
      <c r="F726" s="84">
        <v>115.05868033</v>
      </c>
    </row>
    <row r="727" spans="1:6" ht="12.75" customHeight="1" x14ac:dyDescent="0.2">
      <c r="A727" s="83" t="s">
        <v>170</v>
      </c>
      <c r="B727" s="83">
        <v>23</v>
      </c>
      <c r="C727" s="84">
        <v>664.23393195999995</v>
      </c>
      <c r="D727" s="84">
        <v>657.34102707</v>
      </c>
      <c r="E727" s="84">
        <v>125.89719845</v>
      </c>
      <c r="F727" s="84">
        <v>125.89719845</v>
      </c>
    </row>
    <row r="728" spans="1:6" ht="12.75" customHeight="1" x14ac:dyDescent="0.2">
      <c r="A728" s="83" t="s">
        <v>170</v>
      </c>
      <c r="B728" s="83">
        <v>24</v>
      </c>
      <c r="C728" s="84">
        <v>773.66758188999995</v>
      </c>
      <c r="D728" s="84">
        <v>769.65617956000006</v>
      </c>
      <c r="E728" s="84">
        <v>147.40835089000001</v>
      </c>
      <c r="F728" s="84">
        <v>147.40835089000001</v>
      </c>
    </row>
    <row r="729" spans="1:6" ht="12.75" customHeight="1" x14ac:dyDescent="0.2">
      <c r="A729" s="83" t="s">
        <v>171</v>
      </c>
      <c r="B729" s="83">
        <v>1</v>
      </c>
      <c r="C729" s="84">
        <v>814.54389254</v>
      </c>
      <c r="D729" s="84">
        <v>803.80231200000003</v>
      </c>
      <c r="E729" s="84">
        <v>153.94818674000001</v>
      </c>
      <c r="F729" s="84">
        <v>153.94818674000001</v>
      </c>
    </row>
    <row r="730" spans="1:6" ht="12.75" customHeight="1" x14ac:dyDescent="0.2">
      <c r="A730" s="83" t="s">
        <v>171</v>
      </c>
      <c r="B730" s="83">
        <v>2</v>
      </c>
      <c r="C730" s="84">
        <v>863.01373759000001</v>
      </c>
      <c r="D730" s="84">
        <v>851.94344665000006</v>
      </c>
      <c r="E730" s="84">
        <v>163.16841450000001</v>
      </c>
      <c r="F730" s="84">
        <v>163.16841450000001</v>
      </c>
    </row>
    <row r="731" spans="1:6" ht="12.75" customHeight="1" x14ac:dyDescent="0.2">
      <c r="A731" s="83" t="s">
        <v>171</v>
      </c>
      <c r="B731" s="83">
        <v>3</v>
      </c>
      <c r="C731" s="84">
        <v>878.67720908000001</v>
      </c>
      <c r="D731" s="84">
        <v>868.99675361000004</v>
      </c>
      <c r="E731" s="84">
        <v>166.43454803</v>
      </c>
      <c r="F731" s="84">
        <v>166.43454803</v>
      </c>
    </row>
    <row r="732" spans="1:6" ht="12.75" customHeight="1" x14ac:dyDescent="0.2">
      <c r="A732" s="83" t="s">
        <v>171</v>
      </c>
      <c r="B732" s="83">
        <v>4</v>
      </c>
      <c r="C732" s="84">
        <v>885.81525763000002</v>
      </c>
      <c r="D732" s="84">
        <v>876.244505</v>
      </c>
      <c r="E732" s="84">
        <v>167.82267315000001</v>
      </c>
      <c r="F732" s="84">
        <v>167.82267315000001</v>
      </c>
    </row>
    <row r="733" spans="1:6" ht="12.75" customHeight="1" x14ac:dyDescent="0.2">
      <c r="A733" s="83" t="s">
        <v>171</v>
      </c>
      <c r="B733" s="83">
        <v>5</v>
      </c>
      <c r="C733" s="84">
        <v>882.84900694999999</v>
      </c>
      <c r="D733" s="84">
        <v>870.67610463999995</v>
      </c>
      <c r="E733" s="84">
        <v>166.75618563</v>
      </c>
      <c r="F733" s="84">
        <v>166.75618563</v>
      </c>
    </row>
    <row r="734" spans="1:6" ht="12.75" customHeight="1" x14ac:dyDescent="0.2">
      <c r="A734" s="83" t="s">
        <v>171</v>
      </c>
      <c r="B734" s="83">
        <v>6</v>
      </c>
      <c r="C734" s="84">
        <v>891.09386041000005</v>
      </c>
      <c r="D734" s="84">
        <v>876.54827538999996</v>
      </c>
      <c r="E734" s="84">
        <v>167.88085276000001</v>
      </c>
      <c r="F734" s="84">
        <v>167.88085276000001</v>
      </c>
    </row>
    <row r="735" spans="1:6" ht="12.75" customHeight="1" x14ac:dyDescent="0.2">
      <c r="A735" s="83" t="s">
        <v>171</v>
      </c>
      <c r="B735" s="83">
        <v>7</v>
      </c>
      <c r="C735" s="84">
        <v>872.96263083999997</v>
      </c>
      <c r="D735" s="84">
        <v>858.68996284000002</v>
      </c>
      <c r="E735" s="84">
        <v>164.46054058000001</v>
      </c>
      <c r="F735" s="84">
        <v>164.46054058000001</v>
      </c>
    </row>
    <row r="736" spans="1:6" ht="12.75" customHeight="1" x14ac:dyDescent="0.2">
      <c r="A736" s="83" t="s">
        <v>171</v>
      </c>
      <c r="B736" s="83">
        <v>8</v>
      </c>
      <c r="C736" s="84">
        <v>832.81556888</v>
      </c>
      <c r="D736" s="84">
        <v>819.79700241</v>
      </c>
      <c r="E736" s="84">
        <v>157.01156881</v>
      </c>
      <c r="F736" s="84">
        <v>157.01156881</v>
      </c>
    </row>
    <row r="737" spans="1:6" ht="12.75" customHeight="1" x14ac:dyDescent="0.2">
      <c r="A737" s="83" t="s">
        <v>171</v>
      </c>
      <c r="B737" s="83">
        <v>9</v>
      </c>
      <c r="C737" s="84">
        <v>746.08430910000004</v>
      </c>
      <c r="D737" s="84">
        <v>734.81559188999995</v>
      </c>
      <c r="E737" s="84">
        <v>140.73550954999999</v>
      </c>
      <c r="F737" s="84">
        <v>140.73550954999999</v>
      </c>
    </row>
    <row r="738" spans="1:6" ht="12.75" customHeight="1" x14ac:dyDescent="0.2">
      <c r="A738" s="83" t="s">
        <v>171</v>
      </c>
      <c r="B738" s="83">
        <v>10</v>
      </c>
      <c r="C738" s="84">
        <v>686.72757142</v>
      </c>
      <c r="D738" s="84">
        <v>676.57959014999994</v>
      </c>
      <c r="E738" s="84">
        <v>129.58186301999999</v>
      </c>
      <c r="F738" s="84">
        <v>129.58186301999999</v>
      </c>
    </row>
    <row r="739" spans="1:6" ht="12.75" customHeight="1" x14ac:dyDescent="0.2">
      <c r="A739" s="83" t="s">
        <v>171</v>
      </c>
      <c r="B739" s="83">
        <v>11</v>
      </c>
      <c r="C739" s="84">
        <v>708.21766585</v>
      </c>
      <c r="D739" s="84">
        <v>697.66815399999996</v>
      </c>
      <c r="E739" s="84">
        <v>133.62084887</v>
      </c>
      <c r="F739" s="84">
        <v>133.62084887</v>
      </c>
    </row>
    <row r="740" spans="1:6" ht="12.75" customHeight="1" x14ac:dyDescent="0.2">
      <c r="A740" s="83" t="s">
        <v>171</v>
      </c>
      <c r="B740" s="83">
        <v>12</v>
      </c>
      <c r="C740" s="84">
        <v>703.06664092999995</v>
      </c>
      <c r="D740" s="84">
        <v>692.39957182000001</v>
      </c>
      <c r="E740" s="84">
        <v>132.61178401000001</v>
      </c>
      <c r="F740" s="84">
        <v>132.61178401000001</v>
      </c>
    </row>
    <row r="741" spans="1:6" ht="12.75" customHeight="1" x14ac:dyDescent="0.2">
      <c r="A741" s="83" t="s">
        <v>171</v>
      </c>
      <c r="B741" s="83">
        <v>13</v>
      </c>
      <c r="C741" s="84">
        <v>691.53687787000001</v>
      </c>
      <c r="D741" s="84">
        <v>680.53160467999999</v>
      </c>
      <c r="E741" s="84">
        <v>130.33877235</v>
      </c>
      <c r="F741" s="84">
        <v>130.33877235</v>
      </c>
    </row>
    <row r="742" spans="1:6" ht="12.75" customHeight="1" x14ac:dyDescent="0.2">
      <c r="A742" s="83" t="s">
        <v>171</v>
      </c>
      <c r="B742" s="83">
        <v>14</v>
      </c>
      <c r="C742" s="84">
        <v>690.92652576</v>
      </c>
      <c r="D742" s="84">
        <v>681.11412199999995</v>
      </c>
      <c r="E742" s="84">
        <v>130.45033895</v>
      </c>
      <c r="F742" s="84">
        <v>130.45033895</v>
      </c>
    </row>
    <row r="743" spans="1:6" ht="12.75" customHeight="1" x14ac:dyDescent="0.2">
      <c r="A743" s="83" t="s">
        <v>171</v>
      </c>
      <c r="B743" s="83">
        <v>15</v>
      </c>
      <c r="C743" s="84">
        <v>690.67033990000004</v>
      </c>
      <c r="D743" s="84">
        <v>682.40035766000005</v>
      </c>
      <c r="E743" s="84">
        <v>130.69668515000001</v>
      </c>
      <c r="F743" s="84">
        <v>130.69668515000001</v>
      </c>
    </row>
    <row r="744" spans="1:6" ht="12.75" customHeight="1" x14ac:dyDescent="0.2">
      <c r="A744" s="83" t="s">
        <v>171</v>
      </c>
      <c r="B744" s="83">
        <v>16</v>
      </c>
      <c r="C744" s="84">
        <v>693.59777944999996</v>
      </c>
      <c r="D744" s="84">
        <v>686.03226433999998</v>
      </c>
      <c r="E744" s="84">
        <v>131.39228584</v>
      </c>
      <c r="F744" s="84">
        <v>131.39228584</v>
      </c>
    </row>
    <row r="745" spans="1:6" ht="12.75" customHeight="1" x14ac:dyDescent="0.2">
      <c r="A745" s="83" t="s">
        <v>171</v>
      </c>
      <c r="B745" s="83">
        <v>17</v>
      </c>
      <c r="C745" s="84">
        <v>689.16301209999995</v>
      </c>
      <c r="D745" s="84">
        <v>681.53028514000005</v>
      </c>
      <c r="E745" s="84">
        <v>130.53004455999999</v>
      </c>
      <c r="F745" s="84">
        <v>130.53004455999999</v>
      </c>
    </row>
    <row r="746" spans="1:6" ht="12.75" customHeight="1" x14ac:dyDescent="0.2">
      <c r="A746" s="83" t="s">
        <v>171</v>
      </c>
      <c r="B746" s="83">
        <v>18</v>
      </c>
      <c r="C746" s="84">
        <v>690.06182538999997</v>
      </c>
      <c r="D746" s="84">
        <v>682.69232160000001</v>
      </c>
      <c r="E746" s="84">
        <v>130.75260352000001</v>
      </c>
      <c r="F746" s="84">
        <v>130.75260352000001</v>
      </c>
    </row>
    <row r="747" spans="1:6" ht="12.75" customHeight="1" x14ac:dyDescent="0.2">
      <c r="A747" s="83" t="s">
        <v>171</v>
      </c>
      <c r="B747" s="83">
        <v>19</v>
      </c>
      <c r="C747" s="84">
        <v>698.51055626000004</v>
      </c>
      <c r="D747" s="84">
        <v>691.28113528999995</v>
      </c>
      <c r="E747" s="84">
        <v>132.39757552</v>
      </c>
      <c r="F747" s="84">
        <v>132.39757552</v>
      </c>
    </row>
    <row r="748" spans="1:6" ht="12.75" customHeight="1" x14ac:dyDescent="0.2">
      <c r="A748" s="83" t="s">
        <v>171</v>
      </c>
      <c r="B748" s="83">
        <v>20</v>
      </c>
      <c r="C748" s="84">
        <v>693.40168615000005</v>
      </c>
      <c r="D748" s="84">
        <v>686.13624313000003</v>
      </c>
      <c r="E748" s="84">
        <v>131.41220038</v>
      </c>
      <c r="F748" s="84">
        <v>131.41220038</v>
      </c>
    </row>
    <row r="749" spans="1:6" ht="12.75" customHeight="1" x14ac:dyDescent="0.2">
      <c r="A749" s="83" t="s">
        <v>171</v>
      </c>
      <c r="B749" s="83">
        <v>21</v>
      </c>
      <c r="C749" s="84">
        <v>685.33895214999995</v>
      </c>
      <c r="D749" s="84">
        <v>678.20813951000002</v>
      </c>
      <c r="E749" s="84">
        <v>129.89377082999999</v>
      </c>
      <c r="F749" s="84">
        <v>129.89377082999999</v>
      </c>
    </row>
    <row r="750" spans="1:6" ht="12.75" customHeight="1" x14ac:dyDescent="0.2">
      <c r="A750" s="83" t="s">
        <v>171</v>
      </c>
      <c r="B750" s="83">
        <v>22</v>
      </c>
      <c r="C750" s="84">
        <v>713.70651568999995</v>
      </c>
      <c r="D750" s="84">
        <v>706.44605623999996</v>
      </c>
      <c r="E750" s="84">
        <v>135.30203603999999</v>
      </c>
      <c r="F750" s="84">
        <v>135.30203603999999</v>
      </c>
    </row>
    <row r="751" spans="1:6" ht="12.75" customHeight="1" x14ac:dyDescent="0.2">
      <c r="A751" s="83" t="s">
        <v>171</v>
      </c>
      <c r="B751" s="83">
        <v>23</v>
      </c>
      <c r="C751" s="84">
        <v>811.20053490999999</v>
      </c>
      <c r="D751" s="84">
        <v>802.92832398999997</v>
      </c>
      <c r="E751" s="84">
        <v>153.78079624</v>
      </c>
      <c r="F751" s="84">
        <v>153.78079624</v>
      </c>
    </row>
    <row r="752" spans="1:6" ht="12.75" customHeight="1" x14ac:dyDescent="0.2">
      <c r="A752" s="83" t="s">
        <v>171</v>
      </c>
      <c r="B752" s="83">
        <v>24</v>
      </c>
      <c r="C752" s="84">
        <v>771.70881982000003</v>
      </c>
      <c r="D752" s="84">
        <v>764.82001413</v>
      </c>
      <c r="E752" s="84">
        <v>146.48210462</v>
      </c>
      <c r="F752" s="84">
        <v>146.48210462</v>
      </c>
    </row>
    <row r="753" spans="1:6" ht="12.75" customHeight="1" x14ac:dyDescent="0.2">
      <c r="A753" s="83" t="s">
        <v>172</v>
      </c>
      <c r="B753" s="83">
        <v>1</v>
      </c>
      <c r="C753" s="84">
        <v>816.98289584999998</v>
      </c>
      <c r="D753" s="84">
        <v>810.4368121</v>
      </c>
      <c r="E753" s="84">
        <v>155.21885895</v>
      </c>
      <c r="F753" s="84">
        <v>155.21885895</v>
      </c>
    </row>
    <row r="754" spans="1:6" ht="12.75" customHeight="1" x14ac:dyDescent="0.2">
      <c r="A754" s="83" t="s">
        <v>172</v>
      </c>
      <c r="B754" s="83">
        <v>2</v>
      </c>
      <c r="C754" s="84">
        <v>923.56562314999996</v>
      </c>
      <c r="D754" s="84">
        <v>921.75658177000003</v>
      </c>
      <c r="E754" s="84">
        <v>176.53937076</v>
      </c>
      <c r="F754" s="84">
        <v>176.53937076</v>
      </c>
    </row>
    <row r="755" spans="1:6" ht="12.75" customHeight="1" x14ac:dyDescent="0.2">
      <c r="A755" s="83" t="s">
        <v>172</v>
      </c>
      <c r="B755" s="83">
        <v>3</v>
      </c>
      <c r="C755" s="84">
        <v>939.01541598999995</v>
      </c>
      <c r="D755" s="84">
        <v>930.98417770000003</v>
      </c>
      <c r="E755" s="84">
        <v>178.30668549000001</v>
      </c>
      <c r="F755" s="84">
        <v>178.30668549000001</v>
      </c>
    </row>
    <row r="756" spans="1:6" ht="12.75" customHeight="1" x14ac:dyDescent="0.2">
      <c r="A756" s="83" t="s">
        <v>172</v>
      </c>
      <c r="B756" s="83">
        <v>4</v>
      </c>
      <c r="C756" s="84">
        <v>941.60432907999996</v>
      </c>
      <c r="D756" s="84">
        <v>934.12484294000001</v>
      </c>
      <c r="E756" s="84">
        <v>178.90820120000001</v>
      </c>
      <c r="F756" s="84">
        <v>178.90820120000001</v>
      </c>
    </row>
    <row r="757" spans="1:6" ht="12.75" customHeight="1" x14ac:dyDescent="0.2">
      <c r="A757" s="83" t="s">
        <v>172</v>
      </c>
      <c r="B757" s="83">
        <v>5</v>
      </c>
      <c r="C757" s="84">
        <v>936.02541582000003</v>
      </c>
      <c r="D757" s="84">
        <v>928.52718203999996</v>
      </c>
      <c r="E757" s="84">
        <v>177.83610955</v>
      </c>
      <c r="F757" s="84">
        <v>177.83610955</v>
      </c>
    </row>
    <row r="758" spans="1:6" ht="12.75" customHeight="1" x14ac:dyDescent="0.2">
      <c r="A758" s="83" t="s">
        <v>172</v>
      </c>
      <c r="B758" s="83">
        <v>6</v>
      </c>
      <c r="C758" s="84">
        <v>968.76537542999995</v>
      </c>
      <c r="D758" s="84">
        <v>960.91179928999998</v>
      </c>
      <c r="E758" s="84">
        <v>184.03857131000001</v>
      </c>
      <c r="F758" s="84">
        <v>184.03857131000001</v>
      </c>
    </row>
    <row r="759" spans="1:6" ht="12.75" customHeight="1" x14ac:dyDescent="0.2">
      <c r="A759" s="83" t="s">
        <v>172</v>
      </c>
      <c r="B759" s="83">
        <v>7</v>
      </c>
      <c r="C759" s="84">
        <v>916.07162771000003</v>
      </c>
      <c r="D759" s="84">
        <v>908.02884470000004</v>
      </c>
      <c r="E759" s="84">
        <v>173.91016679000001</v>
      </c>
      <c r="F759" s="84">
        <v>173.91016679000001</v>
      </c>
    </row>
    <row r="760" spans="1:6" ht="12.75" customHeight="1" x14ac:dyDescent="0.2">
      <c r="A760" s="83" t="s">
        <v>172</v>
      </c>
      <c r="B760" s="83">
        <v>8</v>
      </c>
      <c r="C760" s="84">
        <v>891.42788417999998</v>
      </c>
      <c r="D760" s="84">
        <v>883.58652840000002</v>
      </c>
      <c r="E760" s="84">
        <v>169.22885371999999</v>
      </c>
      <c r="F760" s="84">
        <v>169.22885371999999</v>
      </c>
    </row>
    <row r="761" spans="1:6" ht="12.75" customHeight="1" x14ac:dyDescent="0.2">
      <c r="A761" s="83" t="s">
        <v>172</v>
      </c>
      <c r="B761" s="83">
        <v>9</v>
      </c>
      <c r="C761" s="84">
        <v>859.98464823999996</v>
      </c>
      <c r="D761" s="84">
        <v>852.83283081000002</v>
      </c>
      <c r="E761" s="84">
        <v>163.33875373999999</v>
      </c>
      <c r="F761" s="84">
        <v>163.33875373999999</v>
      </c>
    </row>
    <row r="762" spans="1:6" ht="12.75" customHeight="1" x14ac:dyDescent="0.2">
      <c r="A762" s="83" t="s">
        <v>172</v>
      </c>
      <c r="B762" s="83">
        <v>10</v>
      </c>
      <c r="C762" s="84">
        <v>777.77737433000004</v>
      </c>
      <c r="D762" s="84">
        <v>770.84132398999998</v>
      </c>
      <c r="E762" s="84">
        <v>147.63533561</v>
      </c>
      <c r="F762" s="84">
        <v>147.63533561</v>
      </c>
    </row>
    <row r="763" spans="1:6" ht="12.75" customHeight="1" x14ac:dyDescent="0.2">
      <c r="A763" s="83" t="s">
        <v>172</v>
      </c>
      <c r="B763" s="83">
        <v>11</v>
      </c>
      <c r="C763" s="84">
        <v>649.47050382999998</v>
      </c>
      <c r="D763" s="84">
        <v>642.49020426000004</v>
      </c>
      <c r="E763" s="84">
        <v>123.05289555</v>
      </c>
      <c r="F763" s="84">
        <v>123.05289555</v>
      </c>
    </row>
    <row r="764" spans="1:6" ht="12.75" customHeight="1" x14ac:dyDescent="0.2">
      <c r="A764" s="83" t="s">
        <v>172</v>
      </c>
      <c r="B764" s="83">
        <v>12</v>
      </c>
      <c r="C764" s="84">
        <v>629.86433178000004</v>
      </c>
      <c r="D764" s="84">
        <v>622.94208158000004</v>
      </c>
      <c r="E764" s="84">
        <v>119.30894259999999</v>
      </c>
      <c r="F764" s="84">
        <v>119.30894259999999</v>
      </c>
    </row>
    <row r="765" spans="1:6" ht="12.75" customHeight="1" x14ac:dyDescent="0.2">
      <c r="A765" s="83" t="s">
        <v>172</v>
      </c>
      <c r="B765" s="83">
        <v>13</v>
      </c>
      <c r="C765" s="84">
        <v>635.47160055999996</v>
      </c>
      <c r="D765" s="84">
        <v>629.01508449999994</v>
      </c>
      <c r="E765" s="84">
        <v>120.4720741</v>
      </c>
      <c r="F765" s="84">
        <v>120.4720741</v>
      </c>
    </row>
    <row r="766" spans="1:6" ht="12.75" customHeight="1" x14ac:dyDescent="0.2">
      <c r="A766" s="83" t="s">
        <v>172</v>
      </c>
      <c r="B766" s="83">
        <v>14</v>
      </c>
      <c r="C766" s="84">
        <v>635.69081355000003</v>
      </c>
      <c r="D766" s="84">
        <v>635.31165156999998</v>
      </c>
      <c r="E766" s="84">
        <v>121.67802371000001</v>
      </c>
      <c r="F766" s="84">
        <v>121.67802371000001</v>
      </c>
    </row>
    <row r="767" spans="1:6" ht="12.75" customHeight="1" x14ac:dyDescent="0.2">
      <c r="A767" s="83" t="s">
        <v>172</v>
      </c>
      <c r="B767" s="83">
        <v>15</v>
      </c>
      <c r="C767" s="84">
        <v>639.96251763999999</v>
      </c>
      <c r="D767" s="84">
        <v>639.07541905000005</v>
      </c>
      <c r="E767" s="84">
        <v>122.39887903</v>
      </c>
      <c r="F767" s="84">
        <v>122.39887903</v>
      </c>
    </row>
    <row r="768" spans="1:6" ht="12.75" customHeight="1" x14ac:dyDescent="0.2">
      <c r="A768" s="83" t="s">
        <v>172</v>
      </c>
      <c r="B768" s="83">
        <v>16</v>
      </c>
      <c r="C768" s="84">
        <v>644.11582753000005</v>
      </c>
      <c r="D768" s="84">
        <v>638.31702968000002</v>
      </c>
      <c r="E768" s="84">
        <v>122.25362856</v>
      </c>
      <c r="F768" s="84">
        <v>122.25362856</v>
      </c>
    </row>
    <row r="769" spans="1:6" ht="12.75" customHeight="1" x14ac:dyDescent="0.2">
      <c r="A769" s="83" t="s">
        <v>172</v>
      </c>
      <c r="B769" s="83">
        <v>17</v>
      </c>
      <c r="C769" s="84">
        <v>636.16909998000006</v>
      </c>
      <c r="D769" s="84">
        <v>630.71784461000004</v>
      </c>
      <c r="E769" s="84">
        <v>120.79819512</v>
      </c>
      <c r="F769" s="84">
        <v>120.79819512</v>
      </c>
    </row>
    <row r="770" spans="1:6" ht="12.75" customHeight="1" x14ac:dyDescent="0.2">
      <c r="A770" s="83" t="s">
        <v>172</v>
      </c>
      <c r="B770" s="83">
        <v>18</v>
      </c>
      <c r="C770" s="84">
        <v>648.98472697</v>
      </c>
      <c r="D770" s="84">
        <v>643.50610286000006</v>
      </c>
      <c r="E770" s="84">
        <v>123.24746546999999</v>
      </c>
      <c r="F770" s="84">
        <v>123.24746546999999</v>
      </c>
    </row>
    <row r="771" spans="1:6" ht="12.75" customHeight="1" x14ac:dyDescent="0.2">
      <c r="A771" s="83" t="s">
        <v>172</v>
      </c>
      <c r="B771" s="83">
        <v>19</v>
      </c>
      <c r="C771" s="84">
        <v>654.24568824999994</v>
      </c>
      <c r="D771" s="84">
        <v>648.85003096000003</v>
      </c>
      <c r="E771" s="84">
        <v>124.27096096</v>
      </c>
      <c r="F771" s="84">
        <v>124.27096096</v>
      </c>
    </row>
    <row r="772" spans="1:6" ht="12.75" customHeight="1" x14ac:dyDescent="0.2">
      <c r="A772" s="83" t="s">
        <v>172</v>
      </c>
      <c r="B772" s="83">
        <v>20</v>
      </c>
      <c r="C772" s="84">
        <v>664.35462511000003</v>
      </c>
      <c r="D772" s="84">
        <v>658.99665147999997</v>
      </c>
      <c r="E772" s="84">
        <v>126.21429181000001</v>
      </c>
      <c r="F772" s="84">
        <v>126.21429181000001</v>
      </c>
    </row>
    <row r="773" spans="1:6" ht="12.75" customHeight="1" x14ac:dyDescent="0.2">
      <c r="A773" s="83" t="s">
        <v>172</v>
      </c>
      <c r="B773" s="83">
        <v>21</v>
      </c>
      <c r="C773" s="84">
        <v>660.95527247999996</v>
      </c>
      <c r="D773" s="84">
        <v>655.56333850999999</v>
      </c>
      <c r="E773" s="84">
        <v>125.55672676</v>
      </c>
      <c r="F773" s="84">
        <v>125.55672676</v>
      </c>
    </row>
    <row r="774" spans="1:6" ht="12.75" customHeight="1" x14ac:dyDescent="0.2">
      <c r="A774" s="83" t="s">
        <v>172</v>
      </c>
      <c r="B774" s="83">
        <v>22</v>
      </c>
      <c r="C774" s="84">
        <v>643.26903007999999</v>
      </c>
      <c r="D774" s="84">
        <v>637.95788428000003</v>
      </c>
      <c r="E774" s="84">
        <v>122.18484325999999</v>
      </c>
      <c r="F774" s="84">
        <v>122.18484325999999</v>
      </c>
    </row>
    <row r="775" spans="1:6" ht="12.75" customHeight="1" x14ac:dyDescent="0.2">
      <c r="A775" s="83" t="s">
        <v>172</v>
      </c>
      <c r="B775" s="83">
        <v>23</v>
      </c>
      <c r="C775" s="84">
        <v>645.75321853000003</v>
      </c>
      <c r="D775" s="84">
        <v>640.25434041999995</v>
      </c>
      <c r="E775" s="84">
        <v>122.62467187</v>
      </c>
      <c r="F775" s="84">
        <v>122.62467187</v>
      </c>
    </row>
    <row r="776" spans="1:6" ht="12.75" customHeight="1" x14ac:dyDescent="0.2">
      <c r="A776" s="83" t="s">
        <v>172</v>
      </c>
      <c r="B776" s="83">
        <v>24</v>
      </c>
      <c r="C776" s="84">
        <v>706.09428800000001</v>
      </c>
      <c r="D776" s="84">
        <v>699.89556060999996</v>
      </c>
      <c r="E776" s="84">
        <v>134.04745277999999</v>
      </c>
      <c r="F776" s="84">
        <v>134.04745277999999</v>
      </c>
    </row>
  </sheetData>
  <sheetProtection algorithmName="SHA-512" hashValue="eUI3Lwjvj/gSeAh0RQk57YxMjfpEbrawp3HRS6rMwAUefzWUeq72vJyo9EFs4TXXAfiayt5y7GkcAzudROrRCA==" saltValue="dNZiLdsRpMvUSNfcvrUQP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9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4"/>
      </mc:Fallback>
    </mc:AlternateContent>
    <mc:AlternateContent xmlns:mc="http://schemas.openxmlformats.org/markup-compatibility/2006">
      <mc:Choice Requires="x14">
        <oleObject progId="Equation.3" shapeId="109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6"/>
      </mc:Fallback>
    </mc:AlternateContent>
    <mc:AlternateContent xmlns:mc="http://schemas.openxmlformats.org/markup-compatibility/2006">
      <mc:Choice Requires="x14">
        <oleObject progId="Equation.3" shapeId="109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8"/>
      </mc:Fallback>
    </mc:AlternateContent>
    <mc:AlternateContent xmlns:mc="http://schemas.openxmlformats.org/markup-compatibility/2006">
      <mc:Choice Requires="x14">
        <oleObject progId="Equation.3" shapeId="109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10"/>
      </mc:Fallback>
    </mc:AlternateContent>
    <mc:AlternateContent xmlns:mc="http://schemas.openxmlformats.org/markup-compatibility/2006">
      <mc:Choice Requires="x14">
        <oleObject progId="Equation.3" shapeId="1099"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99" r:id="rId12"/>
      </mc:Fallback>
    </mc:AlternateContent>
    <mc:AlternateContent xmlns:mc="http://schemas.openxmlformats.org/markup-compatibility/2006">
      <mc:Choice Requires="x14">
        <oleObject progId="Equation.3" shapeId="1100"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00" r:id="rId14"/>
      </mc:Fallback>
    </mc:AlternateContent>
    <mc:AlternateContent xmlns:mc="http://schemas.openxmlformats.org/markup-compatibility/2006">
      <mc:Choice Requires="x14">
        <oleObject progId="Equation.3" shapeId="1101"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01" r:id="rId16"/>
      </mc:Fallback>
    </mc:AlternateContent>
    <mc:AlternateContent xmlns:mc="http://schemas.openxmlformats.org/markup-compatibility/2006">
      <mc:Choice Requires="x14">
        <oleObject progId="Equation.3" shapeId="1102"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02" r:id="rId18"/>
      </mc:Fallback>
    </mc:AlternateContent>
    <mc:AlternateContent xmlns:mc="http://schemas.openxmlformats.org/markup-compatibility/2006">
      <mc:Choice Requires="x14">
        <oleObject progId="Equation.3" shapeId="1103"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03" r:id="rId20"/>
      </mc:Fallback>
    </mc:AlternateContent>
    <mc:AlternateContent xmlns:mc="http://schemas.openxmlformats.org/markup-compatibility/2006">
      <mc:Choice Requires="x14">
        <oleObject progId="Equation.3" shapeId="1104"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4" r:id="rId22"/>
      </mc:Fallback>
    </mc:AlternateContent>
    <mc:AlternateContent xmlns:mc="http://schemas.openxmlformats.org/markup-compatibility/2006">
      <mc:Choice Requires="x14">
        <oleObject progId="Equation.3" shapeId="1105"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5" r:id="rId24"/>
      </mc:Fallback>
    </mc:AlternateContent>
    <mc:AlternateContent xmlns:mc="http://schemas.openxmlformats.org/markup-compatibility/2006">
      <mc:Choice Requires="x14">
        <oleObject progId="Equation.3" shapeId="1106"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6" r:id="rId26"/>
      </mc:Fallback>
    </mc:AlternateContent>
    <mc:AlternateContent xmlns:mc="http://schemas.openxmlformats.org/markup-compatibility/2006">
      <mc:Choice Requires="x14">
        <oleObject progId="Equation.3" shapeId="1107"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07" r:id="rId28"/>
      </mc:Fallback>
    </mc:AlternateContent>
    <mc:AlternateContent xmlns:mc="http://schemas.openxmlformats.org/markup-compatibility/2006">
      <mc:Choice Requires="x14">
        <oleObject progId="Equation.3" shapeId="1108"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0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2020-08-18T06:44:59Z</dcterms:modified>
</cp:coreProperties>
</file>