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<sst xmlns="http://schemas.openxmlformats.org/spreadsheetml/2006/main" count="1058" uniqueCount="180">
  <si>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</si>
  <si>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</si>
  <si>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</si>
  <si>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</si>
  <si>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</si>
  <si>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</si>
  <si>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</si>
  <si>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</si>
  <si>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</si>
  <si>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</si>
  <si>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</si>
  <si>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</si>
  <si>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</si>
  <si>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</si>
  <si>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</si>
  <si>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</si>
  <si>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</si>
  <si>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</si>
  <si>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</si>
  <si>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</si>
  <si>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</si>
  <si>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</si>
  <si>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</si>
  <si>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</si>
  <si>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</si>
  <si>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</si>
  <si>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</si>
  <si>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</si>
  <si>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</si>
  <si>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</si>
  <si>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</si>
  <si>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</si>
  <si>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</si>
  <si>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</si>
  <si>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</si>
  <si>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</si>
  <si>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</si>
  <si>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</si>
  <si>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</si>
  <si>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</si>
  <si>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</si>
  <si>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</si>
  <si>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</si>
  <si>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</si>
  <si>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</si>
  <si>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</si>
  <si>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</si>
  <si>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</si>
  <si>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</si>
  <si>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</si>
  <si>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</si>
  <si>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</si>
  <si>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</si>
  <si>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</si>
  <si>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</si>
  <si>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</si>
  <si>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</si>
  <si>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</si>
  <si>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</si>
  <si>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</si>
  <si>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</si>
  <si>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</si>
  <si>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</si>
  <si>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</si>
  <si>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</si>
  <si>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</si>
  <si>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</si>
  <si>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</si>
  <si>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</si>
  <si>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</si>
  <si>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</si>
  <si>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</si>
  <si>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</si>
  <si>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</si>
  <si>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</si>
  <si>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</si>
  <si>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</si>
  <si>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</si>
  <si>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</si>
  <si>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</si>
  <si>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</si>
  <si>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</si>
  <si>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</si>
  <si>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</si>
  <si>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</si>
  <si>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</si>
  <si>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</si>
  <si>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</si>
  <si>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</si>
  <si>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</si>
  <si>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</si>
  <si>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</si>
  <si>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</si>
  <si>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</si>
  <si>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</si>
  <si>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</si>
  <si>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</si>
  <si>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</si>
  <si>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</si>
  <si>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</si>
  <si>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</si>
  <si>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</si>
  <si>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</si>
  <si>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</si>
  <si>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</si>
  <si>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</si>
  <si>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</si>
  <si>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</si>
  <si>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</si>
  <si>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</si>
  <si>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</si>
  <si>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</si>
  <si>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</si>
  <si>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</si>
  <si>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</si>
  <si>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</si>
  <si>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</si>
  <si>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</si>
  <si>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</si>
  <si>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</si>
  <si>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</si>
  <si>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</si>
  <si>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</si>
  <si>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</si>
  <si>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</si>
  <si>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</si>
  <si>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</si>
  <si>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</si>
  <si>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</si>
  <si>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</si>
  <si>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</si>
  <si>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</si>
  <si>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</si>
  <si>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</si>
  <si>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</si>
  <si>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</si>
  <si>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</si>
  <si>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</si>
  <si>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</si>
  <si>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</si>
  <si>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</si>
  <si>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</si>
  <si>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</si>
  <si>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</si>
  <si>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</si>
  <si>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</si>
  <si>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</si>
  <si>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t>
  </si>
  <si>
    <t>июль 2021 года</t>
  </si>
  <si>
    <t>01.07.2021</t>
  </si>
  <si>
    <t>02.07.2021</t>
  </si>
  <si>
    <t>03.07.2021</t>
  </si>
  <si>
    <t>04.07.2021</t>
  </si>
  <si>
    <t>05.07.2021</t>
  </si>
  <si>
    <t>06.07.2021</t>
  </si>
  <si>
    <t>07.07.2021</t>
  </si>
  <si>
    <t>08.07.2021</t>
  </si>
  <si>
    <t>09.07.2021</t>
  </si>
  <si>
    <t>10.07.2021</t>
  </si>
  <si>
    <t>11.07.2021</t>
  </si>
  <si>
    <t>12.07.2021</t>
  </si>
  <si>
    <t>13.07.2021</t>
  </si>
  <si>
    <t>14.07.2021</t>
  </si>
  <si>
    <t>15.07.2021</t>
  </si>
  <si>
    <t>16.07.2021</t>
  </si>
  <si>
    <t>17.07.2021</t>
  </si>
  <si>
    <t>18.07.2021</t>
  </si>
  <si>
    <t>19.07.2021</t>
  </si>
  <si>
    <t>20.07.2021</t>
  </si>
  <si>
    <t>21.07.2021</t>
  </si>
  <si>
    <t>22.07.2021</t>
  </si>
  <si>
    <t>23.07.2021</t>
  </si>
  <si>
    <t>24.07.2021</t>
  </si>
  <si>
    <t>25.07.2021</t>
  </si>
  <si>
    <t>26.07.2021</t>
  </si>
  <si>
    <t>27.07.2021</t>
  </si>
  <si>
    <t>28.07.2021</t>
  </si>
  <si>
    <t>29.07.2021</t>
  </si>
  <si>
    <t>30.07.2021</t>
  </si>
  <si>
    <t>31.07.2021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</si>
</sst>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226868</xdr:rowOff>
        </xdr:from>
        <xdr:to>
          <xdr:col>2</xdr:col>
          <xdr:colOff>1047750</xdr:colOff>
          <xdr:row>20</xdr:row>
          <xdr:rowOff>455468</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1732</xdr:colOff>
          <xdr:row>21</xdr:row>
          <xdr:rowOff>214745</xdr:rowOff>
        </xdr:from>
        <xdr:to>
          <xdr:col>2</xdr:col>
          <xdr:colOff>1049482</xdr:colOff>
          <xdr:row>21</xdr:row>
          <xdr:rowOff>443345</xdr:rowOff>
        </xdr:to>
        <xdr:sp macro="" textlink="">
          <xdr:nvSpPr>
            <xdr:cNvPr id="1206" name="Object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36368</xdr:colOff>
          <xdr:row>22</xdr:row>
          <xdr:rowOff>200891</xdr:rowOff>
        </xdr:from>
        <xdr:to>
          <xdr:col>2</xdr:col>
          <xdr:colOff>922193</xdr:colOff>
          <xdr:row>22</xdr:row>
          <xdr:rowOff>457200</xdr:rowOff>
        </xdr:to>
        <xdr:sp macro="" textlink="">
          <xdr:nvSpPr>
            <xdr:cNvPr id="1207" name="Object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232064</xdr:rowOff>
        </xdr:from>
        <xdr:to>
          <xdr:col>2</xdr:col>
          <xdr:colOff>876300</xdr:colOff>
          <xdr:row>23</xdr:row>
          <xdr:rowOff>489239</xdr:rowOff>
        </xdr:to>
        <xdr:sp macro="" textlink="">
          <xdr:nvSpPr>
            <xdr:cNvPr id="1208" name="Object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L24" sqref="L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147</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3930.8972883500001</v>
      </c>
      <c r="D7" s="4">
        <f>$F$12+'СЕТ СН'!G5+СВЦЭМ!$D$10+'СЕТ СН'!G8-'СЕТ СН'!G$15</f>
        <v>4142.7872883500004</v>
      </c>
      <c r="E7" s="4">
        <f>$F$12+'СЕТ СН'!H5+СВЦЭМ!$D$10+'СЕТ СН'!H8-'СЕТ СН'!H$15</f>
        <v>4216.2872883500004</v>
      </c>
      <c r="F7" s="4">
        <f>$F$12+'СЕТ СН'!I5+СВЦЭМ!$D$10+'СЕТ СН'!I8-'СЕТ СН'!I$15</f>
        <v>4216.2872883500004</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1296.21801147</v>
      </c>
      <c r="H12" s="2" t="s">
        <v>41</v>
      </c>
    </row>
    <row r="13" spans="1:8" ht="31.5" x14ac:dyDescent="0.25">
      <c r="A13" s="12">
        <v>2</v>
      </c>
      <c r="B13" s="101" t="s">
        <v>51</v>
      </c>
      <c r="C13" s="101"/>
      <c r="D13" s="101"/>
      <c r="E13" s="13" t="s">
        <v>22</v>
      </c>
      <c r="F13" s="11">
        <f>СВЦЭМ!$D$11</f>
        <v>972.36583738000002</v>
      </c>
    </row>
    <row r="14" spans="1:8" ht="36" customHeight="1" x14ac:dyDescent="0.25">
      <c r="A14" s="12">
        <v>3</v>
      </c>
      <c r="B14" s="101" t="s">
        <v>52</v>
      </c>
      <c r="C14" s="101"/>
      <c r="D14" s="101"/>
      <c r="E14" s="13" t="s">
        <v>23</v>
      </c>
      <c r="F14" s="11">
        <f>СВЦЭМ!$D$12</f>
        <v>245815.57606005957</v>
      </c>
    </row>
    <row r="15" spans="1:8" ht="30.75" customHeight="1" x14ac:dyDescent="0.25">
      <c r="A15" s="12">
        <v>4</v>
      </c>
      <c r="B15" s="101" t="s">
        <v>53</v>
      </c>
      <c r="C15" s="101" t="s">
        <v>24</v>
      </c>
      <c r="D15" s="101" t="s">
        <v>24</v>
      </c>
      <c r="E15" s="14" t="s">
        <v>54</v>
      </c>
      <c r="F15" s="15">
        <f>ROUND(IF(F25-(F26+F33)&lt;=0,0,MAX(0,(F16-(F17+F24))/(F25-(F26+F33)))),11)</f>
        <v>1.3174599399999999E-3</v>
      </c>
    </row>
    <row r="16" spans="1:8" ht="36" customHeight="1" x14ac:dyDescent="0.25">
      <c r="A16" s="12">
        <v>5</v>
      </c>
      <c r="B16" s="101" t="s">
        <v>55</v>
      </c>
      <c r="C16" s="101" t="s">
        <v>25</v>
      </c>
      <c r="D16" s="101" t="s">
        <v>6</v>
      </c>
      <c r="E16" s="13" t="s">
        <v>6</v>
      </c>
      <c r="F16" s="16">
        <f>СВЦЭМ!$D$27</f>
        <v>23.843</v>
      </c>
    </row>
    <row r="17" spans="1:6" ht="33" customHeight="1" x14ac:dyDescent="0.25">
      <c r="A17" s="12">
        <v>6</v>
      </c>
      <c r="B17" s="101" t="s">
        <v>56</v>
      </c>
      <c r="C17" s="101" t="s">
        <v>25</v>
      </c>
      <c r="D17" s="101" t="s">
        <v>6</v>
      </c>
      <c r="E17" s="13" t="s">
        <v>6</v>
      </c>
      <c r="F17" s="16">
        <f>SUM(F19:F23)</f>
        <v>23.788</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23.788</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18249.541000000001</v>
      </c>
    </row>
    <row r="26" spans="1:6" ht="30.75" customHeight="1" x14ac:dyDescent="0.25">
      <c r="A26" s="12">
        <v>9</v>
      </c>
      <c r="B26" s="101" t="s">
        <v>65</v>
      </c>
      <c r="C26" s="101" t="s">
        <v>27</v>
      </c>
      <c r="D26" s="101" t="s">
        <v>28</v>
      </c>
      <c r="E26" s="13" t="s">
        <v>64</v>
      </c>
      <c r="F26" s="16">
        <f>SUM(F28:F32)</f>
        <v>18207.794000000027</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18207.794000000027</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3702.1020718199998</v>
      </c>
      <c r="C9" s="4">
        <f>СВЦЭМ!$D$14+'СЕТ СН'!G5+СВЦЭМ!$D$10+'СЕТ СН'!G8-'СЕТ СН'!G$16</f>
        <v>3913.9920718200001</v>
      </c>
      <c r="D9" s="4">
        <f>СВЦЭМ!$D$14+'СЕТ СН'!H5+СВЦЭМ!$D$10+'СЕТ СН'!H8-'СЕТ СН'!H$16</f>
        <v>3987.4920718200001</v>
      </c>
      <c r="E9" s="4">
        <f>СВЦЭМ!$D$14+'СЕТ СН'!I5+СВЦЭМ!$D$10+'СЕТ СН'!I8-'СЕТ СН'!I$16</f>
        <v>3987.4920718200001</v>
      </c>
    </row>
    <row r="10" spans="1:6" x14ac:dyDescent="0.25">
      <c r="A10" s="26" t="s">
        <v>35</v>
      </c>
      <c r="B10" s="4">
        <f>СВЦЭМ!$D$15+'СЕТ СН'!F5+СВЦЭМ!$D$10+'СЕТ СН'!F8-'СЕТ СН'!F$16</f>
        <v>3886.7075218199998</v>
      </c>
      <c r="C10" s="4">
        <f>СВЦЭМ!$D$15+'СЕТ СН'!G5+СВЦЭМ!$D$10+'СЕТ СН'!G8-'СЕТ СН'!G$16</f>
        <v>4098.5975218200001</v>
      </c>
      <c r="D10" s="4">
        <f>СВЦЭМ!$D$15+'СЕТ СН'!H5+СВЦЭМ!$D$10+'СЕТ СН'!H8-'СЕТ СН'!H$16</f>
        <v>4172.0975218200001</v>
      </c>
      <c r="E10" s="4">
        <f>СВЦЭМ!$D$15+'СЕТ СН'!I5+СВЦЭМ!$D$10+'СЕТ СН'!I8-'СЕТ СН'!I$16</f>
        <v>4172.0975218200001</v>
      </c>
    </row>
    <row r="11" spans="1:6" x14ac:dyDescent="0.25">
      <c r="A11" s="26" t="s">
        <v>36</v>
      </c>
      <c r="B11" s="4">
        <f>СВЦЭМ!$D$16+'СЕТ СН'!F5+СВЦЭМ!$D$10+'СЕТ СН'!F8-'СЕТ СН'!F$16</f>
        <v>4260.5779056299998</v>
      </c>
      <c r="C11" s="4">
        <f>СВЦЭМ!$D$16+'СЕТ СН'!G5+СВЦЭМ!$D$10+'СЕТ СН'!G8-'СЕТ СН'!G$16</f>
        <v>4472.4679056300001</v>
      </c>
      <c r="D11" s="4">
        <f>СВЦЭМ!$D$16+'СЕТ СН'!H5+СВЦЭМ!$D$10+'СЕТ СН'!H8-'СЕТ СН'!H$16</f>
        <v>4545.9679056300001</v>
      </c>
      <c r="E11" s="4">
        <f>СВЦЭМ!$D$16+'СЕТ СН'!I5+СВЦЭМ!$D$10+'СЕТ СН'!I8-'СЕТ СН'!I$16</f>
        <v>4545.9679056300001</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3702.1020718199998</v>
      </c>
      <c r="C16" s="28">
        <f>СВЦЭМ!$D$14+'СЕТ СН'!G5+СВЦЭМ!$D$10+'СЕТ СН'!G8-'СЕТ СН'!G$16</f>
        <v>3913.9920718200001</v>
      </c>
      <c r="D16" s="28">
        <f>СВЦЭМ!$D$14+'СЕТ СН'!H5+СВЦЭМ!$D$10+'СЕТ СН'!H8-'СЕТ СН'!H$16</f>
        <v>3987.4920718200001</v>
      </c>
      <c r="E16" s="28">
        <f>СВЦЭМ!$D$14+'СЕТ СН'!I5+СВЦЭМ!$D$10+'СЕТ СН'!I8-'СЕТ СН'!I$16</f>
        <v>3987.4920718200001</v>
      </c>
    </row>
    <row r="17" spans="1:5" x14ac:dyDescent="0.25">
      <c r="A17" s="26" t="s">
        <v>37</v>
      </c>
      <c r="B17" s="28">
        <f>СВЦЭМ!$D$17+'СЕТ СН'!F5+СВЦЭМ!$D$10+'СЕТ СН'!F8-'СЕТ СН'!F$16</f>
        <v>4050.2229973000003</v>
      </c>
      <c r="C17" s="28">
        <f>СВЦЭМ!$D$17+'СЕТ СН'!G5+СВЦЭМ!$D$10+'СЕТ СН'!G8-'СЕТ СН'!G$16</f>
        <v>4262.1129972999997</v>
      </c>
      <c r="D17" s="28">
        <f>СВЦЭМ!$D$17+'СЕТ СН'!H5+СВЦЭМ!$D$10+'СЕТ СН'!H8-'СЕТ СН'!H$16</f>
        <v>4335.6129972999997</v>
      </c>
      <c r="E17" s="28">
        <f>СВЦЭМ!$D$17+'СЕТ СН'!I5+СВЦЭМ!$D$10+'СЕТ СН'!I8-'СЕТ СН'!I$16</f>
        <v>4335.6129972999997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СН'!$F$9+СВЦЭМ!$D$10+'СЕТ СН'!$F$5-'СЕТ СН'!$F$17</f>
        <v>3622.5912502599999</v>
      </c>
      <c r="C12" s="36">
        <f>SUMIFS(СВЦЭМ!$C$39:$C$782,СВЦЭМ!$A$39:$A$782,$A12,СВЦЭМ!$B$39:$B$782,C$11)+'СЕТ СН'!$F$9+СВЦЭМ!$D$10+'СЕТ СН'!$F$5-'СЕТ СН'!$F$17</f>
        <v>3644.5923342599999</v>
      </c>
      <c r="D12" s="36">
        <f>SUMIFS(СВЦЭМ!$C$39:$C$782,СВЦЭМ!$A$39:$A$782,$A12,СВЦЭМ!$B$39:$B$782,D$11)+'СЕТ СН'!$F$9+СВЦЭМ!$D$10+'СЕТ СН'!$F$5-'СЕТ СН'!$F$17</f>
        <v>3680.08762161</v>
      </c>
      <c r="E12" s="36">
        <f>SUMIFS(СВЦЭМ!$C$39:$C$782,СВЦЭМ!$A$39:$A$782,$A12,СВЦЭМ!$B$39:$B$782,E$11)+'СЕТ СН'!$F$9+СВЦЭМ!$D$10+'СЕТ СН'!$F$5-'СЕТ СН'!$F$17</f>
        <v>3701.1124936900001</v>
      </c>
      <c r="F12" s="36">
        <f>SUMIFS(СВЦЭМ!$C$39:$C$782,СВЦЭМ!$A$39:$A$782,$A12,СВЦЭМ!$B$39:$B$782,F$11)+'СЕТ СН'!$F$9+СВЦЭМ!$D$10+'СЕТ СН'!$F$5-'СЕТ СН'!$F$17</f>
        <v>3704.6846484799999</v>
      </c>
      <c r="G12" s="36">
        <f>SUMIFS(СВЦЭМ!$C$39:$C$782,СВЦЭМ!$A$39:$A$782,$A12,СВЦЭМ!$B$39:$B$782,G$11)+'СЕТ СН'!$F$9+СВЦЭМ!$D$10+'СЕТ СН'!$F$5-'СЕТ СН'!$F$17</f>
        <v>3686.0449565500003</v>
      </c>
      <c r="H12" s="36">
        <f>SUMIFS(СВЦЭМ!$C$39:$C$782,СВЦЭМ!$A$39:$A$782,$A12,СВЦЭМ!$B$39:$B$782,H$11)+'СЕТ СН'!$F$9+СВЦЭМ!$D$10+'СЕТ СН'!$F$5-'СЕТ СН'!$F$17</f>
        <v>3662.1258935000001</v>
      </c>
      <c r="I12" s="36">
        <f>SUMIFS(СВЦЭМ!$C$39:$C$782,СВЦЭМ!$A$39:$A$782,$A12,СВЦЭМ!$B$39:$B$782,I$11)+'СЕТ СН'!$F$9+СВЦЭМ!$D$10+'СЕТ СН'!$F$5-'СЕТ СН'!$F$17</f>
        <v>3609.7224202400002</v>
      </c>
      <c r="J12" s="36">
        <f>SUMIFS(СВЦЭМ!$C$39:$C$782,СВЦЭМ!$A$39:$A$782,$A12,СВЦЭМ!$B$39:$B$782,J$11)+'СЕТ СН'!$F$9+СВЦЭМ!$D$10+'СЕТ СН'!$F$5-'СЕТ СН'!$F$17</f>
        <v>3578.7215113700004</v>
      </c>
      <c r="K12" s="36">
        <f>SUMIFS(СВЦЭМ!$C$39:$C$782,СВЦЭМ!$A$39:$A$782,$A12,СВЦЭМ!$B$39:$B$782,K$11)+'СЕТ СН'!$F$9+СВЦЭМ!$D$10+'СЕТ СН'!$F$5-'СЕТ СН'!$F$17</f>
        <v>3666.2363644100001</v>
      </c>
      <c r="L12" s="36">
        <f>SUMIFS(СВЦЭМ!$C$39:$C$782,СВЦЭМ!$A$39:$A$782,$A12,СВЦЭМ!$B$39:$B$782,L$11)+'СЕТ СН'!$F$9+СВЦЭМ!$D$10+'СЕТ СН'!$F$5-'СЕТ СН'!$F$17</f>
        <v>3676.1504847400001</v>
      </c>
      <c r="M12" s="36">
        <f>SUMIFS(СВЦЭМ!$C$39:$C$782,СВЦЭМ!$A$39:$A$782,$A12,СВЦЭМ!$B$39:$B$782,M$11)+'СЕТ СН'!$F$9+СВЦЭМ!$D$10+'СЕТ СН'!$F$5-'СЕТ СН'!$F$17</f>
        <v>3589.3082799100002</v>
      </c>
      <c r="N12" s="36">
        <f>SUMIFS(СВЦЭМ!$C$39:$C$782,СВЦЭМ!$A$39:$A$782,$A12,СВЦЭМ!$B$39:$B$782,N$11)+'СЕТ СН'!$F$9+СВЦЭМ!$D$10+'СЕТ СН'!$F$5-'СЕТ СН'!$F$17</f>
        <v>3518.2271335300002</v>
      </c>
      <c r="O12" s="36">
        <f>SUMIFS(СВЦЭМ!$C$39:$C$782,СВЦЭМ!$A$39:$A$782,$A12,СВЦЭМ!$B$39:$B$782,O$11)+'СЕТ СН'!$F$9+СВЦЭМ!$D$10+'СЕТ СН'!$F$5-'СЕТ СН'!$F$17</f>
        <v>3525.8666789700001</v>
      </c>
      <c r="P12" s="36">
        <f>SUMIFS(СВЦЭМ!$C$39:$C$782,СВЦЭМ!$A$39:$A$782,$A12,СВЦЭМ!$B$39:$B$782,P$11)+'СЕТ СН'!$F$9+СВЦЭМ!$D$10+'СЕТ СН'!$F$5-'СЕТ СН'!$F$17</f>
        <v>3529.6769991199999</v>
      </c>
      <c r="Q12" s="36">
        <f>SUMIFS(СВЦЭМ!$C$39:$C$782,СВЦЭМ!$A$39:$A$782,$A12,СВЦЭМ!$B$39:$B$782,Q$11)+'СЕТ СН'!$F$9+СВЦЭМ!$D$10+'СЕТ СН'!$F$5-'СЕТ СН'!$F$17</f>
        <v>3540.2741808600003</v>
      </c>
      <c r="R12" s="36">
        <f>SUMIFS(СВЦЭМ!$C$39:$C$782,СВЦЭМ!$A$39:$A$782,$A12,СВЦЭМ!$B$39:$B$782,R$11)+'СЕТ СН'!$F$9+СВЦЭМ!$D$10+'СЕТ СН'!$F$5-'СЕТ СН'!$F$17</f>
        <v>3523.8568896800002</v>
      </c>
      <c r="S12" s="36">
        <f>SUMIFS(СВЦЭМ!$C$39:$C$782,СВЦЭМ!$A$39:$A$782,$A12,СВЦЭМ!$B$39:$B$782,S$11)+'СЕТ СН'!$F$9+СВЦЭМ!$D$10+'СЕТ СН'!$F$5-'СЕТ СН'!$F$17</f>
        <v>3506.6635683</v>
      </c>
      <c r="T12" s="36">
        <f>SUMIFS(СВЦЭМ!$C$39:$C$782,СВЦЭМ!$A$39:$A$782,$A12,СВЦЭМ!$B$39:$B$782,T$11)+'СЕТ СН'!$F$9+СВЦЭМ!$D$10+'СЕТ СН'!$F$5-'СЕТ СН'!$F$17</f>
        <v>3554.8877176200003</v>
      </c>
      <c r="U12" s="36">
        <f>SUMIFS(СВЦЭМ!$C$39:$C$782,СВЦЭМ!$A$39:$A$782,$A12,СВЦЭМ!$B$39:$B$782,U$11)+'СЕТ СН'!$F$9+СВЦЭМ!$D$10+'СЕТ СН'!$F$5-'СЕТ СН'!$F$17</f>
        <v>3567.4046808800003</v>
      </c>
      <c r="V12" s="36">
        <f>SUMIFS(СВЦЭМ!$C$39:$C$782,СВЦЭМ!$A$39:$A$782,$A12,СВЦЭМ!$B$39:$B$782,V$11)+'СЕТ СН'!$F$9+СВЦЭМ!$D$10+'СЕТ СН'!$F$5-'СЕТ СН'!$F$17</f>
        <v>3568.8674933000002</v>
      </c>
      <c r="W12" s="36">
        <f>SUMIFS(СВЦЭМ!$C$39:$C$782,СВЦЭМ!$A$39:$A$782,$A12,СВЦЭМ!$B$39:$B$782,W$11)+'СЕТ СН'!$F$9+СВЦЭМ!$D$10+'СЕТ СН'!$F$5-'СЕТ СН'!$F$17</f>
        <v>3593.6619178400001</v>
      </c>
      <c r="X12" s="36">
        <f>SUMIFS(СВЦЭМ!$C$39:$C$782,СВЦЭМ!$A$39:$A$782,$A12,СВЦЭМ!$B$39:$B$782,X$11)+'СЕТ СН'!$F$9+СВЦЭМ!$D$10+'СЕТ СН'!$F$5-'СЕТ СН'!$F$17</f>
        <v>3548.5965196000002</v>
      </c>
      <c r="Y12" s="36">
        <f>SUMIFS(СВЦЭМ!$C$39:$C$782,СВЦЭМ!$A$39:$A$782,$A12,СВЦЭМ!$B$39:$B$782,Y$11)+'СЕТ СН'!$F$9+СВЦЭМ!$D$10+'СЕТ СН'!$F$5-'СЕТ СН'!$F$17</f>
        <v>3501.8158083500002</v>
      </c>
      <c r="AA12" s="37"/>
    </row>
    <row r="13" spans="1:27" ht="15.75" x14ac:dyDescent="0.2">
      <c r="A13" s="35">
        <f>A12+1</f>
        <v>44379</v>
      </c>
      <c r="B13" s="36">
        <f>SUMIFS(СВЦЭМ!$C$39:$C$782,СВЦЭМ!$A$39:$A$782,$A13,СВЦЭМ!$B$39:$B$782,B$11)+'СЕТ СН'!$F$9+СВЦЭМ!$D$10+'СЕТ СН'!$F$5-'СЕТ СН'!$F$17</f>
        <v>3591.2909017299999</v>
      </c>
      <c r="C13" s="36">
        <f>SUMIFS(СВЦЭМ!$C$39:$C$782,СВЦЭМ!$A$39:$A$782,$A13,СВЦЭМ!$B$39:$B$782,C$11)+'СЕТ СН'!$F$9+СВЦЭМ!$D$10+'СЕТ СН'!$F$5-'СЕТ СН'!$F$17</f>
        <v>3647.4147349300001</v>
      </c>
      <c r="D13" s="36">
        <f>SUMIFS(СВЦЭМ!$C$39:$C$782,СВЦЭМ!$A$39:$A$782,$A13,СВЦЭМ!$B$39:$B$782,D$11)+'СЕТ СН'!$F$9+СВЦЭМ!$D$10+'СЕТ СН'!$F$5-'СЕТ СН'!$F$17</f>
        <v>3685.6416142400003</v>
      </c>
      <c r="E13" s="36">
        <f>SUMIFS(СВЦЭМ!$C$39:$C$782,СВЦЭМ!$A$39:$A$782,$A13,СВЦЭМ!$B$39:$B$782,E$11)+'СЕТ СН'!$F$9+СВЦЭМ!$D$10+'СЕТ СН'!$F$5-'СЕТ СН'!$F$17</f>
        <v>3690.4076406000004</v>
      </c>
      <c r="F13" s="36">
        <f>SUMIFS(СВЦЭМ!$C$39:$C$782,СВЦЭМ!$A$39:$A$782,$A13,СВЦЭМ!$B$39:$B$782,F$11)+'СЕТ СН'!$F$9+СВЦЭМ!$D$10+'СЕТ СН'!$F$5-'СЕТ СН'!$F$17</f>
        <v>3680.9223556200004</v>
      </c>
      <c r="G13" s="36">
        <f>SUMIFS(СВЦЭМ!$C$39:$C$782,СВЦЭМ!$A$39:$A$782,$A13,СВЦЭМ!$B$39:$B$782,G$11)+'СЕТ СН'!$F$9+СВЦЭМ!$D$10+'СЕТ СН'!$F$5-'СЕТ СН'!$F$17</f>
        <v>3674.1650241699999</v>
      </c>
      <c r="H13" s="36">
        <f>SUMIFS(СВЦЭМ!$C$39:$C$782,СВЦЭМ!$A$39:$A$782,$A13,СВЦЭМ!$B$39:$B$782,H$11)+'СЕТ СН'!$F$9+СВЦЭМ!$D$10+'СЕТ СН'!$F$5-'СЕТ СН'!$F$17</f>
        <v>3641.0036575600002</v>
      </c>
      <c r="I13" s="36">
        <f>SUMIFS(СВЦЭМ!$C$39:$C$782,СВЦЭМ!$A$39:$A$782,$A13,СВЦЭМ!$B$39:$B$782,I$11)+'СЕТ СН'!$F$9+СВЦЭМ!$D$10+'СЕТ СН'!$F$5-'СЕТ СН'!$F$17</f>
        <v>3561.8641332799998</v>
      </c>
      <c r="J13" s="36">
        <f>SUMIFS(СВЦЭМ!$C$39:$C$782,СВЦЭМ!$A$39:$A$782,$A13,СВЦЭМ!$B$39:$B$782,J$11)+'СЕТ СН'!$F$9+СВЦЭМ!$D$10+'СЕТ СН'!$F$5-'СЕТ СН'!$F$17</f>
        <v>3535.4637609700003</v>
      </c>
      <c r="K13" s="36">
        <f>SUMIFS(СВЦЭМ!$C$39:$C$782,СВЦЭМ!$A$39:$A$782,$A13,СВЦЭМ!$B$39:$B$782,K$11)+'СЕТ СН'!$F$9+СВЦЭМ!$D$10+'СЕТ СН'!$F$5-'СЕТ СН'!$F$17</f>
        <v>3567.61382908</v>
      </c>
      <c r="L13" s="36">
        <f>SUMIFS(СВЦЭМ!$C$39:$C$782,СВЦЭМ!$A$39:$A$782,$A13,СВЦЭМ!$B$39:$B$782,L$11)+'СЕТ СН'!$F$9+СВЦЭМ!$D$10+'СЕТ СН'!$F$5-'СЕТ СН'!$F$17</f>
        <v>3578.11353052</v>
      </c>
      <c r="M13" s="36">
        <f>SUMIFS(СВЦЭМ!$C$39:$C$782,СВЦЭМ!$A$39:$A$782,$A13,СВЦЭМ!$B$39:$B$782,M$11)+'СЕТ СН'!$F$9+СВЦЭМ!$D$10+'СЕТ СН'!$F$5-'СЕТ СН'!$F$17</f>
        <v>3499.9705522200002</v>
      </c>
      <c r="N13" s="36">
        <f>SUMIFS(СВЦЭМ!$C$39:$C$782,СВЦЭМ!$A$39:$A$782,$A13,СВЦЭМ!$B$39:$B$782,N$11)+'СЕТ СН'!$F$9+СВЦЭМ!$D$10+'СЕТ СН'!$F$5-'СЕТ СН'!$F$17</f>
        <v>3483.86358655</v>
      </c>
      <c r="O13" s="36">
        <f>SUMIFS(СВЦЭМ!$C$39:$C$782,СВЦЭМ!$A$39:$A$782,$A13,СВЦЭМ!$B$39:$B$782,O$11)+'СЕТ СН'!$F$9+СВЦЭМ!$D$10+'СЕТ СН'!$F$5-'СЕТ СН'!$F$17</f>
        <v>3499.3036444300001</v>
      </c>
      <c r="P13" s="36">
        <f>SUMIFS(СВЦЭМ!$C$39:$C$782,СВЦЭМ!$A$39:$A$782,$A13,СВЦЭМ!$B$39:$B$782,P$11)+'СЕТ СН'!$F$9+СВЦЭМ!$D$10+'СЕТ СН'!$F$5-'СЕТ СН'!$F$17</f>
        <v>3496.1237411299999</v>
      </c>
      <c r="Q13" s="36">
        <f>SUMIFS(СВЦЭМ!$C$39:$C$782,СВЦЭМ!$A$39:$A$782,$A13,СВЦЭМ!$B$39:$B$782,Q$11)+'СЕТ СН'!$F$9+СВЦЭМ!$D$10+'СЕТ СН'!$F$5-'СЕТ СН'!$F$17</f>
        <v>3501.9667119300002</v>
      </c>
      <c r="R13" s="36">
        <f>SUMIFS(СВЦЭМ!$C$39:$C$782,СВЦЭМ!$A$39:$A$782,$A13,СВЦЭМ!$B$39:$B$782,R$11)+'СЕТ СН'!$F$9+СВЦЭМ!$D$10+'СЕТ СН'!$F$5-'СЕТ СН'!$F$17</f>
        <v>3507.61002564</v>
      </c>
      <c r="S13" s="36">
        <f>SUMIFS(СВЦЭМ!$C$39:$C$782,СВЦЭМ!$A$39:$A$782,$A13,СВЦЭМ!$B$39:$B$782,S$11)+'СЕТ СН'!$F$9+СВЦЭМ!$D$10+'СЕТ СН'!$F$5-'СЕТ СН'!$F$17</f>
        <v>3495.3851427</v>
      </c>
      <c r="T13" s="36">
        <f>SUMIFS(СВЦЭМ!$C$39:$C$782,СВЦЭМ!$A$39:$A$782,$A13,СВЦЭМ!$B$39:$B$782,T$11)+'СЕТ СН'!$F$9+СВЦЭМ!$D$10+'СЕТ СН'!$F$5-'СЕТ СН'!$F$17</f>
        <v>3549.9040966100001</v>
      </c>
      <c r="U13" s="36">
        <f>SUMIFS(СВЦЭМ!$C$39:$C$782,СВЦЭМ!$A$39:$A$782,$A13,СВЦЭМ!$B$39:$B$782,U$11)+'СЕТ СН'!$F$9+СВЦЭМ!$D$10+'СЕТ СН'!$F$5-'СЕТ СН'!$F$17</f>
        <v>3543.85990563</v>
      </c>
      <c r="V13" s="36">
        <f>SUMIFS(СВЦЭМ!$C$39:$C$782,СВЦЭМ!$A$39:$A$782,$A13,СВЦЭМ!$B$39:$B$782,V$11)+'СЕТ СН'!$F$9+СВЦЭМ!$D$10+'СЕТ СН'!$F$5-'СЕТ СН'!$F$17</f>
        <v>3538.4043862899998</v>
      </c>
      <c r="W13" s="36">
        <f>SUMIFS(СВЦЭМ!$C$39:$C$782,СВЦЭМ!$A$39:$A$782,$A13,СВЦЭМ!$B$39:$B$782,W$11)+'СЕТ СН'!$F$9+СВЦЭМ!$D$10+'СЕТ СН'!$F$5-'СЕТ СН'!$F$17</f>
        <v>3564.5529430699999</v>
      </c>
      <c r="X13" s="36">
        <f>SUMIFS(СВЦЭМ!$C$39:$C$782,СВЦЭМ!$A$39:$A$782,$A13,СВЦЭМ!$B$39:$B$782,X$11)+'СЕТ СН'!$F$9+СВЦЭМ!$D$10+'СЕТ СН'!$F$5-'СЕТ СН'!$F$17</f>
        <v>3534.8933292000002</v>
      </c>
      <c r="Y13" s="36">
        <f>SUMIFS(СВЦЭМ!$C$39:$C$782,СВЦЭМ!$A$39:$A$782,$A13,СВЦЭМ!$B$39:$B$782,Y$11)+'СЕТ СН'!$F$9+СВЦЭМ!$D$10+'СЕТ СН'!$F$5-'СЕТ СН'!$F$17</f>
        <v>3490.39987776</v>
      </c>
    </row>
    <row r="14" spans="1:27" ht="15.75" x14ac:dyDescent="0.2">
      <c r="A14" s="35">
        <f t="shared" ref="A14:A42" si="0">A13+1</f>
        <v>44380</v>
      </c>
      <c r="B14" s="36">
        <f>SUMIFS(СВЦЭМ!$C$39:$C$782,СВЦЭМ!$A$39:$A$782,$A14,СВЦЭМ!$B$39:$B$782,B$11)+'СЕТ СН'!$F$9+СВЦЭМ!$D$10+'СЕТ СН'!$F$5-'СЕТ СН'!$F$17</f>
        <v>3550.2433449</v>
      </c>
      <c r="C14" s="36">
        <f>SUMIFS(СВЦЭМ!$C$39:$C$782,СВЦЭМ!$A$39:$A$782,$A14,СВЦЭМ!$B$39:$B$782,C$11)+'СЕТ СН'!$F$9+СВЦЭМ!$D$10+'СЕТ СН'!$F$5-'СЕТ СН'!$F$17</f>
        <v>3616.50967889</v>
      </c>
      <c r="D14" s="36">
        <f>SUMIFS(СВЦЭМ!$C$39:$C$782,СВЦЭМ!$A$39:$A$782,$A14,СВЦЭМ!$B$39:$B$782,D$11)+'СЕТ СН'!$F$9+СВЦЭМ!$D$10+'СЕТ СН'!$F$5-'СЕТ СН'!$F$17</f>
        <v>3660.9600893500001</v>
      </c>
      <c r="E14" s="36">
        <f>SUMIFS(СВЦЭМ!$C$39:$C$782,СВЦЭМ!$A$39:$A$782,$A14,СВЦЭМ!$B$39:$B$782,E$11)+'СЕТ СН'!$F$9+СВЦЭМ!$D$10+'СЕТ СН'!$F$5-'СЕТ СН'!$F$17</f>
        <v>3677.27739913</v>
      </c>
      <c r="F14" s="36">
        <f>SUMIFS(СВЦЭМ!$C$39:$C$782,СВЦЭМ!$A$39:$A$782,$A14,СВЦЭМ!$B$39:$B$782,F$11)+'СЕТ СН'!$F$9+СВЦЭМ!$D$10+'СЕТ СН'!$F$5-'СЕТ СН'!$F$17</f>
        <v>3682.1181151999999</v>
      </c>
      <c r="G14" s="36">
        <f>SUMIFS(СВЦЭМ!$C$39:$C$782,СВЦЭМ!$A$39:$A$782,$A14,СВЦЭМ!$B$39:$B$782,G$11)+'СЕТ СН'!$F$9+СВЦЭМ!$D$10+'СЕТ СН'!$F$5-'СЕТ СН'!$F$17</f>
        <v>3670.3471981600001</v>
      </c>
      <c r="H14" s="36">
        <f>SUMIFS(СВЦЭМ!$C$39:$C$782,СВЦЭМ!$A$39:$A$782,$A14,СВЦЭМ!$B$39:$B$782,H$11)+'СЕТ СН'!$F$9+СВЦЭМ!$D$10+'СЕТ СН'!$F$5-'СЕТ СН'!$F$17</f>
        <v>3645.6423487100001</v>
      </c>
      <c r="I14" s="36">
        <f>SUMIFS(СВЦЭМ!$C$39:$C$782,СВЦЭМ!$A$39:$A$782,$A14,СВЦЭМ!$B$39:$B$782,I$11)+'СЕТ СН'!$F$9+СВЦЭМ!$D$10+'СЕТ СН'!$F$5-'СЕТ СН'!$F$17</f>
        <v>3593.6743740299999</v>
      </c>
      <c r="J14" s="36">
        <f>SUMIFS(СВЦЭМ!$C$39:$C$782,СВЦЭМ!$A$39:$A$782,$A14,СВЦЭМ!$B$39:$B$782,J$11)+'СЕТ СН'!$F$9+СВЦЭМ!$D$10+'СЕТ СН'!$F$5-'СЕТ СН'!$F$17</f>
        <v>3531.5643883299999</v>
      </c>
      <c r="K14" s="36">
        <f>SUMIFS(СВЦЭМ!$C$39:$C$782,СВЦЭМ!$A$39:$A$782,$A14,СВЦЭМ!$B$39:$B$782,K$11)+'СЕТ СН'!$F$9+СВЦЭМ!$D$10+'СЕТ СН'!$F$5-'СЕТ СН'!$F$17</f>
        <v>3522.89402397</v>
      </c>
      <c r="L14" s="36">
        <f>SUMIFS(СВЦЭМ!$C$39:$C$782,СВЦЭМ!$A$39:$A$782,$A14,СВЦЭМ!$B$39:$B$782,L$11)+'СЕТ СН'!$F$9+СВЦЭМ!$D$10+'СЕТ СН'!$F$5-'СЕТ СН'!$F$17</f>
        <v>3496.9992535000001</v>
      </c>
      <c r="M14" s="36">
        <f>SUMIFS(СВЦЭМ!$C$39:$C$782,СВЦЭМ!$A$39:$A$782,$A14,СВЦЭМ!$B$39:$B$782,M$11)+'СЕТ СН'!$F$9+СВЦЭМ!$D$10+'СЕТ СН'!$F$5-'СЕТ СН'!$F$17</f>
        <v>3431.21828998</v>
      </c>
      <c r="N14" s="36">
        <f>SUMIFS(СВЦЭМ!$C$39:$C$782,СВЦЭМ!$A$39:$A$782,$A14,СВЦЭМ!$B$39:$B$782,N$11)+'СЕТ СН'!$F$9+СВЦЭМ!$D$10+'СЕТ СН'!$F$5-'СЕТ СН'!$F$17</f>
        <v>3459.6459864799999</v>
      </c>
      <c r="O14" s="36">
        <f>SUMIFS(СВЦЭМ!$C$39:$C$782,СВЦЭМ!$A$39:$A$782,$A14,СВЦЭМ!$B$39:$B$782,O$11)+'СЕТ СН'!$F$9+СВЦЭМ!$D$10+'СЕТ СН'!$F$5-'СЕТ СН'!$F$17</f>
        <v>3488.5158435600001</v>
      </c>
      <c r="P14" s="36">
        <f>SUMIFS(СВЦЭМ!$C$39:$C$782,СВЦЭМ!$A$39:$A$782,$A14,СВЦЭМ!$B$39:$B$782,P$11)+'СЕТ СН'!$F$9+СВЦЭМ!$D$10+'СЕТ СН'!$F$5-'СЕТ СН'!$F$17</f>
        <v>3475.1792804800002</v>
      </c>
      <c r="Q14" s="36">
        <f>SUMIFS(СВЦЭМ!$C$39:$C$782,СВЦЭМ!$A$39:$A$782,$A14,СВЦЭМ!$B$39:$B$782,Q$11)+'СЕТ СН'!$F$9+СВЦЭМ!$D$10+'СЕТ СН'!$F$5-'СЕТ СН'!$F$17</f>
        <v>3467.6421790900004</v>
      </c>
      <c r="R14" s="36">
        <f>SUMIFS(СВЦЭМ!$C$39:$C$782,СВЦЭМ!$A$39:$A$782,$A14,СВЦЭМ!$B$39:$B$782,R$11)+'СЕТ СН'!$F$9+СВЦЭМ!$D$10+'СЕТ СН'!$F$5-'СЕТ СН'!$F$17</f>
        <v>3476.30196432</v>
      </c>
      <c r="S14" s="36">
        <f>SUMIFS(СВЦЭМ!$C$39:$C$782,СВЦЭМ!$A$39:$A$782,$A14,СВЦЭМ!$B$39:$B$782,S$11)+'СЕТ СН'!$F$9+СВЦЭМ!$D$10+'СЕТ СН'!$F$5-'СЕТ СН'!$F$17</f>
        <v>3465.5087013699999</v>
      </c>
      <c r="T14" s="36">
        <f>SUMIFS(СВЦЭМ!$C$39:$C$782,СВЦЭМ!$A$39:$A$782,$A14,СВЦЭМ!$B$39:$B$782,T$11)+'СЕТ СН'!$F$9+СВЦЭМ!$D$10+'СЕТ СН'!$F$5-'СЕТ СН'!$F$17</f>
        <v>3482.1708970899999</v>
      </c>
      <c r="U14" s="36">
        <f>SUMIFS(СВЦЭМ!$C$39:$C$782,СВЦЭМ!$A$39:$A$782,$A14,СВЦЭМ!$B$39:$B$782,U$11)+'СЕТ СН'!$F$9+СВЦЭМ!$D$10+'СЕТ СН'!$F$5-'СЕТ СН'!$F$17</f>
        <v>3486.88139095</v>
      </c>
      <c r="V14" s="36">
        <f>SUMIFS(СВЦЭМ!$C$39:$C$782,СВЦЭМ!$A$39:$A$782,$A14,СВЦЭМ!$B$39:$B$782,V$11)+'СЕТ СН'!$F$9+СВЦЭМ!$D$10+'СЕТ СН'!$F$5-'СЕТ СН'!$F$17</f>
        <v>3485.9953296900003</v>
      </c>
      <c r="W14" s="36">
        <f>SUMIFS(СВЦЭМ!$C$39:$C$782,СВЦЭМ!$A$39:$A$782,$A14,СВЦЭМ!$B$39:$B$782,W$11)+'СЕТ СН'!$F$9+СВЦЭМ!$D$10+'СЕТ СН'!$F$5-'СЕТ СН'!$F$17</f>
        <v>3519.3080908000002</v>
      </c>
      <c r="X14" s="36">
        <f>SUMIFS(СВЦЭМ!$C$39:$C$782,СВЦЭМ!$A$39:$A$782,$A14,СВЦЭМ!$B$39:$B$782,X$11)+'СЕТ СН'!$F$9+СВЦЭМ!$D$10+'СЕТ СН'!$F$5-'СЕТ СН'!$F$17</f>
        <v>3500.4597564599999</v>
      </c>
      <c r="Y14" s="36">
        <f>SUMIFS(СВЦЭМ!$C$39:$C$782,СВЦЭМ!$A$39:$A$782,$A14,СВЦЭМ!$B$39:$B$782,Y$11)+'СЕТ СН'!$F$9+СВЦЭМ!$D$10+'СЕТ СН'!$F$5-'СЕТ СН'!$F$17</f>
        <v>3431.47392954</v>
      </c>
    </row>
    <row r="15" spans="1:27" ht="15.75" x14ac:dyDescent="0.2">
      <c r="A15" s="35">
        <f t="shared" si="0"/>
        <v>44381</v>
      </c>
      <c r="B15" s="36">
        <f>SUMIFS(СВЦЭМ!$C$39:$C$782,СВЦЭМ!$A$39:$A$782,$A15,СВЦЭМ!$B$39:$B$782,B$11)+'СЕТ СН'!$F$9+СВЦЭМ!$D$10+'СЕТ СН'!$F$5-'СЕТ СН'!$F$17</f>
        <v>3536.0734638900003</v>
      </c>
      <c r="C15" s="36">
        <f>SUMIFS(СВЦЭМ!$C$39:$C$782,СВЦЭМ!$A$39:$A$782,$A15,СВЦЭМ!$B$40:$B$783,C$11)+'СЕТ СН'!$F$9+СВЦЭМ!$D$10+'СЕТ СН'!$F$5-'СЕТ СН'!$F$17</f>
        <v>3536.0734638900003</v>
      </c>
      <c r="D15" s="36">
        <f>SUMIFS(СВЦЭМ!$C$39:$C$782,СВЦЭМ!$A$39:$A$782,$A15,СВЦЭМ!$B$39:$B$782,D$11)+'СЕТ СН'!$F$9+СВЦЭМ!$D$10+'СЕТ СН'!$F$5-'СЕТ СН'!$F$17</f>
        <v>3631.93813499</v>
      </c>
      <c r="E15" s="36">
        <f>SUMIFS(СВЦЭМ!$C$39:$C$782,СВЦЭМ!$A$39:$A$782,$A15,СВЦЭМ!$B$39:$B$782,E$11)+'СЕТ СН'!$F$9+СВЦЭМ!$D$10+'СЕТ СН'!$F$5-'СЕТ СН'!$F$17</f>
        <v>3675.13003927</v>
      </c>
      <c r="F15" s="36">
        <f>SUMIFS(СВЦЭМ!$C$39:$C$782,СВЦЭМ!$A$39:$A$782,$A15,СВЦЭМ!$B$39:$B$782,F$11)+'СЕТ СН'!$F$9+СВЦЭМ!$D$10+'СЕТ СН'!$F$5-'СЕТ СН'!$F$17</f>
        <v>3679.1592880300004</v>
      </c>
      <c r="G15" s="36">
        <f>SUMIFS(СВЦЭМ!$C$39:$C$782,СВЦЭМ!$A$39:$A$782,$A15,СВЦЭМ!$B$39:$B$782,G$11)+'СЕТ СН'!$F$9+СВЦЭМ!$D$10+'СЕТ СН'!$F$5-'СЕТ СН'!$F$17</f>
        <v>3681.4764733500001</v>
      </c>
      <c r="H15" s="36">
        <f>SUMIFS(СВЦЭМ!$C$39:$C$782,СВЦЭМ!$A$39:$A$782,$A15,СВЦЭМ!$B$39:$B$782,H$11)+'СЕТ СН'!$F$9+СВЦЭМ!$D$10+'СЕТ СН'!$F$5-'СЕТ СН'!$F$17</f>
        <v>3654.8002522500001</v>
      </c>
      <c r="I15" s="36">
        <f>SUMIFS(СВЦЭМ!$C$39:$C$782,СВЦЭМ!$A$39:$A$782,$A15,СВЦЭМ!$B$39:$B$782,I$11)+'СЕТ СН'!$F$9+СВЦЭМ!$D$10+'СЕТ СН'!$F$5-'СЕТ СН'!$F$17</f>
        <v>3604.7416337300001</v>
      </c>
      <c r="J15" s="36">
        <f>SUMIFS(СВЦЭМ!$C$39:$C$782,СВЦЭМ!$A$39:$A$782,$A15,СВЦЭМ!$B$39:$B$782,J$11)+'СЕТ СН'!$F$9+СВЦЭМ!$D$10+'СЕТ СН'!$F$5-'СЕТ СН'!$F$17</f>
        <v>3510.3428700100003</v>
      </c>
      <c r="K15" s="36">
        <f>SUMIFS(СВЦЭМ!$C$39:$C$782,СВЦЭМ!$A$39:$A$782,$A15,СВЦЭМ!$B$39:$B$782,K$11)+'СЕТ СН'!$F$9+СВЦЭМ!$D$10+'СЕТ СН'!$F$5-'СЕТ СН'!$F$17</f>
        <v>3471.6338714100002</v>
      </c>
      <c r="L15" s="36">
        <f>SUMIFS(СВЦЭМ!$C$39:$C$782,СВЦЭМ!$A$39:$A$782,$A15,СВЦЭМ!$B$39:$B$782,L$11)+'СЕТ СН'!$F$9+СВЦЭМ!$D$10+'СЕТ СН'!$F$5-'СЕТ СН'!$F$17</f>
        <v>3437.8520471400002</v>
      </c>
      <c r="M15" s="36">
        <f>SUMIFS(СВЦЭМ!$C$39:$C$782,СВЦЭМ!$A$39:$A$782,$A15,СВЦЭМ!$B$39:$B$782,M$11)+'СЕТ СН'!$F$9+СВЦЭМ!$D$10+'СЕТ СН'!$F$5-'СЕТ СН'!$F$17</f>
        <v>3451.6257355000002</v>
      </c>
      <c r="N15" s="36">
        <f>SUMIFS(СВЦЭМ!$C$39:$C$782,СВЦЭМ!$A$39:$A$782,$A15,СВЦЭМ!$B$39:$B$782,N$11)+'СЕТ СН'!$F$9+СВЦЭМ!$D$10+'СЕТ СН'!$F$5-'СЕТ СН'!$F$17</f>
        <v>3483.8132101700003</v>
      </c>
      <c r="O15" s="36">
        <f>SUMIFS(СВЦЭМ!$C$39:$C$782,СВЦЭМ!$A$39:$A$782,$A15,СВЦЭМ!$B$39:$B$782,O$11)+'СЕТ СН'!$F$9+СВЦЭМ!$D$10+'СЕТ СН'!$F$5-'СЕТ СН'!$F$17</f>
        <v>3494.99008125</v>
      </c>
      <c r="P15" s="36">
        <f>SUMIFS(СВЦЭМ!$C$39:$C$782,СВЦЭМ!$A$39:$A$782,$A15,СВЦЭМ!$B$39:$B$782,P$11)+'СЕТ СН'!$F$9+СВЦЭМ!$D$10+'СЕТ СН'!$F$5-'СЕТ СН'!$F$17</f>
        <v>3504.54345302</v>
      </c>
      <c r="Q15" s="36">
        <f>SUMIFS(СВЦЭМ!$C$39:$C$782,СВЦЭМ!$A$39:$A$782,$A15,СВЦЭМ!$B$39:$B$782,Q$11)+'СЕТ СН'!$F$9+СВЦЭМ!$D$10+'СЕТ СН'!$F$5-'СЕТ СН'!$F$17</f>
        <v>3512.5468293499998</v>
      </c>
      <c r="R15" s="36">
        <f>SUMIFS(СВЦЭМ!$C$39:$C$782,СВЦЭМ!$A$39:$A$782,$A15,СВЦЭМ!$B$39:$B$782,R$11)+'СЕТ СН'!$F$9+СВЦЭМ!$D$10+'СЕТ СН'!$F$5-'СЕТ СН'!$F$17</f>
        <v>3501.3926790300002</v>
      </c>
      <c r="S15" s="36">
        <f>SUMIFS(СВЦЭМ!$C$39:$C$782,СВЦЭМ!$A$39:$A$782,$A15,СВЦЭМ!$B$39:$B$782,S$11)+'СЕТ СН'!$F$9+СВЦЭМ!$D$10+'СЕТ СН'!$F$5-'СЕТ СН'!$F$17</f>
        <v>3493.7037417199999</v>
      </c>
      <c r="T15" s="36">
        <f>SUMIFS(СВЦЭМ!$C$39:$C$782,СВЦЭМ!$A$39:$A$782,$A15,СВЦЭМ!$B$39:$B$782,T$11)+'СЕТ СН'!$F$9+СВЦЭМ!$D$10+'СЕТ СН'!$F$5-'СЕТ СН'!$F$17</f>
        <v>3476.1787497400001</v>
      </c>
      <c r="U15" s="36">
        <f>SUMIFS(СВЦЭМ!$C$39:$C$782,СВЦЭМ!$A$39:$A$782,$A15,СВЦЭМ!$B$39:$B$782,U$11)+'СЕТ СН'!$F$9+СВЦЭМ!$D$10+'СЕТ СН'!$F$5-'СЕТ СН'!$F$17</f>
        <v>3458.0014193300003</v>
      </c>
      <c r="V15" s="36">
        <f>SUMIFS(СВЦЭМ!$C$39:$C$782,СВЦЭМ!$A$39:$A$782,$A15,СВЦЭМ!$B$39:$B$782,V$11)+'СЕТ СН'!$F$9+СВЦЭМ!$D$10+'СЕТ СН'!$F$5-'СЕТ СН'!$F$17</f>
        <v>3417.3092088800004</v>
      </c>
      <c r="W15" s="36">
        <f>SUMIFS(СВЦЭМ!$C$39:$C$782,СВЦЭМ!$A$39:$A$782,$A15,СВЦЭМ!$B$39:$B$782,W$11)+'СЕТ СН'!$F$9+СВЦЭМ!$D$10+'СЕТ СН'!$F$5-'СЕТ СН'!$F$17</f>
        <v>3427.4138291899999</v>
      </c>
      <c r="X15" s="36">
        <f>SUMIFS(СВЦЭМ!$C$39:$C$782,СВЦЭМ!$A$39:$A$782,$A15,СВЦЭМ!$B$39:$B$782,X$11)+'СЕТ СН'!$F$9+СВЦЭМ!$D$10+'СЕТ СН'!$F$5-'СЕТ СН'!$F$17</f>
        <v>3445.0085677300003</v>
      </c>
      <c r="Y15" s="36">
        <f>SUMIFS(СВЦЭМ!$C$39:$C$782,СВЦЭМ!$A$39:$A$782,$A15,СВЦЭМ!$B$39:$B$782,Y$11)+'СЕТ СН'!$F$9+СВЦЭМ!$D$10+'СЕТ СН'!$F$5-'СЕТ СН'!$F$17</f>
        <v>3505.6202357800003</v>
      </c>
    </row>
    <row r="16" spans="1:27" ht="15.75" x14ac:dyDescent="0.2">
      <c r="A16" s="35">
        <f t="shared" si="0"/>
        <v>44382</v>
      </c>
      <c r="B16" s="36">
        <f>SUMIFS(СВЦЭМ!$C$39:$C$782,СВЦЭМ!$A$39:$A$782,$A16,СВЦЭМ!$B$39:$B$782,B$11)+'СЕТ СН'!$F$9+СВЦЭМ!$D$10+'СЕТ СН'!$F$5-'СЕТ СН'!$F$17</f>
        <v>3573.8333102900001</v>
      </c>
      <c r="C16" s="36">
        <f>SUMIFS(СВЦЭМ!$C$39:$C$782,СВЦЭМ!$A$39:$A$782,$A16,СВЦЭМ!$B$39:$B$782,C$11)+'СЕТ СН'!$F$9+СВЦЭМ!$D$10+'СЕТ СН'!$F$5-'СЕТ СН'!$F$17</f>
        <v>3653.8808626700002</v>
      </c>
      <c r="D16" s="36">
        <f>SUMIFS(СВЦЭМ!$C$39:$C$782,СВЦЭМ!$A$39:$A$782,$A16,СВЦЭМ!$B$39:$B$782,D$11)+'СЕТ СН'!$F$9+СВЦЭМ!$D$10+'СЕТ СН'!$F$5-'СЕТ СН'!$F$17</f>
        <v>3711.2054312099999</v>
      </c>
      <c r="E16" s="36">
        <f>SUMIFS(СВЦЭМ!$C$39:$C$782,СВЦЭМ!$A$39:$A$782,$A16,СВЦЭМ!$B$39:$B$782,E$11)+'СЕТ СН'!$F$9+СВЦЭМ!$D$10+'СЕТ СН'!$F$5-'СЕТ СН'!$F$17</f>
        <v>3722.2510356500002</v>
      </c>
      <c r="F16" s="36">
        <f>SUMIFS(СВЦЭМ!$C$39:$C$782,СВЦЭМ!$A$39:$A$782,$A16,СВЦЭМ!$B$39:$B$782,F$11)+'СЕТ СН'!$F$9+СВЦЭМ!$D$10+'СЕТ СН'!$F$5-'СЕТ СН'!$F$17</f>
        <v>3726.0047383800002</v>
      </c>
      <c r="G16" s="36">
        <f>SUMIFS(СВЦЭМ!$C$39:$C$782,СВЦЭМ!$A$39:$A$782,$A16,СВЦЭМ!$B$39:$B$782,G$11)+'СЕТ СН'!$F$9+СВЦЭМ!$D$10+'СЕТ СН'!$F$5-'СЕТ СН'!$F$17</f>
        <v>3710.15015055</v>
      </c>
      <c r="H16" s="36">
        <f>SUMIFS(СВЦЭМ!$C$39:$C$782,СВЦЭМ!$A$39:$A$782,$A16,СВЦЭМ!$B$39:$B$782,H$11)+'СЕТ СН'!$F$9+СВЦЭМ!$D$10+'СЕТ СН'!$F$5-'СЕТ СН'!$F$17</f>
        <v>3675.4936886599999</v>
      </c>
      <c r="I16" s="36">
        <f>SUMIFS(СВЦЭМ!$C$39:$C$782,СВЦЭМ!$A$39:$A$782,$A16,СВЦЭМ!$B$39:$B$782,I$11)+'СЕТ СН'!$F$9+СВЦЭМ!$D$10+'СЕТ СН'!$F$5-'СЕТ СН'!$F$17</f>
        <v>3571.6158010300001</v>
      </c>
      <c r="J16" s="36">
        <f>SUMIFS(СВЦЭМ!$C$39:$C$782,СВЦЭМ!$A$39:$A$782,$A16,СВЦЭМ!$B$39:$B$782,J$11)+'СЕТ СН'!$F$9+СВЦЭМ!$D$10+'СЕТ СН'!$F$5-'СЕТ СН'!$F$17</f>
        <v>3534.2834296400001</v>
      </c>
      <c r="K16" s="36">
        <f>SUMIFS(СВЦЭМ!$C$39:$C$782,СВЦЭМ!$A$39:$A$782,$A16,СВЦЭМ!$B$39:$B$782,K$11)+'СЕТ СН'!$F$9+СВЦЭМ!$D$10+'СЕТ СН'!$F$5-'СЕТ СН'!$F$17</f>
        <v>3483.7345503000001</v>
      </c>
      <c r="L16" s="36">
        <f>SUMIFS(СВЦЭМ!$C$39:$C$782,СВЦЭМ!$A$39:$A$782,$A16,СВЦЭМ!$B$39:$B$782,L$11)+'СЕТ СН'!$F$9+СВЦЭМ!$D$10+'СЕТ СН'!$F$5-'СЕТ СН'!$F$17</f>
        <v>3473.46826943</v>
      </c>
      <c r="M16" s="36">
        <f>SUMIFS(СВЦЭМ!$C$39:$C$782,СВЦЭМ!$A$39:$A$782,$A16,СВЦЭМ!$B$39:$B$782,M$11)+'СЕТ СН'!$F$9+СВЦЭМ!$D$10+'СЕТ СН'!$F$5-'СЕТ СН'!$F$17</f>
        <v>3488.2517427900002</v>
      </c>
      <c r="N16" s="36">
        <f>SUMIFS(СВЦЭМ!$C$39:$C$782,СВЦЭМ!$A$39:$A$782,$A16,СВЦЭМ!$B$39:$B$782,N$11)+'СЕТ СН'!$F$9+СВЦЭМ!$D$10+'СЕТ СН'!$F$5-'СЕТ СН'!$F$17</f>
        <v>3523.0491757099999</v>
      </c>
      <c r="O16" s="36">
        <f>SUMIFS(СВЦЭМ!$C$39:$C$782,СВЦЭМ!$A$39:$A$782,$A16,СВЦЭМ!$B$39:$B$782,O$11)+'СЕТ СН'!$F$9+СВЦЭМ!$D$10+'СЕТ СН'!$F$5-'СЕТ СН'!$F$17</f>
        <v>3540.2748570200001</v>
      </c>
      <c r="P16" s="36">
        <f>SUMIFS(СВЦЭМ!$C$39:$C$782,СВЦЭМ!$A$39:$A$782,$A16,СВЦЭМ!$B$39:$B$782,P$11)+'СЕТ СН'!$F$9+СВЦЭМ!$D$10+'СЕТ СН'!$F$5-'СЕТ СН'!$F$17</f>
        <v>3539.3267180900002</v>
      </c>
      <c r="Q16" s="36">
        <f>SUMIFS(СВЦЭМ!$C$39:$C$782,СВЦЭМ!$A$39:$A$782,$A16,СВЦЭМ!$B$39:$B$782,Q$11)+'СЕТ СН'!$F$9+СВЦЭМ!$D$10+'СЕТ СН'!$F$5-'СЕТ СН'!$F$17</f>
        <v>3538.6399136300001</v>
      </c>
      <c r="R16" s="36">
        <f>SUMIFS(СВЦЭМ!$C$39:$C$782,СВЦЭМ!$A$39:$A$782,$A16,СВЦЭМ!$B$39:$B$782,R$11)+'СЕТ СН'!$F$9+СВЦЭМ!$D$10+'СЕТ СН'!$F$5-'СЕТ СН'!$F$17</f>
        <v>3519.7892771500001</v>
      </c>
      <c r="S16" s="36">
        <f>SUMIFS(СВЦЭМ!$C$39:$C$782,СВЦЭМ!$A$39:$A$782,$A16,СВЦЭМ!$B$39:$B$782,S$11)+'СЕТ СН'!$F$9+СВЦЭМ!$D$10+'СЕТ СН'!$F$5-'СЕТ СН'!$F$17</f>
        <v>3510.8931046100001</v>
      </c>
      <c r="T16" s="36">
        <f>SUMIFS(СВЦЭМ!$C$39:$C$782,СВЦЭМ!$A$39:$A$782,$A16,СВЦЭМ!$B$39:$B$782,T$11)+'СЕТ СН'!$F$9+СВЦЭМ!$D$10+'СЕТ СН'!$F$5-'СЕТ СН'!$F$17</f>
        <v>3500.09397709</v>
      </c>
      <c r="U16" s="36">
        <f>SUMIFS(СВЦЭМ!$C$39:$C$782,СВЦЭМ!$A$39:$A$782,$A16,СВЦЭМ!$B$39:$B$782,U$11)+'СЕТ СН'!$F$9+СВЦЭМ!$D$10+'СЕТ СН'!$F$5-'СЕТ СН'!$F$17</f>
        <v>3496.9751930500001</v>
      </c>
      <c r="V16" s="36">
        <f>SUMIFS(СВЦЭМ!$C$39:$C$782,СВЦЭМ!$A$39:$A$782,$A16,СВЦЭМ!$B$39:$B$782,V$11)+'СЕТ СН'!$F$9+СВЦЭМ!$D$10+'СЕТ СН'!$F$5-'СЕТ СН'!$F$17</f>
        <v>3501.1183085100001</v>
      </c>
      <c r="W16" s="36">
        <f>SUMIFS(СВЦЭМ!$C$39:$C$782,СВЦЭМ!$A$39:$A$782,$A16,СВЦЭМ!$B$39:$B$782,W$11)+'СЕТ СН'!$F$9+СВЦЭМ!$D$10+'СЕТ СН'!$F$5-'СЕТ СН'!$F$17</f>
        <v>3515.70218393</v>
      </c>
      <c r="X16" s="36">
        <f>SUMIFS(СВЦЭМ!$C$39:$C$782,СВЦЭМ!$A$39:$A$782,$A16,СВЦЭМ!$B$39:$B$782,X$11)+'СЕТ СН'!$F$9+СВЦЭМ!$D$10+'СЕТ СН'!$F$5-'СЕТ СН'!$F$17</f>
        <v>3484.2129657599999</v>
      </c>
      <c r="Y16" s="36">
        <f>SUMIFS(СВЦЭМ!$C$39:$C$782,СВЦЭМ!$A$39:$A$782,$A16,СВЦЭМ!$B$39:$B$782,Y$11)+'СЕТ СН'!$F$9+СВЦЭМ!$D$10+'СЕТ СН'!$F$5-'СЕТ СН'!$F$17</f>
        <v>3526.0522372099999</v>
      </c>
    </row>
    <row r="17" spans="1:25" ht="15.75" x14ac:dyDescent="0.2">
      <c r="A17" s="35">
        <f t="shared" si="0"/>
        <v>44383</v>
      </c>
      <c r="B17" s="36">
        <f>SUMIFS(СВЦЭМ!$C$39:$C$782,СВЦЭМ!$A$39:$A$782,$A17,СВЦЭМ!$B$39:$B$782,B$11)+'СЕТ СН'!$F$9+СВЦЭМ!$D$10+'СЕТ СН'!$F$5-'СЕТ СН'!$F$17</f>
        <v>3578.0956710700002</v>
      </c>
      <c r="C17" s="36">
        <f>SUMIFS(СВЦЭМ!$C$39:$C$782,СВЦЭМ!$A$39:$A$782,$A17,СВЦЭМ!$B$39:$B$782,C$11)+'СЕТ СН'!$F$9+СВЦЭМ!$D$10+'СЕТ СН'!$F$5-'СЕТ СН'!$F$17</f>
        <v>3673.3146129699999</v>
      </c>
      <c r="D17" s="36">
        <f>SUMIFS(СВЦЭМ!$C$39:$C$782,СВЦЭМ!$A$39:$A$782,$A17,СВЦЭМ!$B$39:$B$782,D$11)+'СЕТ СН'!$F$9+СВЦЭМ!$D$10+'СЕТ СН'!$F$5-'СЕТ СН'!$F$17</f>
        <v>3740.6411443699999</v>
      </c>
      <c r="E17" s="36">
        <f>SUMIFS(СВЦЭМ!$C$39:$C$782,СВЦЭМ!$A$39:$A$782,$A17,СВЦЭМ!$B$39:$B$782,E$11)+'СЕТ СН'!$F$9+СВЦЭМ!$D$10+'СЕТ СН'!$F$5-'СЕТ СН'!$F$17</f>
        <v>3759.42714738</v>
      </c>
      <c r="F17" s="36">
        <f>SUMIFS(СВЦЭМ!$C$39:$C$782,СВЦЭМ!$A$39:$A$782,$A17,СВЦЭМ!$B$39:$B$782,F$11)+'СЕТ СН'!$F$9+СВЦЭМ!$D$10+'СЕТ СН'!$F$5-'СЕТ СН'!$F$17</f>
        <v>3757.3687488300002</v>
      </c>
      <c r="G17" s="36">
        <f>SUMIFS(СВЦЭМ!$C$39:$C$782,СВЦЭМ!$A$39:$A$782,$A17,СВЦЭМ!$B$39:$B$782,G$11)+'СЕТ СН'!$F$9+СВЦЭМ!$D$10+'СЕТ СН'!$F$5-'СЕТ СН'!$F$17</f>
        <v>3728.0722305999998</v>
      </c>
      <c r="H17" s="36">
        <f>SUMIFS(СВЦЭМ!$C$39:$C$782,СВЦЭМ!$A$39:$A$782,$A17,СВЦЭМ!$B$39:$B$782,H$11)+'СЕТ СН'!$F$9+СВЦЭМ!$D$10+'СЕТ СН'!$F$5-'СЕТ СН'!$F$17</f>
        <v>3671.1359907000001</v>
      </c>
      <c r="I17" s="36">
        <f>SUMIFS(СВЦЭМ!$C$39:$C$782,СВЦЭМ!$A$39:$A$782,$A17,СВЦЭМ!$B$39:$B$782,I$11)+'СЕТ СН'!$F$9+СВЦЭМ!$D$10+'СЕТ СН'!$F$5-'СЕТ СН'!$F$17</f>
        <v>3619.2441223200003</v>
      </c>
      <c r="J17" s="36">
        <f>SUMIFS(СВЦЭМ!$C$39:$C$782,СВЦЭМ!$A$39:$A$782,$A17,СВЦЭМ!$B$39:$B$782,J$11)+'СЕТ СН'!$F$9+СВЦЭМ!$D$10+'СЕТ СН'!$F$5-'СЕТ СН'!$F$17</f>
        <v>3540.5724643799999</v>
      </c>
      <c r="K17" s="36">
        <f>SUMIFS(СВЦЭМ!$C$39:$C$782,СВЦЭМ!$A$39:$A$782,$A17,СВЦЭМ!$B$39:$B$782,K$11)+'СЕТ СН'!$F$9+СВЦЭМ!$D$10+'СЕТ СН'!$F$5-'СЕТ СН'!$F$17</f>
        <v>3471.98965735</v>
      </c>
      <c r="L17" s="36">
        <f>SUMIFS(СВЦЭМ!$C$39:$C$782,СВЦЭМ!$A$39:$A$782,$A17,СВЦЭМ!$B$39:$B$782,L$11)+'СЕТ СН'!$F$9+СВЦЭМ!$D$10+'СЕТ СН'!$F$5-'СЕТ СН'!$F$17</f>
        <v>3459.7868077500002</v>
      </c>
      <c r="M17" s="36">
        <f>SUMIFS(СВЦЭМ!$C$39:$C$782,СВЦЭМ!$A$39:$A$782,$A17,СВЦЭМ!$B$39:$B$782,M$11)+'СЕТ СН'!$F$9+СВЦЭМ!$D$10+'СЕТ СН'!$F$5-'СЕТ СН'!$F$17</f>
        <v>3497.7792133299999</v>
      </c>
      <c r="N17" s="36">
        <f>SUMIFS(СВЦЭМ!$C$39:$C$782,СВЦЭМ!$A$39:$A$782,$A17,СВЦЭМ!$B$39:$B$782,N$11)+'СЕТ СН'!$F$9+СВЦЭМ!$D$10+'СЕТ СН'!$F$5-'СЕТ СН'!$F$17</f>
        <v>3577.8539961000001</v>
      </c>
      <c r="O17" s="36">
        <f>SUMIFS(СВЦЭМ!$C$39:$C$782,СВЦЭМ!$A$39:$A$782,$A17,СВЦЭМ!$B$39:$B$782,O$11)+'СЕТ СН'!$F$9+СВЦЭМ!$D$10+'СЕТ СН'!$F$5-'СЕТ СН'!$F$17</f>
        <v>3581.03616969</v>
      </c>
      <c r="P17" s="36">
        <f>SUMIFS(СВЦЭМ!$C$39:$C$782,СВЦЭМ!$A$39:$A$782,$A17,СВЦЭМ!$B$39:$B$782,P$11)+'СЕТ СН'!$F$9+СВЦЭМ!$D$10+'СЕТ СН'!$F$5-'СЕТ СН'!$F$17</f>
        <v>3585.8214195600003</v>
      </c>
      <c r="Q17" s="36">
        <f>SUMIFS(СВЦЭМ!$C$39:$C$782,СВЦЭМ!$A$39:$A$782,$A17,СВЦЭМ!$B$39:$B$782,Q$11)+'СЕТ СН'!$F$9+СВЦЭМ!$D$10+'СЕТ СН'!$F$5-'СЕТ СН'!$F$17</f>
        <v>3594.31766195</v>
      </c>
      <c r="R17" s="36">
        <f>SUMIFS(СВЦЭМ!$C$39:$C$782,СВЦЭМ!$A$39:$A$782,$A17,СВЦЭМ!$B$39:$B$782,R$11)+'СЕТ СН'!$F$9+СВЦЭМ!$D$10+'СЕТ СН'!$F$5-'СЕТ СН'!$F$17</f>
        <v>3592.3143646200001</v>
      </c>
      <c r="S17" s="36">
        <f>SUMIFS(СВЦЭМ!$C$39:$C$782,СВЦЭМ!$A$39:$A$782,$A17,СВЦЭМ!$B$39:$B$782,S$11)+'СЕТ СН'!$F$9+СВЦЭМ!$D$10+'СЕТ СН'!$F$5-'СЕТ СН'!$F$17</f>
        <v>3569.8971126500001</v>
      </c>
      <c r="T17" s="36">
        <f>SUMIFS(СВЦЭМ!$C$39:$C$782,СВЦЭМ!$A$39:$A$782,$A17,СВЦЭМ!$B$39:$B$782,T$11)+'СЕТ СН'!$F$9+СВЦЭМ!$D$10+'СЕТ СН'!$F$5-'СЕТ СН'!$F$17</f>
        <v>3561.0271260099998</v>
      </c>
      <c r="U17" s="36">
        <f>SUMIFS(СВЦЭМ!$C$39:$C$782,СВЦЭМ!$A$39:$A$782,$A17,СВЦЭМ!$B$39:$B$782,U$11)+'СЕТ СН'!$F$9+СВЦЭМ!$D$10+'СЕТ СН'!$F$5-'СЕТ СН'!$F$17</f>
        <v>3512.3850821699998</v>
      </c>
      <c r="V17" s="36">
        <f>SUMIFS(СВЦЭМ!$C$39:$C$782,СВЦЭМ!$A$39:$A$782,$A17,СВЦЭМ!$B$39:$B$782,V$11)+'СЕТ СН'!$F$9+СВЦЭМ!$D$10+'СЕТ СН'!$F$5-'СЕТ СН'!$F$17</f>
        <v>3500.0071015100002</v>
      </c>
      <c r="W17" s="36">
        <f>SUMIFS(СВЦЭМ!$C$39:$C$782,СВЦЭМ!$A$39:$A$782,$A17,СВЦЭМ!$B$39:$B$782,W$11)+'СЕТ СН'!$F$9+СВЦЭМ!$D$10+'СЕТ СН'!$F$5-'СЕТ СН'!$F$17</f>
        <v>3511.2370500000002</v>
      </c>
      <c r="X17" s="36">
        <f>SUMIFS(СВЦЭМ!$C$39:$C$782,СВЦЭМ!$A$39:$A$782,$A17,СВЦЭМ!$B$39:$B$782,X$11)+'СЕТ СН'!$F$9+СВЦЭМ!$D$10+'СЕТ СН'!$F$5-'СЕТ СН'!$F$17</f>
        <v>3585.8785630000002</v>
      </c>
      <c r="Y17" s="36">
        <f>SUMIFS(СВЦЭМ!$C$39:$C$782,СВЦЭМ!$A$39:$A$782,$A17,СВЦЭМ!$B$39:$B$782,Y$11)+'СЕТ СН'!$F$9+СВЦЭМ!$D$10+'СЕТ СН'!$F$5-'СЕТ СН'!$F$17</f>
        <v>3717.7141211600001</v>
      </c>
    </row>
    <row r="18" spans="1:25" ht="15.75" x14ac:dyDescent="0.2">
      <c r="A18" s="35">
        <f t="shared" si="0"/>
        <v>44384</v>
      </c>
      <c r="B18" s="36">
        <f>SUMIFS(СВЦЭМ!$C$39:$C$782,СВЦЭМ!$A$39:$A$782,$A18,СВЦЭМ!$B$39:$B$782,B$11)+'СЕТ СН'!$F$9+СВЦЭМ!$D$10+'СЕТ СН'!$F$5-'СЕТ СН'!$F$17</f>
        <v>3640.7961114700001</v>
      </c>
      <c r="C18" s="36">
        <f>SUMIFS(СВЦЭМ!$C$39:$C$782,СВЦЭМ!$A$39:$A$782,$A18,СВЦЭМ!$B$39:$B$782,C$11)+'СЕТ СН'!$F$9+СВЦЭМ!$D$10+'СЕТ СН'!$F$5-'СЕТ СН'!$F$17</f>
        <v>3717.8837101899999</v>
      </c>
      <c r="D18" s="36">
        <f>SUMIFS(СВЦЭМ!$C$39:$C$782,СВЦЭМ!$A$39:$A$782,$A18,СВЦЭМ!$B$39:$B$782,D$11)+'СЕТ СН'!$F$9+СВЦЭМ!$D$10+'СЕТ СН'!$F$5-'СЕТ СН'!$F$17</f>
        <v>3774.9793121600001</v>
      </c>
      <c r="E18" s="36">
        <f>SUMIFS(СВЦЭМ!$C$39:$C$782,СВЦЭМ!$A$39:$A$782,$A18,СВЦЭМ!$B$39:$B$782,E$11)+'СЕТ СН'!$F$9+СВЦЭМ!$D$10+'СЕТ СН'!$F$5-'СЕТ СН'!$F$17</f>
        <v>3768.0152115800001</v>
      </c>
      <c r="F18" s="36">
        <f>SUMIFS(СВЦЭМ!$C$39:$C$782,СВЦЭМ!$A$39:$A$782,$A18,СВЦЭМ!$B$39:$B$782,F$11)+'СЕТ СН'!$F$9+СВЦЭМ!$D$10+'СЕТ СН'!$F$5-'СЕТ СН'!$F$17</f>
        <v>3779.4832772199998</v>
      </c>
      <c r="G18" s="36">
        <f>SUMIFS(СВЦЭМ!$C$39:$C$782,СВЦЭМ!$A$39:$A$782,$A18,СВЦЭМ!$B$39:$B$782,G$11)+'СЕТ СН'!$F$9+СВЦЭМ!$D$10+'СЕТ СН'!$F$5-'СЕТ СН'!$F$17</f>
        <v>3769.2246409400004</v>
      </c>
      <c r="H18" s="36">
        <f>SUMIFS(СВЦЭМ!$C$39:$C$782,СВЦЭМ!$A$39:$A$782,$A18,СВЦЭМ!$B$39:$B$782,H$11)+'СЕТ СН'!$F$9+СВЦЭМ!$D$10+'СЕТ СН'!$F$5-'СЕТ СН'!$F$17</f>
        <v>3725.6781651900001</v>
      </c>
      <c r="I18" s="36">
        <f>SUMIFS(СВЦЭМ!$C$39:$C$782,СВЦЭМ!$A$39:$A$782,$A18,СВЦЭМ!$B$39:$B$782,I$11)+'СЕТ СН'!$F$9+СВЦЭМ!$D$10+'СЕТ СН'!$F$5-'СЕТ СН'!$F$17</f>
        <v>3631.20325241</v>
      </c>
      <c r="J18" s="36">
        <f>SUMIFS(СВЦЭМ!$C$39:$C$782,СВЦЭМ!$A$39:$A$782,$A18,СВЦЭМ!$B$39:$B$782,J$11)+'СЕТ СН'!$F$9+СВЦЭМ!$D$10+'СЕТ СН'!$F$5-'СЕТ СН'!$F$17</f>
        <v>3543.1318926600002</v>
      </c>
      <c r="K18" s="36">
        <f>SUMIFS(СВЦЭМ!$C$39:$C$782,СВЦЭМ!$A$39:$A$782,$A18,СВЦЭМ!$B$39:$B$782,K$11)+'СЕТ СН'!$F$9+СВЦЭМ!$D$10+'СЕТ СН'!$F$5-'СЕТ СН'!$F$17</f>
        <v>3519.6177557999999</v>
      </c>
      <c r="L18" s="36">
        <f>SUMIFS(СВЦЭМ!$C$39:$C$782,СВЦЭМ!$A$39:$A$782,$A18,СВЦЭМ!$B$39:$B$782,L$11)+'СЕТ СН'!$F$9+СВЦЭМ!$D$10+'СЕТ СН'!$F$5-'СЕТ СН'!$F$17</f>
        <v>3529.4478599100003</v>
      </c>
      <c r="M18" s="36">
        <f>SUMIFS(СВЦЭМ!$C$39:$C$782,СВЦЭМ!$A$39:$A$782,$A18,СВЦЭМ!$B$39:$B$782,M$11)+'СЕТ СН'!$F$9+СВЦЭМ!$D$10+'СЕТ СН'!$F$5-'СЕТ СН'!$F$17</f>
        <v>3564.4254558299999</v>
      </c>
      <c r="N18" s="36">
        <f>SUMIFS(СВЦЭМ!$C$39:$C$782,СВЦЭМ!$A$39:$A$782,$A18,СВЦЭМ!$B$39:$B$782,N$11)+'СЕТ СН'!$F$9+СВЦЭМ!$D$10+'СЕТ СН'!$F$5-'СЕТ СН'!$F$17</f>
        <v>3579.5238406500002</v>
      </c>
      <c r="O18" s="36">
        <f>SUMIFS(СВЦЭМ!$C$39:$C$782,СВЦЭМ!$A$39:$A$782,$A18,СВЦЭМ!$B$39:$B$782,O$11)+'СЕТ СН'!$F$9+СВЦЭМ!$D$10+'СЕТ СН'!$F$5-'СЕТ СН'!$F$17</f>
        <v>3591.8406368700003</v>
      </c>
      <c r="P18" s="36">
        <f>SUMIFS(СВЦЭМ!$C$39:$C$782,СВЦЭМ!$A$39:$A$782,$A18,СВЦЭМ!$B$39:$B$782,P$11)+'СЕТ СН'!$F$9+СВЦЭМ!$D$10+'СЕТ СН'!$F$5-'СЕТ СН'!$F$17</f>
        <v>3595.1265127699999</v>
      </c>
      <c r="Q18" s="36">
        <f>SUMIFS(СВЦЭМ!$C$39:$C$782,СВЦЭМ!$A$39:$A$782,$A18,СВЦЭМ!$B$39:$B$782,Q$11)+'СЕТ СН'!$F$9+СВЦЭМ!$D$10+'СЕТ СН'!$F$5-'СЕТ СН'!$F$17</f>
        <v>3616.1941552799999</v>
      </c>
      <c r="R18" s="36">
        <f>SUMIFS(СВЦЭМ!$C$39:$C$782,СВЦЭМ!$A$39:$A$782,$A18,СВЦЭМ!$B$39:$B$782,R$11)+'СЕТ СН'!$F$9+СВЦЭМ!$D$10+'СЕТ СН'!$F$5-'СЕТ СН'!$F$17</f>
        <v>3611.0344919500003</v>
      </c>
      <c r="S18" s="36">
        <f>SUMIFS(СВЦЭМ!$C$39:$C$782,СВЦЭМ!$A$39:$A$782,$A18,СВЦЭМ!$B$39:$B$782,S$11)+'СЕТ СН'!$F$9+СВЦЭМ!$D$10+'СЕТ СН'!$F$5-'СЕТ СН'!$F$17</f>
        <v>3585.8321014900002</v>
      </c>
      <c r="T18" s="36">
        <f>SUMIFS(СВЦЭМ!$C$39:$C$782,СВЦЭМ!$A$39:$A$782,$A18,СВЦЭМ!$B$39:$B$782,T$11)+'СЕТ СН'!$F$9+СВЦЭМ!$D$10+'СЕТ СН'!$F$5-'СЕТ СН'!$F$17</f>
        <v>3535.34632887</v>
      </c>
      <c r="U18" s="36">
        <f>SUMIFS(СВЦЭМ!$C$39:$C$782,СВЦЭМ!$A$39:$A$782,$A18,СВЦЭМ!$B$39:$B$782,U$11)+'СЕТ СН'!$F$9+СВЦЭМ!$D$10+'СЕТ СН'!$F$5-'СЕТ СН'!$F$17</f>
        <v>3521.6195457499998</v>
      </c>
      <c r="V18" s="36">
        <f>SUMIFS(СВЦЭМ!$C$39:$C$782,СВЦЭМ!$A$39:$A$782,$A18,СВЦЭМ!$B$39:$B$782,V$11)+'СЕТ СН'!$F$9+СВЦЭМ!$D$10+'СЕТ СН'!$F$5-'СЕТ СН'!$F$17</f>
        <v>3517.4876706499999</v>
      </c>
      <c r="W18" s="36">
        <f>SUMIFS(СВЦЭМ!$C$39:$C$782,СВЦЭМ!$A$39:$A$782,$A18,СВЦЭМ!$B$39:$B$782,W$11)+'СЕТ СН'!$F$9+СВЦЭМ!$D$10+'СЕТ СН'!$F$5-'СЕТ СН'!$F$17</f>
        <v>3507.0543557300002</v>
      </c>
      <c r="X18" s="36">
        <f>SUMIFS(СВЦЭМ!$C$39:$C$782,СВЦЭМ!$A$39:$A$782,$A18,СВЦЭМ!$B$39:$B$782,X$11)+'СЕТ СН'!$F$9+СВЦЭМ!$D$10+'СЕТ СН'!$F$5-'СЕТ СН'!$F$17</f>
        <v>3503.3912154099999</v>
      </c>
      <c r="Y18" s="36">
        <f>SUMIFS(СВЦЭМ!$C$39:$C$782,СВЦЭМ!$A$39:$A$782,$A18,СВЦЭМ!$B$39:$B$782,Y$11)+'СЕТ СН'!$F$9+СВЦЭМ!$D$10+'СЕТ СН'!$F$5-'СЕТ СН'!$F$17</f>
        <v>3489.0043122300003</v>
      </c>
    </row>
    <row r="19" spans="1:25" ht="15.75" x14ac:dyDescent="0.2">
      <c r="A19" s="35">
        <f t="shared" si="0"/>
        <v>44385</v>
      </c>
      <c r="B19" s="36">
        <f>SUMIFS(СВЦЭМ!$C$39:$C$782,СВЦЭМ!$A$39:$A$782,$A19,СВЦЭМ!$B$39:$B$782,B$11)+'СЕТ СН'!$F$9+СВЦЭМ!$D$10+'СЕТ СН'!$F$5-'СЕТ СН'!$F$17</f>
        <v>3581.5583257100002</v>
      </c>
      <c r="C19" s="36">
        <f>SUMIFS(СВЦЭМ!$C$39:$C$782,СВЦЭМ!$A$39:$A$782,$A19,СВЦЭМ!$B$39:$B$782,C$11)+'СЕТ СН'!$F$9+СВЦЭМ!$D$10+'СЕТ СН'!$F$5-'СЕТ СН'!$F$17</f>
        <v>3694.1735302900001</v>
      </c>
      <c r="D19" s="36">
        <f>SUMIFS(СВЦЭМ!$C$39:$C$782,СВЦЭМ!$A$39:$A$782,$A19,СВЦЭМ!$B$39:$B$782,D$11)+'СЕТ СН'!$F$9+СВЦЭМ!$D$10+'СЕТ СН'!$F$5-'СЕТ СН'!$F$17</f>
        <v>3743.6881431700003</v>
      </c>
      <c r="E19" s="36">
        <f>SUMIFS(СВЦЭМ!$C$39:$C$782,СВЦЭМ!$A$39:$A$782,$A19,СВЦЭМ!$B$39:$B$782,E$11)+'СЕТ СН'!$F$9+СВЦЭМ!$D$10+'СЕТ СН'!$F$5-'СЕТ СН'!$F$17</f>
        <v>3766.7177089500001</v>
      </c>
      <c r="F19" s="36">
        <f>SUMIFS(СВЦЭМ!$C$39:$C$782,СВЦЭМ!$A$39:$A$782,$A19,СВЦЭМ!$B$39:$B$782,F$11)+'СЕТ СН'!$F$9+СВЦЭМ!$D$10+'СЕТ СН'!$F$5-'СЕТ СН'!$F$17</f>
        <v>3753.5050970800003</v>
      </c>
      <c r="G19" s="36">
        <f>SUMIFS(СВЦЭМ!$C$39:$C$782,СВЦЭМ!$A$39:$A$782,$A19,СВЦЭМ!$B$39:$B$782,G$11)+'СЕТ СН'!$F$9+СВЦЭМ!$D$10+'СЕТ СН'!$F$5-'СЕТ СН'!$F$17</f>
        <v>3749.3350461199998</v>
      </c>
      <c r="H19" s="36">
        <f>SUMIFS(СВЦЭМ!$C$39:$C$782,СВЦЭМ!$A$39:$A$782,$A19,СВЦЭМ!$B$39:$B$782,H$11)+'СЕТ СН'!$F$9+СВЦЭМ!$D$10+'СЕТ СН'!$F$5-'СЕТ СН'!$F$17</f>
        <v>3708.6333305600001</v>
      </c>
      <c r="I19" s="36">
        <f>SUMIFS(СВЦЭМ!$C$39:$C$782,СВЦЭМ!$A$39:$A$782,$A19,СВЦЭМ!$B$39:$B$782,I$11)+'СЕТ СН'!$F$9+СВЦЭМ!$D$10+'СЕТ СН'!$F$5-'СЕТ СН'!$F$17</f>
        <v>3646.4244882100002</v>
      </c>
      <c r="J19" s="36">
        <f>SUMIFS(СВЦЭМ!$C$39:$C$782,СВЦЭМ!$A$39:$A$782,$A19,СВЦЭМ!$B$39:$B$782,J$11)+'СЕТ СН'!$F$9+СВЦЭМ!$D$10+'СЕТ СН'!$F$5-'СЕТ СН'!$F$17</f>
        <v>3576.8830192200003</v>
      </c>
      <c r="K19" s="36">
        <f>SUMIFS(СВЦЭМ!$C$39:$C$782,СВЦЭМ!$A$39:$A$782,$A19,СВЦЭМ!$B$39:$B$782,K$11)+'СЕТ СН'!$F$9+СВЦЭМ!$D$10+'СЕТ СН'!$F$5-'СЕТ СН'!$F$17</f>
        <v>3536.7214720100001</v>
      </c>
      <c r="L19" s="36">
        <f>SUMIFS(СВЦЭМ!$C$39:$C$782,СВЦЭМ!$A$39:$A$782,$A19,СВЦЭМ!$B$39:$B$782,L$11)+'СЕТ СН'!$F$9+СВЦЭМ!$D$10+'СЕТ СН'!$F$5-'СЕТ СН'!$F$17</f>
        <v>3549.7163511600002</v>
      </c>
      <c r="M19" s="36">
        <f>SUMIFS(СВЦЭМ!$C$39:$C$782,СВЦЭМ!$A$39:$A$782,$A19,СВЦЭМ!$B$39:$B$782,M$11)+'СЕТ СН'!$F$9+СВЦЭМ!$D$10+'СЕТ СН'!$F$5-'СЕТ СН'!$F$17</f>
        <v>3571.9505099500002</v>
      </c>
      <c r="N19" s="36">
        <f>SUMIFS(СВЦЭМ!$C$39:$C$782,СВЦЭМ!$A$39:$A$782,$A19,СВЦЭМ!$B$39:$B$782,N$11)+'СЕТ СН'!$F$9+СВЦЭМ!$D$10+'СЕТ СН'!$F$5-'СЕТ СН'!$F$17</f>
        <v>3604.9566700099999</v>
      </c>
      <c r="O19" s="36">
        <f>SUMIFS(СВЦЭМ!$C$39:$C$782,СВЦЭМ!$A$39:$A$782,$A19,СВЦЭМ!$B$39:$B$782,O$11)+'СЕТ СН'!$F$9+СВЦЭМ!$D$10+'СЕТ СН'!$F$5-'СЕТ СН'!$F$17</f>
        <v>3621.8860005000001</v>
      </c>
      <c r="P19" s="36">
        <f>SUMIFS(СВЦЭМ!$C$39:$C$782,СВЦЭМ!$A$39:$A$782,$A19,СВЦЭМ!$B$39:$B$782,P$11)+'СЕТ СН'!$F$9+СВЦЭМ!$D$10+'СЕТ СН'!$F$5-'СЕТ СН'!$F$17</f>
        <v>3655.3259107499998</v>
      </c>
      <c r="Q19" s="36">
        <f>SUMIFS(СВЦЭМ!$C$39:$C$782,СВЦЭМ!$A$39:$A$782,$A19,СВЦЭМ!$B$39:$B$782,Q$11)+'СЕТ СН'!$F$9+СВЦЭМ!$D$10+'СЕТ СН'!$F$5-'СЕТ СН'!$F$17</f>
        <v>3608.5481267100004</v>
      </c>
      <c r="R19" s="36">
        <f>SUMIFS(СВЦЭМ!$C$39:$C$782,СВЦЭМ!$A$39:$A$782,$A19,СВЦЭМ!$B$39:$B$782,R$11)+'СЕТ СН'!$F$9+СВЦЭМ!$D$10+'СЕТ СН'!$F$5-'СЕТ СН'!$F$17</f>
        <v>3601.83336065</v>
      </c>
      <c r="S19" s="36">
        <f>SUMIFS(СВЦЭМ!$C$39:$C$782,СВЦЭМ!$A$39:$A$782,$A19,СВЦЭМ!$B$39:$B$782,S$11)+'СЕТ СН'!$F$9+СВЦЭМ!$D$10+'СЕТ СН'!$F$5-'СЕТ СН'!$F$17</f>
        <v>3577.8546189400004</v>
      </c>
      <c r="T19" s="36">
        <f>SUMIFS(СВЦЭМ!$C$39:$C$782,СВЦЭМ!$A$39:$A$782,$A19,СВЦЭМ!$B$39:$B$782,T$11)+'СЕТ СН'!$F$9+СВЦЭМ!$D$10+'СЕТ СН'!$F$5-'СЕТ СН'!$F$17</f>
        <v>3539.3148408000002</v>
      </c>
      <c r="U19" s="36">
        <f>SUMIFS(СВЦЭМ!$C$39:$C$782,СВЦЭМ!$A$39:$A$782,$A19,СВЦЭМ!$B$39:$B$782,U$11)+'СЕТ СН'!$F$9+СВЦЭМ!$D$10+'СЕТ СН'!$F$5-'СЕТ СН'!$F$17</f>
        <v>3512.1964779899999</v>
      </c>
      <c r="V19" s="36">
        <f>SUMIFS(СВЦЭМ!$C$39:$C$782,СВЦЭМ!$A$39:$A$782,$A19,СВЦЭМ!$B$39:$B$782,V$11)+'СЕТ СН'!$F$9+СВЦЭМ!$D$10+'СЕТ СН'!$F$5-'СЕТ СН'!$F$17</f>
        <v>3511.5219044599999</v>
      </c>
      <c r="W19" s="36">
        <f>SUMIFS(СВЦЭМ!$C$39:$C$782,СВЦЭМ!$A$39:$A$782,$A19,СВЦЭМ!$B$39:$B$782,W$11)+'СЕТ СН'!$F$9+СВЦЭМ!$D$10+'СЕТ СН'!$F$5-'СЕТ СН'!$F$17</f>
        <v>3513.8101674600002</v>
      </c>
      <c r="X19" s="36">
        <f>SUMIFS(СВЦЭМ!$C$39:$C$782,СВЦЭМ!$A$39:$A$782,$A19,СВЦЭМ!$B$39:$B$782,X$11)+'СЕТ СН'!$F$9+СВЦЭМ!$D$10+'СЕТ СН'!$F$5-'СЕТ СН'!$F$17</f>
        <v>3520.3829848300002</v>
      </c>
      <c r="Y19" s="36">
        <f>SUMIFS(СВЦЭМ!$C$39:$C$782,СВЦЭМ!$A$39:$A$782,$A19,СВЦЭМ!$B$39:$B$782,Y$11)+'СЕТ СН'!$F$9+СВЦЭМ!$D$10+'СЕТ СН'!$F$5-'СЕТ СН'!$F$17</f>
        <v>3582.56099331</v>
      </c>
    </row>
    <row r="20" spans="1:25" ht="15.75" x14ac:dyDescent="0.2">
      <c r="A20" s="35">
        <f t="shared" si="0"/>
        <v>44386</v>
      </c>
      <c r="B20" s="36">
        <f>SUMIFS(СВЦЭМ!$C$39:$C$782,СВЦЭМ!$A$39:$A$782,$A20,СВЦЭМ!$B$39:$B$782,B$11)+'СЕТ СН'!$F$9+СВЦЭМ!$D$10+'СЕТ СН'!$F$5-'СЕТ СН'!$F$17</f>
        <v>3704.3244935900002</v>
      </c>
      <c r="C20" s="36">
        <f>SUMIFS(СВЦЭМ!$C$39:$C$782,СВЦЭМ!$A$39:$A$782,$A20,СВЦЭМ!$B$39:$B$782,C$11)+'СЕТ СН'!$F$9+СВЦЭМ!$D$10+'СЕТ СН'!$F$5-'СЕТ СН'!$F$17</f>
        <v>3810.9357607399998</v>
      </c>
      <c r="D20" s="36">
        <f>SUMIFS(СВЦЭМ!$C$39:$C$782,СВЦЭМ!$A$39:$A$782,$A20,СВЦЭМ!$B$39:$B$782,D$11)+'СЕТ СН'!$F$9+СВЦЭМ!$D$10+'СЕТ СН'!$F$5-'СЕТ СН'!$F$17</f>
        <v>3852.4673412399998</v>
      </c>
      <c r="E20" s="36">
        <f>SUMIFS(СВЦЭМ!$C$39:$C$782,СВЦЭМ!$A$39:$A$782,$A20,СВЦЭМ!$B$39:$B$782,E$11)+'СЕТ СН'!$F$9+СВЦЭМ!$D$10+'СЕТ СН'!$F$5-'СЕТ СН'!$F$17</f>
        <v>3883.6829134600002</v>
      </c>
      <c r="F20" s="36">
        <f>SUMIFS(СВЦЭМ!$C$39:$C$782,СВЦЭМ!$A$39:$A$782,$A20,СВЦЭМ!$B$39:$B$782,F$11)+'СЕТ СН'!$F$9+СВЦЭМ!$D$10+'СЕТ СН'!$F$5-'СЕТ СН'!$F$17</f>
        <v>3872.2688923200003</v>
      </c>
      <c r="G20" s="36">
        <f>SUMIFS(СВЦЭМ!$C$39:$C$782,СВЦЭМ!$A$39:$A$782,$A20,СВЦЭМ!$B$39:$B$782,G$11)+'СЕТ СН'!$F$9+СВЦЭМ!$D$10+'СЕТ СН'!$F$5-'СЕТ СН'!$F$17</f>
        <v>3841.4599369799998</v>
      </c>
      <c r="H20" s="36">
        <f>SUMIFS(СВЦЭМ!$C$39:$C$782,СВЦЭМ!$A$39:$A$782,$A20,СВЦЭМ!$B$39:$B$782,H$11)+'СЕТ СН'!$F$9+СВЦЭМ!$D$10+'СЕТ СН'!$F$5-'СЕТ СН'!$F$17</f>
        <v>3783.5848570600001</v>
      </c>
      <c r="I20" s="36">
        <f>SUMIFS(СВЦЭМ!$C$39:$C$782,СВЦЭМ!$A$39:$A$782,$A20,СВЦЭМ!$B$39:$B$782,I$11)+'СЕТ СН'!$F$9+СВЦЭМ!$D$10+'СЕТ СН'!$F$5-'СЕТ СН'!$F$17</f>
        <v>3673.3373950700002</v>
      </c>
      <c r="J20" s="36">
        <f>SUMIFS(СВЦЭМ!$C$39:$C$782,СВЦЭМ!$A$39:$A$782,$A20,СВЦЭМ!$B$39:$B$782,J$11)+'СЕТ СН'!$F$9+СВЦЭМ!$D$10+'СЕТ СН'!$F$5-'СЕТ СН'!$F$17</f>
        <v>3584.4361976300002</v>
      </c>
      <c r="K20" s="36">
        <f>SUMIFS(СВЦЭМ!$C$39:$C$782,СВЦЭМ!$A$39:$A$782,$A20,СВЦЭМ!$B$39:$B$782,K$11)+'СЕТ СН'!$F$9+СВЦЭМ!$D$10+'СЕТ СН'!$F$5-'СЕТ СН'!$F$17</f>
        <v>3551.5742183100001</v>
      </c>
      <c r="L20" s="36">
        <f>SUMIFS(СВЦЭМ!$C$39:$C$782,СВЦЭМ!$A$39:$A$782,$A20,СВЦЭМ!$B$39:$B$782,L$11)+'СЕТ СН'!$F$9+СВЦЭМ!$D$10+'СЕТ СН'!$F$5-'СЕТ СН'!$F$17</f>
        <v>3522.57299238</v>
      </c>
      <c r="M20" s="36">
        <f>SUMIFS(СВЦЭМ!$C$39:$C$782,СВЦЭМ!$A$39:$A$782,$A20,СВЦЭМ!$B$39:$B$782,M$11)+'СЕТ СН'!$F$9+СВЦЭМ!$D$10+'СЕТ СН'!$F$5-'СЕТ СН'!$F$17</f>
        <v>3535.0209972500002</v>
      </c>
      <c r="N20" s="36">
        <f>SUMIFS(СВЦЭМ!$C$39:$C$782,СВЦЭМ!$A$39:$A$782,$A20,СВЦЭМ!$B$39:$B$782,N$11)+'СЕТ СН'!$F$9+СВЦЭМ!$D$10+'СЕТ СН'!$F$5-'СЕТ СН'!$F$17</f>
        <v>3554.8701567600001</v>
      </c>
      <c r="O20" s="36">
        <f>SUMIFS(СВЦЭМ!$C$39:$C$782,СВЦЭМ!$A$39:$A$782,$A20,СВЦЭМ!$B$39:$B$782,O$11)+'СЕТ СН'!$F$9+СВЦЭМ!$D$10+'СЕТ СН'!$F$5-'СЕТ СН'!$F$17</f>
        <v>3559.43910787</v>
      </c>
      <c r="P20" s="36">
        <f>SUMIFS(СВЦЭМ!$C$39:$C$782,СВЦЭМ!$A$39:$A$782,$A20,СВЦЭМ!$B$39:$B$782,P$11)+'СЕТ СН'!$F$9+СВЦЭМ!$D$10+'СЕТ СН'!$F$5-'СЕТ СН'!$F$17</f>
        <v>3566.2865256800001</v>
      </c>
      <c r="Q20" s="36">
        <f>SUMIFS(СВЦЭМ!$C$39:$C$782,СВЦЭМ!$A$39:$A$782,$A20,СВЦЭМ!$B$39:$B$782,Q$11)+'СЕТ СН'!$F$9+СВЦЭМ!$D$10+'СЕТ СН'!$F$5-'СЕТ СН'!$F$17</f>
        <v>3572.16605067</v>
      </c>
      <c r="R20" s="36">
        <f>SUMIFS(СВЦЭМ!$C$39:$C$782,СВЦЭМ!$A$39:$A$782,$A20,СВЦЭМ!$B$39:$B$782,R$11)+'СЕТ СН'!$F$9+СВЦЭМ!$D$10+'СЕТ СН'!$F$5-'СЕТ СН'!$F$17</f>
        <v>3556.1025465600001</v>
      </c>
      <c r="S20" s="36">
        <f>SUMIFS(СВЦЭМ!$C$39:$C$782,СВЦЭМ!$A$39:$A$782,$A20,СВЦЭМ!$B$39:$B$782,S$11)+'СЕТ СН'!$F$9+СВЦЭМ!$D$10+'СЕТ СН'!$F$5-'СЕТ СН'!$F$17</f>
        <v>3541.97495205</v>
      </c>
      <c r="T20" s="36">
        <f>SUMIFS(СВЦЭМ!$C$39:$C$782,СВЦЭМ!$A$39:$A$782,$A20,СВЦЭМ!$B$39:$B$782,T$11)+'СЕТ СН'!$F$9+СВЦЭМ!$D$10+'СЕТ СН'!$F$5-'СЕТ СН'!$F$17</f>
        <v>3511.7590390200003</v>
      </c>
      <c r="U20" s="36">
        <f>SUMIFS(СВЦЭМ!$C$39:$C$782,СВЦЭМ!$A$39:$A$782,$A20,СВЦЭМ!$B$39:$B$782,U$11)+'СЕТ СН'!$F$9+СВЦЭМ!$D$10+'СЕТ СН'!$F$5-'СЕТ СН'!$F$17</f>
        <v>3488.22654784</v>
      </c>
      <c r="V20" s="36">
        <f>SUMIFS(СВЦЭМ!$C$39:$C$782,СВЦЭМ!$A$39:$A$782,$A20,СВЦЭМ!$B$39:$B$782,V$11)+'СЕТ СН'!$F$9+СВЦЭМ!$D$10+'СЕТ СН'!$F$5-'СЕТ СН'!$F$17</f>
        <v>3479.4304806999999</v>
      </c>
      <c r="W20" s="36">
        <f>SUMIFS(СВЦЭМ!$C$39:$C$782,СВЦЭМ!$A$39:$A$782,$A20,СВЦЭМ!$B$39:$B$782,W$11)+'СЕТ СН'!$F$9+СВЦЭМ!$D$10+'СЕТ СН'!$F$5-'СЕТ СН'!$F$17</f>
        <v>3498.7088582400002</v>
      </c>
      <c r="X20" s="36">
        <f>SUMIFS(СВЦЭМ!$C$39:$C$782,СВЦЭМ!$A$39:$A$782,$A20,СВЦЭМ!$B$39:$B$782,X$11)+'СЕТ СН'!$F$9+СВЦЭМ!$D$10+'СЕТ СН'!$F$5-'СЕТ СН'!$F$17</f>
        <v>3483.46809721</v>
      </c>
      <c r="Y20" s="36">
        <f>SUMIFS(СВЦЭМ!$C$39:$C$782,СВЦЭМ!$A$39:$A$782,$A20,СВЦЭМ!$B$39:$B$782,Y$11)+'СЕТ СН'!$F$9+СВЦЭМ!$D$10+'СЕТ СН'!$F$5-'СЕТ СН'!$F$17</f>
        <v>3505.8757936800002</v>
      </c>
    </row>
    <row r="21" spans="1:25" ht="15.75" x14ac:dyDescent="0.2">
      <c r="A21" s="35">
        <f t="shared" si="0"/>
        <v>44387</v>
      </c>
      <c r="B21" s="36">
        <f>SUMIFS(СВЦЭМ!$C$39:$C$782,СВЦЭМ!$A$39:$A$782,$A21,СВЦЭМ!$B$39:$B$782,B$11)+'СЕТ СН'!$F$9+СВЦЭМ!$D$10+'СЕТ СН'!$F$5-'СЕТ СН'!$F$17</f>
        <v>3603.3892414299999</v>
      </c>
      <c r="C21" s="36">
        <f>SUMIFS(СВЦЭМ!$C$39:$C$782,СВЦЭМ!$A$39:$A$782,$A21,СВЦЭМ!$B$39:$B$782,C$11)+'СЕТ СН'!$F$9+СВЦЭМ!$D$10+'СЕТ СН'!$F$5-'СЕТ СН'!$F$17</f>
        <v>3670.9102605799999</v>
      </c>
      <c r="D21" s="36">
        <f>SUMIFS(СВЦЭМ!$C$39:$C$782,СВЦЭМ!$A$39:$A$782,$A21,СВЦЭМ!$B$39:$B$782,D$11)+'СЕТ СН'!$F$9+СВЦЭМ!$D$10+'СЕТ СН'!$F$5-'СЕТ СН'!$F$17</f>
        <v>3711.7452882799998</v>
      </c>
      <c r="E21" s="36">
        <f>SUMIFS(СВЦЭМ!$C$39:$C$782,СВЦЭМ!$A$39:$A$782,$A21,СВЦЭМ!$B$39:$B$782,E$11)+'СЕТ СН'!$F$9+СВЦЭМ!$D$10+'СЕТ СН'!$F$5-'СЕТ СН'!$F$17</f>
        <v>3722.3489179400003</v>
      </c>
      <c r="F21" s="36">
        <f>SUMIFS(СВЦЭМ!$C$39:$C$782,СВЦЭМ!$A$39:$A$782,$A21,СВЦЭМ!$B$39:$B$782,F$11)+'СЕТ СН'!$F$9+СВЦЭМ!$D$10+'СЕТ СН'!$F$5-'СЕТ СН'!$F$17</f>
        <v>3735.8275758</v>
      </c>
      <c r="G21" s="36">
        <f>SUMIFS(СВЦЭМ!$C$39:$C$782,СВЦЭМ!$A$39:$A$782,$A21,СВЦЭМ!$B$39:$B$782,G$11)+'СЕТ СН'!$F$9+СВЦЭМ!$D$10+'СЕТ СН'!$F$5-'СЕТ СН'!$F$17</f>
        <v>3718.5064661900001</v>
      </c>
      <c r="H21" s="36">
        <f>SUMIFS(СВЦЭМ!$C$39:$C$782,СВЦЭМ!$A$39:$A$782,$A21,СВЦЭМ!$B$39:$B$782,H$11)+'СЕТ СН'!$F$9+СВЦЭМ!$D$10+'СЕТ СН'!$F$5-'СЕТ СН'!$F$17</f>
        <v>3703.9261343100002</v>
      </c>
      <c r="I21" s="36">
        <f>SUMIFS(СВЦЭМ!$C$39:$C$782,СВЦЭМ!$A$39:$A$782,$A21,СВЦЭМ!$B$39:$B$782,I$11)+'СЕТ СН'!$F$9+СВЦЭМ!$D$10+'СЕТ СН'!$F$5-'СЕТ СН'!$F$17</f>
        <v>3628.5083304300001</v>
      </c>
      <c r="J21" s="36">
        <f>SUMIFS(СВЦЭМ!$C$39:$C$782,СВЦЭМ!$A$39:$A$782,$A21,СВЦЭМ!$B$39:$B$782,J$11)+'СЕТ СН'!$F$9+СВЦЭМ!$D$10+'СЕТ СН'!$F$5-'СЕТ СН'!$F$17</f>
        <v>3559.21582627</v>
      </c>
      <c r="K21" s="36">
        <f>SUMIFS(СВЦЭМ!$C$39:$C$782,СВЦЭМ!$A$39:$A$782,$A21,СВЦЭМ!$B$39:$B$782,K$11)+'СЕТ СН'!$F$9+СВЦЭМ!$D$10+'СЕТ СН'!$F$5-'СЕТ СН'!$F$17</f>
        <v>3487.9330796200002</v>
      </c>
      <c r="L21" s="36">
        <f>SUMIFS(СВЦЭМ!$C$39:$C$782,СВЦЭМ!$A$39:$A$782,$A21,СВЦЭМ!$B$39:$B$782,L$11)+'СЕТ СН'!$F$9+СВЦЭМ!$D$10+'СЕТ СН'!$F$5-'СЕТ СН'!$F$17</f>
        <v>3473.7124249600001</v>
      </c>
      <c r="M21" s="36">
        <f>SUMIFS(СВЦЭМ!$C$39:$C$782,СВЦЭМ!$A$39:$A$782,$A21,СВЦЭМ!$B$39:$B$782,M$11)+'СЕТ СН'!$F$9+СВЦЭМ!$D$10+'СЕТ СН'!$F$5-'СЕТ СН'!$F$17</f>
        <v>3462.4829265799999</v>
      </c>
      <c r="N21" s="36">
        <f>SUMIFS(СВЦЭМ!$C$39:$C$782,СВЦЭМ!$A$39:$A$782,$A21,СВЦЭМ!$B$39:$B$782,N$11)+'СЕТ СН'!$F$9+СВЦЭМ!$D$10+'СЕТ СН'!$F$5-'СЕТ СН'!$F$17</f>
        <v>3503.12966452</v>
      </c>
      <c r="O21" s="36">
        <f>SUMIFS(СВЦЭМ!$C$39:$C$782,СВЦЭМ!$A$39:$A$782,$A21,СВЦЭМ!$B$39:$B$782,O$11)+'СЕТ СН'!$F$9+СВЦЭМ!$D$10+'СЕТ СН'!$F$5-'СЕТ СН'!$F$17</f>
        <v>3525.7454234400002</v>
      </c>
      <c r="P21" s="36">
        <f>SUMIFS(СВЦЭМ!$C$39:$C$782,СВЦЭМ!$A$39:$A$782,$A21,СВЦЭМ!$B$39:$B$782,P$11)+'СЕТ СН'!$F$9+СВЦЭМ!$D$10+'СЕТ СН'!$F$5-'СЕТ СН'!$F$17</f>
        <v>3540.35641704</v>
      </c>
      <c r="Q21" s="36">
        <f>SUMIFS(СВЦЭМ!$C$39:$C$782,СВЦЭМ!$A$39:$A$782,$A21,СВЦЭМ!$B$39:$B$782,Q$11)+'СЕТ СН'!$F$9+СВЦЭМ!$D$10+'СЕТ СН'!$F$5-'СЕТ СН'!$F$17</f>
        <v>3553.1135421600002</v>
      </c>
      <c r="R21" s="36">
        <f>SUMIFS(СВЦЭМ!$C$39:$C$782,СВЦЭМ!$A$39:$A$782,$A21,СВЦЭМ!$B$39:$B$782,R$11)+'СЕТ СН'!$F$9+СВЦЭМ!$D$10+'СЕТ СН'!$F$5-'СЕТ СН'!$F$17</f>
        <v>3554.7341795400002</v>
      </c>
      <c r="S21" s="36">
        <f>SUMIFS(СВЦЭМ!$C$39:$C$782,СВЦЭМ!$A$39:$A$782,$A21,СВЦЭМ!$B$39:$B$782,S$11)+'СЕТ СН'!$F$9+СВЦЭМ!$D$10+'СЕТ СН'!$F$5-'СЕТ СН'!$F$17</f>
        <v>3543.7705273199999</v>
      </c>
      <c r="T21" s="36">
        <f>SUMIFS(СВЦЭМ!$C$39:$C$782,СВЦЭМ!$A$39:$A$782,$A21,СВЦЭМ!$B$39:$B$782,T$11)+'СЕТ СН'!$F$9+СВЦЭМ!$D$10+'СЕТ СН'!$F$5-'СЕТ СН'!$F$17</f>
        <v>3530.7806461200003</v>
      </c>
      <c r="U21" s="36">
        <f>SUMIFS(СВЦЭМ!$C$39:$C$782,СВЦЭМ!$A$39:$A$782,$A21,СВЦЭМ!$B$39:$B$782,U$11)+'СЕТ СН'!$F$9+СВЦЭМ!$D$10+'СЕТ СН'!$F$5-'СЕТ СН'!$F$17</f>
        <v>3511.9320780100002</v>
      </c>
      <c r="V21" s="36">
        <f>SUMIFS(СВЦЭМ!$C$39:$C$782,СВЦЭМ!$A$39:$A$782,$A21,СВЦЭМ!$B$39:$B$782,V$11)+'СЕТ СН'!$F$9+СВЦЭМ!$D$10+'СЕТ СН'!$F$5-'СЕТ СН'!$F$17</f>
        <v>3503.56091578</v>
      </c>
      <c r="W21" s="36">
        <f>SUMIFS(СВЦЭМ!$C$39:$C$782,СВЦЭМ!$A$39:$A$782,$A21,СВЦЭМ!$B$39:$B$782,W$11)+'СЕТ СН'!$F$9+СВЦЭМ!$D$10+'СЕТ СН'!$F$5-'СЕТ СН'!$F$17</f>
        <v>3488.0725041000001</v>
      </c>
      <c r="X21" s="36">
        <f>SUMIFS(СВЦЭМ!$C$39:$C$782,СВЦЭМ!$A$39:$A$782,$A21,СВЦЭМ!$B$39:$B$782,X$11)+'СЕТ СН'!$F$9+СВЦЭМ!$D$10+'СЕТ СН'!$F$5-'СЕТ СН'!$F$17</f>
        <v>3485.9000731699998</v>
      </c>
      <c r="Y21" s="36">
        <f>SUMIFS(СВЦЭМ!$C$39:$C$782,СВЦЭМ!$A$39:$A$782,$A21,СВЦЭМ!$B$39:$B$782,Y$11)+'СЕТ СН'!$F$9+СВЦЭМ!$D$10+'СЕТ СН'!$F$5-'СЕТ СН'!$F$17</f>
        <v>3560.0693585399999</v>
      </c>
    </row>
    <row r="22" spans="1:25" ht="15.75" x14ac:dyDescent="0.2">
      <c r="A22" s="35">
        <f t="shared" si="0"/>
        <v>44388</v>
      </c>
      <c r="B22" s="36">
        <f>SUMIFS(СВЦЭМ!$C$39:$C$782,СВЦЭМ!$A$39:$A$782,$A22,СВЦЭМ!$B$39:$B$782,B$11)+'СЕТ СН'!$F$9+СВЦЭМ!$D$10+'СЕТ СН'!$F$5-'СЕТ СН'!$F$17</f>
        <v>3594.7239440100002</v>
      </c>
      <c r="C22" s="36">
        <f>SUMIFS(СВЦЭМ!$C$39:$C$782,СВЦЭМ!$A$39:$A$782,$A22,СВЦЭМ!$B$39:$B$782,C$11)+'СЕТ СН'!$F$9+СВЦЭМ!$D$10+'СЕТ СН'!$F$5-'СЕТ СН'!$F$17</f>
        <v>3662.5078232200003</v>
      </c>
      <c r="D22" s="36">
        <f>SUMIFS(СВЦЭМ!$C$39:$C$782,СВЦЭМ!$A$39:$A$782,$A22,СВЦЭМ!$B$39:$B$782,D$11)+'СЕТ СН'!$F$9+СВЦЭМ!$D$10+'СЕТ СН'!$F$5-'СЕТ СН'!$F$17</f>
        <v>3729.7754920100001</v>
      </c>
      <c r="E22" s="36">
        <f>SUMIFS(СВЦЭМ!$C$39:$C$782,СВЦЭМ!$A$39:$A$782,$A22,СВЦЭМ!$B$39:$B$782,E$11)+'СЕТ СН'!$F$9+СВЦЭМ!$D$10+'СЕТ СН'!$F$5-'СЕТ СН'!$F$17</f>
        <v>3742.2389005100003</v>
      </c>
      <c r="F22" s="36">
        <f>SUMIFS(СВЦЭМ!$C$39:$C$782,СВЦЭМ!$A$39:$A$782,$A22,СВЦЭМ!$B$39:$B$782,F$11)+'СЕТ СН'!$F$9+СВЦЭМ!$D$10+'СЕТ СН'!$F$5-'СЕТ СН'!$F$17</f>
        <v>3733.10910066</v>
      </c>
      <c r="G22" s="36">
        <f>SUMIFS(СВЦЭМ!$C$39:$C$782,СВЦЭМ!$A$39:$A$782,$A22,СВЦЭМ!$B$39:$B$782,G$11)+'СЕТ СН'!$F$9+СВЦЭМ!$D$10+'СЕТ СН'!$F$5-'СЕТ СН'!$F$17</f>
        <v>3734.7557838900002</v>
      </c>
      <c r="H22" s="36">
        <f>SUMIFS(СВЦЭМ!$C$39:$C$782,СВЦЭМ!$A$39:$A$782,$A22,СВЦЭМ!$B$39:$B$782,H$11)+'СЕТ СН'!$F$9+СВЦЭМ!$D$10+'СЕТ СН'!$F$5-'СЕТ СН'!$F$17</f>
        <v>3719.6085744100001</v>
      </c>
      <c r="I22" s="36">
        <f>SUMIFS(СВЦЭМ!$C$39:$C$782,СВЦЭМ!$A$39:$A$782,$A22,СВЦЭМ!$B$39:$B$782,I$11)+'СЕТ СН'!$F$9+СВЦЭМ!$D$10+'СЕТ СН'!$F$5-'СЕТ СН'!$F$17</f>
        <v>3672.0502725400002</v>
      </c>
      <c r="J22" s="36">
        <f>SUMIFS(СВЦЭМ!$C$39:$C$782,СВЦЭМ!$A$39:$A$782,$A22,СВЦЭМ!$B$39:$B$782,J$11)+'СЕТ СН'!$F$9+СВЦЭМ!$D$10+'СЕТ СН'!$F$5-'СЕТ СН'!$F$17</f>
        <v>3581.8074498000001</v>
      </c>
      <c r="K22" s="36">
        <f>SUMIFS(СВЦЭМ!$C$39:$C$782,СВЦЭМ!$A$39:$A$782,$A22,СВЦЭМ!$B$39:$B$782,K$11)+'СЕТ СН'!$F$9+СВЦЭМ!$D$10+'СЕТ СН'!$F$5-'СЕТ СН'!$F$17</f>
        <v>3527.9188759799999</v>
      </c>
      <c r="L22" s="36">
        <f>SUMIFS(СВЦЭМ!$C$39:$C$782,СВЦЭМ!$A$39:$A$782,$A22,СВЦЭМ!$B$39:$B$782,L$11)+'СЕТ СН'!$F$9+СВЦЭМ!$D$10+'СЕТ СН'!$F$5-'СЕТ СН'!$F$17</f>
        <v>3482.9590978200004</v>
      </c>
      <c r="M22" s="36">
        <f>SUMIFS(СВЦЭМ!$C$39:$C$782,СВЦЭМ!$A$39:$A$782,$A22,СВЦЭМ!$B$39:$B$782,M$11)+'СЕТ СН'!$F$9+СВЦЭМ!$D$10+'СЕТ СН'!$F$5-'СЕТ СН'!$F$17</f>
        <v>3478.30685227</v>
      </c>
      <c r="N22" s="36">
        <f>SUMIFS(СВЦЭМ!$C$39:$C$782,СВЦЭМ!$A$39:$A$782,$A22,СВЦЭМ!$B$39:$B$782,N$11)+'СЕТ СН'!$F$9+СВЦЭМ!$D$10+'СЕТ СН'!$F$5-'СЕТ СН'!$F$17</f>
        <v>3502.6321613800001</v>
      </c>
      <c r="O22" s="36">
        <f>SUMIFS(СВЦЭМ!$C$39:$C$782,СВЦЭМ!$A$39:$A$782,$A22,СВЦЭМ!$B$39:$B$782,O$11)+'СЕТ СН'!$F$9+СВЦЭМ!$D$10+'СЕТ СН'!$F$5-'СЕТ СН'!$F$17</f>
        <v>3515.9951305200002</v>
      </c>
      <c r="P22" s="36">
        <f>SUMIFS(СВЦЭМ!$C$39:$C$782,СВЦЭМ!$A$39:$A$782,$A22,СВЦЭМ!$B$39:$B$782,P$11)+'СЕТ СН'!$F$9+СВЦЭМ!$D$10+'СЕТ СН'!$F$5-'СЕТ СН'!$F$17</f>
        <v>3517.5172097300001</v>
      </c>
      <c r="Q22" s="36">
        <f>SUMIFS(СВЦЭМ!$C$39:$C$782,СВЦЭМ!$A$39:$A$782,$A22,СВЦЭМ!$B$39:$B$782,Q$11)+'СЕТ СН'!$F$9+СВЦЭМ!$D$10+'СЕТ СН'!$F$5-'СЕТ СН'!$F$17</f>
        <v>3517.9290992599999</v>
      </c>
      <c r="R22" s="36">
        <f>SUMIFS(СВЦЭМ!$C$39:$C$782,СВЦЭМ!$A$39:$A$782,$A22,СВЦЭМ!$B$39:$B$782,R$11)+'СЕТ СН'!$F$9+СВЦЭМ!$D$10+'СЕТ СН'!$F$5-'СЕТ СН'!$F$17</f>
        <v>3501.7458577799998</v>
      </c>
      <c r="S22" s="36">
        <f>SUMIFS(СВЦЭМ!$C$39:$C$782,СВЦЭМ!$A$39:$A$782,$A22,СВЦЭМ!$B$39:$B$782,S$11)+'СЕТ СН'!$F$9+СВЦЭМ!$D$10+'СЕТ СН'!$F$5-'СЕТ СН'!$F$17</f>
        <v>3518.4580960900003</v>
      </c>
      <c r="T22" s="36">
        <f>SUMIFS(СВЦЭМ!$C$39:$C$782,СВЦЭМ!$A$39:$A$782,$A22,СВЦЭМ!$B$39:$B$782,T$11)+'СЕТ СН'!$F$9+СВЦЭМ!$D$10+'СЕТ СН'!$F$5-'СЕТ СН'!$F$17</f>
        <v>3476.3285820800002</v>
      </c>
      <c r="U22" s="36">
        <f>SUMIFS(СВЦЭМ!$C$39:$C$782,СВЦЭМ!$A$39:$A$782,$A22,СВЦЭМ!$B$39:$B$782,U$11)+'СЕТ СН'!$F$9+СВЦЭМ!$D$10+'СЕТ СН'!$F$5-'СЕТ СН'!$F$17</f>
        <v>3469.9258471000003</v>
      </c>
      <c r="V22" s="36">
        <f>SUMIFS(СВЦЭМ!$C$39:$C$782,СВЦЭМ!$A$39:$A$782,$A22,СВЦЭМ!$B$39:$B$782,V$11)+'СЕТ СН'!$F$9+СВЦЭМ!$D$10+'СЕТ СН'!$F$5-'СЕТ СН'!$F$17</f>
        <v>3434.2180187900003</v>
      </c>
      <c r="W22" s="36">
        <f>SUMIFS(СВЦЭМ!$C$39:$C$782,СВЦЭМ!$A$39:$A$782,$A22,СВЦЭМ!$B$39:$B$782,W$11)+'СЕТ СН'!$F$9+СВЦЭМ!$D$10+'СЕТ СН'!$F$5-'СЕТ СН'!$F$17</f>
        <v>3430.03173728</v>
      </c>
      <c r="X22" s="36">
        <f>SUMIFS(СВЦЭМ!$C$39:$C$782,СВЦЭМ!$A$39:$A$782,$A22,СВЦЭМ!$B$39:$B$782,X$11)+'СЕТ СН'!$F$9+СВЦЭМ!$D$10+'СЕТ СН'!$F$5-'СЕТ СН'!$F$17</f>
        <v>3452.19833806</v>
      </c>
      <c r="Y22" s="36">
        <f>SUMIFS(СВЦЭМ!$C$39:$C$782,СВЦЭМ!$A$39:$A$782,$A22,СВЦЭМ!$B$39:$B$782,Y$11)+'СЕТ СН'!$F$9+СВЦЭМ!$D$10+'СЕТ СН'!$F$5-'СЕТ СН'!$F$17</f>
        <v>3434.33997864</v>
      </c>
    </row>
    <row r="23" spans="1:25" ht="15.75" x14ac:dyDescent="0.2">
      <c r="A23" s="35">
        <f t="shared" si="0"/>
        <v>44389</v>
      </c>
      <c r="B23" s="36">
        <f>SUMIFS(СВЦЭМ!$C$39:$C$782,СВЦЭМ!$A$39:$A$782,$A23,СВЦЭМ!$B$39:$B$782,B$11)+'СЕТ СН'!$F$9+СВЦЭМ!$D$10+'СЕТ СН'!$F$5-'СЕТ СН'!$F$17</f>
        <v>3540.11925028</v>
      </c>
      <c r="C23" s="36">
        <f>SUMIFS(СВЦЭМ!$C$39:$C$782,СВЦЭМ!$A$39:$A$782,$A23,СВЦЭМ!$B$39:$B$782,C$11)+'СЕТ СН'!$F$9+СВЦЭМ!$D$10+'СЕТ СН'!$F$5-'СЕТ СН'!$F$17</f>
        <v>3633.1633768900001</v>
      </c>
      <c r="D23" s="36">
        <f>SUMIFS(СВЦЭМ!$C$39:$C$782,СВЦЭМ!$A$39:$A$782,$A23,СВЦЭМ!$B$39:$B$782,D$11)+'СЕТ СН'!$F$9+СВЦЭМ!$D$10+'СЕТ СН'!$F$5-'СЕТ СН'!$F$17</f>
        <v>3703.6770282900002</v>
      </c>
      <c r="E23" s="36">
        <f>SUMIFS(СВЦЭМ!$C$39:$C$782,СВЦЭМ!$A$39:$A$782,$A23,СВЦЭМ!$B$39:$B$782,E$11)+'СЕТ СН'!$F$9+СВЦЭМ!$D$10+'СЕТ СН'!$F$5-'СЕТ СН'!$F$17</f>
        <v>3733.7436836799998</v>
      </c>
      <c r="F23" s="36">
        <f>SUMIFS(СВЦЭМ!$C$39:$C$782,СВЦЭМ!$A$39:$A$782,$A23,СВЦЭМ!$B$39:$B$782,F$11)+'СЕТ СН'!$F$9+СВЦЭМ!$D$10+'СЕТ СН'!$F$5-'СЕТ СН'!$F$17</f>
        <v>3754.93338331</v>
      </c>
      <c r="G23" s="36">
        <f>SUMIFS(СВЦЭМ!$C$39:$C$782,СВЦЭМ!$A$39:$A$782,$A23,СВЦЭМ!$B$39:$B$782,G$11)+'СЕТ СН'!$F$9+СВЦЭМ!$D$10+'СЕТ СН'!$F$5-'СЕТ СН'!$F$17</f>
        <v>3730.3917241099998</v>
      </c>
      <c r="H23" s="36">
        <f>SUMIFS(СВЦЭМ!$C$39:$C$782,СВЦЭМ!$A$39:$A$782,$A23,СВЦЭМ!$B$39:$B$782,H$11)+'СЕТ СН'!$F$9+СВЦЭМ!$D$10+'СЕТ СН'!$F$5-'СЕТ СН'!$F$17</f>
        <v>3670.1669841800003</v>
      </c>
      <c r="I23" s="36">
        <f>SUMIFS(СВЦЭМ!$C$39:$C$782,СВЦЭМ!$A$39:$A$782,$A23,СВЦЭМ!$B$39:$B$782,I$11)+'СЕТ СН'!$F$9+СВЦЭМ!$D$10+'СЕТ СН'!$F$5-'СЕТ СН'!$F$17</f>
        <v>3561.2559991500002</v>
      </c>
      <c r="J23" s="36">
        <f>SUMIFS(СВЦЭМ!$C$39:$C$782,СВЦЭМ!$A$39:$A$782,$A23,СВЦЭМ!$B$39:$B$782,J$11)+'СЕТ СН'!$F$9+СВЦЭМ!$D$10+'СЕТ СН'!$F$5-'СЕТ СН'!$F$17</f>
        <v>3494.92449468</v>
      </c>
      <c r="K23" s="36">
        <f>SUMIFS(СВЦЭМ!$C$39:$C$782,СВЦЭМ!$A$39:$A$782,$A23,СВЦЭМ!$B$39:$B$782,K$11)+'СЕТ СН'!$F$9+СВЦЭМ!$D$10+'СЕТ СН'!$F$5-'СЕТ СН'!$F$17</f>
        <v>3528.1021649499999</v>
      </c>
      <c r="L23" s="36">
        <f>SUMIFS(СВЦЭМ!$C$39:$C$782,СВЦЭМ!$A$39:$A$782,$A23,СВЦЭМ!$B$39:$B$782,L$11)+'СЕТ СН'!$F$9+СВЦЭМ!$D$10+'СЕТ СН'!$F$5-'СЕТ СН'!$F$17</f>
        <v>3535.3481157200004</v>
      </c>
      <c r="M23" s="36">
        <f>SUMIFS(СВЦЭМ!$C$39:$C$782,СВЦЭМ!$A$39:$A$782,$A23,СВЦЭМ!$B$39:$B$782,M$11)+'СЕТ СН'!$F$9+СВЦЭМ!$D$10+'СЕТ СН'!$F$5-'СЕТ СН'!$F$17</f>
        <v>3552.9968255799999</v>
      </c>
      <c r="N23" s="36">
        <f>SUMIFS(СВЦЭМ!$C$39:$C$782,СВЦЭМ!$A$39:$A$782,$A23,СВЦЭМ!$B$39:$B$782,N$11)+'СЕТ СН'!$F$9+СВЦЭМ!$D$10+'СЕТ СН'!$F$5-'СЕТ СН'!$F$17</f>
        <v>3556.7018147400004</v>
      </c>
      <c r="O23" s="36">
        <f>SUMIFS(СВЦЭМ!$C$39:$C$782,СВЦЭМ!$A$39:$A$782,$A23,СВЦЭМ!$B$39:$B$782,O$11)+'СЕТ СН'!$F$9+СВЦЭМ!$D$10+'СЕТ СН'!$F$5-'СЕТ СН'!$F$17</f>
        <v>3570.0908443600001</v>
      </c>
      <c r="P23" s="36">
        <f>SUMIFS(СВЦЭМ!$C$39:$C$782,СВЦЭМ!$A$39:$A$782,$A23,СВЦЭМ!$B$39:$B$782,P$11)+'СЕТ СН'!$F$9+СВЦЭМ!$D$10+'СЕТ СН'!$F$5-'СЕТ СН'!$F$17</f>
        <v>3532.6181013800001</v>
      </c>
      <c r="Q23" s="36">
        <f>SUMIFS(СВЦЭМ!$C$39:$C$782,СВЦЭМ!$A$39:$A$782,$A23,СВЦЭМ!$B$39:$B$782,Q$11)+'СЕТ СН'!$F$9+СВЦЭМ!$D$10+'СЕТ СН'!$F$5-'СЕТ СН'!$F$17</f>
        <v>3547.8368323899999</v>
      </c>
      <c r="R23" s="36">
        <f>SUMIFS(СВЦЭМ!$C$39:$C$782,СВЦЭМ!$A$39:$A$782,$A23,СВЦЭМ!$B$39:$B$782,R$11)+'СЕТ СН'!$F$9+СВЦЭМ!$D$10+'СЕТ СН'!$F$5-'СЕТ СН'!$F$17</f>
        <v>3533.1492515</v>
      </c>
      <c r="S23" s="36">
        <f>SUMIFS(СВЦЭМ!$C$39:$C$782,СВЦЭМ!$A$39:$A$782,$A23,СВЦЭМ!$B$39:$B$782,S$11)+'СЕТ СН'!$F$9+СВЦЭМ!$D$10+'СЕТ СН'!$F$5-'СЕТ СН'!$F$17</f>
        <v>3515.3799373500001</v>
      </c>
      <c r="T23" s="36">
        <f>SUMIFS(СВЦЭМ!$C$39:$C$782,СВЦЭМ!$A$39:$A$782,$A23,СВЦЭМ!$B$39:$B$782,T$11)+'СЕТ СН'!$F$9+СВЦЭМ!$D$10+'СЕТ СН'!$F$5-'СЕТ СН'!$F$17</f>
        <v>3569.94595983</v>
      </c>
      <c r="U23" s="36">
        <f>SUMIFS(СВЦЭМ!$C$39:$C$782,СВЦЭМ!$A$39:$A$782,$A23,СВЦЭМ!$B$39:$B$782,U$11)+'СЕТ СН'!$F$9+СВЦЭМ!$D$10+'СЕТ СН'!$F$5-'СЕТ СН'!$F$17</f>
        <v>3594.45192507</v>
      </c>
      <c r="V23" s="36">
        <f>SUMIFS(СВЦЭМ!$C$39:$C$782,СВЦЭМ!$A$39:$A$782,$A23,СВЦЭМ!$B$39:$B$782,V$11)+'СЕТ СН'!$F$9+СВЦЭМ!$D$10+'СЕТ СН'!$F$5-'СЕТ СН'!$F$17</f>
        <v>3616.0317802899999</v>
      </c>
      <c r="W23" s="36">
        <f>SUMIFS(СВЦЭМ!$C$39:$C$782,СВЦЭМ!$A$39:$A$782,$A23,СВЦЭМ!$B$39:$B$782,W$11)+'СЕТ СН'!$F$9+СВЦЭМ!$D$10+'СЕТ СН'!$F$5-'СЕТ СН'!$F$17</f>
        <v>3611.1474913500001</v>
      </c>
      <c r="X23" s="36">
        <f>SUMIFS(СВЦЭМ!$C$39:$C$782,СВЦЭМ!$A$39:$A$782,$A23,СВЦЭМ!$B$39:$B$782,X$11)+'СЕТ СН'!$F$9+СВЦЭМ!$D$10+'СЕТ СН'!$F$5-'СЕТ СН'!$F$17</f>
        <v>3561.5745582099999</v>
      </c>
      <c r="Y23" s="36">
        <f>SUMIFS(СВЦЭМ!$C$39:$C$782,СВЦЭМ!$A$39:$A$782,$A23,СВЦЭМ!$B$39:$B$782,Y$11)+'СЕТ СН'!$F$9+СВЦЭМ!$D$10+'СЕТ СН'!$F$5-'СЕТ СН'!$F$17</f>
        <v>3508.5617987000001</v>
      </c>
    </row>
    <row r="24" spans="1:25" ht="15.75" x14ac:dyDescent="0.2">
      <c r="A24" s="35">
        <f t="shared" si="0"/>
        <v>44390</v>
      </c>
      <c r="B24" s="36">
        <f>SUMIFS(СВЦЭМ!$C$39:$C$782,СВЦЭМ!$A$39:$A$782,$A24,СВЦЭМ!$B$39:$B$782,B$11)+'СЕТ СН'!$F$9+СВЦЭМ!$D$10+'СЕТ СН'!$F$5-'СЕТ СН'!$F$17</f>
        <v>3598.0833466600002</v>
      </c>
      <c r="C24" s="36">
        <f>SUMIFS(СВЦЭМ!$C$39:$C$782,СВЦЭМ!$A$39:$A$782,$A24,СВЦЭМ!$B$39:$B$782,C$11)+'СЕТ СН'!$F$9+СВЦЭМ!$D$10+'СЕТ СН'!$F$5-'СЕТ СН'!$F$17</f>
        <v>3680.9832045399999</v>
      </c>
      <c r="D24" s="36">
        <f>SUMIFS(СВЦЭМ!$C$39:$C$782,СВЦЭМ!$A$39:$A$782,$A24,СВЦЭМ!$B$39:$B$782,D$11)+'СЕТ СН'!$F$9+СВЦЭМ!$D$10+'СЕТ СН'!$F$5-'СЕТ СН'!$F$17</f>
        <v>3743.44140092</v>
      </c>
      <c r="E24" s="36">
        <f>SUMIFS(СВЦЭМ!$C$39:$C$782,СВЦЭМ!$A$39:$A$782,$A24,СВЦЭМ!$B$39:$B$782,E$11)+'СЕТ СН'!$F$9+СВЦЭМ!$D$10+'СЕТ СН'!$F$5-'СЕТ СН'!$F$17</f>
        <v>3741.4904882199999</v>
      </c>
      <c r="F24" s="36">
        <f>SUMIFS(СВЦЭМ!$C$39:$C$782,СВЦЭМ!$A$39:$A$782,$A24,СВЦЭМ!$B$39:$B$782,F$11)+'СЕТ СН'!$F$9+СВЦЭМ!$D$10+'СЕТ СН'!$F$5-'СЕТ СН'!$F$17</f>
        <v>3746.4488740400002</v>
      </c>
      <c r="G24" s="36">
        <f>SUMIFS(СВЦЭМ!$C$39:$C$782,СВЦЭМ!$A$39:$A$782,$A24,СВЦЭМ!$B$39:$B$782,G$11)+'СЕТ СН'!$F$9+СВЦЭМ!$D$10+'СЕТ СН'!$F$5-'СЕТ СН'!$F$17</f>
        <v>3749.17795114</v>
      </c>
      <c r="H24" s="36">
        <f>SUMIFS(СВЦЭМ!$C$39:$C$782,СВЦЭМ!$A$39:$A$782,$A24,СВЦЭМ!$B$39:$B$782,H$11)+'СЕТ СН'!$F$9+СВЦЭМ!$D$10+'СЕТ СН'!$F$5-'СЕТ СН'!$F$17</f>
        <v>3692.6279880500001</v>
      </c>
      <c r="I24" s="36">
        <f>SUMIFS(СВЦЭМ!$C$39:$C$782,СВЦЭМ!$A$39:$A$782,$A24,СВЦЭМ!$B$39:$B$782,I$11)+'СЕТ СН'!$F$9+СВЦЭМ!$D$10+'СЕТ СН'!$F$5-'СЕТ СН'!$F$17</f>
        <v>3597.6293793700002</v>
      </c>
      <c r="J24" s="36">
        <f>SUMIFS(СВЦЭМ!$C$39:$C$782,СВЦЭМ!$A$39:$A$782,$A24,СВЦЭМ!$B$39:$B$782,J$11)+'СЕТ СН'!$F$9+СВЦЭМ!$D$10+'СЕТ СН'!$F$5-'СЕТ СН'!$F$17</f>
        <v>3528.4577724400001</v>
      </c>
      <c r="K24" s="36">
        <f>SUMIFS(СВЦЭМ!$C$39:$C$782,СВЦЭМ!$A$39:$A$782,$A24,СВЦЭМ!$B$39:$B$782,K$11)+'СЕТ СН'!$F$9+СВЦЭМ!$D$10+'СЕТ СН'!$F$5-'СЕТ СН'!$F$17</f>
        <v>3528.1982994200002</v>
      </c>
      <c r="L24" s="36">
        <f>SUMIFS(СВЦЭМ!$C$39:$C$782,СВЦЭМ!$A$39:$A$782,$A24,СВЦЭМ!$B$39:$B$782,L$11)+'СЕТ СН'!$F$9+СВЦЭМ!$D$10+'СЕТ СН'!$F$5-'СЕТ СН'!$F$17</f>
        <v>3594.7714078899999</v>
      </c>
      <c r="M24" s="36">
        <f>SUMIFS(СВЦЭМ!$C$39:$C$782,СВЦЭМ!$A$39:$A$782,$A24,СВЦЭМ!$B$39:$B$782,M$11)+'СЕТ СН'!$F$9+СВЦЭМ!$D$10+'СЕТ СН'!$F$5-'СЕТ СН'!$F$17</f>
        <v>3677.0460597800002</v>
      </c>
      <c r="N24" s="36">
        <f>SUMIFS(СВЦЭМ!$C$39:$C$782,СВЦЭМ!$A$39:$A$782,$A24,СВЦЭМ!$B$39:$B$782,N$11)+'СЕТ СН'!$F$9+СВЦЭМ!$D$10+'СЕТ СН'!$F$5-'СЕТ СН'!$F$17</f>
        <v>3555.9283072400003</v>
      </c>
      <c r="O24" s="36">
        <f>SUMIFS(СВЦЭМ!$C$39:$C$782,СВЦЭМ!$A$39:$A$782,$A24,СВЦЭМ!$B$39:$B$782,O$11)+'СЕТ СН'!$F$9+СВЦЭМ!$D$10+'СЕТ СН'!$F$5-'СЕТ СН'!$F$17</f>
        <v>3549.8734580199998</v>
      </c>
      <c r="P24" s="36">
        <f>SUMIFS(СВЦЭМ!$C$39:$C$782,СВЦЭМ!$A$39:$A$782,$A24,СВЦЭМ!$B$39:$B$782,P$11)+'СЕТ СН'!$F$9+СВЦЭМ!$D$10+'СЕТ СН'!$F$5-'СЕТ СН'!$F$17</f>
        <v>3526.8518374599998</v>
      </c>
      <c r="Q24" s="36">
        <f>SUMIFS(СВЦЭМ!$C$39:$C$782,СВЦЭМ!$A$39:$A$782,$A24,СВЦЭМ!$B$39:$B$782,Q$11)+'СЕТ СН'!$F$9+СВЦЭМ!$D$10+'СЕТ СН'!$F$5-'СЕТ СН'!$F$17</f>
        <v>3520.7057803500002</v>
      </c>
      <c r="R24" s="36">
        <f>SUMIFS(СВЦЭМ!$C$39:$C$782,СВЦЭМ!$A$39:$A$782,$A24,СВЦЭМ!$B$39:$B$782,R$11)+'СЕТ СН'!$F$9+СВЦЭМ!$D$10+'СЕТ СН'!$F$5-'СЕТ СН'!$F$17</f>
        <v>3523.6488423300002</v>
      </c>
      <c r="S24" s="36">
        <f>SUMIFS(СВЦЭМ!$C$39:$C$782,СВЦЭМ!$A$39:$A$782,$A24,СВЦЭМ!$B$39:$B$782,S$11)+'СЕТ СН'!$F$9+СВЦЭМ!$D$10+'СЕТ СН'!$F$5-'СЕТ СН'!$F$17</f>
        <v>3506.1766977000002</v>
      </c>
      <c r="T24" s="36">
        <f>SUMIFS(СВЦЭМ!$C$39:$C$782,СВЦЭМ!$A$39:$A$782,$A24,СВЦЭМ!$B$39:$B$782,T$11)+'СЕТ СН'!$F$9+СВЦЭМ!$D$10+'СЕТ СН'!$F$5-'СЕТ СН'!$F$17</f>
        <v>3578.6780129100002</v>
      </c>
      <c r="U24" s="36">
        <f>SUMIFS(СВЦЭМ!$C$39:$C$782,СВЦЭМ!$A$39:$A$782,$A24,СВЦЭМ!$B$39:$B$782,U$11)+'СЕТ СН'!$F$9+СВЦЭМ!$D$10+'СЕТ СН'!$F$5-'СЕТ СН'!$F$17</f>
        <v>3601.0959787400002</v>
      </c>
      <c r="V24" s="36">
        <f>SUMIFS(СВЦЭМ!$C$39:$C$782,СВЦЭМ!$A$39:$A$782,$A24,СВЦЭМ!$B$39:$B$782,V$11)+'СЕТ СН'!$F$9+СВЦЭМ!$D$10+'СЕТ СН'!$F$5-'СЕТ СН'!$F$17</f>
        <v>3603.7173472300001</v>
      </c>
      <c r="W24" s="36">
        <f>SUMIFS(СВЦЭМ!$C$39:$C$782,СВЦЭМ!$A$39:$A$782,$A24,СВЦЭМ!$B$39:$B$782,W$11)+'СЕТ СН'!$F$9+СВЦЭМ!$D$10+'СЕТ СН'!$F$5-'СЕТ СН'!$F$17</f>
        <v>3608.4233543700002</v>
      </c>
      <c r="X24" s="36">
        <f>SUMIFS(СВЦЭМ!$C$39:$C$782,СВЦЭМ!$A$39:$A$782,$A24,СВЦЭМ!$B$39:$B$782,X$11)+'СЕТ СН'!$F$9+СВЦЭМ!$D$10+'СЕТ СН'!$F$5-'СЕТ СН'!$F$17</f>
        <v>3576.6849713500001</v>
      </c>
      <c r="Y24" s="36">
        <f>SUMIFS(СВЦЭМ!$C$39:$C$782,СВЦЭМ!$A$39:$A$782,$A24,СВЦЭМ!$B$39:$B$782,Y$11)+'СЕТ СН'!$F$9+СВЦЭМ!$D$10+'СЕТ СН'!$F$5-'СЕТ СН'!$F$17</f>
        <v>3517.9754738500001</v>
      </c>
    </row>
    <row r="25" spans="1:25" ht="15.75" x14ac:dyDescent="0.2">
      <c r="A25" s="35">
        <f t="shared" si="0"/>
        <v>44391</v>
      </c>
      <c r="B25" s="36">
        <f>SUMIFS(СВЦЭМ!$C$39:$C$782,СВЦЭМ!$A$39:$A$782,$A25,СВЦЭМ!$B$39:$B$782,B$11)+'СЕТ СН'!$F$9+СВЦЭМ!$D$10+'СЕТ СН'!$F$5-'СЕТ СН'!$F$17</f>
        <v>3585.5293036900002</v>
      </c>
      <c r="C25" s="36">
        <f>SUMIFS(СВЦЭМ!$C$39:$C$782,СВЦЭМ!$A$39:$A$782,$A25,СВЦЭМ!$B$39:$B$782,C$11)+'СЕТ СН'!$F$9+СВЦЭМ!$D$10+'СЕТ СН'!$F$5-'СЕТ СН'!$F$17</f>
        <v>3687.4544370600001</v>
      </c>
      <c r="D25" s="36">
        <f>SUMIFS(СВЦЭМ!$C$39:$C$782,СВЦЭМ!$A$39:$A$782,$A25,СВЦЭМ!$B$39:$B$782,D$11)+'СЕТ СН'!$F$9+СВЦЭМ!$D$10+'СЕТ СН'!$F$5-'СЕТ СН'!$F$17</f>
        <v>3742.7488419800002</v>
      </c>
      <c r="E25" s="36">
        <f>SUMIFS(СВЦЭМ!$C$39:$C$782,СВЦЭМ!$A$39:$A$782,$A25,СВЦЭМ!$B$39:$B$782,E$11)+'СЕТ СН'!$F$9+СВЦЭМ!$D$10+'СЕТ СН'!$F$5-'СЕТ СН'!$F$17</f>
        <v>3722.2412294300002</v>
      </c>
      <c r="F25" s="36">
        <f>SUMIFS(СВЦЭМ!$C$39:$C$782,СВЦЭМ!$A$39:$A$782,$A25,СВЦЭМ!$B$39:$B$782,F$11)+'СЕТ СН'!$F$9+СВЦЭМ!$D$10+'СЕТ СН'!$F$5-'СЕТ СН'!$F$17</f>
        <v>3737.4346205100001</v>
      </c>
      <c r="G25" s="36">
        <f>SUMIFS(СВЦЭМ!$C$39:$C$782,СВЦЭМ!$A$39:$A$782,$A25,СВЦЭМ!$B$39:$B$782,G$11)+'СЕТ СН'!$F$9+СВЦЭМ!$D$10+'СЕТ СН'!$F$5-'СЕТ СН'!$F$17</f>
        <v>3738.6856284100004</v>
      </c>
      <c r="H25" s="36">
        <f>SUMIFS(СВЦЭМ!$C$39:$C$782,СВЦЭМ!$A$39:$A$782,$A25,СВЦЭМ!$B$39:$B$782,H$11)+'СЕТ СН'!$F$9+СВЦЭМ!$D$10+'СЕТ СН'!$F$5-'СЕТ СН'!$F$17</f>
        <v>3702.8070903300004</v>
      </c>
      <c r="I25" s="36">
        <f>SUMIFS(СВЦЭМ!$C$39:$C$782,СВЦЭМ!$A$39:$A$782,$A25,СВЦЭМ!$B$39:$B$782,I$11)+'СЕТ СН'!$F$9+СВЦЭМ!$D$10+'СЕТ СН'!$F$5-'СЕТ СН'!$F$17</f>
        <v>3674.0929884500001</v>
      </c>
      <c r="J25" s="36">
        <f>SUMIFS(СВЦЭМ!$C$39:$C$782,СВЦЭМ!$A$39:$A$782,$A25,СВЦЭМ!$B$39:$B$782,J$11)+'СЕТ СН'!$F$9+СВЦЭМ!$D$10+'СЕТ СН'!$F$5-'СЕТ СН'!$F$17</f>
        <v>3689.1177819900004</v>
      </c>
      <c r="K25" s="36">
        <f>SUMIFS(СВЦЭМ!$C$39:$C$782,СВЦЭМ!$A$39:$A$782,$A25,СВЦЭМ!$B$39:$B$782,K$11)+'СЕТ СН'!$F$9+СВЦЭМ!$D$10+'СЕТ СН'!$F$5-'СЕТ СН'!$F$17</f>
        <v>3714.76213594</v>
      </c>
      <c r="L25" s="36">
        <f>SUMIFS(СВЦЭМ!$C$39:$C$782,СВЦЭМ!$A$39:$A$782,$A25,СВЦЭМ!$B$39:$B$782,L$11)+'СЕТ СН'!$F$9+СВЦЭМ!$D$10+'СЕТ СН'!$F$5-'СЕТ СН'!$F$17</f>
        <v>3722.6725021299999</v>
      </c>
      <c r="M25" s="36">
        <f>SUMIFS(СВЦЭМ!$C$39:$C$782,СВЦЭМ!$A$39:$A$782,$A25,СВЦЭМ!$B$39:$B$782,M$11)+'СЕТ СН'!$F$9+СВЦЭМ!$D$10+'СЕТ СН'!$F$5-'СЕТ СН'!$F$17</f>
        <v>3740.5656912599998</v>
      </c>
      <c r="N25" s="36">
        <f>SUMIFS(СВЦЭМ!$C$39:$C$782,СВЦЭМ!$A$39:$A$782,$A25,СВЦЭМ!$B$39:$B$782,N$11)+'СЕТ СН'!$F$9+СВЦЭМ!$D$10+'СЕТ СН'!$F$5-'СЕТ СН'!$F$17</f>
        <v>3754.9400538600003</v>
      </c>
      <c r="O25" s="36">
        <f>SUMIFS(СВЦЭМ!$C$39:$C$782,СВЦЭМ!$A$39:$A$782,$A25,СВЦЭМ!$B$39:$B$782,O$11)+'СЕТ СН'!$F$9+СВЦЭМ!$D$10+'СЕТ СН'!$F$5-'СЕТ СН'!$F$17</f>
        <v>3757.34874984</v>
      </c>
      <c r="P25" s="36">
        <f>SUMIFS(СВЦЭМ!$C$39:$C$782,СВЦЭМ!$A$39:$A$782,$A25,СВЦЭМ!$B$39:$B$782,P$11)+'СЕТ СН'!$F$9+СВЦЭМ!$D$10+'СЕТ СН'!$F$5-'СЕТ СН'!$F$17</f>
        <v>3753.5929298000001</v>
      </c>
      <c r="Q25" s="36">
        <f>SUMIFS(СВЦЭМ!$C$39:$C$782,СВЦЭМ!$A$39:$A$782,$A25,СВЦЭМ!$B$39:$B$782,Q$11)+'СЕТ СН'!$F$9+СВЦЭМ!$D$10+'СЕТ СН'!$F$5-'СЕТ СН'!$F$17</f>
        <v>3757.6769034600002</v>
      </c>
      <c r="R25" s="36">
        <f>SUMIFS(СВЦЭМ!$C$39:$C$782,СВЦЭМ!$A$39:$A$782,$A25,СВЦЭМ!$B$39:$B$782,R$11)+'СЕТ СН'!$F$9+СВЦЭМ!$D$10+'СЕТ СН'!$F$5-'СЕТ СН'!$F$17</f>
        <v>3753.81050946</v>
      </c>
      <c r="S25" s="36">
        <f>SUMIFS(СВЦЭМ!$C$39:$C$782,СВЦЭМ!$A$39:$A$782,$A25,СВЦЭМ!$B$39:$B$782,S$11)+'СЕТ СН'!$F$9+СВЦЭМ!$D$10+'СЕТ СН'!$F$5-'СЕТ СН'!$F$17</f>
        <v>3731.9867654300001</v>
      </c>
      <c r="T25" s="36">
        <f>SUMIFS(СВЦЭМ!$C$39:$C$782,СВЦЭМ!$A$39:$A$782,$A25,СВЦЭМ!$B$39:$B$782,T$11)+'СЕТ СН'!$F$9+СВЦЭМ!$D$10+'СЕТ СН'!$F$5-'СЕТ СН'!$F$17</f>
        <v>3707.60742562</v>
      </c>
      <c r="U25" s="36">
        <f>SUMIFS(СВЦЭМ!$C$39:$C$782,СВЦЭМ!$A$39:$A$782,$A25,СВЦЭМ!$B$39:$B$782,U$11)+'СЕТ СН'!$F$9+СВЦЭМ!$D$10+'СЕТ СН'!$F$5-'СЕТ СН'!$F$17</f>
        <v>3694.2280988399998</v>
      </c>
      <c r="V25" s="36">
        <f>SUMIFS(СВЦЭМ!$C$39:$C$782,СВЦЭМ!$A$39:$A$782,$A25,СВЦЭМ!$B$39:$B$782,V$11)+'СЕТ СН'!$F$9+СВЦЭМ!$D$10+'СЕТ СН'!$F$5-'СЕТ СН'!$F$17</f>
        <v>3686.7433906300002</v>
      </c>
      <c r="W25" s="36">
        <f>SUMIFS(СВЦЭМ!$C$39:$C$782,СВЦЭМ!$A$39:$A$782,$A25,СВЦЭМ!$B$39:$B$782,W$11)+'СЕТ СН'!$F$9+СВЦЭМ!$D$10+'СЕТ СН'!$F$5-'СЕТ СН'!$F$17</f>
        <v>3700.08950602</v>
      </c>
      <c r="X25" s="36">
        <f>SUMIFS(СВЦЭМ!$C$39:$C$782,СВЦЭМ!$A$39:$A$782,$A25,СВЦЭМ!$B$39:$B$782,X$11)+'СЕТ СН'!$F$9+СВЦЭМ!$D$10+'СЕТ СН'!$F$5-'СЕТ СН'!$F$17</f>
        <v>3669.6469085500003</v>
      </c>
      <c r="Y25" s="36">
        <f>SUMIFS(СВЦЭМ!$C$39:$C$782,СВЦЭМ!$A$39:$A$782,$A25,СВЦЭМ!$B$39:$B$782,Y$11)+'СЕТ СН'!$F$9+СВЦЭМ!$D$10+'СЕТ СН'!$F$5-'СЕТ СН'!$F$17</f>
        <v>3637.5043774999999</v>
      </c>
    </row>
    <row r="26" spans="1:25" ht="15.75" x14ac:dyDescent="0.2">
      <c r="A26" s="35">
        <f t="shared" si="0"/>
        <v>44392</v>
      </c>
      <c r="B26" s="36">
        <f>SUMIFS(СВЦЭМ!$C$39:$C$782,СВЦЭМ!$A$39:$A$782,$A26,СВЦЭМ!$B$39:$B$782,B$11)+'СЕТ СН'!$F$9+СВЦЭМ!$D$10+'СЕТ СН'!$F$5-'СЕТ СН'!$F$17</f>
        <v>3678.4029129700002</v>
      </c>
      <c r="C26" s="36">
        <f>SUMIFS(СВЦЭМ!$C$39:$C$782,СВЦЭМ!$A$39:$A$782,$A26,СВЦЭМ!$B$39:$B$782,C$11)+'СЕТ СН'!$F$9+СВЦЭМ!$D$10+'СЕТ СН'!$F$5-'СЕТ СН'!$F$17</f>
        <v>3775.99599304</v>
      </c>
      <c r="D26" s="36">
        <f>SUMIFS(СВЦЭМ!$C$39:$C$782,СВЦЭМ!$A$39:$A$782,$A26,СВЦЭМ!$B$39:$B$782,D$11)+'СЕТ СН'!$F$9+СВЦЭМ!$D$10+'СЕТ СН'!$F$5-'СЕТ СН'!$F$17</f>
        <v>3837.40872756</v>
      </c>
      <c r="E26" s="36">
        <f>SUMIFS(СВЦЭМ!$C$39:$C$782,СВЦЭМ!$A$39:$A$782,$A26,СВЦЭМ!$B$39:$B$782,E$11)+'СЕТ СН'!$F$9+СВЦЭМ!$D$10+'СЕТ СН'!$F$5-'СЕТ СН'!$F$17</f>
        <v>3854.4278832500004</v>
      </c>
      <c r="F26" s="36">
        <f>SUMIFS(СВЦЭМ!$C$39:$C$782,СВЦЭМ!$A$39:$A$782,$A26,СВЦЭМ!$B$39:$B$782,F$11)+'СЕТ СН'!$F$9+СВЦЭМ!$D$10+'СЕТ СН'!$F$5-'СЕТ СН'!$F$17</f>
        <v>3850.3485164000003</v>
      </c>
      <c r="G26" s="36">
        <f>SUMIFS(СВЦЭМ!$C$39:$C$782,СВЦЭМ!$A$39:$A$782,$A26,СВЦЭМ!$B$39:$B$782,G$11)+'СЕТ СН'!$F$9+СВЦЭМ!$D$10+'СЕТ СН'!$F$5-'СЕТ СН'!$F$17</f>
        <v>3825.3620662499998</v>
      </c>
      <c r="H26" s="36">
        <f>SUMIFS(СВЦЭМ!$C$39:$C$782,СВЦЭМ!$A$39:$A$782,$A26,СВЦЭМ!$B$39:$B$782,H$11)+'СЕТ СН'!$F$9+СВЦЭМ!$D$10+'СЕТ СН'!$F$5-'СЕТ СН'!$F$17</f>
        <v>3762.7154713600003</v>
      </c>
      <c r="I26" s="36">
        <f>SUMIFS(СВЦЭМ!$C$39:$C$782,СВЦЭМ!$A$39:$A$782,$A26,СВЦЭМ!$B$39:$B$782,I$11)+'СЕТ СН'!$F$9+СВЦЭМ!$D$10+'СЕТ СН'!$F$5-'СЕТ СН'!$F$17</f>
        <v>3664.0093053700002</v>
      </c>
      <c r="J26" s="36">
        <f>SUMIFS(СВЦЭМ!$C$39:$C$782,СВЦЭМ!$A$39:$A$782,$A26,СВЦЭМ!$B$39:$B$782,J$11)+'СЕТ СН'!$F$9+СВЦЭМ!$D$10+'СЕТ СН'!$F$5-'СЕТ СН'!$F$17</f>
        <v>3559.3779731</v>
      </c>
      <c r="K26" s="36">
        <f>SUMIFS(СВЦЭМ!$C$39:$C$782,СВЦЭМ!$A$39:$A$782,$A26,СВЦЭМ!$B$39:$B$782,K$11)+'СЕТ СН'!$F$9+СВЦЭМ!$D$10+'СЕТ СН'!$F$5-'СЕТ СН'!$F$17</f>
        <v>3581.4868909400002</v>
      </c>
      <c r="L26" s="36">
        <f>SUMIFS(СВЦЭМ!$C$39:$C$782,СВЦЭМ!$A$39:$A$782,$A26,СВЦЭМ!$B$39:$B$782,L$11)+'СЕТ СН'!$F$9+СВЦЭМ!$D$10+'СЕТ СН'!$F$5-'СЕТ СН'!$F$17</f>
        <v>3611.5626378800002</v>
      </c>
      <c r="M26" s="36">
        <f>SUMIFS(СВЦЭМ!$C$39:$C$782,СВЦЭМ!$A$39:$A$782,$A26,СВЦЭМ!$B$39:$B$782,M$11)+'СЕТ СН'!$F$9+СВЦЭМ!$D$10+'СЕТ СН'!$F$5-'СЕТ СН'!$F$17</f>
        <v>3570.1482452499999</v>
      </c>
      <c r="N26" s="36">
        <f>SUMIFS(СВЦЭМ!$C$39:$C$782,СВЦЭМ!$A$39:$A$782,$A26,СВЦЭМ!$B$39:$B$782,N$11)+'СЕТ СН'!$F$9+СВЦЭМ!$D$10+'СЕТ СН'!$F$5-'СЕТ СН'!$F$17</f>
        <v>3622.8400397700002</v>
      </c>
      <c r="O26" s="36">
        <f>SUMIFS(СВЦЭМ!$C$39:$C$782,СВЦЭМ!$A$39:$A$782,$A26,СВЦЭМ!$B$39:$B$782,O$11)+'СЕТ СН'!$F$9+СВЦЭМ!$D$10+'СЕТ СН'!$F$5-'СЕТ СН'!$F$17</f>
        <v>3616.2287329199999</v>
      </c>
      <c r="P26" s="36">
        <f>SUMIFS(СВЦЭМ!$C$39:$C$782,СВЦЭМ!$A$39:$A$782,$A26,СВЦЭМ!$B$39:$B$782,P$11)+'СЕТ СН'!$F$9+СВЦЭМ!$D$10+'СЕТ СН'!$F$5-'СЕТ СН'!$F$17</f>
        <v>3623.1769776199999</v>
      </c>
      <c r="Q26" s="36">
        <f>SUMIFS(СВЦЭМ!$C$39:$C$782,СВЦЭМ!$A$39:$A$782,$A26,СВЦЭМ!$B$39:$B$782,Q$11)+'СЕТ СН'!$F$9+СВЦЭМ!$D$10+'СЕТ СН'!$F$5-'СЕТ СН'!$F$17</f>
        <v>3648.90441796</v>
      </c>
      <c r="R26" s="36">
        <f>SUMIFS(СВЦЭМ!$C$39:$C$782,СВЦЭМ!$A$39:$A$782,$A26,СВЦЭМ!$B$39:$B$782,R$11)+'СЕТ СН'!$F$9+СВЦЭМ!$D$10+'СЕТ СН'!$F$5-'СЕТ СН'!$F$17</f>
        <v>3636.7145460400002</v>
      </c>
      <c r="S26" s="36">
        <f>SUMIFS(СВЦЭМ!$C$39:$C$782,СВЦЭМ!$A$39:$A$782,$A26,СВЦЭМ!$B$39:$B$782,S$11)+'СЕТ СН'!$F$9+СВЦЭМ!$D$10+'СЕТ СН'!$F$5-'СЕТ СН'!$F$17</f>
        <v>3606.1014405100004</v>
      </c>
      <c r="T26" s="36">
        <f>SUMIFS(СВЦЭМ!$C$39:$C$782,СВЦЭМ!$A$39:$A$782,$A26,СВЦЭМ!$B$39:$B$782,T$11)+'СЕТ СН'!$F$9+СВЦЭМ!$D$10+'СЕТ СН'!$F$5-'СЕТ СН'!$F$17</f>
        <v>3601.3563383199998</v>
      </c>
      <c r="U26" s="36">
        <f>SUMIFS(СВЦЭМ!$C$39:$C$782,СВЦЭМ!$A$39:$A$782,$A26,СВЦЭМ!$B$39:$B$782,U$11)+'СЕТ СН'!$F$9+СВЦЭМ!$D$10+'СЕТ СН'!$F$5-'СЕТ СН'!$F$17</f>
        <v>3637.7212828400002</v>
      </c>
      <c r="V26" s="36">
        <f>SUMIFS(СВЦЭМ!$C$39:$C$782,СВЦЭМ!$A$39:$A$782,$A26,СВЦЭМ!$B$39:$B$782,V$11)+'СЕТ СН'!$F$9+СВЦЭМ!$D$10+'СЕТ СН'!$F$5-'СЕТ СН'!$F$17</f>
        <v>3632.6579224900001</v>
      </c>
      <c r="W26" s="36">
        <f>SUMIFS(СВЦЭМ!$C$39:$C$782,СВЦЭМ!$A$39:$A$782,$A26,СВЦЭМ!$B$39:$B$782,W$11)+'СЕТ СН'!$F$9+СВЦЭМ!$D$10+'СЕТ СН'!$F$5-'СЕТ СН'!$F$17</f>
        <v>3665.3281266600002</v>
      </c>
      <c r="X26" s="36">
        <f>SUMIFS(СВЦЭМ!$C$39:$C$782,СВЦЭМ!$A$39:$A$782,$A26,СВЦЭМ!$B$39:$B$782,X$11)+'СЕТ СН'!$F$9+СВЦЭМ!$D$10+'СЕТ СН'!$F$5-'СЕТ СН'!$F$17</f>
        <v>3613.8087680100002</v>
      </c>
      <c r="Y26" s="36">
        <f>SUMIFS(СВЦЭМ!$C$39:$C$782,СВЦЭМ!$A$39:$A$782,$A26,СВЦЭМ!$B$39:$B$782,Y$11)+'СЕТ СН'!$F$9+СВЦЭМ!$D$10+'СЕТ СН'!$F$5-'СЕТ СН'!$F$17</f>
        <v>3585.8796847799999</v>
      </c>
    </row>
    <row r="27" spans="1:25" ht="15.75" x14ac:dyDescent="0.2">
      <c r="A27" s="35">
        <f t="shared" si="0"/>
        <v>44393</v>
      </c>
      <c r="B27" s="36">
        <f>SUMIFS(СВЦЭМ!$C$39:$C$782,СВЦЭМ!$A$39:$A$782,$A27,СВЦЭМ!$B$39:$B$782,B$11)+'СЕТ СН'!$F$9+СВЦЭМ!$D$10+'СЕТ СН'!$F$5-'СЕТ СН'!$F$17</f>
        <v>3590.4797444200003</v>
      </c>
      <c r="C27" s="36">
        <f>SUMIFS(СВЦЭМ!$C$39:$C$782,СВЦЭМ!$A$39:$A$782,$A27,СВЦЭМ!$B$39:$B$782,C$11)+'СЕТ СН'!$F$9+СВЦЭМ!$D$10+'СЕТ СН'!$F$5-'СЕТ СН'!$F$17</f>
        <v>3675.4737223700004</v>
      </c>
      <c r="D27" s="36">
        <f>SUMIFS(СВЦЭМ!$C$39:$C$782,СВЦЭМ!$A$39:$A$782,$A27,СВЦЭМ!$B$39:$B$782,D$11)+'СЕТ СН'!$F$9+СВЦЭМ!$D$10+'СЕТ СН'!$F$5-'СЕТ СН'!$F$17</f>
        <v>3734.3211530500002</v>
      </c>
      <c r="E27" s="36">
        <f>SUMIFS(СВЦЭМ!$C$39:$C$782,СВЦЭМ!$A$39:$A$782,$A27,СВЦЭМ!$B$39:$B$782,E$11)+'СЕТ СН'!$F$9+СВЦЭМ!$D$10+'СЕТ СН'!$F$5-'СЕТ СН'!$F$17</f>
        <v>3746.4431090500002</v>
      </c>
      <c r="F27" s="36">
        <f>SUMIFS(СВЦЭМ!$C$39:$C$782,СВЦЭМ!$A$39:$A$782,$A27,СВЦЭМ!$B$39:$B$782,F$11)+'СЕТ СН'!$F$9+СВЦЭМ!$D$10+'СЕТ СН'!$F$5-'СЕТ СН'!$F$17</f>
        <v>3753.3079640300002</v>
      </c>
      <c r="G27" s="36">
        <f>SUMIFS(СВЦЭМ!$C$39:$C$782,СВЦЭМ!$A$39:$A$782,$A27,СВЦЭМ!$B$39:$B$782,G$11)+'СЕТ СН'!$F$9+СВЦЭМ!$D$10+'СЕТ СН'!$F$5-'СЕТ СН'!$F$17</f>
        <v>3731.6999497500001</v>
      </c>
      <c r="H27" s="36">
        <f>SUMIFS(СВЦЭМ!$C$39:$C$782,СВЦЭМ!$A$39:$A$782,$A27,СВЦЭМ!$B$39:$B$782,H$11)+'СЕТ СН'!$F$9+СВЦЭМ!$D$10+'СЕТ СН'!$F$5-'СЕТ СН'!$F$17</f>
        <v>3686.7573751899999</v>
      </c>
      <c r="I27" s="36">
        <f>SUMIFS(СВЦЭМ!$C$39:$C$782,СВЦЭМ!$A$39:$A$782,$A27,СВЦЭМ!$B$39:$B$782,I$11)+'СЕТ СН'!$F$9+СВЦЭМ!$D$10+'СЕТ СН'!$F$5-'СЕТ СН'!$F$17</f>
        <v>3617.2645364</v>
      </c>
      <c r="J27" s="36">
        <f>SUMIFS(СВЦЭМ!$C$39:$C$782,СВЦЭМ!$A$39:$A$782,$A27,СВЦЭМ!$B$39:$B$782,J$11)+'СЕТ СН'!$F$9+СВЦЭМ!$D$10+'СЕТ СН'!$F$5-'СЕТ СН'!$F$17</f>
        <v>3555.7045611000003</v>
      </c>
      <c r="K27" s="36">
        <f>SUMIFS(СВЦЭМ!$C$39:$C$782,СВЦЭМ!$A$39:$A$782,$A27,СВЦЭМ!$B$39:$B$782,K$11)+'СЕТ СН'!$F$9+СВЦЭМ!$D$10+'СЕТ СН'!$F$5-'СЕТ СН'!$F$17</f>
        <v>3612.2521324500003</v>
      </c>
      <c r="L27" s="36">
        <f>SUMIFS(СВЦЭМ!$C$39:$C$782,СВЦЭМ!$A$39:$A$782,$A27,СВЦЭМ!$B$39:$B$782,L$11)+'СЕТ СН'!$F$9+СВЦЭМ!$D$10+'СЕТ СН'!$F$5-'СЕТ СН'!$F$17</f>
        <v>3633.6262144500001</v>
      </c>
      <c r="M27" s="36">
        <f>SUMIFS(СВЦЭМ!$C$39:$C$782,СВЦЭМ!$A$39:$A$782,$A27,СВЦЭМ!$B$39:$B$782,M$11)+'СЕТ СН'!$F$9+СВЦЭМ!$D$10+'СЕТ СН'!$F$5-'СЕТ СН'!$F$17</f>
        <v>3554.1336395200001</v>
      </c>
      <c r="N27" s="36">
        <f>SUMIFS(СВЦЭМ!$C$39:$C$782,СВЦЭМ!$A$39:$A$782,$A27,СВЦЭМ!$B$39:$B$782,N$11)+'СЕТ СН'!$F$9+СВЦЭМ!$D$10+'СЕТ СН'!$F$5-'СЕТ СН'!$F$17</f>
        <v>3487.75078128</v>
      </c>
      <c r="O27" s="36">
        <f>SUMIFS(СВЦЭМ!$C$39:$C$782,СВЦЭМ!$A$39:$A$782,$A27,СВЦЭМ!$B$39:$B$782,O$11)+'СЕТ СН'!$F$9+СВЦЭМ!$D$10+'СЕТ СН'!$F$5-'СЕТ СН'!$F$17</f>
        <v>3498.6875301200002</v>
      </c>
      <c r="P27" s="36">
        <f>SUMIFS(СВЦЭМ!$C$39:$C$782,СВЦЭМ!$A$39:$A$782,$A27,СВЦЭМ!$B$39:$B$782,P$11)+'СЕТ СН'!$F$9+СВЦЭМ!$D$10+'СЕТ СН'!$F$5-'СЕТ СН'!$F$17</f>
        <v>3514.2175718100002</v>
      </c>
      <c r="Q27" s="36">
        <f>SUMIFS(СВЦЭМ!$C$39:$C$782,СВЦЭМ!$A$39:$A$782,$A27,СВЦЭМ!$B$39:$B$782,Q$11)+'СЕТ СН'!$F$9+СВЦЭМ!$D$10+'СЕТ СН'!$F$5-'СЕТ СН'!$F$17</f>
        <v>3513.2795745100002</v>
      </c>
      <c r="R27" s="36">
        <f>SUMIFS(СВЦЭМ!$C$39:$C$782,СВЦЭМ!$A$39:$A$782,$A27,СВЦЭМ!$B$39:$B$782,R$11)+'СЕТ СН'!$F$9+СВЦЭМ!$D$10+'СЕТ СН'!$F$5-'СЕТ СН'!$F$17</f>
        <v>3497.3116331300002</v>
      </c>
      <c r="S27" s="36">
        <f>SUMIFS(СВЦЭМ!$C$39:$C$782,СВЦЭМ!$A$39:$A$782,$A27,СВЦЭМ!$B$39:$B$782,S$11)+'СЕТ СН'!$F$9+СВЦЭМ!$D$10+'СЕТ СН'!$F$5-'СЕТ СН'!$F$17</f>
        <v>3567.74790871</v>
      </c>
      <c r="T27" s="36">
        <f>SUMIFS(СВЦЭМ!$C$39:$C$782,СВЦЭМ!$A$39:$A$782,$A27,СВЦЭМ!$B$39:$B$782,T$11)+'СЕТ СН'!$F$9+СВЦЭМ!$D$10+'СЕТ СН'!$F$5-'СЕТ СН'!$F$17</f>
        <v>3577.4211948000002</v>
      </c>
      <c r="U27" s="36">
        <f>SUMIFS(СВЦЭМ!$C$39:$C$782,СВЦЭМ!$A$39:$A$782,$A27,СВЦЭМ!$B$39:$B$782,U$11)+'СЕТ СН'!$F$9+СВЦЭМ!$D$10+'СЕТ СН'!$F$5-'СЕТ СН'!$F$17</f>
        <v>3590.2693382699999</v>
      </c>
      <c r="V27" s="36">
        <f>SUMIFS(СВЦЭМ!$C$39:$C$782,СВЦЭМ!$A$39:$A$782,$A27,СВЦЭМ!$B$39:$B$782,V$11)+'СЕТ СН'!$F$9+СВЦЭМ!$D$10+'СЕТ СН'!$F$5-'СЕТ СН'!$F$17</f>
        <v>3587.3947946100002</v>
      </c>
      <c r="W27" s="36">
        <f>SUMIFS(СВЦЭМ!$C$39:$C$782,СВЦЭМ!$A$39:$A$782,$A27,СВЦЭМ!$B$39:$B$782,W$11)+'СЕТ СН'!$F$9+СВЦЭМ!$D$10+'СЕТ СН'!$F$5-'СЕТ СН'!$F$17</f>
        <v>3621.76065634</v>
      </c>
      <c r="X27" s="36">
        <f>SUMIFS(СВЦЭМ!$C$39:$C$782,СВЦЭМ!$A$39:$A$782,$A27,СВЦЭМ!$B$39:$B$782,X$11)+'СЕТ СН'!$F$9+СВЦЭМ!$D$10+'СЕТ СН'!$F$5-'СЕТ СН'!$F$17</f>
        <v>3599.8609959</v>
      </c>
      <c r="Y27" s="36">
        <f>SUMIFS(СВЦЭМ!$C$39:$C$782,СВЦЭМ!$A$39:$A$782,$A27,СВЦЭМ!$B$39:$B$782,Y$11)+'СЕТ СН'!$F$9+СВЦЭМ!$D$10+'СЕТ СН'!$F$5-'СЕТ СН'!$F$17</f>
        <v>3520.2524485900003</v>
      </c>
    </row>
    <row r="28" spans="1:25" ht="15.75" x14ac:dyDescent="0.2">
      <c r="A28" s="35">
        <f t="shared" si="0"/>
        <v>44394</v>
      </c>
      <c r="B28" s="36">
        <f>SUMIFS(СВЦЭМ!$C$39:$C$782,СВЦЭМ!$A$39:$A$782,$A28,СВЦЭМ!$B$39:$B$782,B$11)+'СЕТ СН'!$F$9+СВЦЭМ!$D$10+'СЕТ СН'!$F$5-'СЕТ СН'!$F$17</f>
        <v>3561.1486448000001</v>
      </c>
      <c r="C28" s="36">
        <f>SUMIFS(СВЦЭМ!$C$39:$C$782,СВЦЭМ!$A$39:$A$782,$A28,СВЦЭМ!$B$39:$B$782,C$11)+'СЕТ СН'!$F$9+СВЦЭМ!$D$10+'СЕТ СН'!$F$5-'СЕТ СН'!$F$17</f>
        <v>3648.4727837300002</v>
      </c>
      <c r="D28" s="36">
        <f>SUMIFS(СВЦЭМ!$C$39:$C$782,СВЦЭМ!$A$39:$A$782,$A28,СВЦЭМ!$B$39:$B$782,D$11)+'СЕТ СН'!$F$9+СВЦЭМ!$D$10+'СЕТ СН'!$F$5-'СЕТ СН'!$F$17</f>
        <v>3697.2085640100004</v>
      </c>
      <c r="E28" s="36">
        <f>SUMIFS(СВЦЭМ!$C$39:$C$782,СВЦЭМ!$A$39:$A$782,$A28,СВЦЭМ!$B$39:$B$782,E$11)+'СЕТ СН'!$F$9+СВЦЭМ!$D$10+'СЕТ СН'!$F$5-'СЕТ СН'!$F$17</f>
        <v>3709.04400467</v>
      </c>
      <c r="F28" s="36">
        <f>SUMIFS(СВЦЭМ!$C$39:$C$782,СВЦЭМ!$A$39:$A$782,$A28,СВЦЭМ!$B$39:$B$782,F$11)+'СЕТ СН'!$F$9+СВЦЭМ!$D$10+'СЕТ СН'!$F$5-'СЕТ СН'!$F$17</f>
        <v>3718.8640247200001</v>
      </c>
      <c r="G28" s="36">
        <f>SUMIFS(СВЦЭМ!$C$39:$C$782,СВЦЭМ!$A$39:$A$782,$A28,СВЦЭМ!$B$39:$B$782,G$11)+'СЕТ СН'!$F$9+СВЦЭМ!$D$10+'СЕТ СН'!$F$5-'СЕТ СН'!$F$17</f>
        <v>3710.0055998899998</v>
      </c>
      <c r="H28" s="36">
        <f>SUMIFS(СВЦЭМ!$C$39:$C$782,СВЦЭМ!$A$39:$A$782,$A28,СВЦЭМ!$B$39:$B$782,H$11)+'СЕТ СН'!$F$9+СВЦЭМ!$D$10+'СЕТ СН'!$F$5-'СЕТ СН'!$F$17</f>
        <v>3703.8038843599998</v>
      </c>
      <c r="I28" s="36">
        <f>SUMIFS(СВЦЭМ!$C$39:$C$782,СВЦЭМ!$A$39:$A$782,$A28,СВЦЭМ!$B$39:$B$782,I$11)+'СЕТ СН'!$F$9+СВЦЭМ!$D$10+'СЕТ СН'!$F$5-'СЕТ СН'!$F$17</f>
        <v>3639.56849689</v>
      </c>
      <c r="J28" s="36">
        <f>SUMIFS(СВЦЭМ!$C$39:$C$782,СВЦЭМ!$A$39:$A$782,$A28,СВЦЭМ!$B$39:$B$782,J$11)+'СЕТ СН'!$F$9+СВЦЭМ!$D$10+'СЕТ СН'!$F$5-'СЕТ СН'!$F$17</f>
        <v>3582.77450748</v>
      </c>
      <c r="K28" s="36">
        <f>SUMIFS(СВЦЭМ!$C$39:$C$782,СВЦЭМ!$A$39:$A$782,$A28,СВЦЭМ!$B$39:$B$782,K$11)+'СЕТ СН'!$F$9+СВЦЭМ!$D$10+'СЕТ СН'!$F$5-'СЕТ СН'!$F$17</f>
        <v>3540.5763767200001</v>
      </c>
      <c r="L28" s="36">
        <f>SUMIFS(СВЦЭМ!$C$39:$C$782,СВЦЭМ!$A$39:$A$782,$A28,СВЦЭМ!$B$39:$B$782,L$11)+'СЕТ СН'!$F$9+СВЦЭМ!$D$10+'СЕТ СН'!$F$5-'СЕТ СН'!$F$17</f>
        <v>3573.4364232100002</v>
      </c>
      <c r="M28" s="36">
        <f>SUMIFS(СВЦЭМ!$C$39:$C$782,СВЦЭМ!$A$39:$A$782,$A28,СВЦЭМ!$B$39:$B$782,M$11)+'СЕТ СН'!$F$9+СВЦЭМ!$D$10+'СЕТ СН'!$F$5-'СЕТ СН'!$F$17</f>
        <v>3527.4459611000002</v>
      </c>
      <c r="N28" s="36">
        <f>SUMIFS(СВЦЭМ!$C$39:$C$782,СВЦЭМ!$A$39:$A$782,$A28,СВЦЭМ!$B$39:$B$782,N$11)+'СЕТ СН'!$F$9+СВЦЭМ!$D$10+'СЕТ СН'!$F$5-'СЕТ СН'!$F$17</f>
        <v>3542.57960134</v>
      </c>
      <c r="O28" s="36">
        <f>SUMIFS(СВЦЭМ!$C$39:$C$782,СВЦЭМ!$A$39:$A$782,$A28,СВЦЭМ!$B$39:$B$782,O$11)+'СЕТ СН'!$F$9+СВЦЭМ!$D$10+'СЕТ СН'!$F$5-'СЕТ СН'!$F$17</f>
        <v>3553.2094089299999</v>
      </c>
      <c r="P28" s="36">
        <f>SUMIFS(СВЦЭМ!$C$39:$C$782,СВЦЭМ!$A$39:$A$782,$A28,СВЦЭМ!$B$39:$B$782,P$11)+'СЕТ СН'!$F$9+СВЦЭМ!$D$10+'СЕТ СН'!$F$5-'СЕТ СН'!$F$17</f>
        <v>3597.12309082</v>
      </c>
      <c r="Q28" s="36">
        <f>SUMIFS(СВЦЭМ!$C$39:$C$782,СВЦЭМ!$A$39:$A$782,$A28,СВЦЭМ!$B$39:$B$782,Q$11)+'СЕТ СН'!$F$9+СВЦЭМ!$D$10+'СЕТ СН'!$F$5-'СЕТ СН'!$F$17</f>
        <v>3619.5874332900003</v>
      </c>
      <c r="R28" s="36">
        <f>SUMIFS(СВЦЭМ!$C$39:$C$782,СВЦЭМ!$A$39:$A$782,$A28,СВЦЭМ!$B$39:$B$782,R$11)+'СЕТ СН'!$F$9+СВЦЭМ!$D$10+'СЕТ СН'!$F$5-'СЕТ СН'!$F$17</f>
        <v>3596.93754941</v>
      </c>
      <c r="S28" s="36">
        <f>SUMIFS(СВЦЭМ!$C$39:$C$782,СВЦЭМ!$A$39:$A$782,$A28,СВЦЭМ!$B$39:$B$782,S$11)+'СЕТ СН'!$F$9+СВЦЭМ!$D$10+'СЕТ СН'!$F$5-'СЕТ СН'!$F$17</f>
        <v>3566.8591645800002</v>
      </c>
      <c r="T28" s="36">
        <f>SUMIFS(СВЦЭМ!$C$39:$C$782,СВЦЭМ!$A$39:$A$782,$A28,СВЦЭМ!$B$39:$B$782,T$11)+'СЕТ СН'!$F$9+СВЦЭМ!$D$10+'СЕТ СН'!$F$5-'СЕТ СН'!$F$17</f>
        <v>3602.7830219300004</v>
      </c>
      <c r="U28" s="36">
        <f>SUMIFS(СВЦЭМ!$C$39:$C$782,СВЦЭМ!$A$39:$A$782,$A28,СВЦЭМ!$B$39:$B$782,U$11)+'СЕТ СН'!$F$9+СВЦЭМ!$D$10+'СЕТ СН'!$F$5-'СЕТ СН'!$F$17</f>
        <v>3607.0713696800003</v>
      </c>
      <c r="V28" s="36">
        <f>SUMIFS(СВЦЭМ!$C$39:$C$782,СВЦЭМ!$A$39:$A$782,$A28,СВЦЭМ!$B$39:$B$782,V$11)+'СЕТ СН'!$F$9+СВЦЭМ!$D$10+'СЕТ СН'!$F$5-'СЕТ СН'!$F$17</f>
        <v>3602.16988735</v>
      </c>
      <c r="W28" s="36">
        <f>SUMIFS(СВЦЭМ!$C$39:$C$782,СВЦЭМ!$A$39:$A$782,$A28,СВЦЭМ!$B$39:$B$782,W$11)+'СЕТ СН'!$F$9+СВЦЭМ!$D$10+'СЕТ СН'!$F$5-'СЕТ СН'!$F$17</f>
        <v>3614.8774413000001</v>
      </c>
      <c r="X28" s="36">
        <f>SUMIFS(СВЦЭМ!$C$39:$C$782,СВЦЭМ!$A$39:$A$782,$A28,СВЦЭМ!$B$39:$B$782,X$11)+'СЕТ СН'!$F$9+СВЦЭМ!$D$10+'СЕТ СН'!$F$5-'СЕТ СН'!$F$17</f>
        <v>3584.3457864100001</v>
      </c>
      <c r="Y28" s="36">
        <f>SUMIFS(СВЦЭМ!$C$39:$C$782,СВЦЭМ!$A$39:$A$782,$A28,СВЦЭМ!$B$39:$B$782,Y$11)+'СЕТ СН'!$F$9+СВЦЭМ!$D$10+'СЕТ СН'!$F$5-'СЕТ СН'!$F$17</f>
        <v>3543.3494318100002</v>
      </c>
    </row>
    <row r="29" spans="1:25" ht="15.75" x14ac:dyDescent="0.2">
      <c r="A29" s="35">
        <f t="shared" si="0"/>
        <v>44395</v>
      </c>
      <c r="B29" s="36">
        <f>SUMIFS(СВЦЭМ!$C$39:$C$782,СВЦЭМ!$A$39:$A$782,$A29,СВЦЭМ!$B$39:$B$782,B$11)+'СЕТ СН'!$F$9+СВЦЭМ!$D$10+'СЕТ СН'!$F$5-'СЕТ СН'!$F$17</f>
        <v>3569.8073815100001</v>
      </c>
      <c r="C29" s="36">
        <f>SUMIFS(СВЦЭМ!$C$39:$C$782,СВЦЭМ!$A$39:$A$782,$A29,СВЦЭМ!$B$39:$B$782,C$11)+'СЕТ СН'!$F$9+СВЦЭМ!$D$10+'СЕТ СН'!$F$5-'СЕТ СН'!$F$17</f>
        <v>3639.8584356400002</v>
      </c>
      <c r="D29" s="36">
        <f>SUMIFS(СВЦЭМ!$C$39:$C$782,СВЦЭМ!$A$39:$A$782,$A29,СВЦЭМ!$B$39:$B$782,D$11)+'СЕТ СН'!$F$9+СВЦЭМ!$D$10+'СЕТ СН'!$F$5-'СЕТ СН'!$F$17</f>
        <v>3686.3016047600004</v>
      </c>
      <c r="E29" s="36">
        <f>SUMIFS(СВЦЭМ!$C$39:$C$782,СВЦЭМ!$A$39:$A$782,$A29,СВЦЭМ!$B$39:$B$782,E$11)+'СЕТ СН'!$F$9+СВЦЭМ!$D$10+'СЕТ СН'!$F$5-'СЕТ СН'!$F$17</f>
        <v>3700.1707913099999</v>
      </c>
      <c r="F29" s="36">
        <f>SUMIFS(СВЦЭМ!$C$39:$C$782,СВЦЭМ!$A$39:$A$782,$A29,СВЦЭМ!$B$39:$B$782,F$11)+'СЕТ СН'!$F$9+СВЦЭМ!$D$10+'СЕТ СН'!$F$5-'СЕТ СН'!$F$17</f>
        <v>3708.4247801500001</v>
      </c>
      <c r="G29" s="36">
        <f>SUMIFS(СВЦЭМ!$C$39:$C$782,СВЦЭМ!$A$39:$A$782,$A29,СВЦЭМ!$B$39:$B$782,G$11)+'СЕТ СН'!$F$9+СВЦЭМ!$D$10+'СЕТ СН'!$F$5-'СЕТ СН'!$F$17</f>
        <v>3705.8193534299999</v>
      </c>
      <c r="H29" s="36">
        <f>SUMIFS(СВЦЭМ!$C$39:$C$782,СВЦЭМ!$A$39:$A$782,$A29,СВЦЭМ!$B$39:$B$782,H$11)+'СЕТ СН'!$F$9+СВЦЭМ!$D$10+'СЕТ СН'!$F$5-'СЕТ СН'!$F$17</f>
        <v>3689.3347185399998</v>
      </c>
      <c r="I29" s="36">
        <f>SUMIFS(СВЦЭМ!$C$39:$C$782,СВЦЭМ!$A$39:$A$782,$A29,СВЦЭМ!$B$39:$B$782,I$11)+'СЕТ СН'!$F$9+СВЦЭМ!$D$10+'СЕТ СН'!$F$5-'СЕТ СН'!$F$17</f>
        <v>3625.1949498900003</v>
      </c>
      <c r="J29" s="36">
        <f>SUMIFS(СВЦЭМ!$C$39:$C$782,СВЦЭМ!$A$39:$A$782,$A29,СВЦЭМ!$B$39:$B$782,J$11)+'СЕТ СН'!$F$9+СВЦЭМ!$D$10+'СЕТ СН'!$F$5-'СЕТ СН'!$F$17</f>
        <v>3549.1677285599999</v>
      </c>
      <c r="K29" s="36">
        <f>SUMIFS(СВЦЭМ!$C$39:$C$782,СВЦЭМ!$A$39:$A$782,$A29,СВЦЭМ!$B$39:$B$782,K$11)+'СЕТ СН'!$F$9+СВЦЭМ!$D$10+'СЕТ СН'!$F$5-'СЕТ СН'!$F$17</f>
        <v>3525.6440619499999</v>
      </c>
      <c r="L29" s="36">
        <f>SUMIFS(СВЦЭМ!$C$39:$C$782,СВЦЭМ!$A$39:$A$782,$A29,СВЦЭМ!$B$39:$B$782,L$11)+'СЕТ СН'!$F$9+СВЦЭМ!$D$10+'СЕТ СН'!$F$5-'СЕТ СН'!$F$17</f>
        <v>3520.2161779400003</v>
      </c>
      <c r="M29" s="36">
        <f>SUMIFS(СВЦЭМ!$C$39:$C$782,СВЦЭМ!$A$39:$A$782,$A29,СВЦЭМ!$B$39:$B$782,M$11)+'СЕТ СН'!$F$9+СВЦЭМ!$D$10+'СЕТ СН'!$F$5-'СЕТ СН'!$F$17</f>
        <v>3536.95011299</v>
      </c>
      <c r="N29" s="36">
        <f>SUMIFS(СВЦЭМ!$C$39:$C$782,СВЦЭМ!$A$39:$A$782,$A29,СВЦЭМ!$B$39:$B$782,N$11)+'СЕТ СН'!$F$9+СВЦЭМ!$D$10+'СЕТ СН'!$F$5-'СЕТ СН'!$F$17</f>
        <v>3552.7069228</v>
      </c>
      <c r="O29" s="36">
        <f>SUMIFS(СВЦЭМ!$C$39:$C$782,СВЦЭМ!$A$39:$A$782,$A29,СВЦЭМ!$B$39:$B$782,O$11)+'СЕТ СН'!$F$9+СВЦЭМ!$D$10+'СЕТ СН'!$F$5-'СЕТ СН'!$F$17</f>
        <v>3560.59037158</v>
      </c>
      <c r="P29" s="36">
        <f>SUMIFS(СВЦЭМ!$C$39:$C$782,СВЦЭМ!$A$39:$A$782,$A29,СВЦЭМ!$B$39:$B$782,P$11)+'СЕТ СН'!$F$9+СВЦЭМ!$D$10+'СЕТ СН'!$F$5-'СЕТ СН'!$F$17</f>
        <v>3569.9561569900002</v>
      </c>
      <c r="Q29" s="36">
        <f>SUMIFS(СВЦЭМ!$C$39:$C$782,СВЦЭМ!$A$39:$A$782,$A29,СВЦЭМ!$B$39:$B$782,Q$11)+'СЕТ СН'!$F$9+СВЦЭМ!$D$10+'СЕТ СН'!$F$5-'СЕТ СН'!$F$17</f>
        <v>3586.4637176699998</v>
      </c>
      <c r="R29" s="36">
        <f>SUMIFS(СВЦЭМ!$C$39:$C$782,СВЦЭМ!$A$39:$A$782,$A29,СВЦЭМ!$B$39:$B$782,R$11)+'СЕТ СН'!$F$9+СВЦЭМ!$D$10+'СЕТ СН'!$F$5-'СЕТ СН'!$F$17</f>
        <v>3563.0928349000001</v>
      </c>
      <c r="S29" s="36">
        <f>SUMIFS(СВЦЭМ!$C$39:$C$782,СВЦЭМ!$A$39:$A$782,$A29,СВЦЭМ!$B$39:$B$782,S$11)+'СЕТ СН'!$F$9+СВЦЭМ!$D$10+'СЕТ СН'!$F$5-'СЕТ СН'!$F$17</f>
        <v>3569.7128071500001</v>
      </c>
      <c r="T29" s="36">
        <f>SUMIFS(СВЦЭМ!$C$39:$C$782,СВЦЭМ!$A$39:$A$782,$A29,СВЦЭМ!$B$39:$B$782,T$11)+'СЕТ СН'!$F$9+СВЦЭМ!$D$10+'СЕТ СН'!$F$5-'СЕТ СН'!$F$17</f>
        <v>3572.93804095</v>
      </c>
      <c r="U29" s="36">
        <f>SUMIFS(СВЦЭМ!$C$39:$C$782,СВЦЭМ!$A$39:$A$782,$A29,СВЦЭМ!$B$39:$B$782,U$11)+'СЕТ СН'!$F$9+СВЦЭМ!$D$10+'СЕТ СН'!$F$5-'СЕТ СН'!$F$17</f>
        <v>3534.4807603600002</v>
      </c>
      <c r="V29" s="36">
        <f>SUMIFS(СВЦЭМ!$C$39:$C$782,СВЦЭМ!$A$39:$A$782,$A29,СВЦЭМ!$B$39:$B$782,V$11)+'СЕТ СН'!$F$9+СВЦЭМ!$D$10+'СЕТ СН'!$F$5-'СЕТ СН'!$F$17</f>
        <v>3531.4241864700002</v>
      </c>
      <c r="W29" s="36">
        <f>SUMIFS(СВЦЭМ!$C$39:$C$782,СВЦЭМ!$A$39:$A$782,$A29,СВЦЭМ!$B$39:$B$782,W$11)+'СЕТ СН'!$F$9+СВЦЭМ!$D$10+'СЕТ СН'!$F$5-'СЕТ СН'!$F$17</f>
        <v>3496.6800387200001</v>
      </c>
      <c r="X29" s="36">
        <f>SUMIFS(СВЦЭМ!$C$39:$C$782,СВЦЭМ!$A$39:$A$782,$A29,СВЦЭМ!$B$39:$B$782,X$11)+'СЕТ СН'!$F$9+СВЦЭМ!$D$10+'СЕТ СН'!$F$5-'СЕТ СН'!$F$17</f>
        <v>3522.94859739</v>
      </c>
      <c r="Y29" s="36">
        <f>SUMIFS(СВЦЭМ!$C$39:$C$782,СВЦЭМ!$A$39:$A$782,$A29,СВЦЭМ!$B$39:$B$782,Y$11)+'СЕТ СН'!$F$9+СВЦЭМ!$D$10+'СЕТ СН'!$F$5-'СЕТ СН'!$F$17</f>
        <v>3592.7775676700003</v>
      </c>
    </row>
    <row r="30" spans="1:25" ht="15.75" x14ac:dyDescent="0.2">
      <c r="A30" s="35">
        <f t="shared" si="0"/>
        <v>44396</v>
      </c>
      <c r="B30" s="36">
        <f>SUMIFS(СВЦЭМ!$C$39:$C$782,СВЦЭМ!$A$39:$A$782,$A30,СВЦЭМ!$B$39:$B$782,B$11)+'СЕТ СН'!$F$9+СВЦЭМ!$D$10+'СЕТ СН'!$F$5-'СЕТ СН'!$F$17</f>
        <v>3683.8917920700001</v>
      </c>
      <c r="C30" s="36">
        <f>SUMIFS(СВЦЭМ!$C$39:$C$782,СВЦЭМ!$A$39:$A$782,$A30,СВЦЭМ!$B$39:$B$782,C$11)+'СЕТ СН'!$F$9+СВЦЭМ!$D$10+'СЕТ СН'!$F$5-'СЕТ СН'!$F$17</f>
        <v>3761.3012694600002</v>
      </c>
      <c r="D30" s="36">
        <f>SUMIFS(СВЦЭМ!$C$39:$C$782,СВЦЭМ!$A$39:$A$782,$A30,СВЦЭМ!$B$39:$B$782,D$11)+'СЕТ СН'!$F$9+СВЦЭМ!$D$10+'СЕТ СН'!$F$5-'СЕТ СН'!$F$17</f>
        <v>3782.5835549600001</v>
      </c>
      <c r="E30" s="36">
        <f>SUMIFS(СВЦЭМ!$C$39:$C$782,СВЦЭМ!$A$39:$A$782,$A30,СВЦЭМ!$B$39:$B$782,E$11)+'СЕТ СН'!$F$9+СВЦЭМ!$D$10+'СЕТ СН'!$F$5-'СЕТ СН'!$F$17</f>
        <v>3778.4166876400004</v>
      </c>
      <c r="F30" s="36">
        <f>SUMIFS(СВЦЭМ!$C$39:$C$782,СВЦЭМ!$A$39:$A$782,$A30,СВЦЭМ!$B$39:$B$782,F$11)+'СЕТ СН'!$F$9+СВЦЭМ!$D$10+'СЕТ СН'!$F$5-'СЕТ СН'!$F$17</f>
        <v>3785.4748550300001</v>
      </c>
      <c r="G30" s="36">
        <f>SUMIFS(СВЦЭМ!$C$39:$C$782,СВЦЭМ!$A$39:$A$782,$A30,СВЦЭМ!$B$39:$B$782,G$11)+'СЕТ СН'!$F$9+СВЦЭМ!$D$10+'СЕТ СН'!$F$5-'СЕТ СН'!$F$17</f>
        <v>3771.64689236</v>
      </c>
      <c r="H30" s="36">
        <f>SUMIFS(СВЦЭМ!$C$39:$C$782,СВЦЭМ!$A$39:$A$782,$A30,СВЦЭМ!$B$39:$B$782,H$11)+'СЕТ СН'!$F$9+СВЦЭМ!$D$10+'СЕТ СН'!$F$5-'СЕТ СН'!$F$17</f>
        <v>3800.52358542</v>
      </c>
      <c r="I30" s="36">
        <f>SUMIFS(СВЦЭМ!$C$39:$C$782,СВЦЭМ!$A$39:$A$782,$A30,СВЦЭМ!$B$39:$B$782,I$11)+'СЕТ СН'!$F$9+СВЦЭМ!$D$10+'СЕТ СН'!$F$5-'СЕТ СН'!$F$17</f>
        <v>3710.3347271100001</v>
      </c>
      <c r="J30" s="36">
        <f>SUMIFS(СВЦЭМ!$C$39:$C$782,СВЦЭМ!$A$39:$A$782,$A30,СВЦЭМ!$B$39:$B$782,J$11)+'СЕТ СН'!$F$9+СВЦЭМ!$D$10+'СЕТ СН'!$F$5-'СЕТ СН'!$F$17</f>
        <v>3635.5132050500001</v>
      </c>
      <c r="K30" s="36">
        <f>SUMIFS(СВЦЭМ!$C$39:$C$782,СВЦЭМ!$A$39:$A$782,$A30,СВЦЭМ!$B$39:$B$782,K$11)+'СЕТ СН'!$F$9+СВЦЭМ!$D$10+'СЕТ СН'!$F$5-'СЕТ СН'!$F$17</f>
        <v>3579.4839087199998</v>
      </c>
      <c r="L30" s="36">
        <f>SUMIFS(СВЦЭМ!$C$39:$C$782,СВЦЭМ!$A$39:$A$782,$A30,СВЦЭМ!$B$39:$B$782,L$11)+'СЕТ СН'!$F$9+СВЦЭМ!$D$10+'СЕТ СН'!$F$5-'СЕТ СН'!$F$17</f>
        <v>3547.4700667900001</v>
      </c>
      <c r="M30" s="36">
        <f>SUMIFS(СВЦЭМ!$C$39:$C$782,СВЦЭМ!$A$39:$A$782,$A30,СВЦЭМ!$B$39:$B$782,M$11)+'СЕТ СН'!$F$9+СВЦЭМ!$D$10+'СЕТ СН'!$F$5-'СЕТ СН'!$F$17</f>
        <v>3572.2678022999999</v>
      </c>
      <c r="N30" s="36">
        <f>SUMIFS(СВЦЭМ!$C$39:$C$782,СВЦЭМ!$A$39:$A$782,$A30,СВЦЭМ!$B$39:$B$782,N$11)+'СЕТ СН'!$F$9+СВЦЭМ!$D$10+'СЕТ СН'!$F$5-'СЕТ СН'!$F$17</f>
        <v>3586.8357210700001</v>
      </c>
      <c r="O30" s="36">
        <f>SUMIFS(СВЦЭМ!$C$39:$C$782,СВЦЭМ!$A$39:$A$782,$A30,СВЦЭМ!$B$39:$B$782,O$11)+'СЕТ СН'!$F$9+СВЦЭМ!$D$10+'СЕТ СН'!$F$5-'СЕТ СН'!$F$17</f>
        <v>3601.55331578</v>
      </c>
      <c r="P30" s="36">
        <f>SUMIFS(СВЦЭМ!$C$39:$C$782,СВЦЭМ!$A$39:$A$782,$A30,СВЦЭМ!$B$39:$B$782,P$11)+'СЕТ СН'!$F$9+СВЦЭМ!$D$10+'СЕТ СН'!$F$5-'СЕТ СН'!$F$17</f>
        <v>3580.36250453</v>
      </c>
      <c r="Q30" s="36">
        <f>SUMIFS(СВЦЭМ!$C$39:$C$782,СВЦЭМ!$A$39:$A$782,$A30,СВЦЭМ!$B$39:$B$782,Q$11)+'СЕТ СН'!$F$9+СВЦЭМ!$D$10+'СЕТ СН'!$F$5-'СЕТ СН'!$F$17</f>
        <v>3569.6143586900002</v>
      </c>
      <c r="R30" s="36">
        <f>SUMIFS(СВЦЭМ!$C$39:$C$782,СВЦЭМ!$A$39:$A$782,$A30,СВЦЭМ!$B$39:$B$782,R$11)+'СЕТ СН'!$F$9+СВЦЭМ!$D$10+'СЕТ СН'!$F$5-'СЕТ СН'!$F$17</f>
        <v>3551.1772942300004</v>
      </c>
      <c r="S30" s="36">
        <f>SUMIFS(СВЦЭМ!$C$39:$C$782,СВЦЭМ!$A$39:$A$782,$A30,СВЦЭМ!$B$39:$B$782,S$11)+'СЕТ СН'!$F$9+СВЦЭМ!$D$10+'СЕТ СН'!$F$5-'СЕТ СН'!$F$17</f>
        <v>3540.94430483</v>
      </c>
      <c r="T30" s="36">
        <f>SUMIFS(СВЦЭМ!$C$39:$C$782,СВЦЭМ!$A$39:$A$782,$A30,СВЦЭМ!$B$39:$B$782,T$11)+'СЕТ СН'!$F$9+СВЦЭМ!$D$10+'СЕТ СН'!$F$5-'СЕТ СН'!$F$17</f>
        <v>3532.32099483</v>
      </c>
      <c r="U30" s="36">
        <f>SUMIFS(СВЦЭМ!$C$39:$C$782,СВЦЭМ!$A$39:$A$782,$A30,СВЦЭМ!$B$39:$B$782,U$11)+'СЕТ СН'!$F$9+СВЦЭМ!$D$10+'СЕТ СН'!$F$5-'СЕТ СН'!$F$17</f>
        <v>3543.4268991600002</v>
      </c>
      <c r="V30" s="36">
        <f>SUMIFS(СВЦЭМ!$C$39:$C$782,СВЦЭМ!$A$39:$A$782,$A30,СВЦЭМ!$B$39:$B$782,V$11)+'СЕТ СН'!$F$9+СВЦЭМ!$D$10+'СЕТ СН'!$F$5-'СЕТ СН'!$F$17</f>
        <v>3535.2831619600001</v>
      </c>
      <c r="W30" s="36">
        <f>SUMIFS(СВЦЭМ!$C$39:$C$782,СВЦЭМ!$A$39:$A$782,$A30,СВЦЭМ!$B$39:$B$782,W$11)+'СЕТ СН'!$F$9+СВЦЭМ!$D$10+'СЕТ СН'!$F$5-'СЕТ СН'!$F$17</f>
        <v>3556.6068057900002</v>
      </c>
      <c r="X30" s="36">
        <f>SUMIFS(СВЦЭМ!$C$39:$C$782,СВЦЭМ!$A$39:$A$782,$A30,СВЦЭМ!$B$39:$B$782,X$11)+'СЕТ СН'!$F$9+СВЦЭМ!$D$10+'СЕТ СН'!$F$5-'СЕТ СН'!$F$17</f>
        <v>3547.2134943800002</v>
      </c>
      <c r="Y30" s="36">
        <f>SUMIFS(СВЦЭМ!$C$39:$C$782,СВЦЭМ!$A$39:$A$782,$A30,СВЦЭМ!$B$39:$B$782,Y$11)+'СЕТ СН'!$F$9+СВЦЭМ!$D$10+'СЕТ СН'!$F$5-'СЕТ СН'!$F$17</f>
        <v>3588.1537847099999</v>
      </c>
    </row>
    <row r="31" spans="1:25" ht="15.75" x14ac:dyDescent="0.2">
      <c r="A31" s="35">
        <f t="shared" si="0"/>
        <v>44397</v>
      </c>
      <c r="B31" s="36">
        <f>SUMIFS(СВЦЭМ!$C$39:$C$782,СВЦЭМ!$A$39:$A$782,$A31,СВЦЭМ!$B$39:$B$782,B$11)+'СЕТ СН'!$F$9+СВЦЭМ!$D$10+'СЕТ СН'!$F$5-'СЕТ СН'!$F$17</f>
        <v>3650.11340995</v>
      </c>
      <c r="C31" s="36">
        <f>SUMIFS(СВЦЭМ!$C$39:$C$782,СВЦЭМ!$A$39:$A$782,$A31,СВЦЭМ!$B$39:$B$782,C$11)+'СЕТ СН'!$F$9+СВЦЭМ!$D$10+'СЕТ СН'!$F$5-'СЕТ СН'!$F$17</f>
        <v>3745.0433152400001</v>
      </c>
      <c r="D31" s="36">
        <f>SUMIFS(СВЦЭМ!$C$39:$C$782,СВЦЭМ!$A$39:$A$782,$A31,СВЦЭМ!$B$39:$B$782,D$11)+'СЕТ СН'!$F$9+СВЦЭМ!$D$10+'СЕТ СН'!$F$5-'СЕТ СН'!$F$17</f>
        <v>3804.2365860899999</v>
      </c>
      <c r="E31" s="36">
        <f>SUMIFS(СВЦЭМ!$C$39:$C$782,СВЦЭМ!$A$39:$A$782,$A31,СВЦЭМ!$B$39:$B$782,E$11)+'СЕТ СН'!$F$9+СВЦЭМ!$D$10+'СЕТ СН'!$F$5-'СЕТ СН'!$F$17</f>
        <v>3819.7831106399999</v>
      </c>
      <c r="F31" s="36">
        <f>SUMIFS(СВЦЭМ!$C$39:$C$782,СВЦЭМ!$A$39:$A$782,$A31,СВЦЭМ!$B$39:$B$782,F$11)+'СЕТ СН'!$F$9+СВЦЭМ!$D$10+'СЕТ СН'!$F$5-'СЕТ СН'!$F$17</f>
        <v>3826.5554772800001</v>
      </c>
      <c r="G31" s="36">
        <f>SUMIFS(СВЦЭМ!$C$39:$C$782,СВЦЭМ!$A$39:$A$782,$A31,СВЦЭМ!$B$39:$B$782,G$11)+'СЕТ СН'!$F$9+СВЦЭМ!$D$10+'СЕТ СН'!$F$5-'СЕТ СН'!$F$17</f>
        <v>3798.2079928100002</v>
      </c>
      <c r="H31" s="36">
        <f>SUMIFS(СВЦЭМ!$C$39:$C$782,СВЦЭМ!$A$39:$A$782,$A31,СВЦЭМ!$B$39:$B$782,H$11)+'СЕТ СН'!$F$9+СВЦЭМ!$D$10+'СЕТ СН'!$F$5-'СЕТ СН'!$F$17</f>
        <v>3738.1074300999999</v>
      </c>
      <c r="I31" s="36">
        <f>SUMIFS(СВЦЭМ!$C$39:$C$782,СВЦЭМ!$A$39:$A$782,$A31,СВЦЭМ!$B$39:$B$782,I$11)+'СЕТ СН'!$F$9+СВЦЭМ!$D$10+'СЕТ СН'!$F$5-'СЕТ СН'!$F$17</f>
        <v>3639.0977483500001</v>
      </c>
      <c r="J31" s="36">
        <f>SUMIFS(СВЦЭМ!$C$39:$C$782,СВЦЭМ!$A$39:$A$782,$A31,СВЦЭМ!$B$39:$B$782,J$11)+'СЕТ СН'!$F$9+СВЦЭМ!$D$10+'СЕТ СН'!$F$5-'СЕТ СН'!$F$17</f>
        <v>3552.80391667</v>
      </c>
      <c r="K31" s="36">
        <f>SUMIFS(СВЦЭМ!$C$39:$C$782,СВЦЭМ!$A$39:$A$782,$A31,СВЦЭМ!$B$39:$B$782,K$11)+'СЕТ СН'!$F$9+СВЦЭМ!$D$10+'СЕТ СН'!$F$5-'СЕТ СН'!$F$17</f>
        <v>3531.19460557</v>
      </c>
      <c r="L31" s="36">
        <f>SUMIFS(СВЦЭМ!$C$39:$C$782,СВЦЭМ!$A$39:$A$782,$A31,СВЦЭМ!$B$39:$B$782,L$11)+'СЕТ СН'!$F$9+СВЦЭМ!$D$10+'СЕТ СН'!$F$5-'СЕТ СН'!$F$17</f>
        <v>3524.2873501499998</v>
      </c>
      <c r="M31" s="36">
        <f>SUMIFS(СВЦЭМ!$C$39:$C$782,СВЦЭМ!$A$39:$A$782,$A31,СВЦЭМ!$B$39:$B$782,M$11)+'СЕТ СН'!$F$9+СВЦЭМ!$D$10+'СЕТ СН'!$F$5-'СЕТ СН'!$F$17</f>
        <v>3508.7042900300003</v>
      </c>
      <c r="N31" s="36">
        <f>SUMIFS(СВЦЭМ!$C$39:$C$782,СВЦЭМ!$A$39:$A$782,$A31,СВЦЭМ!$B$39:$B$782,N$11)+'СЕТ СН'!$F$9+СВЦЭМ!$D$10+'СЕТ СН'!$F$5-'СЕТ СН'!$F$17</f>
        <v>3537.52322297</v>
      </c>
      <c r="O31" s="36">
        <f>SUMIFS(СВЦЭМ!$C$39:$C$782,СВЦЭМ!$A$39:$A$782,$A31,СВЦЭМ!$B$39:$B$782,O$11)+'СЕТ СН'!$F$9+СВЦЭМ!$D$10+'СЕТ СН'!$F$5-'СЕТ СН'!$F$17</f>
        <v>3535.5188302500001</v>
      </c>
      <c r="P31" s="36">
        <f>SUMIFS(СВЦЭМ!$C$39:$C$782,СВЦЭМ!$A$39:$A$782,$A31,СВЦЭМ!$B$39:$B$782,P$11)+'СЕТ СН'!$F$9+СВЦЭМ!$D$10+'СЕТ СН'!$F$5-'СЕТ СН'!$F$17</f>
        <v>3553.1150439100002</v>
      </c>
      <c r="Q31" s="36">
        <f>SUMIFS(СВЦЭМ!$C$39:$C$782,СВЦЭМ!$A$39:$A$782,$A31,СВЦЭМ!$B$39:$B$782,Q$11)+'СЕТ СН'!$F$9+СВЦЭМ!$D$10+'СЕТ СН'!$F$5-'СЕТ СН'!$F$17</f>
        <v>3532.9459790999999</v>
      </c>
      <c r="R31" s="36">
        <f>SUMIFS(СВЦЭМ!$C$39:$C$782,СВЦЭМ!$A$39:$A$782,$A31,СВЦЭМ!$B$39:$B$782,R$11)+'СЕТ СН'!$F$9+СВЦЭМ!$D$10+'СЕТ СН'!$F$5-'СЕТ СН'!$F$17</f>
        <v>3550.0940927500001</v>
      </c>
      <c r="S31" s="36">
        <f>SUMIFS(СВЦЭМ!$C$39:$C$782,СВЦЭМ!$A$39:$A$782,$A31,СВЦЭМ!$B$39:$B$782,S$11)+'СЕТ СН'!$F$9+СВЦЭМ!$D$10+'СЕТ СН'!$F$5-'СЕТ СН'!$F$17</f>
        <v>3509.50384076</v>
      </c>
      <c r="T31" s="36">
        <f>SUMIFS(СВЦЭМ!$C$39:$C$782,СВЦЭМ!$A$39:$A$782,$A31,СВЦЭМ!$B$39:$B$782,T$11)+'СЕТ СН'!$F$9+СВЦЭМ!$D$10+'СЕТ СН'!$F$5-'СЕТ СН'!$F$17</f>
        <v>3554.0074687200004</v>
      </c>
      <c r="U31" s="36">
        <f>SUMIFS(СВЦЭМ!$C$39:$C$782,СВЦЭМ!$A$39:$A$782,$A31,СВЦЭМ!$B$39:$B$782,U$11)+'СЕТ СН'!$F$9+СВЦЭМ!$D$10+'СЕТ СН'!$F$5-'СЕТ СН'!$F$17</f>
        <v>3565.7574664200001</v>
      </c>
      <c r="V31" s="36">
        <f>SUMIFS(СВЦЭМ!$C$39:$C$782,СВЦЭМ!$A$39:$A$782,$A31,СВЦЭМ!$B$39:$B$782,V$11)+'СЕТ СН'!$F$9+СВЦЭМ!$D$10+'СЕТ СН'!$F$5-'СЕТ СН'!$F$17</f>
        <v>3566.0771803400003</v>
      </c>
      <c r="W31" s="36">
        <f>SUMIFS(СВЦЭМ!$C$39:$C$782,СВЦЭМ!$A$39:$A$782,$A31,СВЦЭМ!$B$39:$B$782,W$11)+'СЕТ СН'!$F$9+СВЦЭМ!$D$10+'СЕТ СН'!$F$5-'СЕТ СН'!$F$17</f>
        <v>3596.04241271</v>
      </c>
      <c r="X31" s="36">
        <f>SUMIFS(СВЦЭМ!$C$39:$C$782,СВЦЭМ!$A$39:$A$782,$A31,СВЦЭМ!$B$39:$B$782,X$11)+'СЕТ СН'!$F$9+СВЦЭМ!$D$10+'СЕТ СН'!$F$5-'СЕТ СН'!$F$17</f>
        <v>3575.0730905700002</v>
      </c>
      <c r="Y31" s="36">
        <f>SUMIFS(СВЦЭМ!$C$39:$C$782,СВЦЭМ!$A$39:$A$782,$A31,СВЦЭМ!$B$39:$B$782,Y$11)+'СЕТ СН'!$F$9+СВЦЭМ!$D$10+'СЕТ СН'!$F$5-'СЕТ СН'!$F$17</f>
        <v>3580.7310422700002</v>
      </c>
    </row>
    <row r="32" spans="1:25" ht="15.75" x14ac:dyDescent="0.2">
      <c r="A32" s="35">
        <f t="shared" si="0"/>
        <v>44398</v>
      </c>
      <c r="B32" s="36">
        <f>SUMIFS(СВЦЭМ!$C$39:$C$782,СВЦЭМ!$A$39:$A$782,$A32,СВЦЭМ!$B$39:$B$782,B$11)+'СЕТ СН'!$F$9+СВЦЭМ!$D$10+'СЕТ СН'!$F$5-'СЕТ СН'!$F$17</f>
        <v>3786.0753557500002</v>
      </c>
      <c r="C32" s="36">
        <f>SUMIFS(СВЦЭМ!$C$39:$C$782,СВЦЭМ!$A$39:$A$782,$A32,СВЦЭМ!$B$39:$B$782,C$11)+'СЕТ СН'!$F$9+СВЦЭМ!$D$10+'СЕТ СН'!$F$5-'СЕТ СН'!$F$17</f>
        <v>3875.0522070500001</v>
      </c>
      <c r="D32" s="36">
        <f>SUMIFS(СВЦЭМ!$C$39:$C$782,СВЦЭМ!$A$39:$A$782,$A32,СВЦЭМ!$B$39:$B$782,D$11)+'СЕТ СН'!$F$9+СВЦЭМ!$D$10+'СЕТ СН'!$F$5-'СЕТ СН'!$F$17</f>
        <v>3968.52796012</v>
      </c>
      <c r="E32" s="36">
        <f>SUMIFS(СВЦЭМ!$C$39:$C$782,СВЦЭМ!$A$39:$A$782,$A32,СВЦЭМ!$B$39:$B$782,E$11)+'СЕТ СН'!$F$9+СВЦЭМ!$D$10+'СЕТ СН'!$F$5-'СЕТ СН'!$F$17</f>
        <v>3990.08057125</v>
      </c>
      <c r="F32" s="36">
        <f>SUMIFS(СВЦЭМ!$C$39:$C$782,СВЦЭМ!$A$39:$A$782,$A32,СВЦЭМ!$B$39:$B$782,F$11)+'СЕТ СН'!$F$9+СВЦЭМ!$D$10+'СЕТ СН'!$F$5-'СЕТ СН'!$F$17</f>
        <v>3991.26888908</v>
      </c>
      <c r="G32" s="36">
        <f>SUMIFS(СВЦЭМ!$C$39:$C$782,СВЦЭМ!$A$39:$A$782,$A32,СВЦЭМ!$B$39:$B$782,G$11)+'СЕТ СН'!$F$9+СВЦЭМ!$D$10+'СЕТ СН'!$F$5-'СЕТ СН'!$F$17</f>
        <v>3964.68249754</v>
      </c>
      <c r="H32" s="36">
        <f>SUMIFS(СВЦЭМ!$C$39:$C$782,СВЦЭМ!$A$39:$A$782,$A32,СВЦЭМ!$B$39:$B$782,H$11)+'СЕТ СН'!$F$9+СВЦЭМ!$D$10+'СЕТ СН'!$F$5-'СЕТ СН'!$F$17</f>
        <v>3933.1096900000002</v>
      </c>
      <c r="I32" s="36">
        <f>SUMIFS(СВЦЭМ!$C$39:$C$782,СВЦЭМ!$A$39:$A$782,$A32,СВЦЭМ!$B$39:$B$782,I$11)+'СЕТ СН'!$F$9+СВЦЭМ!$D$10+'СЕТ СН'!$F$5-'СЕТ СН'!$F$17</f>
        <v>3822.0752888100001</v>
      </c>
      <c r="J32" s="36">
        <f>SUMIFS(СВЦЭМ!$C$39:$C$782,СВЦЭМ!$A$39:$A$782,$A32,СВЦЭМ!$B$39:$B$782,J$11)+'СЕТ СН'!$F$9+СВЦЭМ!$D$10+'СЕТ СН'!$F$5-'СЕТ СН'!$F$17</f>
        <v>3743.6938501100003</v>
      </c>
      <c r="K32" s="36">
        <f>SUMIFS(СВЦЭМ!$C$39:$C$782,СВЦЭМ!$A$39:$A$782,$A32,СВЦЭМ!$B$39:$B$782,K$11)+'СЕТ СН'!$F$9+СВЦЭМ!$D$10+'СЕТ СН'!$F$5-'СЕТ СН'!$F$17</f>
        <v>3675.55993618</v>
      </c>
      <c r="L32" s="36">
        <f>SUMIFS(СВЦЭМ!$C$39:$C$782,СВЦЭМ!$A$39:$A$782,$A32,СВЦЭМ!$B$39:$B$782,L$11)+'СЕТ СН'!$F$9+СВЦЭМ!$D$10+'СЕТ СН'!$F$5-'СЕТ СН'!$F$17</f>
        <v>3615.1727827200002</v>
      </c>
      <c r="M32" s="36">
        <f>SUMIFS(СВЦЭМ!$C$39:$C$782,СВЦЭМ!$A$39:$A$782,$A32,СВЦЭМ!$B$39:$B$782,M$11)+'СЕТ СН'!$F$9+СВЦЭМ!$D$10+'СЕТ СН'!$F$5-'СЕТ СН'!$F$17</f>
        <v>3627.5971346400001</v>
      </c>
      <c r="N32" s="36">
        <f>SUMIFS(СВЦЭМ!$C$39:$C$782,СВЦЭМ!$A$39:$A$782,$A32,СВЦЭМ!$B$39:$B$782,N$11)+'СЕТ СН'!$F$9+СВЦЭМ!$D$10+'СЕТ СН'!$F$5-'СЕТ СН'!$F$17</f>
        <v>3671.2116066600001</v>
      </c>
      <c r="O32" s="36">
        <f>SUMIFS(СВЦЭМ!$C$39:$C$782,СВЦЭМ!$A$39:$A$782,$A32,СВЦЭМ!$B$39:$B$782,O$11)+'СЕТ СН'!$F$9+СВЦЭМ!$D$10+'СЕТ СН'!$F$5-'СЕТ СН'!$F$17</f>
        <v>3660.4143563300004</v>
      </c>
      <c r="P32" s="36">
        <f>SUMIFS(СВЦЭМ!$C$39:$C$782,СВЦЭМ!$A$39:$A$782,$A32,СВЦЭМ!$B$39:$B$782,P$11)+'СЕТ СН'!$F$9+СВЦЭМ!$D$10+'СЕТ СН'!$F$5-'СЕТ СН'!$F$17</f>
        <v>3683.79584028</v>
      </c>
      <c r="Q32" s="36">
        <f>SUMIFS(СВЦЭМ!$C$39:$C$782,СВЦЭМ!$A$39:$A$782,$A32,СВЦЭМ!$B$39:$B$782,Q$11)+'СЕТ СН'!$F$9+СВЦЭМ!$D$10+'СЕТ СН'!$F$5-'СЕТ СН'!$F$17</f>
        <v>3660.38548403</v>
      </c>
      <c r="R32" s="36">
        <f>SUMIFS(СВЦЭМ!$C$39:$C$782,СВЦЭМ!$A$39:$A$782,$A32,СВЦЭМ!$B$39:$B$782,R$11)+'СЕТ СН'!$F$9+СВЦЭМ!$D$10+'СЕТ СН'!$F$5-'СЕТ СН'!$F$17</f>
        <v>3662.6188946299999</v>
      </c>
      <c r="S32" s="36">
        <f>SUMIFS(СВЦЭМ!$C$39:$C$782,СВЦЭМ!$A$39:$A$782,$A32,СВЦЭМ!$B$39:$B$782,S$11)+'СЕТ СН'!$F$9+СВЦЭМ!$D$10+'СЕТ СН'!$F$5-'СЕТ СН'!$F$17</f>
        <v>3646.0225041100002</v>
      </c>
      <c r="T32" s="36">
        <f>SUMIFS(СВЦЭМ!$C$39:$C$782,СВЦЭМ!$A$39:$A$782,$A32,СВЦЭМ!$B$39:$B$782,T$11)+'СЕТ СН'!$F$9+СВЦЭМ!$D$10+'СЕТ СН'!$F$5-'СЕТ СН'!$F$17</f>
        <v>3621.9303493300004</v>
      </c>
      <c r="U32" s="36">
        <f>SUMIFS(СВЦЭМ!$C$39:$C$782,СВЦЭМ!$A$39:$A$782,$A32,СВЦЭМ!$B$39:$B$782,U$11)+'СЕТ СН'!$F$9+СВЦЭМ!$D$10+'СЕТ СН'!$F$5-'СЕТ СН'!$F$17</f>
        <v>3650.8968851200002</v>
      </c>
      <c r="V32" s="36">
        <f>SUMIFS(СВЦЭМ!$C$39:$C$782,СВЦЭМ!$A$39:$A$782,$A32,СВЦЭМ!$B$39:$B$782,V$11)+'СЕТ СН'!$F$9+СВЦЭМ!$D$10+'СЕТ СН'!$F$5-'СЕТ СН'!$F$17</f>
        <v>3662.2984234400001</v>
      </c>
      <c r="W32" s="36">
        <f>SUMIFS(СВЦЭМ!$C$39:$C$782,СВЦЭМ!$A$39:$A$782,$A32,СВЦЭМ!$B$39:$B$782,W$11)+'СЕТ СН'!$F$9+СВЦЭМ!$D$10+'СЕТ СН'!$F$5-'СЕТ СН'!$F$17</f>
        <v>3641.86717284</v>
      </c>
      <c r="X32" s="36">
        <f>SUMIFS(СВЦЭМ!$C$39:$C$782,СВЦЭМ!$A$39:$A$782,$A32,СВЦЭМ!$B$39:$B$782,X$11)+'СЕТ СН'!$F$9+СВЦЭМ!$D$10+'СЕТ СН'!$F$5-'СЕТ СН'!$F$17</f>
        <v>3687.50821051</v>
      </c>
      <c r="Y32" s="36">
        <f>SUMIFS(СВЦЭМ!$C$39:$C$782,СВЦЭМ!$A$39:$A$782,$A32,СВЦЭМ!$B$39:$B$782,Y$11)+'СЕТ СН'!$F$9+СВЦЭМ!$D$10+'СЕТ СН'!$F$5-'СЕТ СН'!$F$17</f>
        <v>3748.53937576</v>
      </c>
    </row>
    <row r="33" spans="1:25" ht="15.75" x14ac:dyDescent="0.2">
      <c r="A33" s="35">
        <f t="shared" si="0"/>
        <v>44399</v>
      </c>
      <c r="B33" s="36">
        <f>SUMIFS(СВЦЭМ!$C$39:$C$782,СВЦЭМ!$A$39:$A$782,$A33,СВЦЭМ!$B$39:$B$782,B$11)+'СЕТ СН'!$F$9+СВЦЭМ!$D$10+'СЕТ СН'!$F$5-'СЕТ СН'!$F$17</f>
        <v>3666.3861587400002</v>
      </c>
      <c r="C33" s="36">
        <f>SUMIFS(СВЦЭМ!$C$39:$C$782,СВЦЭМ!$A$39:$A$782,$A33,СВЦЭМ!$B$39:$B$782,C$11)+'СЕТ СН'!$F$9+СВЦЭМ!$D$10+'СЕТ СН'!$F$5-'СЕТ СН'!$F$17</f>
        <v>3731.6499843700003</v>
      </c>
      <c r="D33" s="36">
        <f>SUMIFS(СВЦЭМ!$C$39:$C$782,СВЦЭМ!$A$39:$A$782,$A33,СВЦЭМ!$B$39:$B$782,D$11)+'СЕТ СН'!$F$9+СВЦЭМ!$D$10+'СЕТ СН'!$F$5-'СЕТ СН'!$F$17</f>
        <v>3736.1425250800003</v>
      </c>
      <c r="E33" s="36">
        <f>SUMIFS(СВЦЭМ!$C$39:$C$782,СВЦЭМ!$A$39:$A$782,$A33,СВЦЭМ!$B$39:$B$782,E$11)+'СЕТ СН'!$F$9+СВЦЭМ!$D$10+'СЕТ СН'!$F$5-'СЕТ СН'!$F$17</f>
        <v>3760.61077161</v>
      </c>
      <c r="F33" s="36">
        <f>SUMIFS(СВЦЭМ!$C$39:$C$782,СВЦЭМ!$A$39:$A$782,$A33,СВЦЭМ!$B$39:$B$782,F$11)+'СЕТ СН'!$F$9+СВЦЭМ!$D$10+'СЕТ СН'!$F$5-'СЕТ СН'!$F$17</f>
        <v>3759.7205642899999</v>
      </c>
      <c r="G33" s="36">
        <f>SUMIFS(СВЦЭМ!$C$39:$C$782,СВЦЭМ!$A$39:$A$782,$A33,СВЦЭМ!$B$39:$B$782,G$11)+'СЕТ СН'!$F$9+СВЦЭМ!$D$10+'СЕТ СН'!$F$5-'СЕТ СН'!$F$17</f>
        <v>3734.3588417600004</v>
      </c>
      <c r="H33" s="36">
        <f>SUMIFS(СВЦЭМ!$C$39:$C$782,СВЦЭМ!$A$39:$A$782,$A33,СВЦЭМ!$B$39:$B$782,H$11)+'СЕТ СН'!$F$9+СВЦЭМ!$D$10+'СЕТ СН'!$F$5-'СЕТ СН'!$F$17</f>
        <v>3680.9623231200003</v>
      </c>
      <c r="I33" s="36">
        <f>SUMIFS(СВЦЭМ!$C$39:$C$782,СВЦЭМ!$A$39:$A$782,$A33,СВЦЭМ!$B$39:$B$782,I$11)+'СЕТ СН'!$F$9+СВЦЭМ!$D$10+'СЕТ СН'!$F$5-'СЕТ СН'!$F$17</f>
        <v>3615.8197245199999</v>
      </c>
      <c r="J33" s="36">
        <f>SUMIFS(СВЦЭМ!$C$39:$C$782,СВЦЭМ!$A$39:$A$782,$A33,СВЦЭМ!$B$39:$B$782,J$11)+'СЕТ СН'!$F$9+СВЦЭМ!$D$10+'СЕТ СН'!$F$5-'СЕТ СН'!$F$17</f>
        <v>3529.1776810800002</v>
      </c>
      <c r="K33" s="36">
        <f>SUMIFS(СВЦЭМ!$C$39:$C$782,СВЦЭМ!$A$39:$A$782,$A33,СВЦЭМ!$B$39:$B$782,K$11)+'СЕТ СН'!$F$9+СВЦЭМ!$D$10+'СЕТ СН'!$F$5-'СЕТ СН'!$F$17</f>
        <v>3501.2214815699999</v>
      </c>
      <c r="L33" s="36">
        <f>SUMIFS(СВЦЭМ!$C$39:$C$782,СВЦЭМ!$A$39:$A$782,$A33,СВЦЭМ!$B$39:$B$782,L$11)+'СЕТ СН'!$F$9+СВЦЭМ!$D$10+'СЕТ СН'!$F$5-'СЕТ СН'!$F$17</f>
        <v>3531.1677042000001</v>
      </c>
      <c r="M33" s="36">
        <f>SUMIFS(СВЦЭМ!$C$39:$C$782,СВЦЭМ!$A$39:$A$782,$A33,СВЦЭМ!$B$39:$B$782,M$11)+'СЕТ СН'!$F$9+СВЦЭМ!$D$10+'СЕТ СН'!$F$5-'СЕТ СН'!$F$17</f>
        <v>3484.06733467</v>
      </c>
      <c r="N33" s="36">
        <f>SUMIFS(СВЦЭМ!$C$39:$C$782,СВЦЭМ!$A$39:$A$782,$A33,СВЦЭМ!$B$39:$B$782,N$11)+'СЕТ СН'!$F$9+СВЦЭМ!$D$10+'СЕТ СН'!$F$5-'СЕТ СН'!$F$17</f>
        <v>3483.9448157300003</v>
      </c>
      <c r="O33" s="36">
        <f>SUMIFS(СВЦЭМ!$C$39:$C$782,СВЦЭМ!$A$39:$A$782,$A33,СВЦЭМ!$B$39:$B$782,O$11)+'СЕТ СН'!$F$9+СВЦЭМ!$D$10+'СЕТ СН'!$F$5-'СЕТ СН'!$F$17</f>
        <v>3487.2269663900001</v>
      </c>
      <c r="P33" s="36">
        <f>SUMIFS(СВЦЭМ!$C$39:$C$782,СВЦЭМ!$A$39:$A$782,$A33,СВЦЭМ!$B$39:$B$782,P$11)+'СЕТ СН'!$F$9+СВЦЭМ!$D$10+'СЕТ СН'!$F$5-'СЕТ СН'!$F$17</f>
        <v>3483.6663557900001</v>
      </c>
      <c r="Q33" s="36">
        <f>SUMIFS(СВЦЭМ!$C$39:$C$782,СВЦЭМ!$A$39:$A$782,$A33,СВЦЭМ!$B$39:$B$782,Q$11)+'СЕТ СН'!$F$9+СВЦЭМ!$D$10+'СЕТ СН'!$F$5-'СЕТ СН'!$F$17</f>
        <v>3484.3721145700001</v>
      </c>
      <c r="R33" s="36">
        <f>SUMIFS(СВЦЭМ!$C$39:$C$782,СВЦЭМ!$A$39:$A$782,$A33,СВЦЭМ!$B$39:$B$782,R$11)+'СЕТ СН'!$F$9+СВЦЭМ!$D$10+'СЕТ СН'!$F$5-'СЕТ СН'!$F$17</f>
        <v>3510.9907586899999</v>
      </c>
      <c r="S33" s="36">
        <f>SUMIFS(СВЦЭМ!$C$39:$C$782,СВЦЭМ!$A$39:$A$782,$A33,СВЦЭМ!$B$39:$B$782,S$11)+'СЕТ СН'!$F$9+СВЦЭМ!$D$10+'СЕТ СН'!$F$5-'СЕТ СН'!$F$17</f>
        <v>3477.0226329900001</v>
      </c>
      <c r="T33" s="36">
        <f>SUMIFS(СВЦЭМ!$C$39:$C$782,СВЦЭМ!$A$39:$A$782,$A33,СВЦЭМ!$B$39:$B$782,T$11)+'СЕТ СН'!$F$9+СВЦЭМ!$D$10+'СЕТ СН'!$F$5-'СЕТ СН'!$F$17</f>
        <v>3568.2023502299999</v>
      </c>
      <c r="U33" s="36">
        <f>SUMIFS(СВЦЭМ!$C$39:$C$782,СВЦЭМ!$A$39:$A$782,$A33,СВЦЭМ!$B$39:$B$782,U$11)+'СЕТ СН'!$F$9+СВЦЭМ!$D$10+'СЕТ СН'!$F$5-'СЕТ СН'!$F$17</f>
        <v>3578.05222056</v>
      </c>
      <c r="V33" s="36">
        <f>SUMIFS(СВЦЭМ!$C$39:$C$782,СВЦЭМ!$A$39:$A$782,$A33,СВЦЭМ!$B$39:$B$782,V$11)+'СЕТ СН'!$F$9+СВЦЭМ!$D$10+'СЕТ СН'!$F$5-'СЕТ СН'!$F$17</f>
        <v>3569.3323283999998</v>
      </c>
      <c r="W33" s="36">
        <f>SUMIFS(СВЦЭМ!$C$39:$C$782,СВЦЭМ!$A$39:$A$782,$A33,СВЦЭМ!$B$39:$B$782,W$11)+'СЕТ СН'!$F$9+СВЦЭМ!$D$10+'СЕТ СН'!$F$5-'СЕТ СН'!$F$17</f>
        <v>3599.1177240699999</v>
      </c>
      <c r="X33" s="36">
        <f>SUMIFS(СВЦЭМ!$C$39:$C$782,СВЦЭМ!$A$39:$A$782,$A33,СВЦЭМ!$B$39:$B$782,X$11)+'СЕТ СН'!$F$9+СВЦЭМ!$D$10+'СЕТ СН'!$F$5-'СЕТ СН'!$F$17</f>
        <v>3560.2816481099999</v>
      </c>
      <c r="Y33" s="36">
        <f>SUMIFS(СВЦЭМ!$C$39:$C$782,СВЦЭМ!$A$39:$A$782,$A33,СВЦЭМ!$B$39:$B$782,Y$11)+'СЕТ СН'!$F$9+СВЦЭМ!$D$10+'СЕТ СН'!$F$5-'СЕТ СН'!$F$17</f>
        <v>3540.9113437599999</v>
      </c>
    </row>
    <row r="34" spans="1:25" ht="15.75" x14ac:dyDescent="0.2">
      <c r="A34" s="35">
        <f t="shared" si="0"/>
        <v>44400</v>
      </c>
      <c r="B34" s="36">
        <f>SUMIFS(СВЦЭМ!$C$39:$C$782,СВЦЭМ!$A$39:$A$782,$A34,СВЦЭМ!$B$39:$B$782,B$11)+'СЕТ СН'!$F$9+СВЦЭМ!$D$10+'СЕТ СН'!$F$5-'СЕТ СН'!$F$17</f>
        <v>3583.0604849800002</v>
      </c>
      <c r="C34" s="36">
        <f>SUMIFS(СВЦЭМ!$C$39:$C$782,СВЦЭМ!$A$39:$A$782,$A34,СВЦЭМ!$B$39:$B$782,C$11)+'СЕТ СН'!$F$9+СВЦЭМ!$D$10+'СЕТ СН'!$F$5-'СЕТ СН'!$F$17</f>
        <v>3645.03826359</v>
      </c>
      <c r="D34" s="36">
        <f>SUMIFS(СВЦЭМ!$C$39:$C$782,СВЦЭМ!$A$39:$A$782,$A34,СВЦЭМ!$B$39:$B$782,D$11)+'СЕТ СН'!$F$9+СВЦЭМ!$D$10+'СЕТ СН'!$F$5-'СЕТ СН'!$F$17</f>
        <v>3668.8929659300002</v>
      </c>
      <c r="E34" s="36">
        <f>SUMIFS(СВЦЭМ!$C$39:$C$782,СВЦЭМ!$A$39:$A$782,$A34,СВЦЭМ!$B$39:$B$782,E$11)+'СЕТ СН'!$F$9+СВЦЭМ!$D$10+'СЕТ СН'!$F$5-'СЕТ СН'!$F$17</f>
        <v>3713.9885560399998</v>
      </c>
      <c r="F34" s="36">
        <f>SUMIFS(СВЦЭМ!$C$39:$C$782,СВЦЭМ!$A$39:$A$782,$A34,СВЦЭМ!$B$39:$B$782,F$11)+'СЕТ СН'!$F$9+СВЦЭМ!$D$10+'СЕТ СН'!$F$5-'СЕТ СН'!$F$17</f>
        <v>3704.2927798199999</v>
      </c>
      <c r="G34" s="36">
        <f>SUMIFS(СВЦЭМ!$C$39:$C$782,СВЦЭМ!$A$39:$A$782,$A34,СВЦЭМ!$B$39:$B$782,G$11)+'СЕТ СН'!$F$9+СВЦЭМ!$D$10+'СЕТ СН'!$F$5-'СЕТ СН'!$F$17</f>
        <v>3679.3186550800001</v>
      </c>
      <c r="H34" s="36">
        <f>SUMIFS(СВЦЭМ!$C$39:$C$782,СВЦЭМ!$A$39:$A$782,$A34,СВЦЭМ!$B$39:$B$782,H$11)+'СЕТ СН'!$F$9+СВЦЭМ!$D$10+'СЕТ СН'!$F$5-'СЕТ СН'!$F$17</f>
        <v>3628.3812776200002</v>
      </c>
      <c r="I34" s="36">
        <f>SUMIFS(СВЦЭМ!$C$39:$C$782,СВЦЭМ!$A$39:$A$782,$A34,СВЦЭМ!$B$39:$B$782,I$11)+'СЕТ СН'!$F$9+СВЦЭМ!$D$10+'СЕТ СН'!$F$5-'СЕТ СН'!$F$17</f>
        <v>3501.5682577699999</v>
      </c>
      <c r="J34" s="36">
        <f>SUMIFS(СВЦЭМ!$C$39:$C$782,СВЦЭМ!$A$39:$A$782,$A34,СВЦЭМ!$B$39:$B$782,J$11)+'СЕТ СН'!$F$9+СВЦЭМ!$D$10+'СЕТ СН'!$F$5-'СЕТ СН'!$F$17</f>
        <v>3487.3049023900003</v>
      </c>
      <c r="K34" s="36">
        <f>SUMIFS(СВЦЭМ!$C$39:$C$782,СВЦЭМ!$A$39:$A$782,$A34,СВЦЭМ!$B$39:$B$782,K$11)+'СЕТ СН'!$F$9+СВЦЭМ!$D$10+'СЕТ СН'!$F$5-'СЕТ СН'!$F$17</f>
        <v>3515.2792692100002</v>
      </c>
      <c r="L34" s="36">
        <f>SUMIFS(СВЦЭМ!$C$39:$C$782,СВЦЭМ!$A$39:$A$782,$A34,СВЦЭМ!$B$39:$B$782,L$11)+'СЕТ СН'!$F$9+СВЦЭМ!$D$10+'СЕТ СН'!$F$5-'СЕТ СН'!$F$17</f>
        <v>3545.40877916</v>
      </c>
      <c r="M34" s="36">
        <f>SUMIFS(СВЦЭМ!$C$39:$C$782,СВЦЭМ!$A$39:$A$782,$A34,СВЦЭМ!$B$39:$B$782,M$11)+'СЕТ СН'!$F$9+СВЦЭМ!$D$10+'СЕТ СН'!$F$5-'СЕТ СН'!$F$17</f>
        <v>3532.40295814</v>
      </c>
      <c r="N34" s="36">
        <f>SUMIFS(СВЦЭМ!$C$39:$C$782,СВЦЭМ!$A$39:$A$782,$A34,СВЦЭМ!$B$39:$B$782,N$11)+'СЕТ СН'!$F$9+СВЦЭМ!$D$10+'СЕТ СН'!$F$5-'СЕТ СН'!$F$17</f>
        <v>3529.5356068600004</v>
      </c>
      <c r="O34" s="36">
        <f>SUMIFS(СВЦЭМ!$C$39:$C$782,СВЦЭМ!$A$39:$A$782,$A34,СВЦЭМ!$B$39:$B$782,O$11)+'СЕТ СН'!$F$9+СВЦЭМ!$D$10+'СЕТ СН'!$F$5-'СЕТ СН'!$F$17</f>
        <v>3506.4697045200001</v>
      </c>
      <c r="P34" s="36">
        <f>SUMIFS(СВЦЭМ!$C$39:$C$782,СВЦЭМ!$A$39:$A$782,$A34,СВЦЭМ!$B$39:$B$782,P$11)+'СЕТ СН'!$F$9+СВЦЭМ!$D$10+'СЕТ СН'!$F$5-'СЕТ СН'!$F$17</f>
        <v>3510.67567414</v>
      </c>
      <c r="Q34" s="36">
        <f>SUMIFS(СВЦЭМ!$C$39:$C$782,СВЦЭМ!$A$39:$A$782,$A34,СВЦЭМ!$B$39:$B$782,Q$11)+'СЕТ СН'!$F$9+СВЦЭМ!$D$10+'СЕТ СН'!$F$5-'СЕТ СН'!$F$17</f>
        <v>3505.0961384400002</v>
      </c>
      <c r="R34" s="36">
        <f>SUMIFS(СВЦЭМ!$C$39:$C$782,СВЦЭМ!$A$39:$A$782,$A34,СВЦЭМ!$B$39:$B$782,R$11)+'СЕТ СН'!$F$9+СВЦЭМ!$D$10+'СЕТ СН'!$F$5-'СЕТ СН'!$F$17</f>
        <v>3513.8077012000003</v>
      </c>
      <c r="S34" s="36">
        <f>SUMIFS(СВЦЭМ!$C$39:$C$782,СВЦЭМ!$A$39:$A$782,$A34,СВЦЭМ!$B$39:$B$782,S$11)+'СЕТ СН'!$F$9+СВЦЭМ!$D$10+'СЕТ СН'!$F$5-'СЕТ СН'!$F$17</f>
        <v>3536.09979075</v>
      </c>
      <c r="T34" s="36">
        <f>SUMIFS(СВЦЭМ!$C$39:$C$782,СВЦЭМ!$A$39:$A$782,$A34,СВЦЭМ!$B$39:$B$782,T$11)+'СЕТ СН'!$F$9+СВЦЭМ!$D$10+'СЕТ СН'!$F$5-'СЕТ СН'!$F$17</f>
        <v>3551.8001991800002</v>
      </c>
      <c r="U34" s="36">
        <f>SUMIFS(СВЦЭМ!$C$39:$C$782,СВЦЭМ!$A$39:$A$782,$A34,СВЦЭМ!$B$39:$B$782,U$11)+'СЕТ СН'!$F$9+СВЦЭМ!$D$10+'СЕТ СН'!$F$5-'СЕТ СН'!$F$17</f>
        <v>3546.4827770100001</v>
      </c>
      <c r="V34" s="36">
        <f>SUMIFS(СВЦЭМ!$C$39:$C$782,СВЦЭМ!$A$39:$A$782,$A34,СВЦЭМ!$B$39:$B$782,V$11)+'СЕТ СН'!$F$9+СВЦЭМ!$D$10+'СЕТ СН'!$F$5-'СЕТ СН'!$F$17</f>
        <v>3535.9912422100001</v>
      </c>
      <c r="W34" s="36">
        <f>SUMIFS(СВЦЭМ!$C$39:$C$782,СВЦЭМ!$A$39:$A$782,$A34,СВЦЭМ!$B$39:$B$782,W$11)+'СЕТ СН'!$F$9+СВЦЭМ!$D$10+'СЕТ СН'!$F$5-'СЕТ СН'!$F$17</f>
        <v>3556.29933136</v>
      </c>
      <c r="X34" s="36">
        <f>SUMIFS(СВЦЭМ!$C$39:$C$782,СВЦЭМ!$A$39:$A$782,$A34,СВЦЭМ!$B$39:$B$782,X$11)+'СЕТ СН'!$F$9+СВЦЭМ!$D$10+'СЕТ СН'!$F$5-'СЕТ СН'!$F$17</f>
        <v>3559.6554715700004</v>
      </c>
      <c r="Y34" s="36">
        <f>SUMIFS(СВЦЭМ!$C$39:$C$782,СВЦЭМ!$A$39:$A$782,$A34,СВЦЭМ!$B$39:$B$782,Y$11)+'СЕТ СН'!$F$9+СВЦЭМ!$D$10+'СЕТ СН'!$F$5-'СЕТ СН'!$F$17</f>
        <v>3536.1740012400001</v>
      </c>
    </row>
    <row r="35" spans="1:25" ht="15.75" x14ac:dyDescent="0.2">
      <c r="A35" s="35">
        <f t="shared" si="0"/>
        <v>44401</v>
      </c>
      <c r="B35" s="36">
        <f>SUMIFS(СВЦЭМ!$C$39:$C$782,СВЦЭМ!$A$39:$A$782,$A35,СВЦЭМ!$B$39:$B$782,B$11)+'СЕТ СН'!$F$9+СВЦЭМ!$D$10+'СЕТ СН'!$F$5-'СЕТ СН'!$F$17</f>
        <v>3593.8605076700001</v>
      </c>
      <c r="C35" s="36">
        <f>SUMIFS(СВЦЭМ!$C$39:$C$782,СВЦЭМ!$A$39:$A$782,$A35,СВЦЭМ!$B$39:$B$782,C$11)+'СЕТ СН'!$F$9+СВЦЭМ!$D$10+'СЕТ СН'!$F$5-'СЕТ СН'!$F$17</f>
        <v>3563.2662555000002</v>
      </c>
      <c r="D35" s="36">
        <f>SUMIFS(СВЦЭМ!$C$39:$C$782,СВЦЭМ!$A$39:$A$782,$A35,СВЦЭМ!$B$39:$B$782,D$11)+'СЕТ СН'!$F$9+СВЦЭМ!$D$10+'СЕТ СН'!$F$5-'СЕТ СН'!$F$17</f>
        <v>3669.3941653299999</v>
      </c>
      <c r="E35" s="36">
        <f>SUMIFS(СВЦЭМ!$C$39:$C$782,СВЦЭМ!$A$39:$A$782,$A35,СВЦЭМ!$B$39:$B$782,E$11)+'СЕТ СН'!$F$9+СВЦЭМ!$D$10+'СЕТ СН'!$F$5-'СЕТ СН'!$F$17</f>
        <v>3687.5727585200002</v>
      </c>
      <c r="F35" s="36">
        <f>SUMIFS(СВЦЭМ!$C$39:$C$782,СВЦЭМ!$A$39:$A$782,$A35,СВЦЭМ!$B$39:$B$782,F$11)+'СЕТ СН'!$F$9+СВЦЭМ!$D$10+'СЕТ СН'!$F$5-'СЕТ СН'!$F$17</f>
        <v>3676.2781281100001</v>
      </c>
      <c r="G35" s="36">
        <f>SUMIFS(СВЦЭМ!$C$39:$C$782,СВЦЭМ!$A$39:$A$782,$A35,СВЦЭМ!$B$39:$B$782,G$11)+'СЕТ СН'!$F$9+СВЦЭМ!$D$10+'СЕТ СН'!$F$5-'СЕТ СН'!$F$17</f>
        <v>3655.4505364300003</v>
      </c>
      <c r="H35" s="36">
        <f>SUMIFS(СВЦЭМ!$C$39:$C$782,СВЦЭМ!$A$39:$A$782,$A35,СВЦЭМ!$B$39:$B$782,H$11)+'СЕТ СН'!$F$9+СВЦЭМ!$D$10+'СЕТ СН'!$F$5-'СЕТ СН'!$F$17</f>
        <v>3644.43746366</v>
      </c>
      <c r="I35" s="36">
        <f>SUMIFS(СВЦЭМ!$C$39:$C$782,СВЦЭМ!$A$39:$A$782,$A35,СВЦЭМ!$B$39:$B$782,I$11)+'СЕТ СН'!$F$9+СВЦЭМ!$D$10+'СЕТ СН'!$F$5-'СЕТ СН'!$F$17</f>
        <v>3542.4498852699999</v>
      </c>
      <c r="J35" s="36">
        <f>SUMIFS(СВЦЭМ!$C$39:$C$782,СВЦЭМ!$A$39:$A$782,$A35,СВЦЭМ!$B$39:$B$782,J$11)+'СЕТ СН'!$F$9+СВЦЭМ!$D$10+'СЕТ СН'!$F$5-'СЕТ СН'!$F$17</f>
        <v>3523.7363874600001</v>
      </c>
      <c r="K35" s="36">
        <f>SUMIFS(СВЦЭМ!$C$39:$C$782,СВЦЭМ!$A$39:$A$782,$A35,СВЦЭМ!$B$39:$B$782,K$11)+'СЕТ СН'!$F$9+СВЦЭМ!$D$10+'СЕТ СН'!$F$5-'СЕТ СН'!$F$17</f>
        <v>3496.0397044700003</v>
      </c>
      <c r="L35" s="36">
        <f>SUMIFS(СВЦЭМ!$C$39:$C$782,СВЦЭМ!$A$39:$A$782,$A35,СВЦЭМ!$B$39:$B$782,L$11)+'СЕТ СН'!$F$9+СВЦЭМ!$D$10+'СЕТ СН'!$F$5-'СЕТ СН'!$F$17</f>
        <v>3530.5559598</v>
      </c>
      <c r="M35" s="36">
        <f>SUMIFS(СВЦЭМ!$C$39:$C$782,СВЦЭМ!$A$39:$A$782,$A35,СВЦЭМ!$B$39:$B$782,M$11)+'СЕТ СН'!$F$9+СВЦЭМ!$D$10+'СЕТ СН'!$F$5-'СЕТ СН'!$F$17</f>
        <v>3509.1371193499999</v>
      </c>
      <c r="N35" s="36">
        <f>SUMIFS(СВЦЭМ!$C$39:$C$782,СВЦЭМ!$A$39:$A$782,$A35,СВЦЭМ!$B$39:$B$782,N$11)+'СЕТ СН'!$F$9+СВЦЭМ!$D$10+'СЕТ СН'!$F$5-'СЕТ СН'!$F$17</f>
        <v>3511.2114585500003</v>
      </c>
      <c r="O35" s="36">
        <f>SUMIFS(СВЦЭМ!$C$39:$C$782,СВЦЭМ!$A$39:$A$782,$A35,СВЦЭМ!$B$39:$B$782,O$11)+'СЕТ СН'!$F$9+СВЦЭМ!$D$10+'СЕТ СН'!$F$5-'СЕТ СН'!$F$17</f>
        <v>3552.8759612100002</v>
      </c>
      <c r="P35" s="36">
        <f>SUMIFS(СВЦЭМ!$C$39:$C$782,СВЦЭМ!$A$39:$A$782,$A35,СВЦЭМ!$B$39:$B$782,P$11)+'СЕТ СН'!$F$9+СВЦЭМ!$D$10+'СЕТ СН'!$F$5-'СЕТ СН'!$F$17</f>
        <v>3573.2024242100001</v>
      </c>
      <c r="Q35" s="36">
        <f>SUMIFS(СВЦЭМ!$C$39:$C$782,СВЦЭМ!$A$39:$A$782,$A35,СВЦЭМ!$B$39:$B$782,Q$11)+'СЕТ СН'!$F$9+СВЦЭМ!$D$10+'СЕТ СН'!$F$5-'СЕТ СН'!$F$17</f>
        <v>3562.4503847000001</v>
      </c>
      <c r="R35" s="36">
        <f>SUMIFS(СВЦЭМ!$C$39:$C$782,СВЦЭМ!$A$39:$A$782,$A35,СВЦЭМ!$B$39:$B$782,R$11)+'СЕТ СН'!$F$9+СВЦЭМ!$D$10+'СЕТ СН'!$F$5-'СЕТ СН'!$F$17</f>
        <v>3542.6545815200002</v>
      </c>
      <c r="S35" s="36">
        <f>SUMIFS(СВЦЭМ!$C$39:$C$782,СВЦЭМ!$A$39:$A$782,$A35,СВЦЭМ!$B$39:$B$782,S$11)+'СЕТ СН'!$F$9+СВЦЭМ!$D$10+'СЕТ СН'!$F$5-'СЕТ СН'!$F$17</f>
        <v>3480.2442880200001</v>
      </c>
      <c r="T35" s="36">
        <f>SUMIFS(СВЦЭМ!$C$39:$C$782,СВЦЭМ!$A$39:$A$782,$A35,СВЦЭМ!$B$39:$B$782,T$11)+'СЕТ СН'!$F$9+СВЦЭМ!$D$10+'СЕТ СН'!$F$5-'СЕТ СН'!$F$17</f>
        <v>3510.1692434800002</v>
      </c>
      <c r="U35" s="36">
        <f>SUMIFS(СВЦЭМ!$C$39:$C$782,СВЦЭМ!$A$39:$A$782,$A35,СВЦЭМ!$B$39:$B$782,U$11)+'СЕТ СН'!$F$9+СВЦЭМ!$D$10+'СЕТ СН'!$F$5-'СЕТ СН'!$F$17</f>
        <v>3466.4897087300001</v>
      </c>
      <c r="V35" s="36">
        <f>SUMIFS(СВЦЭМ!$C$39:$C$782,СВЦЭМ!$A$39:$A$782,$A35,СВЦЭМ!$B$39:$B$782,V$11)+'СЕТ СН'!$F$9+СВЦЭМ!$D$10+'СЕТ СН'!$F$5-'СЕТ СН'!$F$17</f>
        <v>3466.1948661000001</v>
      </c>
      <c r="W35" s="36">
        <f>SUMIFS(СВЦЭМ!$C$39:$C$782,СВЦЭМ!$A$39:$A$782,$A35,СВЦЭМ!$B$39:$B$782,W$11)+'СЕТ СН'!$F$9+СВЦЭМ!$D$10+'СЕТ СН'!$F$5-'СЕТ СН'!$F$17</f>
        <v>3486.8092500299999</v>
      </c>
      <c r="X35" s="36">
        <f>SUMIFS(СВЦЭМ!$C$39:$C$782,СВЦЭМ!$A$39:$A$782,$A35,СВЦЭМ!$B$39:$B$782,X$11)+'СЕТ СН'!$F$9+СВЦЭМ!$D$10+'СЕТ СН'!$F$5-'СЕТ СН'!$F$17</f>
        <v>3536.6140645300002</v>
      </c>
      <c r="Y35" s="36">
        <f>SUMIFS(СВЦЭМ!$C$39:$C$782,СВЦЭМ!$A$39:$A$782,$A35,СВЦЭМ!$B$39:$B$782,Y$11)+'СЕТ СН'!$F$9+СВЦЭМ!$D$10+'СЕТ СН'!$F$5-'СЕТ СН'!$F$17</f>
        <v>3548.0574366000001</v>
      </c>
    </row>
    <row r="36" spans="1:25" ht="15.75" x14ac:dyDescent="0.2">
      <c r="A36" s="35">
        <f t="shared" si="0"/>
        <v>44402</v>
      </c>
      <c r="B36" s="36">
        <f>SUMIFS(СВЦЭМ!$C$39:$C$782,СВЦЭМ!$A$39:$A$782,$A36,СВЦЭМ!$B$39:$B$782,B$11)+'СЕТ СН'!$F$9+СВЦЭМ!$D$10+'СЕТ СН'!$F$5-'СЕТ СН'!$F$17</f>
        <v>3512.9826685100002</v>
      </c>
      <c r="C36" s="36">
        <f>SUMIFS(СВЦЭМ!$C$39:$C$782,СВЦЭМ!$A$39:$A$782,$A36,СВЦЭМ!$B$39:$B$782,C$11)+'СЕТ СН'!$F$9+СВЦЭМ!$D$10+'СЕТ СН'!$F$5-'СЕТ СН'!$F$17</f>
        <v>3596.88101611</v>
      </c>
      <c r="D36" s="36">
        <f>SUMIFS(СВЦЭМ!$C$39:$C$782,СВЦЭМ!$A$39:$A$782,$A36,СВЦЭМ!$B$39:$B$782,D$11)+'СЕТ СН'!$F$9+СВЦЭМ!$D$10+'СЕТ СН'!$F$5-'СЕТ СН'!$F$17</f>
        <v>3640.5875057200001</v>
      </c>
      <c r="E36" s="36">
        <f>SUMIFS(СВЦЭМ!$C$39:$C$782,СВЦЭМ!$A$39:$A$782,$A36,СВЦЭМ!$B$39:$B$782,E$11)+'СЕТ СН'!$F$9+СВЦЭМ!$D$10+'СЕТ СН'!$F$5-'СЕТ СН'!$F$17</f>
        <v>3658.4149545999999</v>
      </c>
      <c r="F36" s="36">
        <f>SUMIFS(СВЦЭМ!$C$39:$C$782,СВЦЭМ!$A$39:$A$782,$A36,СВЦЭМ!$B$39:$B$782,F$11)+'СЕТ СН'!$F$9+СВЦЭМ!$D$10+'СЕТ СН'!$F$5-'СЕТ СН'!$F$17</f>
        <v>3666.2908559500002</v>
      </c>
      <c r="G36" s="36">
        <f>SUMIFS(СВЦЭМ!$C$39:$C$782,СВЦЭМ!$A$39:$A$782,$A36,СВЦЭМ!$B$39:$B$782,G$11)+'СЕТ СН'!$F$9+СВЦЭМ!$D$10+'СЕТ СН'!$F$5-'СЕТ СН'!$F$17</f>
        <v>3654.6641880400002</v>
      </c>
      <c r="H36" s="36">
        <f>SUMIFS(СВЦЭМ!$C$39:$C$782,СВЦЭМ!$A$39:$A$782,$A36,СВЦЭМ!$B$39:$B$782,H$11)+'СЕТ СН'!$F$9+СВЦЭМ!$D$10+'СЕТ СН'!$F$5-'СЕТ СН'!$F$17</f>
        <v>3630.04898465</v>
      </c>
      <c r="I36" s="36">
        <f>SUMIFS(СВЦЭМ!$C$39:$C$782,СВЦЭМ!$A$39:$A$782,$A36,СВЦЭМ!$B$39:$B$782,I$11)+'СЕТ СН'!$F$9+СВЦЭМ!$D$10+'СЕТ СН'!$F$5-'СЕТ СН'!$F$17</f>
        <v>3562.8460824499998</v>
      </c>
      <c r="J36" s="36">
        <f>SUMIFS(СВЦЭМ!$C$39:$C$782,СВЦЭМ!$A$39:$A$782,$A36,СВЦЭМ!$B$39:$B$782,J$11)+'СЕТ СН'!$F$9+СВЦЭМ!$D$10+'СЕТ СН'!$F$5-'СЕТ СН'!$F$17</f>
        <v>3483.4096720500002</v>
      </c>
      <c r="K36" s="36">
        <f>SUMIFS(СВЦЭМ!$C$39:$C$782,СВЦЭМ!$A$39:$A$782,$A36,СВЦЭМ!$B$39:$B$782,K$11)+'СЕТ СН'!$F$9+СВЦЭМ!$D$10+'СЕТ СН'!$F$5-'СЕТ СН'!$F$17</f>
        <v>3446.3956115700003</v>
      </c>
      <c r="L36" s="36">
        <f>SUMIFS(СВЦЭМ!$C$39:$C$782,СВЦЭМ!$A$39:$A$782,$A36,СВЦЭМ!$B$39:$B$782,L$11)+'СЕТ СН'!$F$9+СВЦЭМ!$D$10+'СЕТ СН'!$F$5-'СЕТ СН'!$F$17</f>
        <v>3444.0464276000002</v>
      </c>
      <c r="M36" s="36">
        <f>SUMIFS(СВЦЭМ!$C$39:$C$782,СВЦЭМ!$A$39:$A$782,$A36,СВЦЭМ!$B$39:$B$782,M$11)+'СЕТ СН'!$F$9+СВЦЭМ!$D$10+'СЕТ СН'!$F$5-'СЕТ СН'!$F$17</f>
        <v>3459.2486701000003</v>
      </c>
      <c r="N36" s="36">
        <f>SUMIFS(СВЦЭМ!$C$39:$C$782,СВЦЭМ!$A$39:$A$782,$A36,СВЦЭМ!$B$39:$B$782,N$11)+'СЕТ СН'!$F$9+СВЦЭМ!$D$10+'СЕТ СН'!$F$5-'СЕТ СН'!$F$17</f>
        <v>3520.4422667700001</v>
      </c>
      <c r="O36" s="36">
        <f>SUMIFS(СВЦЭМ!$C$39:$C$782,СВЦЭМ!$A$39:$A$782,$A36,СВЦЭМ!$B$39:$B$782,O$11)+'СЕТ СН'!$F$9+СВЦЭМ!$D$10+'СЕТ СН'!$F$5-'СЕТ СН'!$F$17</f>
        <v>3568.03700549</v>
      </c>
      <c r="P36" s="36">
        <f>SUMIFS(СВЦЭМ!$C$39:$C$782,СВЦЭМ!$A$39:$A$782,$A36,СВЦЭМ!$B$39:$B$782,P$11)+'СЕТ СН'!$F$9+СВЦЭМ!$D$10+'СЕТ СН'!$F$5-'СЕТ СН'!$F$17</f>
        <v>3568.0936879600004</v>
      </c>
      <c r="Q36" s="36">
        <f>SUMIFS(СВЦЭМ!$C$39:$C$782,СВЦЭМ!$A$39:$A$782,$A36,СВЦЭМ!$B$39:$B$782,Q$11)+'СЕТ СН'!$F$9+СВЦЭМ!$D$10+'СЕТ СН'!$F$5-'СЕТ СН'!$F$17</f>
        <v>3576.3025616499999</v>
      </c>
      <c r="R36" s="36">
        <f>SUMIFS(СВЦЭМ!$C$39:$C$782,СВЦЭМ!$A$39:$A$782,$A36,СВЦЭМ!$B$39:$B$782,R$11)+'СЕТ СН'!$F$9+СВЦЭМ!$D$10+'СЕТ СН'!$F$5-'СЕТ СН'!$F$17</f>
        <v>3527.03118111</v>
      </c>
      <c r="S36" s="36">
        <f>SUMIFS(СВЦЭМ!$C$39:$C$782,СВЦЭМ!$A$39:$A$782,$A36,СВЦЭМ!$B$39:$B$782,S$11)+'СЕТ СН'!$F$9+СВЦЭМ!$D$10+'СЕТ СН'!$F$5-'СЕТ СН'!$F$17</f>
        <v>3499.7999893699998</v>
      </c>
      <c r="T36" s="36">
        <f>SUMIFS(СВЦЭМ!$C$39:$C$782,СВЦЭМ!$A$39:$A$782,$A36,СВЦЭМ!$B$39:$B$782,T$11)+'СЕТ СН'!$F$9+СВЦЭМ!$D$10+'СЕТ СН'!$F$5-'СЕТ СН'!$F$17</f>
        <v>3461.6606146900003</v>
      </c>
      <c r="U36" s="36">
        <f>SUMIFS(СВЦЭМ!$C$39:$C$782,СВЦЭМ!$A$39:$A$782,$A36,СВЦЭМ!$B$39:$B$782,U$11)+'СЕТ СН'!$F$9+СВЦЭМ!$D$10+'СЕТ СН'!$F$5-'СЕТ СН'!$F$17</f>
        <v>3457.0202087600001</v>
      </c>
      <c r="V36" s="36">
        <f>SUMIFS(СВЦЭМ!$C$39:$C$782,СВЦЭМ!$A$39:$A$782,$A36,СВЦЭМ!$B$39:$B$782,V$11)+'СЕТ СН'!$F$9+СВЦЭМ!$D$10+'СЕТ СН'!$F$5-'СЕТ СН'!$F$17</f>
        <v>3461.09956728</v>
      </c>
      <c r="W36" s="36">
        <f>SUMIFS(СВЦЭМ!$C$39:$C$782,СВЦЭМ!$A$39:$A$782,$A36,СВЦЭМ!$B$39:$B$782,W$11)+'СЕТ СН'!$F$9+СВЦЭМ!$D$10+'СЕТ СН'!$F$5-'СЕТ СН'!$F$17</f>
        <v>3511.54731997</v>
      </c>
      <c r="X36" s="36">
        <f>SUMIFS(СВЦЭМ!$C$39:$C$782,СВЦЭМ!$A$39:$A$782,$A36,СВЦЭМ!$B$39:$B$782,X$11)+'СЕТ СН'!$F$9+СВЦЭМ!$D$10+'СЕТ СН'!$F$5-'СЕТ СН'!$F$17</f>
        <v>3468.3061835799999</v>
      </c>
      <c r="Y36" s="36">
        <f>SUMIFS(СВЦЭМ!$C$39:$C$782,СВЦЭМ!$A$39:$A$782,$A36,СВЦЭМ!$B$39:$B$782,Y$11)+'СЕТ СН'!$F$9+СВЦЭМ!$D$10+'СЕТ СН'!$F$5-'СЕТ СН'!$F$17</f>
        <v>3490.5407799700001</v>
      </c>
    </row>
    <row r="37" spans="1:25" ht="15.75" x14ac:dyDescent="0.2">
      <c r="A37" s="35">
        <f t="shared" si="0"/>
        <v>44403</v>
      </c>
      <c r="B37" s="36">
        <f>SUMIFS(СВЦЭМ!$C$39:$C$782,СВЦЭМ!$A$39:$A$782,$A37,СВЦЭМ!$B$39:$B$782,B$11)+'СЕТ СН'!$F$9+СВЦЭМ!$D$10+'СЕТ СН'!$F$5-'СЕТ СН'!$F$17</f>
        <v>3520.4226174300002</v>
      </c>
      <c r="C37" s="36">
        <f>SUMIFS(СВЦЭМ!$C$39:$C$782,СВЦЭМ!$A$39:$A$782,$A37,СВЦЭМ!$B$39:$B$782,C$11)+'СЕТ СН'!$F$9+СВЦЭМ!$D$10+'СЕТ СН'!$F$5-'СЕТ СН'!$F$17</f>
        <v>3599.60934903</v>
      </c>
      <c r="D37" s="36">
        <f>SUMIFS(СВЦЭМ!$C$39:$C$782,СВЦЭМ!$A$39:$A$782,$A37,СВЦЭМ!$B$39:$B$782,D$11)+'СЕТ СН'!$F$9+СВЦЭМ!$D$10+'СЕТ СН'!$F$5-'СЕТ СН'!$F$17</f>
        <v>3634.3043811400003</v>
      </c>
      <c r="E37" s="36">
        <f>SUMIFS(СВЦЭМ!$C$39:$C$782,СВЦЭМ!$A$39:$A$782,$A37,СВЦЭМ!$B$39:$B$782,E$11)+'СЕТ СН'!$F$9+СВЦЭМ!$D$10+'СЕТ СН'!$F$5-'СЕТ СН'!$F$17</f>
        <v>3633.5416030800002</v>
      </c>
      <c r="F37" s="36">
        <f>SUMIFS(СВЦЭМ!$C$39:$C$782,СВЦЭМ!$A$39:$A$782,$A37,СВЦЭМ!$B$39:$B$782,F$11)+'СЕТ СН'!$F$9+СВЦЭМ!$D$10+'СЕТ СН'!$F$5-'СЕТ СН'!$F$17</f>
        <v>3638.8915737300003</v>
      </c>
      <c r="G37" s="36">
        <f>SUMIFS(СВЦЭМ!$C$39:$C$782,СВЦЭМ!$A$39:$A$782,$A37,СВЦЭМ!$B$39:$B$782,G$11)+'СЕТ СН'!$F$9+СВЦЭМ!$D$10+'СЕТ СН'!$F$5-'СЕТ СН'!$F$17</f>
        <v>3623.7763523100002</v>
      </c>
      <c r="H37" s="36">
        <f>SUMIFS(СВЦЭМ!$C$39:$C$782,СВЦЭМ!$A$39:$A$782,$A37,СВЦЭМ!$B$39:$B$782,H$11)+'СЕТ СН'!$F$9+СВЦЭМ!$D$10+'СЕТ СН'!$F$5-'СЕТ СН'!$F$17</f>
        <v>3610.25927202</v>
      </c>
      <c r="I37" s="36">
        <f>SUMIFS(СВЦЭМ!$C$39:$C$782,СВЦЭМ!$A$39:$A$782,$A37,СВЦЭМ!$B$39:$B$782,I$11)+'СЕТ СН'!$F$9+СВЦЭМ!$D$10+'СЕТ СН'!$F$5-'СЕТ СН'!$F$17</f>
        <v>3537.4449447699999</v>
      </c>
      <c r="J37" s="36">
        <f>SUMIFS(СВЦЭМ!$C$39:$C$782,СВЦЭМ!$A$39:$A$782,$A37,СВЦЭМ!$B$39:$B$782,J$11)+'СЕТ СН'!$F$9+СВЦЭМ!$D$10+'СЕТ СН'!$F$5-'СЕТ СН'!$F$17</f>
        <v>3482.4107154100002</v>
      </c>
      <c r="K37" s="36">
        <f>SUMIFS(СВЦЭМ!$C$39:$C$782,СВЦЭМ!$A$39:$A$782,$A37,СВЦЭМ!$B$39:$B$782,K$11)+'СЕТ СН'!$F$9+СВЦЭМ!$D$10+'СЕТ СН'!$F$5-'СЕТ СН'!$F$17</f>
        <v>3544.1973012799999</v>
      </c>
      <c r="L37" s="36">
        <f>SUMIFS(СВЦЭМ!$C$39:$C$782,СВЦЭМ!$A$39:$A$782,$A37,СВЦЭМ!$B$39:$B$782,L$11)+'СЕТ СН'!$F$9+СВЦЭМ!$D$10+'СЕТ СН'!$F$5-'СЕТ СН'!$F$17</f>
        <v>3580.9474393400001</v>
      </c>
      <c r="M37" s="36">
        <f>SUMIFS(СВЦЭМ!$C$39:$C$782,СВЦЭМ!$A$39:$A$782,$A37,СВЦЭМ!$B$39:$B$782,M$11)+'СЕТ СН'!$F$9+СВЦЭМ!$D$10+'СЕТ СН'!$F$5-'СЕТ СН'!$F$17</f>
        <v>3550.9409070900001</v>
      </c>
      <c r="N37" s="36">
        <f>SUMIFS(СВЦЭМ!$C$39:$C$782,СВЦЭМ!$A$39:$A$782,$A37,СВЦЭМ!$B$39:$B$782,N$11)+'СЕТ СН'!$F$9+СВЦЭМ!$D$10+'СЕТ СН'!$F$5-'СЕТ СН'!$F$17</f>
        <v>3603.8214018799999</v>
      </c>
      <c r="O37" s="36">
        <f>SUMIFS(СВЦЭМ!$C$39:$C$782,СВЦЭМ!$A$39:$A$782,$A37,СВЦЭМ!$B$39:$B$782,O$11)+'СЕТ СН'!$F$9+СВЦЭМ!$D$10+'СЕТ СН'!$F$5-'СЕТ СН'!$F$17</f>
        <v>3589.5849446900002</v>
      </c>
      <c r="P37" s="36">
        <f>SUMIFS(СВЦЭМ!$C$39:$C$782,СВЦЭМ!$A$39:$A$782,$A37,СВЦЭМ!$B$39:$B$782,P$11)+'СЕТ СН'!$F$9+СВЦЭМ!$D$10+'СЕТ СН'!$F$5-'СЕТ СН'!$F$17</f>
        <v>3593.5244958800004</v>
      </c>
      <c r="Q37" s="36">
        <f>SUMIFS(СВЦЭМ!$C$39:$C$782,СВЦЭМ!$A$39:$A$782,$A37,СВЦЭМ!$B$39:$B$782,Q$11)+'СЕТ СН'!$F$9+СВЦЭМ!$D$10+'СЕТ СН'!$F$5-'СЕТ СН'!$F$17</f>
        <v>3587.5019133300002</v>
      </c>
      <c r="R37" s="36">
        <f>SUMIFS(СВЦЭМ!$C$39:$C$782,СВЦЭМ!$A$39:$A$782,$A37,СВЦЭМ!$B$39:$B$782,R$11)+'СЕТ СН'!$F$9+СВЦЭМ!$D$10+'СЕТ СН'!$F$5-'СЕТ СН'!$F$17</f>
        <v>3590.6076354699999</v>
      </c>
      <c r="S37" s="36">
        <f>SUMIFS(СВЦЭМ!$C$39:$C$782,СВЦЭМ!$A$39:$A$782,$A37,СВЦЭМ!$B$39:$B$782,S$11)+'СЕТ СН'!$F$9+СВЦЭМ!$D$10+'СЕТ СН'!$F$5-'СЕТ СН'!$F$17</f>
        <v>3505.1843174000001</v>
      </c>
      <c r="T37" s="36">
        <f>SUMIFS(СВЦЭМ!$C$39:$C$782,СВЦЭМ!$A$39:$A$782,$A37,СВЦЭМ!$B$39:$B$782,T$11)+'СЕТ СН'!$F$9+СВЦЭМ!$D$10+'СЕТ СН'!$F$5-'СЕТ СН'!$F$17</f>
        <v>3480.6711006099999</v>
      </c>
      <c r="U37" s="36">
        <f>SUMIFS(СВЦЭМ!$C$39:$C$782,СВЦЭМ!$A$39:$A$782,$A37,СВЦЭМ!$B$39:$B$782,U$11)+'СЕТ СН'!$F$9+СВЦЭМ!$D$10+'СЕТ СН'!$F$5-'СЕТ СН'!$F$17</f>
        <v>3482.5351783800002</v>
      </c>
      <c r="V37" s="36">
        <f>SUMIFS(СВЦЭМ!$C$39:$C$782,СВЦЭМ!$A$39:$A$782,$A37,СВЦЭМ!$B$39:$B$782,V$11)+'СЕТ СН'!$F$9+СВЦЭМ!$D$10+'СЕТ СН'!$F$5-'СЕТ СН'!$F$17</f>
        <v>3475.96673121</v>
      </c>
      <c r="W37" s="36">
        <f>SUMIFS(СВЦЭМ!$C$39:$C$782,СВЦЭМ!$A$39:$A$782,$A37,СВЦЭМ!$B$39:$B$782,W$11)+'СЕТ СН'!$F$9+СВЦЭМ!$D$10+'СЕТ СН'!$F$5-'СЕТ СН'!$F$17</f>
        <v>3532.3594196100003</v>
      </c>
      <c r="X37" s="36">
        <f>SUMIFS(СВЦЭМ!$C$39:$C$782,СВЦЭМ!$A$39:$A$782,$A37,СВЦЭМ!$B$39:$B$782,X$11)+'СЕТ СН'!$F$9+СВЦЭМ!$D$10+'СЕТ СН'!$F$5-'СЕТ СН'!$F$17</f>
        <v>3498.3783652900001</v>
      </c>
      <c r="Y37" s="36">
        <f>SUMIFS(СВЦЭМ!$C$39:$C$782,СВЦЭМ!$A$39:$A$782,$A37,СВЦЭМ!$B$39:$B$782,Y$11)+'СЕТ СН'!$F$9+СВЦЭМ!$D$10+'СЕТ СН'!$F$5-'СЕТ СН'!$F$17</f>
        <v>3429.7176093799999</v>
      </c>
    </row>
    <row r="38" spans="1:25" ht="15.75" x14ac:dyDescent="0.2">
      <c r="A38" s="35">
        <f t="shared" si="0"/>
        <v>44404</v>
      </c>
      <c r="B38" s="36">
        <f>SUMIFS(СВЦЭМ!$C$39:$C$782,СВЦЭМ!$A$39:$A$782,$A38,СВЦЭМ!$B$39:$B$782,B$11)+'СЕТ СН'!$F$9+СВЦЭМ!$D$10+'СЕТ СН'!$F$5-'СЕТ СН'!$F$17</f>
        <v>3667.4574849300002</v>
      </c>
      <c r="C38" s="36">
        <f>SUMIFS(СВЦЭМ!$C$39:$C$782,СВЦЭМ!$A$39:$A$782,$A38,СВЦЭМ!$B$39:$B$782,C$11)+'СЕТ СН'!$F$9+СВЦЭМ!$D$10+'СЕТ СН'!$F$5-'СЕТ СН'!$F$17</f>
        <v>3720.0610582099998</v>
      </c>
      <c r="D38" s="36">
        <f>SUMIFS(СВЦЭМ!$C$39:$C$782,СВЦЭМ!$A$39:$A$782,$A38,СВЦЭМ!$B$39:$B$782,D$11)+'СЕТ СН'!$F$9+СВЦЭМ!$D$10+'СЕТ СН'!$F$5-'СЕТ СН'!$F$17</f>
        <v>3768.2200023400001</v>
      </c>
      <c r="E38" s="36">
        <f>SUMIFS(СВЦЭМ!$C$39:$C$782,СВЦЭМ!$A$39:$A$782,$A38,СВЦЭМ!$B$39:$B$782,E$11)+'СЕТ СН'!$F$9+СВЦЭМ!$D$10+'СЕТ СН'!$F$5-'СЕТ СН'!$F$17</f>
        <v>3778.0811308800003</v>
      </c>
      <c r="F38" s="36">
        <f>SUMIFS(СВЦЭМ!$C$39:$C$782,СВЦЭМ!$A$39:$A$782,$A38,СВЦЭМ!$B$39:$B$782,F$11)+'СЕТ СН'!$F$9+СВЦЭМ!$D$10+'СЕТ СН'!$F$5-'СЕТ СН'!$F$17</f>
        <v>3779.1525791499998</v>
      </c>
      <c r="G38" s="36">
        <f>SUMIFS(СВЦЭМ!$C$39:$C$782,СВЦЭМ!$A$39:$A$782,$A38,СВЦЭМ!$B$39:$B$782,G$11)+'СЕТ СН'!$F$9+СВЦЭМ!$D$10+'СЕТ СН'!$F$5-'СЕТ СН'!$F$17</f>
        <v>3756.5797964800004</v>
      </c>
      <c r="H38" s="36">
        <f>SUMIFS(СВЦЭМ!$C$39:$C$782,СВЦЭМ!$A$39:$A$782,$A38,СВЦЭМ!$B$39:$B$782,H$11)+'СЕТ СН'!$F$9+СВЦЭМ!$D$10+'СЕТ СН'!$F$5-'СЕТ СН'!$F$17</f>
        <v>3714.0134588400001</v>
      </c>
      <c r="I38" s="36">
        <f>SUMIFS(СВЦЭМ!$C$39:$C$782,СВЦЭМ!$A$39:$A$782,$A38,СВЦЭМ!$B$39:$B$782,I$11)+'СЕТ СН'!$F$9+СВЦЭМ!$D$10+'СЕТ СН'!$F$5-'СЕТ СН'!$F$17</f>
        <v>3657.84981457</v>
      </c>
      <c r="J38" s="36">
        <f>SUMIFS(СВЦЭМ!$C$39:$C$782,СВЦЭМ!$A$39:$A$782,$A38,СВЦЭМ!$B$39:$B$782,J$11)+'СЕТ СН'!$F$9+СВЦЭМ!$D$10+'СЕТ СН'!$F$5-'СЕТ СН'!$F$17</f>
        <v>3602.4394684700001</v>
      </c>
      <c r="K38" s="36">
        <f>SUMIFS(СВЦЭМ!$C$39:$C$782,СВЦЭМ!$A$39:$A$782,$A38,СВЦЭМ!$B$39:$B$782,K$11)+'СЕТ СН'!$F$9+СВЦЭМ!$D$10+'СЕТ СН'!$F$5-'СЕТ СН'!$F$17</f>
        <v>3534.1852529600001</v>
      </c>
      <c r="L38" s="36">
        <f>SUMIFS(СВЦЭМ!$C$39:$C$782,СВЦЭМ!$A$39:$A$782,$A38,СВЦЭМ!$B$39:$B$782,L$11)+'СЕТ СН'!$F$9+СВЦЭМ!$D$10+'СЕТ СН'!$F$5-'СЕТ СН'!$F$17</f>
        <v>3536.7830132200002</v>
      </c>
      <c r="M38" s="36">
        <f>SUMIFS(СВЦЭМ!$C$39:$C$782,СВЦЭМ!$A$39:$A$782,$A38,СВЦЭМ!$B$39:$B$782,M$11)+'СЕТ СН'!$F$9+СВЦЭМ!$D$10+'СЕТ СН'!$F$5-'СЕТ СН'!$F$17</f>
        <v>3596.4226102100001</v>
      </c>
      <c r="N38" s="36">
        <f>SUMIFS(СВЦЭМ!$C$39:$C$782,СВЦЭМ!$A$39:$A$782,$A38,СВЦЭМ!$B$39:$B$782,N$11)+'СЕТ СН'!$F$9+СВЦЭМ!$D$10+'СЕТ СН'!$F$5-'СЕТ СН'!$F$17</f>
        <v>3637.7362174099999</v>
      </c>
      <c r="O38" s="36">
        <f>SUMIFS(СВЦЭМ!$C$39:$C$782,СВЦЭМ!$A$39:$A$782,$A38,СВЦЭМ!$B$39:$B$782,O$11)+'СЕТ СН'!$F$9+СВЦЭМ!$D$10+'СЕТ СН'!$F$5-'СЕТ СН'!$F$17</f>
        <v>3628.6570687800004</v>
      </c>
      <c r="P38" s="36">
        <f>SUMIFS(СВЦЭМ!$C$39:$C$782,СВЦЭМ!$A$39:$A$782,$A38,СВЦЭМ!$B$39:$B$782,P$11)+'СЕТ СН'!$F$9+СВЦЭМ!$D$10+'СЕТ СН'!$F$5-'СЕТ СН'!$F$17</f>
        <v>3636.3603216700003</v>
      </c>
      <c r="Q38" s="36">
        <f>SUMIFS(СВЦЭМ!$C$39:$C$782,СВЦЭМ!$A$39:$A$782,$A38,СВЦЭМ!$B$39:$B$782,Q$11)+'СЕТ СН'!$F$9+СВЦЭМ!$D$10+'СЕТ СН'!$F$5-'СЕТ СН'!$F$17</f>
        <v>3640.03597003</v>
      </c>
      <c r="R38" s="36">
        <f>SUMIFS(СВЦЭМ!$C$39:$C$782,СВЦЭМ!$A$39:$A$782,$A38,СВЦЭМ!$B$39:$B$782,R$11)+'СЕТ СН'!$F$9+СВЦЭМ!$D$10+'СЕТ СН'!$F$5-'СЕТ СН'!$F$17</f>
        <v>3628.53228906</v>
      </c>
      <c r="S38" s="36">
        <f>SUMIFS(СВЦЭМ!$C$39:$C$782,СВЦЭМ!$A$39:$A$782,$A38,СВЦЭМ!$B$39:$B$782,S$11)+'СЕТ СН'!$F$9+СВЦЭМ!$D$10+'СЕТ СН'!$F$5-'СЕТ СН'!$F$17</f>
        <v>3626.9643623400002</v>
      </c>
      <c r="T38" s="36">
        <f>SUMIFS(СВЦЭМ!$C$39:$C$782,СВЦЭМ!$A$39:$A$782,$A38,СВЦЭМ!$B$39:$B$782,T$11)+'СЕТ СН'!$F$9+СВЦЭМ!$D$10+'СЕТ СН'!$F$5-'СЕТ СН'!$F$17</f>
        <v>3597.4755076000001</v>
      </c>
      <c r="U38" s="36">
        <f>SUMIFS(СВЦЭМ!$C$39:$C$782,СВЦЭМ!$A$39:$A$782,$A38,СВЦЭМ!$B$39:$B$782,U$11)+'СЕТ СН'!$F$9+СВЦЭМ!$D$10+'СЕТ СН'!$F$5-'СЕТ СН'!$F$17</f>
        <v>3571.1803410800003</v>
      </c>
      <c r="V38" s="36">
        <f>SUMIFS(СВЦЭМ!$C$39:$C$782,СВЦЭМ!$A$39:$A$782,$A38,СВЦЭМ!$B$39:$B$782,V$11)+'СЕТ СН'!$F$9+СВЦЭМ!$D$10+'СЕТ СН'!$F$5-'СЕТ СН'!$F$17</f>
        <v>3520.3927267500003</v>
      </c>
      <c r="W38" s="36">
        <f>SUMIFS(СВЦЭМ!$C$39:$C$782,СВЦЭМ!$A$39:$A$782,$A38,СВЦЭМ!$B$39:$B$782,W$11)+'СЕТ СН'!$F$9+СВЦЭМ!$D$10+'СЕТ СН'!$F$5-'СЕТ СН'!$F$17</f>
        <v>3539.10444444</v>
      </c>
      <c r="X38" s="36">
        <f>SUMIFS(СВЦЭМ!$C$39:$C$782,СВЦЭМ!$A$39:$A$782,$A38,СВЦЭМ!$B$39:$B$782,X$11)+'СЕТ СН'!$F$9+СВЦЭМ!$D$10+'СЕТ СН'!$F$5-'СЕТ СН'!$F$17</f>
        <v>3557.2516559000001</v>
      </c>
      <c r="Y38" s="36">
        <f>SUMIFS(СВЦЭМ!$C$39:$C$782,СВЦЭМ!$A$39:$A$782,$A38,СВЦЭМ!$B$39:$B$782,Y$11)+'СЕТ СН'!$F$9+СВЦЭМ!$D$10+'СЕТ СН'!$F$5-'СЕТ СН'!$F$17</f>
        <v>3622.1479700099999</v>
      </c>
    </row>
    <row r="39" spans="1:25" ht="15.75" x14ac:dyDescent="0.2">
      <c r="A39" s="35">
        <f t="shared" si="0"/>
        <v>44405</v>
      </c>
      <c r="B39" s="36">
        <f>SUMIFS(СВЦЭМ!$C$39:$C$782,СВЦЭМ!$A$39:$A$782,$A39,СВЦЭМ!$B$39:$B$782,B$11)+'СЕТ СН'!$F$9+СВЦЭМ!$D$10+'СЕТ СН'!$F$5-'СЕТ СН'!$F$17</f>
        <v>3688.4013994000002</v>
      </c>
      <c r="C39" s="36">
        <f>SUMIFS(СВЦЭМ!$C$39:$C$782,СВЦЭМ!$A$39:$A$782,$A39,СВЦЭМ!$B$39:$B$782,C$11)+'СЕТ СН'!$F$9+СВЦЭМ!$D$10+'СЕТ СН'!$F$5-'СЕТ СН'!$F$17</f>
        <v>3676.5849313400004</v>
      </c>
      <c r="D39" s="36">
        <f>SUMIFS(СВЦЭМ!$C$39:$C$782,СВЦЭМ!$A$39:$A$782,$A39,СВЦЭМ!$B$39:$B$782,D$11)+'СЕТ СН'!$F$9+СВЦЭМ!$D$10+'СЕТ СН'!$F$5-'СЕТ СН'!$F$17</f>
        <v>3734.5317271700001</v>
      </c>
      <c r="E39" s="36">
        <f>SUMIFS(СВЦЭМ!$C$39:$C$782,СВЦЭМ!$A$39:$A$782,$A39,СВЦЭМ!$B$39:$B$782,E$11)+'СЕТ СН'!$F$9+СВЦЭМ!$D$10+'СЕТ СН'!$F$5-'СЕТ СН'!$F$17</f>
        <v>3731.6560576100001</v>
      </c>
      <c r="F39" s="36">
        <f>SUMIFS(СВЦЭМ!$C$39:$C$782,СВЦЭМ!$A$39:$A$782,$A39,СВЦЭМ!$B$39:$B$782,F$11)+'СЕТ СН'!$F$9+СВЦЭМ!$D$10+'СЕТ СН'!$F$5-'СЕТ СН'!$F$17</f>
        <v>3731.0258259700004</v>
      </c>
      <c r="G39" s="36">
        <f>SUMIFS(СВЦЭМ!$C$39:$C$782,СВЦЭМ!$A$39:$A$782,$A39,СВЦЭМ!$B$39:$B$782,G$11)+'СЕТ СН'!$F$9+СВЦЭМ!$D$10+'СЕТ СН'!$F$5-'СЕТ СН'!$F$17</f>
        <v>3722.5955745199999</v>
      </c>
      <c r="H39" s="36">
        <f>SUMIFS(СВЦЭМ!$C$39:$C$782,СВЦЭМ!$A$39:$A$782,$A39,СВЦЭМ!$B$39:$B$782,H$11)+'СЕТ СН'!$F$9+СВЦЭМ!$D$10+'СЕТ СН'!$F$5-'СЕТ СН'!$F$17</f>
        <v>3710.5728514500001</v>
      </c>
      <c r="I39" s="36">
        <f>SUMIFS(СВЦЭМ!$C$39:$C$782,СВЦЭМ!$A$39:$A$782,$A39,СВЦЭМ!$B$39:$B$782,I$11)+'СЕТ СН'!$F$9+СВЦЭМ!$D$10+'СЕТ СН'!$F$5-'СЕТ СН'!$F$17</f>
        <v>3650.4211295800001</v>
      </c>
      <c r="J39" s="36">
        <f>SUMIFS(СВЦЭМ!$C$39:$C$782,СВЦЭМ!$A$39:$A$782,$A39,СВЦЭМ!$B$39:$B$782,J$11)+'СЕТ СН'!$F$9+СВЦЭМ!$D$10+'СЕТ СН'!$F$5-'СЕТ СН'!$F$17</f>
        <v>3598.5079064299998</v>
      </c>
      <c r="K39" s="36">
        <f>SUMIFS(СВЦЭМ!$C$39:$C$782,СВЦЭМ!$A$39:$A$782,$A39,СВЦЭМ!$B$39:$B$782,K$11)+'СЕТ СН'!$F$9+СВЦЭМ!$D$10+'СЕТ СН'!$F$5-'СЕТ СН'!$F$17</f>
        <v>3621.9130655200001</v>
      </c>
      <c r="L39" s="36">
        <f>SUMIFS(СВЦЭМ!$C$39:$C$782,СВЦЭМ!$A$39:$A$782,$A39,СВЦЭМ!$B$39:$B$782,L$11)+'СЕТ СН'!$F$9+СВЦЭМ!$D$10+'СЕТ СН'!$F$5-'СЕТ СН'!$F$17</f>
        <v>3594.5553134100001</v>
      </c>
      <c r="M39" s="36">
        <f>SUMIFS(СВЦЭМ!$C$39:$C$782,СВЦЭМ!$A$39:$A$782,$A39,СВЦЭМ!$B$39:$B$782,M$11)+'СЕТ СН'!$F$9+СВЦЭМ!$D$10+'СЕТ СН'!$F$5-'СЕТ СН'!$F$17</f>
        <v>3599.2209074699999</v>
      </c>
      <c r="N39" s="36">
        <f>SUMIFS(СВЦЭМ!$C$39:$C$782,СВЦЭМ!$A$39:$A$782,$A39,СВЦЭМ!$B$39:$B$782,N$11)+'СЕТ СН'!$F$9+СВЦЭМ!$D$10+'СЕТ СН'!$F$5-'СЕТ СН'!$F$17</f>
        <v>3607.0760471800004</v>
      </c>
      <c r="O39" s="36">
        <f>SUMIFS(СВЦЭМ!$C$39:$C$782,СВЦЭМ!$A$39:$A$782,$A39,СВЦЭМ!$B$39:$B$782,O$11)+'СЕТ СН'!$F$9+СВЦЭМ!$D$10+'СЕТ СН'!$F$5-'СЕТ СН'!$F$17</f>
        <v>3610.2797457800002</v>
      </c>
      <c r="P39" s="36">
        <f>SUMIFS(СВЦЭМ!$C$39:$C$782,СВЦЭМ!$A$39:$A$782,$A39,СВЦЭМ!$B$39:$B$782,P$11)+'СЕТ СН'!$F$9+СВЦЭМ!$D$10+'СЕТ СН'!$F$5-'СЕТ СН'!$F$17</f>
        <v>3664.52784152</v>
      </c>
      <c r="Q39" s="36">
        <f>SUMIFS(СВЦЭМ!$C$39:$C$782,СВЦЭМ!$A$39:$A$782,$A39,СВЦЭМ!$B$39:$B$782,Q$11)+'СЕТ СН'!$F$9+СВЦЭМ!$D$10+'СЕТ СН'!$F$5-'СЕТ СН'!$F$17</f>
        <v>3648.2449799200003</v>
      </c>
      <c r="R39" s="36">
        <f>SUMIFS(СВЦЭМ!$C$39:$C$782,СВЦЭМ!$A$39:$A$782,$A39,СВЦЭМ!$B$39:$B$782,R$11)+'СЕТ СН'!$F$9+СВЦЭМ!$D$10+'СЕТ СН'!$F$5-'СЕТ СН'!$F$17</f>
        <v>3650.3589825200002</v>
      </c>
      <c r="S39" s="36">
        <f>SUMIFS(СВЦЭМ!$C$39:$C$782,СВЦЭМ!$A$39:$A$782,$A39,СВЦЭМ!$B$39:$B$782,S$11)+'СЕТ СН'!$F$9+СВЦЭМ!$D$10+'СЕТ СН'!$F$5-'СЕТ СН'!$F$17</f>
        <v>3647.1258653100003</v>
      </c>
      <c r="T39" s="36">
        <f>SUMIFS(СВЦЭМ!$C$39:$C$782,СВЦЭМ!$A$39:$A$782,$A39,СВЦЭМ!$B$39:$B$782,T$11)+'СЕТ СН'!$F$9+СВЦЭМ!$D$10+'СЕТ СН'!$F$5-'СЕТ СН'!$F$17</f>
        <v>3636.3469453400003</v>
      </c>
      <c r="U39" s="36">
        <f>SUMIFS(СВЦЭМ!$C$39:$C$782,СВЦЭМ!$A$39:$A$782,$A39,СВЦЭМ!$B$39:$B$782,U$11)+'СЕТ СН'!$F$9+СВЦЭМ!$D$10+'СЕТ СН'!$F$5-'СЕТ СН'!$F$17</f>
        <v>3631.9480135000003</v>
      </c>
      <c r="V39" s="36">
        <f>SUMIFS(СВЦЭМ!$C$39:$C$782,СВЦЭМ!$A$39:$A$782,$A39,СВЦЭМ!$B$39:$B$782,V$11)+'СЕТ СН'!$F$9+СВЦЭМ!$D$10+'СЕТ СН'!$F$5-'СЕТ СН'!$F$17</f>
        <v>3634.0382630600002</v>
      </c>
      <c r="W39" s="36">
        <f>SUMIFS(СВЦЭМ!$C$39:$C$782,СВЦЭМ!$A$39:$A$782,$A39,СВЦЭМ!$B$39:$B$782,W$11)+'СЕТ СН'!$F$9+СВЦЭМ!$D$10+'СЕТ СН'!$F$5-'СЕТ СН'!$F$17</f>
        <v>3652.45278108</v>
      </c>
      <c r="X39" s="36">
        <f>SUMIFS(СВЦЭМ!$C$39:$C$782,СВЦЭМ!$A$39:$A$782,$A39,СВЦЭМ!$B$39:$B$782,X$11)+'СЕТ СН'!$F$9+СВЦЭМ!$D$10+'СЕТ СН'!$F$5-'СЕТ СН'!$F$17</f>
        <v>3620.5842373800001</v>
      </c>
      <c r="Y39" s="36">
        <f>SUMIFS(СВЦЭМ!$C$39:$C$782,СВЦЭМ!$A$39:$A$782,$A39,СВЦЭМ!$B$39:$B$782,Y$11)+'СЕТ СН'!$F$9+СВЦЭМ!$D$10+'СЕТ СН'!$F$5-'СЕТ СН'!$F$17</f>
        <v>3606.5281537700002</v>
      </c>
    </row>
    <row r="40" spans="1:25" ht="15.75" x14ac:dyDescent="0.2">
      <c r="A40" s="35">
        <f t="shared" si="0"/>
        <v>44406</v>
      </c>
      <c r="B40" s="36">
        <f>SUMIFS(СВЦЭМ!$C$39:$C$782,СВЦЭМ!$A$39:$A$782,$A40,СВЦЭМ!$B$39:$B$782,B$11)+'СЕТ СН'!$F$9+СВЦЭМ!$D$10+'СЕТ СН'!$F$5-'СЕТ СН'!$F$17</f>
        <v>3661.1250684300003</v>
      </c>
      <c r="C40" s="36">
        <f>SUMIFS(СВЦЭМ!$C$39:$C$782,СВЦЭМ!$A$39:$A$782,$A40,СВЦЭМ!$B$39:$B$782,C$11)+'СЕТ СН'!$F$9+СВЦЭМ!$D$10+'СЕТ СН'!$F$5-'СЕТ СН'!$F$17</f>
        <v>3841.0194392800004</v>
      </c>
      <c r="D40" s="36">
        <f>SUMIFS(СВЦЭМ!$C$39:$C$782,СВЦЭМ!$A$39:$A$782,$A40,СВЦЭМ!$B$39:$B$782,D$11)+'СЕТ СН'!$F$9+СВЦЭМ!$D$10+'СЕТ СН'!$F$5-'СЕТ СН'!$F$17</f>
        <v>3802.7570625200001</v>
      </c>
      <c r="E40" s="36">
        <f>SUMIFS(СВЦЭМ!$C$39:$C$782,СВЦЭМ!$A$39:$A$782,$A40,СВЦЭМ!$B$39:$B$782,E$11)+'СЕТ СН'!$F$9+СВЦЭМ!$D$10+'СЕТ СН'!$F$5-'СЕТ СН'!$F$17</f>
        <v>3771.5313787499999</v>
      </c>
      <c r="F40" s="36">
        <f>SUMIFS(СВЦЭМ!$C$39:$C$782,СВЦЭМ!$A$39:$A$782,$A40,СВЦЭМ!$B$39:$B$782,F$11)+'СЕТ СН'!$F$9+СВЦЭМ!$D$10+'СЕТ СН'!$F$5-'СЕТ СН'!$F$17</f>
        <v>3770.5494220300002</v>
      </c>
      <c r="G40" s="36">
        <f>SUMIFS(СВЦЭМ!$C$39:$C$782,СВЦЭМ!$A$39:$A$782,$A40,СВЦЭМ!$B$39:$B$782,G$11)+'СЕТ СН'!$F$9+СВЦЭМ!$D$10+'СЕТ СН'!$F$5-'СЕТ СН'!$F$17</f>
        <v>3778.5589355299999</v>
      </c>
      <c r="H40" s="36">
        <f>SUMIFS(СВЦЭМ!$C$39:$C$782,СВЦЭМ!$A$39:$A$782,$A40,СВЦЭМ!$B$39:$B$782,H$11)+'СЕТ СН'!$F$9+СВЦЭМ!$D$10+'СЕТ СН'!$F$5-'СЕТ СН'!$F$17</f>
        <v>3831.29537067</v>
      </c>
      <c r="I40" s="36">
        <f>SUMIFS(СВЦЭМ!$C$39:$C$782,СВЦЭМ!$A$39:$A$782,$A40,СВЦЭМ!$B$39:$B$782,I$11)+'СЕТ СН'!$F$9+СВЦЭМ!$D$10+'СЕТ СН'!$F$5-'СЕТ СН'!$F$17</f>
        <v>3822.8624252999998</v>
      </c>
      <c r="J40" s="36">
        <f>SUMIFS(СВЦЭМ!$C$39:$C$782,СВЦЭМ!$A$39:$A$782,$A40,СВЦЭМ!$B$39:$B$782,J$11)+'СЕТ СН'!$F$9+СВЦЭМ!$D$10+'СЕТ СН'!$F$5-'СЕТ СН'!$F$17</f>
        <v>3709.4026884499999</v>
      </c>
      <c r="K40" s="36">
        <f>SUMIFS(СВЦЭМ!$C$39:$C$782,СВЦЭМ!$A$39:$A$782,$A40,СВЦЭМ!$B$39:$B$782,K$11)+'СЕТ СН'!$F$9+СВЦЭМ!$D$10+'СЕТ СН'!$F$5-'СЕТ СН'!$F$17</f>
        <v>3671.7800180900003</v>
      </c>
      <c r="L40" s="36">
        <f>SUMIFS(СВЦЭМ!$C$39:$C$782,СВЦЭМ!$A$39:$A$782,$A40,СВЦЭМ!$B$39:$B$782,L$11)+'СЕТ СН'!$F$9+СВЦЭМ!$D$10+'СЕТ СН'!$F$5-'СЕТ СН'!$F$17</f>
        <v>3685.2027900499997</v>
      </c>
      <c r="M40" s="36">
        <f>SUMIFS(СВЦЭМ!$C$39:$C$782,СВЦЭМ!$A$39:$A$782,$A40,СВЦЭМ!$B$39:$B$782,M$11)+'СЕТ СН'!$F$9+СВЦЭМ!$D$10+'СЕТ СН'!$F$5-'СЕТ СН'!$F$17</f>
        <v>3693.4364834300004</v>
      </c>
      <c r="N40" s="36">
        <f>SUMIFS(СВЦЭМ!$C$39:$C$782,СВЦЭМ!$A$39:$A$782,$A40,СВЦЭМ!$B$39:$B$782,N$11)+'СЕТ СН'!$F$9+СВЦЭМ!$D$10+'СЕТ СН'!$F$5-'СЕТ СН'!$F$17</f>
        <v>3685.3931887099998</v>
      </c>
      <c r="O40" s="36">
        <f>SUMIFS(СВЦЭМ!$C$39:$C$782,СВЦЭМ!$A$39:$A$782,$A40,СВЦЭМ!$B$39:$B$782,O$11)+'СЕТ СН'!$F$9+СВЦЭМ!$D$10+'СЕТ СН'!$F$5-'СЕТ СН'!$F$17</f>
        <v>3686.9382015299998</v>
      </c>
      <c r="P40" s="36">
        <f>SUMIFS(СВЦЭМ!$C$39:$C$782,СВЦЭМ!$A$39:$A$782,$A40,СВЦЭМ!$B$39:$B$782,P$11)+'СЕТ СН'!$F$9+СВЦЭМ!$D$10+'СЕТ СН'!$F$5-'СЕТ СН'!$F$17</f>
        <v>3703.3873632700002</v>
      </c>
      <c r="Q40" s="36">
        <f>SUMIFS(СВЦЭМ!$C$39:$C$782,СВЦЭМ!$A$39:$A$782,$A40,СВЦЭМ!$B$39:$B$782,Q$11)+'СЕТ СН'!$F$9+СВЦЭМ!$D$10+'СЕТ СН'!$F$5-'СЕТ СН'!$F$17</f>
        <v>3711.1613648800003</v>
      </c>
      <c r="R40" s="36">
        <f>SUMIFS(СВЦЭМ!$C$39:$C$782,СВЦЭМ!$A$39:$A$782,$A40,СВЦЭМ!$B$39:$B$782,R$11)+'СЕТ СН'!$F$9+СВЦЭМ!$D$10+'СЕТ СН'!$F$5-'СЕТ СН'!$F$17</f>
        <v>3694.49975064</v>
      </c>
      <c r="S40" s="36">
        <f>SUMIFS(СВЦЭМ!$C$39:$C$782,СВЦЭМ!$A$39:$A$782,$A40,СВЦЭМ!$B$39:$B$782,S$11)+'СЕТ СН'!$F$9+СВЦЭМ!$D$10+'СЕТ СН'!$F$5-'СЕТ СН'!$F$17</f>
        <v>3686.90143717</v>
      </c>
      <c r="T40" s="36">
        <f>SUMIFS(СВЦЭМ!$C$39:$C$782,СВЦЭМ!$A$39:$A$782,$A40,СВЦЭМ!$B$39:$B$782,T$11)+'СЕТ СН'!$F$9+СВЦЭМ!$D$10+'СЕТ СН'!$F$5-'СЕТ СН'!$F$17</f>
        <v>3651.40320965</v>
      </c>
      <c r="U40" s="36">
        <f>SUMIFS(СВЦЭМ!$C$39:$C$782,СВЦЭМ!$A$39:$A$782,$A40,СВЦЭМ!$B$39:$B$782,U$11)+'СЕТ СН'!$F$9+СВЦЭМ!$D$10+'СЕТ СН'!$F$5-'СЕТ СН'!$F$17</f>
        <v>3631.74919529</v>
      </c>
      <c r="V40" s="36">
        <f>SUMIFS(СВЦЭМ!$C$39:$C$782,СВЦЭМ!$A$39:$A$782,$A40,СВЦЭМ!$B$39:$B$782,V$11)+'СЕТ СН'!$F$9+СВЦЭМ!$D$10+'СЕТ СН'!$F$5-'СЕТ СН'!$F$17</f>
        <v>3624.68358618</v>
      </c>
      <c r="W40" s="36">
        <f>SUMIFS(СВЦЭМ!$C$39:$C$782,СВЦЭМ!$A$39:$A$782,$A40,СВЦЭМ!$B$39:$B$782,W$11)+'СЕТ СН'!$F$9+СВЦЭМ!$D$10+'СЕТ СН'!$F$5-'СЕТ СН'!$F$17</f>
        <v>3654.1215525799998</v>
      </c>
      <c r="X40" s="36">
        <f>SUMIFS(СВЦЭМ!$C$39:$C$782,СВЦЭМ!$A$39:$A$782,$A40,СВЦЭМ!$B$39:$B$782,X$11)+'СЕТ СН'!$F$9+СВЦЭМ!$D$10+'СЕТ СН'!$F$5-'СЕТ СН'!$F$17</f>
        <v>3662.0402937899999</v>
      </c>
      <c r="Y40" s="36">
        <f>SUMIFS(СВЦЭМ!$C$39:$C$782,СВЦЭМ!$A$39:$A$782,$A40,СВЦЭМ!$B$39:$B$782,Y$11)+'СЕТ СН'!$F$9+СВЦЭМ!$D$10+'СЕТ СН'!$F$5-'СЕТ СН'!$F$17</f>
        <v>3750.8296388899998</v>
      </c>
    </row>
    <row r="41" spans="1:25" ht="15.75" x14ac:dyDescent="0.2">
      <c r="A41" s="35">
        <f t="shared" si="0"/>
        <v>44407</v>
      </c>
      <c r="B41" s="36">
        <f>SUMIFS(СВЦЭМ!$C$39:$C$782,СВЦЭМ!$A$39:$A$782,$A41,СВЦЭМ!$B$39:$B$782,B$11)+'СЕТ СН'!$F$9+СВЦЭМ!$D$10+'СЕТ СН'!$F$5-'СЕТ СН'!$F$17</f>
        <v>3757.3183996500002</v>
      </c>
      <c r="C41" s="36">
        <f>SUMIFS(СВЦЭМ!$C$39:$C$782,СВЦЭМ!$A$39:$A$782,$A41,СВЦЭМ!$B$39:$B$782,C$11)+'СЕТ СН'!$F$9+СВЦЭМ!$D$10+'СЕТ СН'!$F$5-'СЕТ СН'!$F$17</f>
        <v>3772.7525468399999</v>
      </c>
      <c r="D41" s="36">
        <f>SUMIFS(СВЦЭМ!$C$39:$C$782,СВЦЭМ!$A$39:$A$782,$A41,СВЦЭМ!$B$39:$B$782,D$11)+'СЕТ СН'!$F$9+СВЦЭМ!$D$10+'СЕТ СН'!$F$5-'СЕТ СН'!$F$17</f>
        <v>3733.6378447300003</v>
      </c>
      <c r="E41" s="36">
        <f>SUMIFS(СВЦЭМ!$C$39:$C$782,СВЦЭМ!$A$39:$A$782,$A41,СВЦЭМ!$B$39:$B$782,E$11)+'СЕТ СН'!$F$9+СВЦЭМ!$D$10+'СЕТ СН'!$F$5-'СЕТ СН'!$F$17</f>
        <v>3747.6000101199998</v>
      </c>
      <c r="F41" s="36">
        <f>SUMIFS(СВЦЭМ!$C$39:$C$782,СВЦЭМ!$A$39:$A$782,$A41,СВЦЭМ!$B$39:$B$782,F$11)+'СЕТ СН'!$F$9+СВЦЭМ!$D$10+'СЕТ СН'!$F$5-'СЕТ СН'!$F$17</f>
        <v>3757.1729451299998</v>
      </c>
      <c r="G41" s="36">
        <f>SUMIFS(СВЦЭМ!$C$39:$C$782,СВЦЭМ!$A$39:$A$782,$A41,СВЦЭМ!$B$39:$B$782,G$11)+'СЕТ СН'!$F$9+СВЦЭМ!$D$10+'СЕТ СН'!$F$5-'СЕТ СН'!$F$17</f>
        <v>3720.3552107800001</v>
      </c>
      <c r="H41" s="36">
        <f>SUMIFS(СВЦЭМ!$C$39:$C$782,СВЦЭМ!$A$39:$A$782,$A41,СВЦЭМ!$B$39:$B$782,H$11)+'СЕТ СН'!$F$9+СВЦЭМ!$D$10+'СЕТ СН'!$F$5-'СЕТ СН'!$F$17</f>
        <v>3711.6934096800001</v>
      </c>
      <c r="I41" s="36">
        <f>SUMIFS(СВЦЭМ!$C$39:$C$782,СВЦЭМ!$A$39:$A$782,$A41,СВЦЭМ!$B$39:$B$782,I$11)+'СЕТ СН'!$F$9+СВЦЭМ!$D$10+'СЕТ СН'!$F$5-'СЕТ СН'!$F$17</f>
        <v>3669.3593363300001</v>
      </c>
      <c r="J41" s="36">
        <f>SUMIFS(СВЦЭМ!$C$39:$C$782,СВЦЭМ!$A$39:$A$782,$A41,СВЦЭМ!$B$39:$B$782,J$11)+'СЕТ СН'!$F$9+СВЦЭМ!$D$10+'СЕТ СН'!$F$5-'СЕТ СН'!$F$17</f>
        <v>3629.0195097999999</v>
      </c>
      <c r="K41" s="36">
        <f>SUMIFS(СВЦЭМ!$C$39:$C$782,СВЦЭМ!$A$39:$A$782,$A41,СВЦЭМ!$B$39:$B$782,K$11)+'СЕТ СН'!$F$9+СВЦЭМ!$D$10+'СЕТ СН'!$F$5-'СЕТ СН'!$F$17</f>
        <v>3603.83156302</v>
      </c>
      <c r="L41" s="36">
        <f>SUMIFS(СВЦЭМ!$C$39:$C$782,СВЦЭМ!$A$39:$A$782,$A41,СВЦЭМ!$B$39:$B$782,L$11)+'СЕТ СН'!$F$9+СВЦЭМ!$D$10+'СЕТ СН'!$F$5-'СЕТ СН'!$F$17</f>
        <v>3598.04746376</v>
      </c>
      <c r="M41" s="36">
        <f>SUMIFS(СВЦЭМ!$C$39:$C$782,СВЦЭМ!$A$39:$A$782,$A41,СВЦЭМ!$B$39:$B$782,M$11)+'СЕТ СН'!$F$9+СВЦЭМ!$D$10+'СЕТ СН'!$F$5-'СЕТ СН'!$F$17</f>
        <v>3598.8457302000002</v>
      </c>
      <c r="N41" s="36">
        <f>SUMIFS(СВЦЭМ!$C$39:$C$782,СВЦЭМ!$A$39:$A$782,$A41,СВЦЭМ!$B$39:$B$782,N$11)+'СЕТ СН'!$F$9+СВЦЭМ!$D$10+'СЕТ СН'!$F$5-'СЕТ СН'!$F$17</f>
        <v>3593.5515502200001</v>
      </c>
      <c r="O41" s="36">
        <f>SUMIFS(СВЦЭМ!$C$39:$C$782,СВЦЭМ!$A$39:$A$782,$A41,СВЦЭМ!$B$39:$B$782,O$11)+'СЕТ СН'!$F$9+СВЦЭМ!$D$10+'СЕТ СН'!$F$5-'СЕТ СН'!$F$17</f>
        <v>3600.7398130700003</v>
      </c>
      <c r="P41" s="36">
        <f>SUMIFS(СВЦЭМ!$C$39:$C$782,СВЦЭМ!$A$39:$A$782,$A41,СВЦЭМ!$B$39:$B$782,P$11)+'СЕТ СН'!$F$9+СВЦЭМ!$D$10+'СЕТ СН'!$F$5-'СЕТ СН'!$F$17</f>
        <v>3616.68431723</v>
      </c>
      <c r="Q41" s="36">
        <f>SUMIFS(СВЦЭМ!$C$39:$C$782,СВЦЭМ!$A$39:$A$782,$A41,СВЦЭМ!$B$39:$B$782,Q$11)+'СЕТ СН'!$F$9+СВЦЭМ!$D$10+'СЕТ СН'!$F$5-'СЕТ СН'!$F$17</f>
        <v>3631.1743234099999</v>
      </c>
      <c r="R41" s="36">
        <f>SUMIFS(СВЦЭМ!$C$39:$C$782,СВЦЭМ!$A$39:$A$782,$A41,СВЦЭМ!$B$39:$B$782,R$11)+'СЕТ СН'!$F$9+СВЦЭМ!$D$10+'СЕТ СН'!$F$5-'СЕТ СН'!$F$17</f>
        <v>3622.5375586499999</v>
      </c>
      <c r="S41" s="36">
        <f>SUMIFS(СВЦЭМ!$C$39:$C$782,СВЦЭМ!$A$39:$A$782,$A41,СВЦЭМ!$B$39:$B$782,S$11)+'СЕТ СН'!$F$9+СВЦЭМ!$D$10+'СЕТ СН'!$F$5-'СЕТ СН'!$F$17</f>
        <v>3628.42759759</v>
      </c>
      <c r="T41" s="36">
        <f>SUMIFS(СВЦЭМ!$C$39:$C$782,СВЦЭМ!$A$39:$A$782,$A41,СВЦЭМ!$B$39:$B$782,T$11)+'СЕТ СН'!$F$9+СВЦЭМ!$D$10+'СЕТ СН'!$F$5-'СЕТ СН'!$F$17</f>
        <v>3631.9397151200001</v>
      </c>
      <c r="U41" s="36">
        <f>SUMIFS(СВЦЭМ!$C$39:$C$782,СВЦЭМ!$A$39:$A$782,$A41,СВЦЭМ!$B$39:$B$782,U$11)+'СЕТ СН'!$F$9+СВЦЭМ!$D$10+'СЕТ СН'!$F$5-'СЕТ СН'!$F$17</f>
        <v>3660.11372897</v>
      </c>
      <c r="V41" s="36">
        <f>SUMIFS(СВЦЭМ!$C$39:$C$782,СВЦЭМ!$A$39:$A$782,$A41,СВЦЭМ!$B$39:$B$782,V$11)+'СЕТ СН'!$F$9+СВЦЭМ!$D$10+'СЕТ СН'!$F$5-'СЕТ СН'!$F$17</f>
        <v>3646.2327330400003</v>
      </c>
      <c r="W41" s="36">
        <f>SUMIFS(СВЦЭМ!$C$39:$C$782,СВЦЭМ!$A$39:$A$782,$A41,СВЦЭМ!$B$39:$B$782,W$11)+'СЕТ СН'!$F$9+СВЦЭМ!$D$10+'СЕТ СН'!$F$5-'СЕТ СН'!$F$17</f>
        <v>3673.5991940200001</v>
      </c>
      <c r="X41" s="36">
        <f>SUMIFS(СВЦЭМ!$C$39:$C$782,СВЦЭМ!$A$39:$A$782,$A41,СВЦЭМ!$B$39:$B$782,X$11)+'СЕТ СН'!$F$9+СВЦЭМ!$D$10+'СЕТ СН'!$F$5-'СЕТ СН'!$F$17</f>
        <v>3633.8477131099999</v>
      </c>
      <c r="Y41" s="36">
        <f>SUMIFS(СВЦЭМ!$C$39:$C$782,СВЦЭМ!$A$39:$A$782,$A41,СВЦЭМ!$B$39:$B$782,Y$11)+'СЕТ СН'!$F$9+СВЦЭМ!$D$10+'СЕТ СН'!$F$5-'СЕТ СН'!$F$17</f>
        <v>3618.41281144</v>
      </c>
    </row>
    <row r="42" spans="1:25" ht="15.75" x14ac:dyDescent="0.2">
      <c r="A42" s="35">
        <f t="shared" si="0"/>
        <v>44408</v>
      </c>
      <c r="B42" s="36">
        <f>SUMIFS(СВЦЭМ!$C$39:$C$782,СВЦЭМ!$A$39:$A$782,$A42,СВЦЭМ!$B$39:$B$782,B$11)+'СЕТ СН'!$F$9+СВЦЭМ!$D$10+'СЕТ СН'!$F$5-'СЕТ СН'!$F$17</f>
        <v>3695.6756446999998</v>
      </c>
      <c r="C42" s="36">
        <f>SUMIFS(СВЦЭМ!$C$39:$C$782,СВЦЭМ!$A$39:$A$782,$A42,СВЦЭМ!$B$39:$B$782,C$11)+'СЕТ СН'!$F$9+СВЦЭМ!$D$10+'СЕТ СН'!$F$5-'СЕТ СН'!$F$17</f>
        <v>3814.1196400700001</v>
      </c>
      <c r="D42" s="36">
        <f>SUMIFS(СВЦЭМ!$C$39:$C$782,СВЦЭМ!$A$39:$A$782,$A42,СВЦЭМ!$B$39:$B$782,D$11)+'СЕТ СН'!$F$9+СВЦЭМ!$D$10+'СЕТ СН'!$F$5-'СЕТ СН'!$F$17</f>
        <v>3852.8783457700001</v>
      </c>
      <c r="E42" s="36">
        <f>SUMIFS(СВЦЭМ!$C$39:$C$782,СВЦЭМ!$A$39:$A$782,$A42,СВЦЭМ!$B$39:$B$782,E$11)+'СЕТ СН'!$F$9+СВЦЭМ!$D$10+'СЕТ СН'!$F$5-'СЕТ СН'!$F$17</f>
        <v>3826.8901995200004</v>
      </c>
      <c r="F42" s="36">
        <f>SUMIFS(СВЦЭМ!$C$39:$C$782,СВЦЭМ!$A$39:$A$782,$A42,СВЦЭМ!$B$39:$B$782,F$11)+'СЕТ СН'!$F$9+СВЦЭМ!$D$10+'СЕТ СН'!$F$5-'СЕТ СН'!$F$17</f>
        <v>3818.5254405200003</v>
      </c>
      <c r="G42" s="36">
        <f>SUMIFS(СВЦЭМ!$C$39:$C$782,СВЦЭМ!$A$39:$A$782,$A42,СВЦЭМ!$B$39:$B$782,G$11)+'СЕТ СН'!$F$9+СВЦЭМ!$D$10+'СЕТ СН'!$F$5-'СЕТ СН'!$F$17</f>
        <v>3818.5066695699998</v>
      </c>
      <c r="H42" s="36">
        <f>SUMIFS(СВЦЭМ!$C$39:$C$782,СВЦЭМ!$A$39:$A$782,$A42,СВЦЭМ!$B$39:$B$782,H$11)+'СЕТ СН'!$F$9+СВЦЭМ!$D$10+'СЕТ СН'!$F$5-'СЕТ СН'!$F$17</f>
        <v>3797.2876534300003</v>
      </c>
      <c r="I42" s="36">
        <f>SUMIFS(СВЦЭМ!$C$39:$C$782,СВЦЭМ!$A$39:$A$782,$A42,СВЦЭМ!$B$39:$B$782,I$11)+'СЕТ СН'!$F$9+СВЦЭМ!$D$10+'СЕТ СН'!$F$5-'СЕТ СН'!$F$17</f>
        <v>3706.8213304600004</v>
      </c>
      <c r="J42" s="36">
        <f>SUMIFS(СВЦЭМ!$C$39:$C$782,СВЦЭМ!$A$39:$A$782,$A42,СВЦЭМ!$B$39:$B$782,J$11)+'СЕТ СН'!$F$9+СВЦЭМ!$D$10+'СЕТ СН'!$F$5-'СЕТ СН'!$F$17</f>
        <v>3654.3700338200001</v>
      </c>
      <c r="K42" s="36">
        <f>SUMIFS(СВЦЭМ!$C$39:$C$782,СВЦЭМ!$A$39:$A$782,$A42,СВЦЭМ!$B$39:$B$782,K$11)+'СЕТ СН'!$F$9+СВЦЭМ!$D$10+'СЕТ СН'!$F$5-'СЕТ СН'!$F$17</f>
        <v>3609.2870833699999</v>
      </c>
      <c r="L42" s="36">
        <f>SUMIFS(СВЦЭМ!$C$39:$C$782,СВЦЭМ!$A$39:$A$782,$A42,СВЦЭМ!$B$39:$B$782,L$11)+'СЕТ СН'!$F$9+СВЦЭМ!$D$10+'СЕТ СН'!$F$5-'СЕТ СН'!$F$17</f>
        <v>3622.8244762700001</v>
      </c>
      <c r="M42" s="36">
        <f>SUMIFS(СВЦЭМ!$C$39:$C$782,СВЦЭМ!$A$39:$A$782,$A42,СВЦЭМ!$B$39:$B$782,M$11)+'СЕТ СН'!$F$9+СВЦЭМ!$D$10+'СЕТ СН'!$F$5-'СЕТ СН'!$F$17</f>
        <v>3646.5656694500003</v>
      </c>
      <c r="N42" s="36">
        <f>SUMIFS(СВЦЭМ!$C$39:$C$782,СВЦЭМ!$A$39:$A$782,$A42,СВЦЭМ!$B$39:$B$782,N$11)+'СЕТ СН'!$F$9+СВЦЭМ!$D$10+'СЕТ СН'!$F$5-'СЕТ СН'!$F$17</f>
        <v>3650.06818548</v>
      </c>
      <c r="O42" s="36">
        <f>SUMIFS(СВЦЭМ!$C$39:$C$782,СВЦЭМ!$A$39:$A$782,$A42,СВЦЭМ!$B$39:$B$782,O$11)+'СЕТ СН'!$F$9+СВЦЭМ!$D$10+'СЕТ СН'!$F$5-'СЕТ СН'!$F$17</f>
        <v>3645.9485820600003</v>
      </c>
      <c r="P42" s="36">
        <f>SUMIFS(СВЦЭМ!$C$39:$C$782,СВЦЭМ!$A$39:$A$782,$A42,СВЦЭМ!$B$39:$B$782,P$11)+'СЕТ СН'!$F$9+СВЦЭМ!$D$10+'СЕТ СН'!$F$5-'СЕТ СН'!$F$17</f>
        <v>3588.3871447500001</v>
      </c>
      <c r="Q42" s="36">
        <f>SUMIFS(СВЦЭМ!$C$39:$C$782,СВЦЭМ!$A$39:$A$782,$A42,СВЦЭМ!$B$39:$B$782,Q$11)+'СЕТ СН'!$F$9+СВЦЭМ!$D$10+'СЕТ СН'!$F$5-'СЕТ СН'!$F$17</f>
        <v>3522.8378090900001</v>
      </c>
      <c r="R42" s="36">
        <f>SUMIFS(СВЦЭМ!$C$39:$C$782,СВЦЭМ!$A$39:$A$782,$A42,СВЦЭМ!$B$39:$B$782,R$11)+'СЕТ СН'!$F$9+СВЦЭМ!$D$10+'СЕТ СН'!$F$5-'СЕТ СН'!$F$17</f>
        <v>3511.7258817400002</v>
      </c>
      <c r="S42" s="36">
        <f>SUMIFS(СВЦЭМ!$C$39:$C$782,СВЦЭМ!$A$39:$A$782,$A42,СВЦЭМ!$B$39:$B$782,S$11)+'СЕТ СН'!$F$9+СВЦЭМ!$D$10+'СЕТ СН'!$F$5-'СЕТ СН'!$F$17</f>
        <v>3516.70581765</v>
      </c>
      <c r="T42" s="36">
        <f>SUMIFS(СВЦЭМ!$C$39:$C$782,СВЦЭМ!$A$39:$A$782,$A42,СВЦЭМ!$B$39:$B$782,T$11)+'СЕТ СН'!$F$9+СВЦЭМ!$D$10+'СЕТ СН'!$F$5-'СЕТ СН'!$F$17</f>
        <v>3521.99560612</v>
      </c>
      <c r="U42" s="36">
        <f>SUMIFS(СВЦЭМ!$C$39:$C$782,СВЦЭМ!$A$39:$A$782,$A42,СВЦЭМ!$B$39:$B$782,U$11)+'СЕТ СН'!$F$9+СВЦЭМ!$D$10+'СЕТ СН'!$F$5-'СЕТ СН'!$F$17</f>
        <v>3519.6431916700003</v>
      </c>
      <c r="V42" s="36">
        <f>SUMIFS(СВЦЭМ!$C$39:$C$782,СВЦЭМ!$A$39:$A$782,$A42,СВЦЭМ!$B$39:$B$782,V$11)+'СЕТ СН'!$F$9+СВЦЭМ!$D$10+'СЕТ СН'!$F$5-'СЕТ СН'!$F$17</f>
        <v>3502.4926848800001</v>
      </c>
      <c r="W42" s="36">
        <f>SUMIFS(СВЦЭМ!$C$39:$C$782,СВЦЭМ!$A$39:$A$782,$A42,СВЦЭМ!$B$39:$B$782,W$11)+'СЕТ СН'!$F$9+СВЦЭМ!$D$10+'СЕТ СН'!$F$5-'СЕТ СН'!$F$17</f>
        <v>3497.9544178699998</v>
      </c>
      <c r="X42" s="36">
        <f>SUMIFS(СВЦЭМ!$C$39:$C$782,СВЦЭМ!$A$39:$A$782,$A42,СВЦЭМ!$B$39:$B$782,X$11)+'СЕТ СН'!$F$9+СВЦЭМ!$D$10+'СЕТ СН'!$F$5-'СЕТ СН'!$F$17</f>
        <v>3552.12281953</v>
      </c>
      <c r="Y42" s="36">
        <f>SUMIFS(СВЦЭМ!$C$39:$C$782,СВЦЭМ!$A$39:$A$782,$A42,СВЦЭМ!$B$39:$B$782,Y$11)+'СЕТ СН'!$F$9+СВЦЭМ!$D$10+'СЕТ СН'!$F$5-'СЕТ СН'!$F$17</f>
        <v>3578.23518547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СН'!$G$9+СВЦЭМ!$D$10+'СЕТ СН'!$G$5-'СЕТ СН'!$G$17</f>
        <v>3834.4812502599998</v>
      </c>
      <c r="C48" s="36">
        <f>SUMIFS(СВЦЭМ!$C$39:$C$782,СВЦЭМ!$A$39:$A$782,$A48,СВЦЭМ!$B$39:$B$782,C$47)+'СЕТ СН'!$G$9+СВЦЭМ!$D$10+'СЕТ СН'!$G$5-'СЕТ СН'!$G$17</f>
        <v>3856.4823342600002</v>
      </c>
      <c r="D48" s="36">
        <f>SUMIFS(СВЦЭМ!$C$39:$C$782,СВЦЭМ!$A$39:$A$782,$A48,СВЦЭМ!$B$39:$B$782,D$47)+'СЕТ СН'!$G$9+СВЦЭМ!$D$10+'СЕТ СН'!$G$5-'СЕТ СН'!$G$17</f>
        <v>3891.9776216099999</v>
      </c>
      <c r="E48" s="36">
        <f>SUMIFS(СВЦЭМ!$C$39:$C$782,СВЦЭМ!$A$39:$A$782,$A48,СВЦЭМ!$B$39:$B$782,E$47)+'СЕТ СН'!$G$9+СВЦЭМ!$D$10+'СЕТ СН'!$G$5-'СЕТ СН'!$G$17</f>
        <v>3913.0024936899999</v>
      </c>
      <c r="F48" s="36">
        <f>SUMIFS(СВЦЭМ!$C$39:$C$782,СВЦЭМ!$A$39:$A$782,$A48,СВЦЭМ!$B$39:$B$782,F$47)+'СЕТ СН'!$G$9+СВЦЭМ!$D$10+'СЕТ СН'!$G$5-'СЕТ СН'!$G$17</f>
        <v>3916.5746484800002</v>
      </c>
      <c r="G48" s="36">
        <f>SUMIFS(СВЦЭМ!$C$39:$C$782,СВЦЭМ!$A$39:$A$782,$A48,СВЦЭМ!$B$39:$B$782,G$47)+'СЕТ СН'!$G$9+СВЦЭМ!$D$10+'СЕТ СН'!$G$5-'СЕТ СН'!$G$17</f>
        <v>3897.9349565499997</v>
      </c>
      <c r="H48" s="36">
        <f>SUMIFS(СВЦЭМ!$C$39:$C$782,СВЦЭМ!$A$39:$A$782,$A48,СВЦЭМ!$B$39:$B$782,H$47)+'СЕТ СН'!$G$9+СВЦЭМ!$D$10+'СЕТ СН'!$G$5-'СЕТ СН'!$G$17</f>
        <v>3874.0158934999999</v>
      </c>
      <c r="I48" s="36">
        <f>SUMIFS(СВЦЭМ!$C$39:$C$782,СВЦЭМ!$A$39:$A$782,$A48,СВЦЭМ!$B$39:$B$782,I$47)+'СЕТ СН'!$G$9+СВЦЭМ!$D$10+'СЕТ СН'!$G$5-'СЕТ СН'!$G$17</f>
        <v>3821.6124202400001</v>
      </c>
      <c r="J48" s="36">
        <f>SUMIFS(СВЦЭМ!$C$39:$C$782,СВЦЭМ!$A$39:$A$782,$A48,СВЦЭМ!$B$39:$B$782,J$47)+'СЕТ СН'!$G$9+СВЦЭМ!$D$10+'СЕТ СН'!$G$5-'СЕТ СН'!$G$17</f>
        <v>3790.6115113699998</v>
      </c>
      <c r="K48" s="36">
        <f>SUMIFS(СВЦЭМ!$C$39:$C$782,СВЦЭМ!$A$39:$A$782,$A48,СВЦЭМ!$B$39:$B$782,K$47)+'СЕТ СН'!$G$9+СВЦЭМ!$D$10+'СЕТ СН'!$G$5-'СЕТ СН'!$G$17</f>
        <v>3878.12636441</v>
      </c>
      <c r="L48" s="36">
        <f>SUMIFS(СВЦЭМ!$C$39:$C$782,СВЦЭМ!$A$39:$A$782,$A48,СВЦЭМ!$B$39:$B$782,L$47)+'СЕТ СН'!$G$9+СВЦЭМ!$D$10+'СЕТ СН'!$G$5-'СЕТ СН'!$G$17</f>
        <v>3888.04048474</v>
      </c>
      <c r="M48" s="36">
        <f>SUMIFS(СВЦЭМ!$C$39:$C$782,СВЦЭМ!$A$39:$A$782,$A48,СВЦЭМ!$B$39:$B$782,M$47)+'СЕТ СН'!$G$9+СВЦЭМ!$D$10+'СЕТ СН'!$G$5-'СЕТ СН'!$G$17</f>
        <v>3801.1982799100001</v>
      </c>
      <c r="N48" s="36">
        <f>SUMIFS(СВЦЭМ!$C$39:$C$782,СВЦЭМ!$A$39:$A$782,$A48,СВЦЭМ!$B$39:$B$782,N$47)+'СЕТ СН'!$G$9+СВЦЭМ!$D$10+'СЕТ СН'!$G$5-'СЕТ СН'!$G$17</f>
        <v>3730.11713353</v>
      </c>
      <c r="O48" s="36">
        <f>SUMIFS(СВЦЭМ!$C$39:$C$782,СВЦЭМ!$A$39:$A$782,$A48,СВЦЭМ!$B$39:$B$782,O$47)+'СЕТ СН'!$G$9+СВЦЭМ!$D$10+'СЕТ СН'!$G$5-'СЕТ СН'!$G$17</f>
        <v>3737.7566789699999</v>
      </c>
      <c r="P48" s="36">
        <f>SUMIFS(СВЦЭМ!$C$39:$C$782,СВЦЭМ!$A$39:$A$782,$A48,СВЦЭМ!$B$39:$B$782,P$47)+'СЕТ СН'!$G$9+СВЦЭМ!$D$10+'СЕТ СН'!$G$5-'СЕТ СН'!$G$17</f>
        <v>3741.5669991200002</v>
      </c>
      <c r="Q48" s="36">
        <f>SUMIFS(СВЦЭМ!$C$39:$C$782,СВЦЭМ!$A$39:$A$782,$A48,СВЦЭМ!$B$39:$B$782,Q$47)+'СЕТ СН'!$G$9+СВЦЭМ!$D$10+'СЕТ СН'!$G$5-'СЕТ СН'!$G$17</f>
        <v>3752.1641808599998</v>
      </c>
      <c r="R48" s="36">
        <f>SUMIFS(СВЦЭМ!$C$39:$C$782,СВЦЭМ!$A$39:$A$782,$A48,СВЦЭМ!$B$39:$B$782,R$47)+'СЕТ СН'!$G$9+СВЦЭМ!$D$10+'СЕТ СН'!$G$5-'СЕТ СН'!$G$17</f>
        <v>3735.7468896800001</v>
      </c>
      <c r="S48" s="36">
        <f>SUMIFS(СВЦЭМ!$C$39:$C$782,СВЦЭМ!$A$39:$A$782,$A48,СВЦЭМ!$B$39:$B$782,S$47)+'СЕТ СН'!$G$9+СВЦЭМ!$D$10+'СЕТ СН'!$G$5-'СЕТ СН'!$G$17</f>
        <v>3718.5535682999998</v>
      </c>
      <c r="T48" s="36">
        <f>SUMIFS(СВЦЭМ!$C$39:$C$782,СВЦЭМ!$A$39:$A$782,$A48,СВЦЭМ!$B$39:$B$782,T$47)+'СЕТ СН'!$G$9+СВЦЭМ!$D$10+'СЕТ СН'!$G$5-'СЕТ СН'!$G$17</f>
        <v>3766.7777176199997</v>
      </c>
      <c r="U48" s="36">
        <f>SUMIFS(СВЦЭМ!$C$39:$C$782,СВЦЭМ!$A$39:$A$782,$A48,СВЦЭМ!$B$39:$B$782,U$47)+'СЕТ СН'!$G$9+СВЦЭМ!$D$10+'СЕТ СН'!$G$5-'СЕТ СН'!$G$17</f>
        <v>3779.2946808799998</v>
      </c>
      <c r="V48" s="36">
        <f>SUMIFS(СВЦЭМ!$C$39:$C$782,СВЦЭМ!$A$39:$A$782,$A48,СВЦЭМ!$B$39:$B$782,V$47)+'СЕТ СН'!$G$9+СВЦЭМ!$D$10+'СЕТ СН'!$G$5-'СЕТ СН'!$G$17</f>
        <v>3780.7574933000001</v>
      </c>
      <c r="W48" s="36">
        <f>SUMIFS(СВЦЭМ!$C$39:$C$782,СВЦЭМ!$A$39:$A$782,$A48,СВЦЭМ!$B$39:$B$782,W$47)+'СЕТ СН'!$G$9+СВЦЭМ!$D$10+'СЕТ СН'!$G$5-'СЕТ СН'!$G$17</f>
        <v>3805.55191784</v>
      </c>
      <c r="X48" s="36">
        <f>SUMIFS(СВЦЭМ!$C$39:$C$782,СВЦЭМ!$A$39:$A$782,$A48,СВЦЭМ!$B$39:$B$782,X$47)+'СЕТ СН'!$G$9+СВЦЭМ!$D$10+'СЕТ СН'!$G$5-'СЕТ СН'!$G$17</f>
        <v>3760.4865196000001</v>
      </c>
      <c r="Y48" s="36">
        <f>SUMIFS(СВЦЭМ!$C$39:$C$782,СВЦЭМ!$A$39:$A$782,$A48,СВЦЭМ!$B$39:$B$782,Y$47)+'СЕТ СН'!$G$9+СВЦЭМ!$D$10+'СЕТ СН'!$G$5-'СЕТ СН'!$G$17</f>
        <v>3713.7058083500001</v>
      </c>
    </row>
    <row r="49" spans="1:25" ht="15.75" x14ac:dyDescent="0.2">
      <c r="A49" s="35">
        <f>A48+1</f>
        <v>44379</v>
      </c>
      <c r="B49" s="36">
        <f>SUMIFS(СВЦЭМ!$C$39:$C$782,СВЦЭМ!$A$39:$A$782,$A49,СВЦЭМ!$B$39:$B$782,B$47)+'СЕТ СН'!$G$9+СВЦЭМ!$D$10+'СЕТ СН'!$G$5-'СЕТ СН'!$G$17</f>
        <v>3803.1809017300002</v>
      </c>
      <c r="C49" s="36">
        <f>SUMIFS(СВЦЭМ!$C$39:$C$782,СВЦЭМ!$A$39:$A$782,$A49,СВЦЭМ!$B$39:$B$782,C$47)+'СЕТ СН'!$G$9+СВЦЭМ!$D$10+'СЕТ СН'!$G$5-'СЕТ СН'!$G$17</f>
        <v>3859.30473493</v>
      </c>
      <c r="D49" s="36">
        <f>SUMIFS(СВЦЭМ!$C$39:$C$782,СВЦЭМ!$A$39:$A$782,$A49,СВЦЭМ!$B$39:$B$782,D$47)+'СЕТ СН'!$G$9+СВЦЭМ!$D$10+'СЕТ СН'!$G$5-'СЕТ СН'!$G$17</f>
        <v>3897.5316142399997</v>
      </c>
      <c r="E49" s="36">
        <f>SUMIFS(СВЦЭМ!$C$39:$C$782,СВЦЭМ!$A$39:$A$782,$A49,СВЦЭМ!$B$39:$B$782,E$47)+'СЕТ СН'!$G$9+СВЦЭМ!$D$10+'СЕТ СН'!$G$5-'СЕТ СН'!$G$17</f>
        <v>3902.2976405999998</v>
      </c>
      <c r="F49" s="36">
        <f>SUMIFS(СВЦЭМ!$C$39:$C$782,СВЦЭМ!$A$39:$A$782,$A49,СВЦЭМ!$B$39:$B$782,F$47)+'СЕТ СН'!$G$9+СВЦЭМ!$D$10+'СЕТ СН'!$G$5-'СЕТ СН'!$G$17</f>
        <v>3892.8123556199998</v>
      </c>
      <c r="G49" s="36">
        <f>SUMIFS(СВЦЭМ!$C$39:$C$782,СВЦЭМ!$A$39:$A$782,$A49,СВЦЭМ!$B$39:$B$782,G$47)+'СЕТ СН'!$G$9+СВЦЭМ!$D$10+'СЕТ СН'!$G$5-'СЕТ СН'!$G$17</f>
        <v>3886.0550241700003</v>
      </c>
      <c r="H49" s="36">
        <f>SUMIFS(СВЦЭМ!$C$39:$C$782,СВЦЭМ!$A$39:$A$782,$A49,СВЦЭМ!$B$39:$B$782,H$47)+'СЕТ СН'!$G$9+СВЦЭМ!$D$10+'СЕТ СН'!$G$5-'СЕТ СН'!$G$17</f>
        <v>3852.8936575600001</v>
      </c>
      <c r="I49" s="36">
        <f>SUMIFS(СВЦЭМ!$C$39:$C$782,СВЦЭМ!$A$39:$A$782,$A49,СВЦЭМ!$B$39:$B$782,I$47)+'СЕТ СН'!$G$9+СВЦЭМ!$D$10+'СЕТ СН'!$G$5-'СЕТ СН'!$G$17</f>
        <v>3773.7541332800001</v>
      </c>
      <c r="J49" s="36">
        <f>SUMIFS(СВЦЭМ!$C$39:$C$782,СВЦЭМ!$A$39:$A$782,$A49,СВЦЭМ!$B$39:$B$782,J$47)+'СЕТ СН'!$G$9+СВЦЭМ!$D$10+'СЕТ СН'!$G$5-'СЕТ СН'!$G$17</f>
        <v>3747.3537609699997</v>
      </c>
      <c r="K49" s="36">
        <f>SUMIFS(СВЦЭМ!$C$39:$C$782,СВЦЭМ!$A$39:$A$782,$A49,СВЦЭМ!$B$39:$B$782,K$47)+'СЕТ СН'!$G$9+СВЦЭМ!$D$10+'СЕТ СН'!$G$5-'СЕТ СН'!$G$17</f>
        <v>3779.5038290799998</v>
      </c>
      <c r="L49" s="36">
        <f>SUMIFS(СВЦЭМ!$C$39:$C$782,СВЦЭМ!$A$39:$A$782,$A49,СВЦЭМ!$B$39:$B$782,L$47)+'СЕТ СН'!$G$9+СВЦЭМ!$D$10+'СЕТ СН'!$G$5-'СЕТ СН'!$G$17</f>
        <v>3790.0035305199999</v>
      </c>
      <c r="M49" s="36">
        <f>SUMIFS(СВЦЭМ!$C$39:$C$782,СВЦЭМ!$A$39:$A$782,$A49,СВЦЭМ!$B$39:$B$782,M$47)+'СЕТ СН'!$G$9+СВЦЭМ!$D$10+'СЕТ СН'!$G$5-'СЕТ СН'!$G$17</f>
        <v>3711.86055222</v>
      </c>
      <c r="N49" s="36">
        <f>SUMIFS(СВЦЭМ!$C$39:$C$782,СВЦЭМ!$A$39:$A$782,$A49,СВЦЭМ!$B$39:$B$782,N$47)+'СЕТ СН'!$G$9+СВЦЭМ!$D$10+'СЕТ СН'!$G$5-'СЕТ СН'!$G$17</f>
        <v>3695.7535865499999</v>
      </c>
      <c r="O49" s="36">
        <f>SUMIFS(СВЦЭМ!$C$39:$C$782,СВЦЭМ!$A$39:$A$782,$A49,СВЦЭМ!$B$39:$B$782,O$47)+'СЕТ СН'!$G$9+СВЦЭМ!$D$10+'СЕТ СН'!$G$5-'СЕТ СН'!$G$17</f>
        <v>3711.1936444299999</v>
      </c>
      <c r="P49" s="36">
        <f>SUMIFS(СВЦЭМ!$C$39:$C$782,СВЦЭМ!$A$39:$A$782,$A49,СВЦЭМ!$B$39:$B$782,P$47)+'СЕТ СН'!$G$9+СВЦЭМ!$D$10+'СЕТ СН'!$G$5-'СЕТ СН'!$G$17</f>
        <v>3708.0137411300002</v>
      </c>
      <c r="Q49" s="36">
        <f>SUMIFS(СВЦЭМ!$C$39:$C$782,СВЦЭМ!$A$39:$A$782,$A49,СВЦЭМ!$B$39:$B$782,Q$47)+'СЕТ СН'!$G$9+СВЦЭМ!$D$10+'СЕТ СН'!$G$5-'СЕТ СН'!$G$17</f>
        <v>3713.8567119300001</v>
      </c>
      <c r="R49" s="36">
        <f>SUMIFS(СВЦЭМ!$C$39:$C$782,СВЦЭМ!$A$39:$A$782,$A49,СВЦЭМ!$B$39:$B$782,R$47)+'СЕТ СН'!$G$9+СВЦЭМ!$D$10+'СЕТ СН'!$G$5-'СЕТ СН'!$G$17</f>
        <v>3719.5000256399999</v>
      </c>
      <c r="S49" s="36">
        <f>SUMIFS(СВЦЭМ!$C$39:$C$782,СВЦЭМ!$A$39:$A$782,$A49,СВЦЭМ!$B$39:$B$782,S$47)+'СЕТ СН'!$G$9+СВЦЭМ!$D$10+'СЕТ СН'!$G$5-'СЕТ СН'!$G$17</f>
        <v>3707.2751426999998</v>
      </c>
      <c r="T49" s="36">
        <f>SUMIFS(СВЦЭМ!$C$39:$C$782,СВЦЭМ!$A$39:$A$782,$A49,СВЦЭМ!$B$39:$B$782,T$47)+'СЕТ СН'!$G$9+СВЦЭМ!$D$10+'СЕТ СН'!$G$5-'СЕТ СН'!$G$17</f>
        <v>3761.79409661</v>
      </c>
      <c r="U49" s="36">
        <f>SUMIFS(СВЦЭМ!$C$39:$C$782,СВЦЭМ!$A$39:$A$782,$A49,СВЦЭМ!$B$39:$B$782,U$47)+'СЕТ СН'!$G$9+СВЦЭМ!$D$10+'СЕТ СН'!$G$5-'СЕТ СН'!$G$17</f>
        <v>3755.7499056299998</v>
      </c>
      <c r="V49" s="36">
        <f>SUMIFS(СВЦЭМ!$C$39:$C$782,СВЦЭМ!$A$39:$A$782,$A49,СВЦЭМ!$B$39:$B$782,V$47)+'СЕТ СН'!$G$9+СВЦЭМ!$D$10+'СЕТ СН'!$G$5-'СЕТ СН'!$G$17</f>
        <v>3750.2943862900001</v>
      </c>
      <c r="W49" s="36">
        <f>SUMIFS(СВЦЭМ!$C$39:$C$782,СВЦЭМ!$A$39:$A$782,$A49,СВЦЭМ!$B$39:$B$782,W$47)+'СЕТ СН'!$G$9+СВЦЭМ!$D$10+'СЕТ СН'!$G$5-'СЕТ СН'!$G$17</f>
        <v>3776.4429430700002</v>
      </c>
      <c r="X49" s="36">
        <f>SUMIFS(СВЦЭМ!$C$39:$C$782,СВЦЭМ!$A$39:$A$782,$A49,СВЦЭМ!$B$39:$B$782,X$47)+'СЕТ СН'!$G$9+СВЦЭМ!$D$10+'СЕТ СН'!$G$5-'СЕТ СН'!$G$17</f>
        <v>3746.7833292</v>
      </c>
      <c r="Y49" s="36">
        <f>SUMIFS(СВЦЭМ!$C$39:$C$782,СВЦЭМ!$A$39:$A$782,$A49,СВЦЭМ!$B$39:$B$782,Y$47)+'СЕТ СН'!$G$9+СВЦЭМ!$D$10+'СЕТ СН'!$G$5-'СЕТ СН'!$G$17</f>
        <v>3702.2898777599999</v>
      </c>
    </row>
    <row r="50" spans="1:25" ht="15.75" x14ac:dyDescent="0.2">
      <c r="A50" s="35">
        <f t="shared" ref="A50:A78" si="1">A49+1</f>
        <v>44380</v>
      </c>
      <c r="B50" s="36">
        <f>SUMIFS(СВЦЭМ!$C$39:$C$782,СВЦЭМ!$A$39:$A$782,$A50,СВЦЭМ!$B$39:$B$782,B$47)+'СЕТ СН'!$G$9+СВЦЭМ!$D$10+'СЕТ СН'!$G$5-'СЕТ СН'!$G$17</f>
        <v>3762.1333448999999</v>
      </c>
      <c r="C50" s="36">
        <f>SUMIFS(СВЦЭМ!$C$39:$C$782,СВЦЭМ!$A$39:$A$782,$A50,СВЦЭМ!$B$39:$B$782,C$47)+'СЕТ СН'!$G$9+СВЦЭМ!$D$10+'СЕТ СН'!$G$5-'СЕТ СН'!$G$17</f>
        <v>3828.3996788899999</v>
      </c>
      <c r="D50" s="36">
        <f>SUMIFS(СВЦЭМ!$C$39:$C$782,СВЦЭМ!$A$39:$A$782,$A50,СВЦЭМ!$B$39:$B$782,D$47)+'СЕТ СН'!$G$9+СВЦЭМ!$D$10+'СЕТ СН'!$G$5-'СЕТ СН'!$G$17</f>
        <v>3872.85008935</v>
      </c>
      <c r="E50" s="36">
        <f>SUMIFS(СВЦЭМ!$C$39:$C$782,СВЦЭМ!$A$39:$A$782,$A50,СВЦЭМ!$B$39:$B$782,E$47)+'СЕТ СН'!$G$9+СВЦЭМ!$D$10+'СЕТ СН'!$G$5-'СЕТ СН'!$G$17</f>
        <v>3889.1673991299999</v>
      </c>
      <c r="F50" s="36">
        <f>SUMIFS(СВЦЭМ!$C$39:$C$782,СВЦЭМ!$A$39:$A$782,$A50,СВЦЭМ!$B$39:$B$782,F$47)+'СЕТ СН'!$G$9+СВЦЭМ!$D$10+'СЕТ СН'!$G$5-'СЕТ СН'!$G$17</f>
        <v>3894.0081152000002</v>
      </c>
      <c r="G50" s="36">
        <f>SUMIFS(СВЦЭМ!$C$39:$C$782,СВЦЭМ!$A$39:$A$782,$A50,СВЦЭМ!$B$39:$B$782,G$47)+'СЕТ СН'!$G$9+СВЦЭМ!$D$10+'СЕТ СН'!$G$5-'СЕТ СН'!$G$17</f>
        <v>3882.2371981599999</v>
      </c>
      <c r="H50" s="36">
        <f>SUMIFS(СВЦЭМ!$C$39:$C$782,СВЦЭМ!$A$39:$A$782,$A50,СВЦЭМ!$B$39:$B$782,H$47)+'СЕТ СН'!$G$9+СВЦЭМ!$D$10+'СЕТ СН'!$G$5-'СЕТ СН'!$G$17</f>
        <v>3857.53234871</v>
      </c>
      <c r="I50" s="36">
        <f>SUMIFS(СВЦЭМ!$C$39:$C$782,СВЦЭМ!$A$39:$A$782,$A50,СВЦЭМ!$B$39:$B$782,I$47)+'СЕТ СН'!$G$9+СВЦЭМ!$D$10+'СЕТ СН'!$G$5-'СЕТ СН'!$G$17</f>
        <v>3805.5643740300002</v>
      </c>
      <c r="J50" s="36">
        <f>SUMIFS(СВЦЭМ!$C$39:$C$782,СВЦЭМ!$A$39:$A$782,$A50,СВЦЭМ!$B$39:$B$782,J$47)+'СЕТ СН'!$G$9+СВЦЭМ!$D$10+'СЕТ СН'!$G$5-'СЕТ СН'!$G$17</f>
        <v>3743.4543883299998</v>
      </c>
      <c r="K50" s="36">
        <f>SUMIFS(СВЦЭМ!$C$39:$C$782,СВЦЭМ!$A$39:$A$782,$A50,СВЦЭМ!$B$39:$B$782,K$47)+'СЕТ СН'!$G$9+СВЦЭМ!$D$10+'СЕТ СН'!$G$5-'СЕТ СН'!$G$17</f>
        <v>3734.7840239699999</v>
      </c>
      <c r="L50" s="36">
        <f>SUMIFS(СВЦЭМ!$C$39:$C$782,СВЦЭМ!$A$39:$A$782,$A50,СВЦЭМ!$B$39:$B$782,L$47)+'СЕТ СН'!$G$9+СВЦЭМ!$D$10+'СЕТ СН'!$G$5-'СЕТ СН'!$G$17</f>
        <v>3708.8892535</v>
      </c>
      <c r="M50" s="36">
        <f>SUMIFS(СВЦЭМ!$C$39:$C$782,СВЦЭМ!$A$39:$A$782,$A50,СВЦЭМ!$B$39:$B$782,M$47)+'СЕТ СН'!$G$9+СВЦЭМ!$D$10+'СЕТ СН'!$G$5-'СЕТ СН'!$G$17</f>
        <v>3643.1082899799999</v>
      </c>
      <c r="N50" s="36">
        <f>SUMIFS(СВЦЭМ!$C$39:$C$782,СВЦЭМ!$A$39:$A$782,$A50,СВЦЭМ!$B$39:$B$782,N$47)+'СЕТ СН'!$G$9+СВЦЭМ!$D$10+'СЕТ СН'!$G$5-'СЕТ СН'!$G$17</f>
        <v>3671.5359864799998</v>
      </c>
      <c r="O50" s="36">
        <f>SUMIFS(СВЦЭМ!$C$39:$C$782,СВЦЭМ!$A$39:$A$782,$A50,СВЦЭМ!$B$39:$B$782,O$47)+'СЕТ СН'!$G$9+СВЦЭМ!$D$10+'СЕТ СН'!$G$5-'СЕТ СН'!$G$17</f>
        <v>3700.40584356</v>
      </c>
      <c r="P50" s="36">
        <f>SUMIFS(СВЦЭМ!$C$39:$C$782,СВЦЭМ!$A$39:$A$782,$A50,СВЦЭМ!$B$39:$B$782,P$47)+'СЕТ СН'!$G$9+СВЦЭМ!$D$10+'СЕТ СН'!$G$5-'СЕТ СН'!$G$17</f>
        <v>3687.0692804800001</v>
      </c>
      <c r="Q50" s="36">
        <f>SUMIFS(СВЦЭМ!$C$39:$C$782,СВЦЭМ!$A$39:$A$782,$A50,СВЦЭМ!$B$39:$B$782,Q$47)+'СЕТ СН'!$G$9+СВЦЭМ!$D$10+'СЕТ СН'!$G$5-'СЕТ СН'!$G$17</f>
        <v>3679.5321790899998</v>
      </c>
      <c r="R50" s="36">
        <f>SUMIFS(СВЦЭМ!$C$39:$C$782,СВЦЭМ!$A$39:$A$782,$A50,СВЦЭМ!$B$39:$B$782,R$47)+'СЕТ СН'!$G$9+СВЦЭМ!$D$10+'СЕТ СН'!$G$5-'СЕТ СН'!$G$17</f>
        <v>3688.1919643199999</v>
      </c>
      <c r="S50" s="36">
        <f>SUMIFS(СВЦЭМ!$C$39:$C$782,СВЦЭМ!$A$39:$A$782,$A50,СВЦЭМ!$B$39:$B$782,S$47)+'СЕТ СН'!$G$9+СВЦЭМ!$D$10+'СЕТ СН'!$G$5-'СЕТ СН'!$G$17</f>
        <v>3677.3987013699998</v>
      </c>
      <c r="T50" s="36">
        <f>SUMIFS(СВЦЭМ!$C$39:$C$782,СВЦЭМ!$A$39:$A$782,$A50,СВЦЭМ!$B$39:$B$782,T$47)+'СЕТ СН'!$G$9+СВЦЭМ!$D$10+'СЕТ СН'!$G$5-'СЕТ СН'!$G$17</f>
        <v>3694.0608970899998</v>
      </c>
      <c r="U50" s="36">
        <f>SUMIFS(СВЦЭМ!$C$39:$C$782,СВЦЭМ!$A$39:$A$782,$A50,СВЦЭМ!$B$39:$B$782,U$47)+'СЕТ СН'!$G$9+СВЦЭМ!$D$10+'СЕТ СН'!$G$5-'СЕТ СН'!$G$17</f>
        <v>3698.7713909499998</v>
      </c>
      <c r="V50" s="36">
        <f>SUMIFS(СВЦЭМ!$C$39:$C$782,СВЦЭМ!$A$39:$A$782,$A50,СВЦЭМ!$B$39:$B$782,V$47)+'СЕТ СН'!$G$9+СВЦЭМ!$D$10+'СЕТ СН'!$G$5-'СЕТ СН'!$G$17</f>
        <v>3697.8853296899997</v>
      </c>
      <c r="W50" s="36">
        <f>SUMIFS(СВЦЭМ!$C$39:$C$782,СВЦЭМ!$A$39:$A$782,$A50,СВЦЭМ!$B$39:$B$782,W$47)+'СЕТ СН'!$G$9+СВЦЭМ!$D$10+'СЕТ СН'!$G$5-'СЕТ СН'!$G$17</f>
        <v>3731.1980908</v>
      </c>
      <c r="X50" s="36">
        <f>SUMIFS(СВЦЭМ!$C$39:$C$782,СВЦЭМ!$A$39:$A$782,$A50,СВЦЭМ!$B$39:$B$782,X$47)+'СЕТ СН'!$G$9+СВЦЭМ!$D$10+'СЕТ СН'!$G$5-'СЕТ СН'!$G$17</f>
        <v>3712.3497564600002</v>
      </c>
      <c r="Y50" s="36">
        <f>SUMIFS(СВЦЭМ!$C$39:$C$782,СВЦЭМ!$A$39:$A$782,$A50,СВЦЭМ!$B$39:$B$782,Y$47)+'СЕТ СН'!$G$9+СВЦЭМ!$D$10+'СЕТ СН'!$G$5-'СЕТ СН'!$G$17</f>
        <v>3643.3639295399998</v>
      </c>
    </row>
    <row r="51" spans="1:25" ht="15.75" x14ac:dyDescent="0.2">
      <c r="A51" s="35">
        <f t="shared" si="1"/>
        <v>44381</v>
      </c>
      <c r="B51" s="36">
        <f>SUMIFS(СВЦЭМ!$C$39:$C$782,СВЦЭМ!$A$39:$A$782,$A51,СВЦЭМ!$B$39:$B$782,B$47)+'СЕТ СН'!$G$9+СВЦЭМ!$D$10+'СЕТ СН'!$G$5-'СЕТ СН'!$G$17</f>
        <v>3747.9634638899997</v>
      </c>
      <c r="C51" s="36">
        <f>SUMIFS(СВЦЭМ!$C$39:$C$782,СВЦЭМ!$A$39:$A$782,$A51,СВЦЭМ!$B$39:$B$782,C$47)+'СЕТ СН'!$G$9+СВЦЭМ!$D$10+'СЕТ СН'!$G$5-'СЕТ СН'!$G$17</f>
        <v>3806.8379678699998</v>
      </c>
      <c r="D51" s="36">
        <f>SUMIFS(СВЦЭМ!$C$39:$C$782,СВЦЭМ!$A$39:$A$782,$A51,СВЦЭМ!$B$39:$B$782,D$47)+'СЕТ СН'!$G$9+СВЦЭМ!$D$10+'СЕТ СН'!$G$5-'СЕТ СН'!$G$17</f>
        <v>3843.8281349899999</v>
      </c>
      <c r="E51" s="36">
        <f>SUMIFS(СВЦЭМ!$C$39:$C$782,СВЦЭМ!$A$39:$A$782,$A51,СВЦЭМ!$B$39:$B$782,E$47)+'СЕТ СН'!$G$9+СВЦЭМ!$D$10+'СЕТ СН'!$G$5-'СЕТ СН'!$G$17</f>
        <v>3887.0200392699999</v>
      </c>
      <c r="F51" s="36">
        <f>SUMIFS(СВЦЭМ!$C$39:$C$782,СВЦЭМ!$A$39:$A$782,$A51,СВЦЭМ!$B$39:$B$782,F$47)+'СЕТ СН'!$G$9+СВЦЭМ!$D$10+'СЕТ СН'!$G$5-'СЕТ СН'!$G$17</f>
        <v>3891.0492880299998</v>
      </c>
      <c r="G51" s="36">
        <f>SUMIFS(СВЦЭМ!$C$39:$C$782,СВЦЭМ!$A$39:$A$782,$A51,СВЦЭМ!$B$39:$B$782,G$47)+'СЕТ СН'!$G$9+СВЦЭМ!$D$10+'СЕТ СН'!$G$5-'СЕТ СН'!$G$17</f>
        <v>3893.36647335</v>
      </c>
      <c r="H51" s="36">
        <f>SUMIFS(СВЦЭМ!$C$39:$C$782,СВЦЭМ!$A$39:$A$782,$A51,СВЦЭМ!$B$39:$B$782,H$47)+'СЕТ СН'!$G$9+СВЦЭМ!$D$10+'СЕТ СН'!$G$5-'СЕТ СН'!$G$17</f>
        <v>3866.69025225</v>
      </c>
      <c r="I51" s="36">
        <f>SUMIFS(СВЦЭМ!$C$39:$C$782,СВЦЭМ!$A$39:$A$782,$A51,СВЦЭМ!$B$39:$B$782,I$47)+'СЕТ СН'!$G$9+СВЦЭМ!$D$10+'СЕТ СН'!$G$5-'СЕТ СН'!$G$17</f>
        <v>3816.63163373</v>
      </c>
      <c r="J51" s="36">
        <f>SUMIFS(СВЦЭМ!$C$39:$C$782,СВЦЭМ!$A$39:$A$782,$A51,СВЦЭМ!$B$39:$B$782,J$47)+'СЕТ СН'!$G$9+СВЦЭМ!$D$10+'СЕТ СН'!$G$5-'СЕТ СН'!$G$17</f>
        <v>3722.2328700099997</v>
      </c>
      <c r="K51" s="36">
        <f>SUMIFS(СВЦЭМ!$C$39:$C$782,СВЦЭМ!$A$39:$A$782,$A51,СВЦЭМ!$B$39:$B$782,K$47)+'СЕТ СН'!$G$9+СВЦЭМ!$D$10+'СЕТ СН'!$G$5-'СЕТ СН'!$G$17</f>
        <v>3683.5238714100001</v>
      </c>
      <c r="L51" s="36">
        <f>SUMIFS(СВЦЭМ!$C$39:$C$782,СВЦЭМ!$A$39:$A$782,$A51,СВЦЭМ!$B$39:$B$782,L$47)+'СЕТ СН'!$G$9+СВЦЭМ!$D$10+'СЕТ СН'!$G$5-'СЕТ СН'!$G$17</f>
        <v>3649.7420471400001</v>
      </c>
      <c r="M51" s="36">
        <f>SUMIFS(СВЦЭМ!$C$39:$C$782,СВЦЭМ!$A$39:$A$782,$A51,СВЦЭМ!$B$39:$B$782,M$47)+'СЕТ СН'!$G$9+СВЦЭМ!$D$10+'СЕТ СН'!$G$5-'СЕТ СН'!$G$17</f>
        <v>3663.5157355000001</v>
      </c>
      <c r="N51" s="36">
        <f>SUMIFS(СВЦЭМ!$C$39:$C$782,СВЦЭМ!$A$39:$A$782,$A51,СВЦЭМ!$B$39:$B$782,N$47)+'СЕТ СН'!$G$9+СВЦЭМ!$D$10+'СЕТ СН'!$G$5-'СЕТ СН'!$G$17</f>
        <v>3695.7032101699997</v>
      </c>
      <c r="O51" s="36">
        <f>SUMIFS(СВЦЭМ!$C$39:$C$782,СВЦЭМ!$A$39:$A$782,$A51,СВЦЭМ!$B$39:$B$782,O$47)+'СЕТ СН'!$G$9+СВЦЭМ!$D$10+'СЕТ СН'!$G$5-'СЕТ СН'!$G$17</f>
        <v>3706.8800812499999</v>
      </c>
      <c r="P51" s="36">
        <f>SUMIFS(СВЦЭМ!$C$39:$C$782,СВЦЭМ!$A$39:$A$782,$A51,СВЦЭМ!$B$39:$B$782,P$47)+'СЕТ СН'!$G$9+СВЦЭМ!$D$10+'СЕТ СН'!$G$5-'СЕТ СН'!$G$17</f>
        <v>3716.4334530199999</v>
      </c>
      <c r="Q51" s="36">
        <f>SUMIFS(СВЦЭМ!$C$39:$C$782,СВЦЭМ!$A$39:$A$782,$A51,СВЦЭМ!$B$39:$B$782,Q$47)+'СЕТ СН'!$G$9+СВЦЭМ!$D$10+'СЕТ СН'!$G$5-'СЕТ СН'!$G$17</f>
        <v>3724.4368293500002</v>
      </c>
      <c r="R51" s="36">
        <f>SUMIFS(СВЦЭМ!$C$39:$C$782,СВЦЭМ!$A$39:$A$782,$A51,СВЦЭМ!$B$39:$B$782,R$47)+'СЕТ СН'!$G$9+СВЦЭМ!$D$10+'СЕТ СН'!$G$5-'СЕТ СН'!$G$17</f>
        <v>3713.2826790300001</v>
      </c>
      <c r="S51" s="36">
        <f>SUMIFS(СВЦЭМ!$C$39:$C$782,СВЦЭМ!$A$39:$A$782,$A51,СВЦЭМ!$B$39:$B$782,S$47)+'СЕТ СН'!$G$9+СВЦЭМ!$D$10+'СЕТ СН'!$G$5-'СЕТ СН'!$G$17</f>
        <v>3705.5937417199998</v>
      </c>
      <c r="T51" s="36">
        <f>SUMIFS(СВЦЭМ!$C$39:$C$782,СВЦЭМ!$A$39:$A$782,$A51,СВЦЭМ!$B$39:$B$782,T$47)+'СЕТ СН'!$G$9+СВЦЭМ!$D$10+'СЕТ СН'!$G$5-'СЕТ СН'!$G$17</f>
        <v>3688.0687497399999</v>
      </c>
      <c r="U51" s="36">
        <f>SUMIFS(СВЦЭМ!$C$39:$C$782,СВЦЭМ!$A$39:$A$782,$A51,СВЦЭМ!$B$39:$B$782,U$47)+'СЕТ СН'!$G$9+СВЦЭМ!$D$10+'СЕТ СН'!$G$5-'СЕТ СН'!$G$17</f>
        <v>3669.8914193299997</v>
      </c>
      <c r="V51" s="36">
        <f>SUMIFS(СВЦЭМ!$C$39:$C$782,СВЦЭМ!$A$39:$A$782,$A51,СВЦЭМ!$B$39:$B$782,V$47)+'СЕТ СН'!$G$9+СВЦЭМ!$D$10+'СЕТ СН'!$G$5-'СЕТ СН'!$G$17</f>
        <v>3629.1992088799998</v>
      </c>
      <c r="W51" s="36">
        <f>SUMIFS(СВЦЭМ!$C$39:$C$782,СВЦЭМ!$A$39:$A$782,$A51,СВЦЭМ!$B$39:$B$782,W$47)+'СЕТ СН'!$G$9+СВЦЭМ!$D$10+'СЕТ СН'!$G$5-'СЕТ СН'!$G$17</f>
        <v>3639.3038291900002</v>
      </c>
      <c r="X51" s="36">
        <f>SUMIFS(СВЦЭМ!$C$39:$C$782,СВЦЭМ!$A$39:$A$782,$A51,СВЦЭМ!$B$39:$B$782,X$47)+'СЕТ СН'!$G$9+СВЦЭМ!$D$10+'СЕТ СН'!$G$5-'СЕТ СН'!$G$17</f>
        <v>3656.8985677299997</v>
      </c>
      <c r="Y51" s="36">
        <f>SUMIFS(СВЦЭМ!$C$39:$C$782,СВЦЭМ!$A$39:$A$782,$A51,СВЦЭМ!$B$39:$B$782,Y$47)+'СЕТ СН'!$G$9+СВЦЭМ!$D$10+'СЕТ СН'!$G$5-'СЕТ СН'!$G$17</f>
        <v>3717.5102357800001</v>
      </c>
    </row>
    <row r="52" spans="1:25" ht="15.75" x14ac:dyDescent="0.2">
      <c r="A52" s="35">
        <f t="shared" si="1"/>
        <v>44382</v>
      </c>
      <c r="B52" s="36">
        <f>SUMIFS(СВЦЭМ!$C$39:$C$782,СВЦЭМ!$A$39:$A$782,$A52,СВЦЭМ!$B$39:$B$782,B$47)+'СЕТ СН'!$G$9+СВЦЭМ!$D$10+'СЕТ СН'!$G$5-'СЕТ СН'!$G$17</f>
        <v>3785.72331029</v>
      </c>
      <c r="C52" s="36">
        <f>SUMIFS(СВЦЭМ!$C$39:$C$782,СВЦЭМ!$A$39:$A$782,$A52,СВЦЭМ!$B$39:$B$782,C$47)+'СЕТ СН'!$G$9+СВЦЭМ!$D$10+'СЕТ СН'!$G$5-'СЕТ СН'!$G$17</f>
        <v>3865.77086267</v>
      </c>
      <c r="D52" s="36">
        <f>SUMIFS(СВЦЭМ!$C$39:$C$782,СВЦЭМ!$A$39:$A$782,$A52,СВЦЭМ!$B$39:$B$782,D$47)+'СЕТ СН'!$G$9+СВЦЭМ!$D$10+'СЕТ СН'!$G$5-'СЕТ СН'!$G$17</f>
        <v>3923.0954312100002</v>
      </c>
      <c r="E52" s="36">
        <f>SUMIFS(СВЦЭМ!$C$39:$C$782,СВЦЭМ!$A$39:$A$782,$A52,СВЦЭМ!$B$39:$B$782,E$47)+'СЕТ СН'!$G$9+СВЦЭМ!$D$10+'СЕТ СН'!$G$5-'СЕТ СН'!$G$17</f>
        <v>3934.14103565</v>
      </c>
      <c r="F52" s="36">
        <f>SUMIFS(СВЦЭМ!$C$39:$C$782,СВЦЭМ!$A$39:$A$782,$A52,СВЦЭМ!$B$39:$B$782,F$47)+'СЕТ СН'!$G$9+СВЦЭМ!$D$10+'СЕТ СН'!$G$5-'СЕТ СН'!$G$17</f>
        <v>3937.89473838</v>
      </c>
      <c r="G52" s="36">
        <f>SUMIFS(СВЦЭМ!$C$39:$C$782,СВЦЭМ!$A$39:$A$782,$A52,СВЦЭМ!$B$39:$B$782,G$47)+'СЕТ СН'!$G$9+СВЦЭМ!$D$10+'СЕТ СН'!$G$5-'СЕТ СН'!$G$17</f>
        <v>3922.0401505499999</v>
      </c>
      <c r="H52" s="36">
        <f>SUMIFS(СВЦЭМ!$C$39:$C$782,СВЦЭМ!$A$39:$A$782,$A52,СВЦЭМ!$B$39:$B$782,H$47)+'СЕТ СН'!$G$9+СВЦЭМ!$D$10+'СЕТ СН'!$G$5-'СЕТ СН'!$G$17</f>
        <v>3887.3836886600002</v>
      </c>
      <c r="I52" s="36">
        <f>SUMIFS(СВЦЭМ!$C$39:$C$782,СВЦЭМ!$A$39:$A$782,$A52,СВЦЭМ!$B$39:$B$782,I$47)+'СЕТ СН'!$G$9+СВЦЭМ!$D$10+'СЕТ СН'!$G$5-'СЕТ СН'!$G$17</f>
        <v>3783.5058010299999</v>
      </c>
      <c r="J52" s="36">
        <f>SUMIFS(СВЦЭМ!$C$39:$C$782,СВЦЭМ!$A$39:$A$782,$A52,СВЦЭМ!$B$39:$B$782,J$47)+'СЕТ СН'!$G$9+СВЦЭМ!$D$10+'СЕТ СН'!$G$5-'СЕТ СН'!$G$17</f>
        <v>3746.17342964</v>
      </c>
      <c r="K52" s="36">
        <f>SUMIFS(СВЦЭМ!$C$39:$C$782,СВЦЭМ!$A$39:$A$782,$A52,СВЦЭМ!$B$39:$B$782,K$47)+'СЕТ СН'!$G$9+СВЦЭМ!$D$10+'СЕТ СН'!$G$5-'СЕТ СН'!$G$17</f>
        <v>3695.6245503</v>
      </c>
      <c r="L52" s="36">
        <f>SUMIFS(СВЦЭМ!$C$39:$C$782,СВЦЭМ!$A$39:$A$782,$A52,СВЦЭМ!$B$39:$B$782,L$47)+'СЕТ СН'!$G$9+СВЦЭМ!$D$10+'СЕТ СН'!$G$5-'СЕТ СН'!$G$17</f>
        <v>3685.3582694299998</v>
      </c>
      <c r="M52" s="36">
        <f>SUMIFS(СВЦЭМ!$C$39:$C$782,СВЦЭМ!$A$39:$A$782,$A52,СВЦЭМ!$B$39:$B$782,M$47)+'СЕТ СН'!$G$9+СВЦЭМ!$D$10+'СЕТ СН'!$G$5-'СЕТ СН'!$G$17</f>
        <v>3700.1417427900001</v>
      </c>
      <c r="N52" s="36">
        <f>SUMIFS(СВЦЭМ!$C$39:$C$782,СВЦЭМ!$A$39:$A$782,$A52,СВЦЭМ!$B$39:$B$782,N$47)+'СЕТ СН'!$G$9+СВЦЭМ!$D$10+'СЕТ СН'!$G$5-'СЕТ СН'!$G$17</f>
        <v>3734.9391757100002</v>
      </c>
      <c r="O52" s="36">
        <f>SUMIFS(СВЦЭМ!$C$39:$C$782,СВЦЭМ!$A$39:$A$782,$A52,СВЦЭМ!$B$39:$B$782,O$47)+'СЕТ СН'!$G$9+СВЦЭМ!$D$10+'СЕТ СН'!$G$5-'СЕТ СН'!$G$17</f>
        <v>3752.16485702</v>
      </c>
      <c r="P52" s="36">
        <f>SUMIFS(СВЦЭМ!$C$39:$C$782,СВЦЭМ!$A$39:$A$782,$A52,СВЦЭМ!$B$39:$B$782,P$47)+'СЕТ СН'!$G$9+СВЦЭМ!$D$10+'СЕТ СН'!$G$5-'СЕТ СН'!$G$17</f>
        <v>3751.2167180900001</v>
      </c>
      <c r="Q52" s="36">
        <f>SUMIFS(СВЦЭМ!$C$39:$C$782,СВЦЭМ!$A$39:$A$782,$A52,СВЦЭМ!$B$39:$B$782,Q$47)+'СЕТ СН'!$G$9+СВЦЭМ!$D$10+'СЕТ СН'!$G$5-'СЕТ СН'!$G$17</f>
        <v>3750.52991363</v>
      </c>
      <c r="R52" s="36">
        <f>SUMIFS(СВЦЭМ!$C$39:$C$782,СВЦЭМ!$A$39:$A$782,$A52,СВЦЭМ!$B$39:$B$782,R$47)+'СЕТ СН'!$G$9+СВЦЭМ!$D$10+'СЕТ СН'!$G$5-'СЕТ СН'!$G$17</f>
        <v>3731.67927715</v>
      </c>
      <c r="S52" s="36">
        <f>SUMIFS(СВЦЭМ!$C$39:$C$782,СВЦЭМ!$A$39:$A$782,$A52,СВЦЭМ!$B$39:$B$782,S$47)+'СЕТ СН'!$G$9+СВЦЭМ!$D$10+'СЕТ СН'!$G$5-'СЕТ СН'!$G$17</f>
        <v>3722.78310461</v>
      </c>
      <c r="T52" s="36">
        <f>SUMIFS(СВЦЭМ!$C$39:$C$782,СВЦЭМ!$A$39:$A$782,$A52,СВЦЭМ!$B$39:$B$782,T$47)+'СЕТ СН'!$G$9+СВЦЭМ!$D$10+'СЕТ СН'!$G$5-'СЕТ СН'!$G$17</f>
        <v>3711.9839770899998</v>
      </c>
      <c r="U52" s="36">
        <f>SUMIFS(СВЦЭМ!$C$39:$C$782,СВЦЭМ!$A$39:$A$782,$A52,СВЦЭМ!$B$39:$B$782,U$47)+'СЕТ СН'!$G$9+СВЦЭМ!$D$10+'СЕТ СН'!$G$5-'СЕТ СН'!$G$17</f>
        <v>3708.86519305</v>
      </c>
      <c r="V52" s="36">
        <f>SUMIFS(СВЦЭМ!$C$39:$C$782,СВЦЭМ!$A$39:$A$782,$A52,СВЦЭМ!$B$39:$B$782,V$47)+'СЕТ СН'!$G$9+СВЦЭМ!$D$10+'СЕТ СН'!$G$5-'СЕТ СН'!$G$17</f>
        <v>3713.00830851</v>
      </c>
      <c r="W52" s="36">
        <f>SUMIFS(СВЦЭМ!$C$39:$C$782,СВЦЭМ!$A$39:$A$782,$A52,СВЦЭМ!$B$39:$B$782,W$47)+'СЕТ СН'!$G$9+СВЦЭМ!$D$10+'СЕТ СН'!$G$5-'СЕТ СН'!$G$17</f>
        <v>3727.5921839299999</v>
      </c>
      <c r="X52" s="36">
        <f>SUMIFS(СВЦЭМ!$C$39:$C$782,СВЦЭМ!$A$39:$A$782,$A52,СВЦЭМ!$B$39:$B$782,X$47)+'СЕТ СН'!$G$9+СВЦЭМ!$D$10+'СЕТ СН'!$G$5-'СЕТ СН'!$G$17</f>
        <v>3696.1029657600002</v>
      </c>
      <c r="Y52" s="36">
        <f>SUMIFS(СВЦЭМ!$C$39:$C$782,СВЦЭМ!$A$39:$A$782,$A52,СВЦЭМ!$B$39:$B$782,Y$47)+'СЕТ СН'!$G$9+СВЦЭМ!$D$10+'СЕТ СН'!$G$5-'СЕТ СН'!$G$17</f>
        <v>3737.9422372099998</v>
      </c>
    </row>
    <row r="53" spans="1:25" ht="15.75" x14ac:dyDescent="0.2">
      <c r="A53" s="35">
        <f t="shared" si="1"/>
        <v>44383</v>
      </c>
      <c r="B53" s="36">
        <f>SUMIFS(СВЦЭМ!$C$39:$C$782,СВЦЭМ!$A$39:$A$782,$A53,СВЦЭМ!$B$39:$B$782,B$47)+'СЕТ СН'!$G$9+СВЦЭМ!$D$10+'СЕТ СН'!$G$5-'СЕТ СН'!$G$17</f>
        <v>3789.9856710700001</v>
      </c>
      <c r="C53" s="36">
        <f>SUMIFS(СВЦЭМ!$C$39:$C$782,СВЦЭМ!$A$39:$A$782,$A53,СВЦЭМ!$B$39:$B$782,C$47)+'СЕТ СН'!$G$9+СВЦЭМ!$D$10+'СЕТ СН'!$G$5-'СЕТ СН'!$G$17</f>
        <v>3885.2046129700002</v>
      </c>
      <c r="D53" s="36">
        <f>SUMIFS(СВЦЭМ!$C$39:$C$782,СВЦЭМ!$A$39:$A$782,$A53,СВЦЭМ!$B$39:$B$782,D$47)+'СЕТ СН'!$G$9+СВЦЭМ!$D$10+'СЕТ СН'!$G$5-'СЕТ СН'!$G$17</f>
        <v>3952.5311443700002</v>
      </c>
      <c r="E53" s="36">
        <f>SUMIFS(СВЦЭМ!$C$39:$C$782,СВЦЭМ!$A$39:$A$782,$A53,СВЦЭМ!$B$39:$B$782,E$47)+'СЕТ СН'!$G$9+СВЦЭМ!$D$10+'СЕТ СН'!$G$5-'СЕТ СН'!$G$17</f>
        <v>3971.3171473800003</v>
      </c>
      <c r="F53" s="36">
        <f>SUMIFS(СВЦЭМ!$C$39:$C$782,СВЦЭМ!$A$39:$A$782,$A53,СВЦЭМ!$B$39:$B$782,F$47)+'СЕТ СН'!$G$9+СВЦЭМ!$D$10+'СЕТ СН'!$G$5-'СЕТ СН'!$G$17</f>
        <v>3969.2587488300001</v>
      </c>
      <c r="G53" s="36">
        <f>SUMIFS(СВЦЭМ!$C$39:$C$782,СВЦЭМ!$A$39:$A$782,$A53,СВЦЭМ!$B$39:$B$782,G$47)+'СЕТ СН'!$G$9+СВЦЭМ!$D$10+'СЕТ СН'!$G$5-'СЕТ СН'!$G$17</f>
        <v>3939.9622306000001</v>
      </c>
      <c r="H53" s="36">
        <f>SUMIFS(СВЦЭМ!$C$39:$C$782,СВЦЭМ!$A$39:$A$782,$A53,СВЦЭМ!$B$39:$B$782,H$47)+'СЕТ СН'!$G$9+СВЦЭМ!$D$10+'СЕТ СН'!$G$5-'СЕТ СН'!$G$17</f>
        <v>3883.0259907</v>
      </c>
      <c r="I53" s="36">
        <f>SUMIFS(СВЦЭМ!$C$39:$C$782,СВЦЭМ!$A$39:$A$782,$A53,СВЦЭМ!$B$39:$B$782,I$47)+'СЕТ СН'!$G$9+СВЦЭМ!$D$10+'СЕТ СН'!$G$5-'СЕТ СН'!$G$17</f>
        <v>3831.1341223199997</v>
      </c>
      <c r="J53" s="36">
        <f>SUMIFS(СВЦЭМ!$C$39:$C$782,СВЦЭМ!$A$39:$A$782,$A53,СВЦЭМ!$B$39:$B$782,J$47)+'СЕТ СН'!$G$9+СВЦЭМ!$D$10+'СЕТ СН'!$G$5-'СЕТ СН'!$G$17</f>
        <v>3752.4624643799998</v>
      </c>
      <c r="K53" s="36">
        <f>SUMIFS(СВЦЭМ!$C$39:$C$782,СВЦЭМ!$A$39:$A$782,$A53,СВЦЭМ!$B$39:$B$782,K$47)+'СЕТ СН'!$G$9+СВЦЭМ!$D$10+'СЕТ СН'!$G$5-'СЕТ СН'!$G$17</f>
        <v>3683.8796573499999</v>
      </c>
      <c r="L53" s="36">
        <f>SUMIFS(СВЦЭМ!$C$39:$C$782,СВЦЭМ!$A$39:$A$782,$A53,СВЦЭМ!$B$39:$B$782,L$47)+'СЕТ СН'!$G$9+СВЦЭМ!$D$10+'СЕТ СН'!$G$5-'СЕТ СН'!$G$17</f>
        <v>3671.6768077500001</v>
      </c>
      <c r="M53" s="36">
        <f>SUMIFS(СВЦЭМ!$C$39:$C$782,СВЦЭМ!$A$39:$A$782,$A53,СВЦЭМ!$B$39:$B$782,M$47)+'СЕТ СН'!$G$9+СВЦЭМ!$D$10+'СЕТ СН'!$G$5-'СЕТ СН'!$G$17</f>
        <v>3709.6692133299998</v>
      </c>
      <c r="N53" s="36">
        <f>SUMIFS(СВЦЭМ!$C$39:$C$782,СВЦЭМ!$A$39:$A$782,$A53,СВЦЭМ!$B$39:$B$782,N$47)+'СЕТ СН'!$G$9+СВЦЭМ!$D$10+'СЕТ СН'!$G$5-'СЕТ СН'!$G$17</f>
        <v>3789.7439961</v>
      </c>
      <c r="O53" s="36">
        <f>SUMIFS(СВЦЭМ!$C$39:$C$782,СВЦЭМ!$A$39:$A$782,$A53,СВЦЭМ!$B$39:$B$782,O$47)+'СЕТ СН'!$G$9+СВЦЭМ!$D$10+'СЕТ СН'!$G$5-'СЕТ СН'!$G$17</f>
        <v>3792.9261696899998</v>
      </c>
      <c r="P53" s="36">
        <f>SUMIFS(СВЦЭМ!$C$39:$C$782,СВЦЭМ!$A$39:$A$782,$A53,СВЦЭМ!$B$39:$B$782,P$47)+'СЕТ СН'!$G$9+СВЦЭМ!$D$10+'СЕТ СН'!$G$5-'СЕТ СН'!$G$17</f>
        <v>3797.7114195599997</v>
      </c>
      <c r="Q53" s="36">
        <f>SUMIFS(СВЦЭМ!$C$39:$C$782,СВЦЭМ!$A$39:$A$782,$A53,СВЦЭМ!$B$39:$B$782,Q$47)+'СЕТ СН'!$G$9+СВЦЭМ!$D$10+'СЕТ СН'!$G$5-'СЕТ СН'!$G$17</f>
        <v>3806.2076619499999</v>
      </c>
      <c r="R53" s="36">
        <f>SUMIFS(СВЦЭМ!$C$39:$C$782,СВЦЭМ!$A$39:$A$782,$A53,СВЦЭМ!$B$39:$B$782,R$47)+'СЕТ СН'!$G$9+СВЦЭМ!$D$10+'СЕТ СН'!$G$5-'СЕТ СН'!$G$17</f>
        <v>3804.20436462</v>
      </c>
      <c r="S53" s="36">
        <f>SUMIFS(СВЦЭМ!$C$39:$C$782,СВЦЭМ!$A$39:$A$782,$A53,СВЦЭМ!$B$39:$B$782,S$47)+'СЕТ СН'!$G$9+СВЦЭМ!$D$10+'СЕТ СН'!$G$5-'СЕТ СН'!$G$17</f>
        <v>3781.7871126499999</v>
      </c>
      <c r="T53" s="36">
        <f>SUMIFS(СВЦЭМ!$C$39:$C$782,СВЦЭМ!$A$39:$A$782,$A53,СВЦЭМ!$B$39:$B$782,T$47)+'СЕТ СН'!$G$9+СВЦЭМ!$D$10+'СЕТ СН'!$G$5-'СЕТ СН'!$G$17</f>
        <v>3772.9171260100002</v>
      </c>
      <c r="U53" s="36">
        <f>SUMIFS(СВЦЭМ!$C$39:$C$782,СВЦЭМ!$A$39:$A$782,$A53,СВЦЭМ!$B$39:$B$782,U$47)+'СЕТ СН'!$G$9+СВЦЭМ!$D$10+'СЕТ СН'!$G$5-'СЕТ СН'!$G$17</f>
        <v>3724.2750821700001</v>
      </c>
      <c r="V53" s="36">
        <f>SUMIFS(СВЦЭМ!$C$39:$C$782,СВЦЭМ!$A$39:$A$782,$A53,СВЦЭМ!$B$39:$B$782,V$47)+'СЕТ СН'!$G$9+СВЦЭМ!$D$10+'СЕТ СН'!$G$5-'СЕТ СН'!$G$17</f>
        <v>3711.8971015100001</v>
      </c>
      <c r="W53" s="36">
        <f>SUMIFS(СВЦЭМ!$C$39:$C$782,СВЦЭМ!$A$39:$A$782,$A53,СВЦЭМ!$B$39:$B$782,W$47)+'СЕТ СН'!$G$9+СВЦЭМ!$D$10+'СЕТ СН'!$G$5-'СЕТ СН'!$G$17</f>
        <v>3723.1270500000001</v>
      </c>
      <c r="X53" s="36">
        <f>SUMIFS(СВЦЭМ!$C$39:$C$782,СВЦЭМ!$A$39:$A$782,$A53,СВЦЭМ!$B$39:$B$782,X$47)+'СЕТ СН'!$G$9+СВЦЭМ!$D$10+'СЕТ СН'!$G$5-'СЕТ СН'!$G$17</f>
        <v>3797.7685630000001</v>
      </c>
      <c r="Y53" s="36">
        <f>SUMIFS(СВЦЭМ!$C$39:$C$782,СВЦЭМ!$A$39:$A$782,$A53,СВЦЭМ!$B$39:$B$782,Y$47)+'СЕТ СН'!$G$9+СВЦЭМ!$D$10+'СЕТ СН'!$G$5-'СЕТ СН'!$G$17</f>
        <v>3929.60412116</v>
      </c>
    </row>
    <row r="54" spans="1:25" ht="15.75" x14ac:dyDescent="0.2">
      <c r="A54" s="35">
        <f t="shared" si="1"/>
        <v>44384</v>
      </c>
      <c r="B54" s="36">
        <f>SUMIFS(СВЦЭМ!$C$39:$C$782,СВЦЭМ!$A$39:$A$782,$A54,СВЦЭМ!$B$39:$B$782,B$47)+'СЕТ СН'!$G$9+СВЦЭМ!$D$10+'СЕТ СН'!$G$5-'СЕТ СН'!$G$17</f>
        <v>3852.68611147</v>
      </c>
      <c r="C54" s="36">
        <f>SUMIFS(СВЦЭМ!$C$39:$C$782,СВЦЭМ!$A$39:$A$782,$A54,СВЦЭМ!$B$39:$B$782,C$47)+'СЕТ СН'!$G$9+СВЦЭМ!$D$10+'СЕТ СН'!$G$5-'СЕТ СН'!$G$17</f>
        <v>3929.7737101900002</v>
      </c>
      <c r="D54" s="36">
        <f>SUMIFS(СВЦЭМ!$C$39:$C$782,СВЦЭМ!$A$39:$A$782,$A54,СВЦЭМ!$B$39:$B$782,D$47)+'СЕТ СН'!$G$9+СВЦЭМ!$D$10+'СЕТ СН'!$G$5-'СЕТ СН'!$G$17</f>
        <v>3986.8693121599999</v>
      </c>
      <c r="E54" s="36">
        <f>SUMIFS(СВЦЭМ!$C$39:$C$782,СВЦЭМ!$A$39:$A$782,$A54,СВЦЭМ!$B$39:$B$782,E$47)+'СЕТ СН'!$G$9+СВЦЭМ!$D$10+'СЕТ СН'!$G$5-'СЕТ СН'!$G$17</f>
        <v>3979.90521158</v>
      </c>
      <c r="F54" s="36">
        <f>SUMIFS(СВЦЭМ!$C$39:$C$782,СВЦЭМ!$A$39:$A$782,$A54,СВЦЭМ!$B$39:$B$782,F$47)+'СЕТ СН'!$G$9+СВЦЭМ!$D$10+'СЕТ СН'!$G$5-'СЕТ СН'!$G$17</f>
        <v>3991.3732772200001</v>
      </c>
      <c r="G54" s="36">
        <f>SUMIFS(СВЦЭМ!$C$39:$C$782,СВЦЭМ!$A$39:$A$782,$A54,СВЦЭМ!$B$39:$B$782,G$47)+'СЕТ СН'!$G$9+СВЦЭМ!$D$10+'СЕТ СН'!$G$5-'СЕТ СН'!$G$17</f>
        <v>3981.1146409399998</v>
      </c>
      <c r="H54" s="36">
        <f>SUMIFS(СВЦЭМ!$C$39:$C$782,СВЦЭМ!$A$39:$A$782,$A54,СВЦЭМ!$B$39:$B$782,H$47)+'СЕТ СН'!$G$9+СВЦЭМ!$D$10+'СЕТ СН'!$G$5-'СЕТ СН'!$G$17</f>
        <v>3937.5681651899999</v>
      </c>
      <c r="I54" s="36">
        <f>SUMIFS(СВЦЭМ!$C$39:$C$782,СВЦЭМ!$A$39:$A$782,$A54,СВЦЭМ!$B$39:$B$782,I$47)+'СЕТ СН'!$G$9+СВЦЭМ!$D$10+'СЕТ СН'!$G$5-'СЕТ СН'!$G$17</f>
        <v>3843.0932524099999</v>
      </c>
      <c r="J54" s="36">
        <f>SUMIFS(СВЦЭМ!$C$39:$C$782,СВЦЭМ!$A$39:$A$782,$A54,СВЦЭМ!$B$39:$B$782,J$47)+'СЕТ СН'!$G$9+СВЦЭМ!$D$10+'СЕТ СН'!$G$5-'СЕТ СН'!$G$17</f>
        <v>3755.02189266</v>
      </c>
      <c r="K54" s="36">
        <f>SUMIFS(СВЦЭМ!$C$39:$C$782,СВЦЭМ!$A$39:$A$782,$A54,СВЦЭМ!$B$39:$B$782,K$47)+'СЕТ СН'!$G$9+СВЦЭМ!$D$10+'СЕТ СН'!$G$5-'СЕТ СН'!$G$17</f>
        <v>3731.5077557999998</v>
      </c>
      <c r="L54" s="36">
        <f>SUMIFS(СВЦЭМ!$C$39:$C$782,СВЦЭМ!$A$39:$A$782,$A54,СВЦЭМ!$B$39:$B$782,L$47)+'СЕТ СН'!$G$9+СВЦЭМ!$D$10+'СЕТ СН'!$G$5-'СЕТ СН'!$G$17</f>
        <v>3741.3378599099997</v>
      </c>
      <c r="M54" s="36">
        <f>SUMIFS(СВЦЭМ!$C$39:$C$782,СВЦЭМ!$A$39:$A$782,$A54,СВЦЭМ!$B$39:$B$782,M$47)+'СЕТ СН'!$G$9+СВЦЭМ!$D$10+'СЕТ СН'!$G$5-'СЕТ СН'!$G$17</f>
        <v>3776.3154558299998</v>
      </c>
      <c r="N54" s="36">
        <f>SUMIFS(СВЦЭМ!$C$39:$C$782,СВЦЭМ!$A$39:$A$782,$A54,СВЦЭМ!$B$39:$B$782,N$47)+'СЕТ СН'!$G$9+СВЦЭМ!$D$10+'СЕТ СН'!$G$5-'СЕТ СН'!$G$17</f>
        <v>3791.4138406500001</v>
      </c>
      <c r="O54" s="36">
        <f>SUMIFS(СВЦЭМ!$C$39:$C$782,СВЦЭМ!$A$39:$A$782,$A54,СВЦЭМ!$B$39:$B$782,O$47)+'СЕТ СН'!$G$9+СВЦЭМ!$D$10+'СЕТ СН'!$G$5-'СЕТ СН'!$G$17</f>
        <v>3803.7306368700001</v>
      </c>
      <c r="P54" s="36">
        <f>SUMIFS(СВЦЭМ!$C$39:$C$782,СВЦЭМ!$A$39:$A$782,$A54,СВЦЭМ!$B$39:$B$782,P$47)+'СЕТ СН'!$G$9+СВЦЭМ!$D$10+'СЕТ СН'!$G$5-'СЕТ СН'!$G$17</f>
        <v>3807.0165127700002</v>
      </c>
      <c r="Q54" s="36">
        <f>SUMIFS(СВЦЭМ!$C$39:$C$782,СВЦЭМ!$A$39:$A$782,$A54,СВЦЭМ!$B$39:$B$782,Q$47)+'СЕТ СН'!$G$9+СВЦЭМ!$D$10+'СЕТ СН'!$G$5-'СЕТ СН'!$G$17</f>
        <v>3828.0841552800002</v>
      </c>
      <c r="R54" s="36">
        <f>SUMIFS(СВЦЭМ!$C$39:$C$782,СВЦЭМ!$A$39:$A$782,$A54,СВЦЭМ!$B$39:$B$782,R$47)+'СЕТ СН'!$G$9+СВЦЭМ!$D$10+'СЕТ СН'!$G$5-'СЕТ СН'!$G$17</f>
        <v>3822.9244919499997</v>
      </c>
      <c r="S54" s="36">
        <f>SUMIFS(СВЦЭМ!$C$39:$C$782,СВЦЭМ!$A$39:$A$782,$A54,СВЦЭМ!$B$39:$B$782,S$47)+'СЕТ СН'!$G$9+СВЦЭМ!$D$10+'СЕТ СН'!$G$5-'СЕТ СН'!$G$17</f>
        <v>3797.7221014900001</v>
      </c>
      <c r="T54" s="36">
        <f>SUMIFS(СВЦЭМ!$C$39:$C$782,СВЦЭМ!$A$39:$A$782,$A54,СВЦЭМ!$B$39:$B$782,T$47)+'СЕТ СН'!$G$9+СВЦЭМ!$D$10+'СЕТ СН'!$G$5-'СЕТ СН'!$G$17</f>
        <v>3747.2363288699999</v>
      </c>
      <c r="U54" s="36">
        <f>SUMIFS(СВЦЭМ!$C$39:$C$782,СВЦЭМ!$A$39:$A$782,$A54,СВЦЭМ!$B$39:$B$782,U$47)+'СЕТ СН'!$G$9+СВЦЭМ!$D$10+'СЕТ СН'!$G$5-'СЕТ СН'!$G$17</f>
        <v>3733.5095457500001</v>
      </c>
      <c r="V54" s="36">
        <f>SUMIFS(СВЦЭМ!$C$39:$C$782,СВЦЭМ!$A$39:$A$782,$A54,СВЦЭМ!$B$39:$B$782,V$47)+'СЕТ СН'!$G$9+СВЦЭМ!$D$10+'СЕТ СН'!$G$5-'СЕТ СН'!$G$17</f>
        <v>3729.3776706499998</v>
      </c>
      <c r="W54" s="36">
        <f>SUMIFS(СВЦЭМ!$C$39:$C$782,СВЦЭМ!$A$39:$A$782,$A54,СВЦЭМ!$B$39:$B$782,W$47)+'СЕТ СН'!$G$9+СВЦЭМ!$D$10+'СЕТ СН'!$G$5-'СЕТ СН'!$G$17</f>
        <v>3718.9443557300001</v>
      </c>
      <c r="X54" s="36">
        <f>SUMIFS(СВЦЭМ!$C$39:$C$782,СВЦЭМ!$A$39:$A$782,$A54,СВЦЭМ!$B$39:$B$782,X$47)+'СЕТ СН'!$G$9+СВЦЭМ!$D$10+'СЕТ СН'!$G$5-'СЕТ СН'!$G$17</f>
        <v>3715.2812154100002</v>
      </c>
      <c r="Y54" s="36">
        <f>SUMIFS(СВЦЭМ!$C$39:$C$782,СВЦЭМ!$A$39:$A$782,$A54,СВЦЭМ!$B$39:$B$782,Y$47)+'СЕТ СН'!$G$9+СВЦЭМ!$D$10+'СЕТ СН'!$G$5-'СЕТ СН'!$G$17</f>
        <v>3700.8943122299997</v>
      </c>
    </row>
    <row r="55" spans="1:25" ht="15.75" x14ac:dyDescent="0.2">
      <c r="A55" s="35">
        <f t="shared" si="1"/>
        <v>44385</v>
      </c>
      <c r="B55" s="36">
        <f>SUMIFS(СВЦЭМ!$C$39:$C$782,СВЦЭМ!$A$39:$A$782,$A55,СВЦЭМ!$B$39:$B$782,B$47)+'СЕТ СН'!$G$9+СВЦЭМ!$D$10+'СЕТ СН'!$G$5-'СЕТ СН'!$G$17</f>
        <v>3793.4483257100001</v>
      </c>
      <c r="C55" s="36">
        <f>SUMIFS(СВЦЭМ!$C$39:$C$782,СВЦЭМ!$A$39:$A$782,$A55,СВЦЭМ!$B$39:$B$782,C$47)+'СЕТ СН'!$G$9+СВЦЭМ!$D$10+'СЕТ СН'!$G$5-'СЕТ СН'!$G$17</f>
        <v>3906.06353029</v>
      </c>
      <c r="D55" s="36">
        <f>SUMIFS(СВЦЭМ!$C$39:$C$782,СВЦЭМ!$A$39:$A$782,$A55,СВЦЭМ!$B$39:$B$782,D$47)+'СЕТ СН'!$G$9+СВЦЭМ!$D$10+'СЕТ СН'!$G$5-'СЕТ СН'!$G$17</f>
        <v>3955.5781431699997</v>
      </c>
      <c r="E55" s="36">
        <f>SUMIFS(СВЦЭМ!$C$39:$C$782,СВЦЭМ!$A$39:$A$782,$A55,СВЦЭМ!$B$39:$B$782,E$47)+'СЕТ СН'!$G$9+СВЦЭМ!$D$10+'СЕТ СН'!$G$5-'СЕТ СН'!$G$17</f>
        <v>3978.60770895</v>
      </c>
      <c r="F55" s="36">
        <f>SUMIFS(СВЦЭМ!$C$39:$C$782,СВЦЭМ!$A$39:$A$782,$A55,СВЦЭМ!$B$39:$B$782,F$47)+'СЕТ СН'!$G$9+СВЦЭМ!$D$10+'СЕТ СН'!$G$5-'СЕТ СН'!$G$17</f>
        <v>3965.3950970799997</v>
      </c>
      <c r="G55" s="36">
        <f>SUMIFS(СВЦЭМ!$C$39:$C$782,СВЦЭМ!$A$39:$A$782,$A55,СВЦЭМ!$B$39:$B$782,G$47)+'СЕТ СН'!$G$9+СВЦЭМ!$D$10+'СЕТ СН'!$G$5-'СЕТ СН'!$G$17</f>
        <v>3961.2250461200001</v>
      </c>
      <c r="H55" s="36">
        <f>SUMIFS(СВЦЭМ!$C$39:$C$782,СВЦЭМ!$A$39:$A$782,$A55,СВЦЭМ!$B$39:$B$782,H$47)+'СЕТ СН'!$G$9+СВЦЭМ!$D$10+'СЕТ СН'!$G$5-'СЕТ СН'!$G$17</f>
        <v>3920.52333056</v>
      </c>
      <c r="I55" s="36">
        <f>SUMIFS(СВЦЭМ!$C$39:$C$782,СВЦЭМ!$A$39:$A$782,$A55,СВЦЭМ!$B$39:$B$782,I$47)+'СЕТ СН'!$G$9+СВЦЭМ!$D$10+'СЕТ СН'!$G$5-'СЕТ СН'!$G$17</f>
        <v>3858.31448821</v>
      </c>
      <c r="J55" s="36">
        <f>SUMIFS(СВЦЭМ!$C$39:$C$782,СВЦЭМ!$A$39:$A$782,$A55,СВЦЭМ!$B$39:$B$782,J$47)+'СЕТ СН'!$G$9+СВЦЭМ!$D$10+'СЕТ СН'!$G$5-'СЕТ СН'!$G$17</f>
        <v>3788.7730192199997</v>
      </c>
      <c r="K55" s="36">
        <f>SUMIFS(СВЦЭМ!$C$39:$C$782,СВЦЭМ!$A$39:$A$782,$A55,СВЦЭМ!$B$39:$B$782,K$47)+'СЕТ СН'!$G$9+СВЦЭМ!$D$10+'СЕТ СН'!$G$5-'СЕТ СН'!$G$17</f>
        <v>3748.6114720099999</v>
      </c>
      <c r="L55" s="36">
        <f>SUMIFS(СВЦЭМ!$C$39:$C$782,СВЦЭМ!$A$39:$A$782,$A55,СВЦЭМ!$B$39:$B$782,L$47)+'СЕТ СН'!$G$9+СВЦЭМ!$D$10+'СЕТ СН'!$G$5-'СЕТ СН'!$G$17</f>
        <v>3761.60635116</v>
      </c>
      <c r="M55" s="36">
        <f>SUMIFS(СВЦЭМ!$C$39:$C$782,СВЦЭМ!$A$39:$A$782,$A55,СВЦЭМ!$B$39:$B$782,M$47)+'СЕТ СН'!$G$9+СВЦЭМ!$D$10+'СЕТ СН'!$G$5-'СЕТ СН'!$G$17</f>
        <v>3783.8405099500001</v>
      </c>
      <c r="N55" s="36">
        <f>SUMIFS(СВЦЭМ!$C$39:$C$782,СВЦЭМ!$A$39:$A$782,$A55,СВЦЭМ!$B$39:$B$782,N$47)+'СЕТ СН'!$G$9+СВЦЭМ!$D$10+'СЕТ СН'!$G$5-'СЕТ СН'!$G$17</f>
        <v>3816.8466700099998</v>
      </c>
      <c r="O55" s="36">
        <f>SUMIFS(СВЦЭМ!$C$39:$C$782,СВЦЭМ!$A$39:$A$782,$A55,СВЦЭМ!$B$39:$B$782,O$47)+'СЕТ СН'!$G$9+СВЦЭМ!$D$10+'СЕТ СН'!$G$5-'СЕТ СН'!$G$17</f>
        <v>3833.7760005</v>
      </c>
      <c r="P55" s="36">
        <f>SUMIFS(СВЦЭМ!$C$39:$C$782,СВЦЭМ!$A$39:$A$782,$A55,СВЦЭМ!$B$39:$B$782,P$47)+'СЕТ СН'!$G$9+СВЦЭМ!$D$10+'СЕТ СН'!$G$5-'СЕТ СН'!$G$17</f>
        <v>3867.2159107500001</v>
      </c>
      <c r="Q55" s="36">
        <f>SUMIFS(СВЦЭМ!$C$39:$C$782,СВЦЭМ!$A$39:$A$782,$A55,СВЦЭМ!$B$39:$B$782,Q$47)+'СЕТ СН'!$G$9+СВЦЭМ!$D$10+'СЕТ СН'!$G$5-'СЕТ СН'!$G$17</f>
        <v>3820.4381267099998</v>
      </c>
      <c r="R55" s="36">
        <f>SUMIFS(СВЦЭМ!$C$39:$C$782,СВЦЭМ!$A$39:$A$782,$A55,СВЦЭМ!$B$39:$B$782,R$47)+'СЕТ СН'!$G$9+СВЦЭМ!$D$10+'СЕТ СН'!$G$5-'СЕТ СН'!$G$17</f>
        <v>3813.7233606499999</v>
      </c>
      <c r="S55" s="36">
        <f>SUMIFS(СВЦЭМ!$C$39:$C$782,СВЦЭМ!$A$39:$A$782,$A55,СВЦЭМ!$B$39:$B$782,S$47)+'СЕТ СН'!$G$9+СВЦЭМ!$D$10+'СЕТ СН'!$G$5-'СЕТ СН'!$G$17</f>
        <v>3789.7446189399998</v>
      </c>
      <c r="T55" s="36">
        <f>SUMIFS(СВЦЭМ!$C$39:$C$782,СВЦЭМ!$A$39:$A$782,$A55,СВЦЭМ!$B$39:$B$782,T$47)+'СЕТ СН'!$G$9+СВЦЭМ!$D$10+'СЕТ СН'!$G$5-'СЕТ СН'!$G$17</f>
        <v>3751.2048408000001</v>
      </c>
      <c r="U55" s="36">
        <f>SUMIFS(СВЦЭМ!$C$39:$C$782,СВЦЭМ!$A$39:$A$782,$A55,СВЦЭМ!$B$39:$B$782,U$47)+'СЕТ СН'!$G$9+СВЦЭМ!$D$10+'СЕТ СН'!$G$5-'СЕТ СН'!$G$17</f>
        <v>3724.0864779899998</v>
      </c>
      <c r="V55" s="36">
        <f>SUMIFS(СВЦЭМ!$C$39:$C$782,СВЦЭМ!$A$39:$A$782,$A55,СВЦЭМ!$B$39:$B$782,V$47)+'СЕТ СН'!$G$9+СВЦЭМ!$D$10+'СЕТ СН'!$G$5-'СЕТ СН'!$G$17</f>
        <v>3723.4119044600002</v>
      </c>
      <c r="W55" s="36">
        <f>SUMIFS(СВЦЭМ!$C$39:$C$782,СВЦЭМ!$A$39:$A$782,$A55,СВЦЭМ!$B$39:$B$782,W$47)+'СЕТ СН'!$G$9+СВЦЭМ!$D$10+'СЕТ СН'!$G$5-'СЕТ СН'!$G$17</f>
        <v>3725.7001674600001</v>
      </c>
      <c r="X55" s="36">
        <f>SUMIFS(СВЦЭМ!$C$39:$C$782,СВЦЭМ!$A$39:$A$782,$A55,СВЦЭМ!$B$39:$B$782,X$47)+'СЕТ СН'!$G$9+СВЦЭМ!$D$10+'СЕТ СН'!$G$5-'СЕТ СН'!$G$17</f>
        <v>3732.27298483</v>
      </c>
      <c r="Y55" s="36">
        <f>SUMIFS(СВЦЭМ!$C$39:$C$782,СВЦЭМ!$A$39:$A$782,$A55,СВЦЭМ!$B$39:$B$782,Y$47)+'СЕТ СН'!$G$9+СВЦЭМ!$D$10+'СЕТ СН'!$G$5-'СЕТ СН'!$G$17</f>
        <v>3794.4509933099998</v>
      </c>
    </row>
    <row r="56" spans="1:25" ht="15.75" x14ac:dyDescent="0.2">
      <c r="A56" s="35">
        <f t="shared" si="1"/>
        <v>44386</v>
      </c>
      <c r="B56" s="36">
        <f>SUMIFS(СВЦЭМ!$C$39:$C$782,СВЦЭМ!$A$39:$A$782,$A56,СВЦЭМ!$B$39:$B$782,B$47)+'СЕТ СН'!$G$9+СВЦЭМ!$D$10+'СЕТ СН'!$G$5-'СЕТ СН'!$G$17</f>
        <v>3916.2144935900001</v>
      </c>
      <c r="C56" s="36">
        <f>SUMIFS(СВЦЭМ!$C$39:$C$782,СВЦЭМ!$A$39:$A$782,$A56,СВЦЭМ!$B$39:$B$782,C$47)+'СЕТ СН'!$G$9+СВЦЭМ!$D$10+'СЕТ СН'!$G$5-'СЕТ СН'!$G$17</f>
        <v>4022.8257607400001</v>
      </c>
      <c r="D56" s="36">
        <f>SUMIFS(СВЦЭМ!$C$39:$C$782,СВЦЭМ!$A$39:$A$782,$A56,СВЦЭМ!$B$39:$B$782,D$47)+'СЕТ СН'!$G$9+СВЦЭМ!$D$10+'СЕТ СН'!$G$5-'СЕТ СН'!$G$17</f>
        <v>4064.3573412400001</v>
      </c>
      <c r="E56" s="36">
        <f>SUMIFS(СВЦЭМ!$C$39:$C$782,СВЦЭМ!$A$39:$A$782,$A56,СВЦЭМ!$B$39:$B$782,E$47)+'СЕТ СН'!$G$9+СВЦЭМ!$D$10+'СЕТ СН'!$G$5-'СЕТ СН'!$G$17</f>
        <v>4095.5729134599997</v>
      </c>
      <c r="F56" s="36">
        <f>SUMIFS(СВЦЭМ!$C$39:$C$782,СВЦЭМ!$A$39:$A$782,$A56,СВЦЭМ!$B$39:$B$782,F$47)+'СЕТ СН'!$G$9+СВЦЭМ!$D$10+'СЕТ СН'!$G$5-'СЕТ СН'!$G$17</f>
        <v>4084.1588923199997</v>
      </c>
      <c r="G56" s="36">
        <f>SUMIFS(СВЦЭМ!$C$39:$C$782,СВЦЭМ!$A$39:$A$782,$A56,СВЦЭМ!$B$39:$B$782,G$47)+'СЕТ СН'!$G$9+СВЦЭМ!$D$10+'СЕТ СН'!$G$5-'СЕТ СН'!$G$17</f>
        <v>4053.3499369800002</v>
      </c>
      <c r="H56" s="36">
        <f>SUMIFS(СВЦЭМ!$C$39:$C$782,СВЦЭМ!$A$39:$A$782,$A56,СВЦЭМ!$B$39:$B$782,H$47)+'СЕТ СН'!$G$9+СВЦЭМ!$D$10+'СЕТ СН'!$G$5-'СЕТ СН'!$G$17</f>
        <v>3995.47485706</v>
      </c>
      <c r="I56" s="36">
        <f>SUMIFS(СВЦЭМ!$C$39:$C$782,СВЦЭМ!$A$39:$A$782,$A56,СВЦЭМ!$B$39:$B$782,I$47)+'СЕТ СН'!$G$9+СВЦЭМ!$D$10+'СЕТ СН'!$G$5-'СЕТ СН'!$G$17</f>
        <v>3885.2273950700001</v>
      </c>
      <c r="J56" s="36">
        <f>SUMIFS(СВЦЭМ!$C$39:$C$782,СВЦЭМ!$A$39:$A$782,$A56,СВЦЭМ!$B$39:$B$782,J$47)+'СЕТ СН'!$G$9+СВЦЭМ!$D$10+'СЕТ СН'!$G$5-'СЕТ СН'!$G$17</f>
        <v>3796.32619763</v>
      </c>
      <c r="K56" s="36">
        <f>SUMIFS(СВЦЭМ!$C$39:$C$782,СВЦЭМ!$A$39:$A$782,$A56,СВЦЭМ!$B$39:$B$782,K$47)+'СЕТ СН'!$G$9+СВЦЭМ!$D$10+'СЕТ СН'!$G$5-'СЕТ СН'!$G$17</f>
        <v>3763.46421831</v>
      </c>
      <c r="L56" s="36">
        <f>SUMIFS(СВЦЭМ!$C$39:$C$782,СВЦЭМ!$A$39:$A$782,$A56,СВЦЭМ!$B$39:$B$782,L$47)+'СЕТ СН'!$G$9+СВЦЭМ!$D$10+'СЕТ СН'!$G$5-'СЕТ СН'!$G$17</f>
        <v>3734.4629923799998</v>
      </c>
      <c r="M56" s="36">
        <f>SUMIFS(СВЦЭМ!$C$39:$C$782,СВЦЭМ!$A$39:$A$782,$A56,СВЦЭМ!$B$39:$B$782,M$47)+'СЕТ СН'!$G$9+СВЦЭМ!$D$10+'СЕТ СН'!$G$5-'СЕТ СН'!$G$17</f>
        <v>3746.91099725</v>
      </c>
      <c r="N56" s="36">
        <f>SUMIFS(СВЦЭМ!$C$39:$C$782,СВЦЭМ!$A$39:$A$782,$A56,СВЦЭМ!$B$39:$B$782,N$47)+'СЕТ СН'!$G$9+СВЦЭМ!$D$10+'СЕТ СН'!$G$5-'СЕТ СН'!$G$17</f>
        <v>3766.76015676</v>
      </c>
      <c r="O56" s="36">
        <f>SUMIFS(СВЦЭМ!$C$39:$C$782,СВЦЭМ!$A$39:$A$782,$A56,СВЦЭМ!$B$39:$B$782,O$47)+'СЕТ СН'!$G$9+СВЦЭМ!$D$10+'СЕТ СН'!$G$5-'СЕТ СН'!$G$17</f>
        <v>3771.3291078699999</v>
      </c>
      <c r="P56" s="36">
        <f>SUMIFS(СВЦЭМ!$C$39:$C$782,СВЦЭМ!$A$39:$A$782,$A56,СВЦЭМ!$B$39:$B$782,P$47)+'СЕТ СН'!$G$9+СВЦЭМ!$D$10+'СЕТ СН'!$G$5-'СЕТ СН'!$G$17</f>
        <v>3778.1765256799999</v>
      </c>
      <c r="Q56" s="36">
        <f>SUMIFS(СВЦЭМ!$C$39:$C$782,СВЦЭМ!$A$39:$A$782,$A56,СВЦЭМ!$B$39:$B$782,Q$47)+'СЕТ СН'!$G$9+СВЦЭМ!$D$10+'СЕТ СН'!$G$5-'СЕТ СН'!$G$17</f>
        <v>3784.0560506699999</v>
      </c>
      <c r="R56" s="36">
        <f>SUMIFS(СВЦЭМ!$C$39:$C$782,СВЦЭМ!$A$39:$A$782,$A56,СВЦЭМ!$B$39:$B$782,R$47)+'СЕТ СН'!$G$9+СВЦЭМ!$D$10+'СЕТ СН'!$G$5-'СЕТ СН'!$G$17</f>
        <v>3767.9925465599999</v>
      </c>
      <c r="S56" s="36">
        <f>SUMIFS(СВЦЭМ!$C$39:$C$782,СВЦЭМ!$A$39:$A$782,$A56,СВЦЭМ!$B$39:$B$782,S$47)+'СЕТ СН'!$G$9+СВЦЭМ!$D$10+'СЕТ СН'!$G$5-'СЕТ СН'!$G$17</f>
        <v>3753.8649520499998</v>
      </c>
      <c r="T56" s="36">
        <f>SUMIFS(СВЦЭМ!$C$39:$C$782,СВЦЭМ!$A$39:$A$782,$A56,СВЦЭМ!$B$39:$B$782,T$47)+'СЕТ СН'!$G$9+СВЦЭМ!$D$10+'СЕТ СН'!$G$5-'СЕТ СН'!$G$17</f>
        <v>3723.6490390199997</v>
      </c>
      <c r="U56" s="36">
        <f>SUMIFS(СВЦЭМ!$C$39:$C$782,СВЦЭМ!$A$39:$A$782,$A56,СВЦЭМ!$B$39:$B$782,U$47)+'СЕТ СН'!$G$9+СВЦЭМ!$D$10+'СЕТ СН'!$G$5-'СЕТ СН'!$G$17</f>
        <v>3700.1165478399998</v>
      </c>
      <c r="V56" s="36">
        <f>SUMIFS(СВЦЭМ!$C$39:$C$782,СВЦЭМ!$A$39:$A$782,$A56,СВЦЭМ!$B$39:$B$782,V$47)+'СЕТ СН'!$G$9+СВЦЭМ!$D$10+'СЕТ СН'!$G$5-'СЕТ СН'!$G$17</f>
        <v>3691.3204807000002</v>
      </c>
      <c r="W56" s="36">
        <f>SUMIFS(СВЦЭМ!$C$39:$C$782,СВЦЭМ!$A$39:$A$782,$A56,СВЦЭМ!$B$39:$B$782,W$47)+'СЕТ СН'!$G$9+СВЦЭМ!$D$10+'СЕТ СН'!$G$5-'СЕТ СН'!$G$17</f>
        <v>3710.59885824</v>
      </c>
      <c r="X56" s="36">
        <f>SUMIFS(СВЦЭМ!$C$39:$C$782,СВЦЭМ!$A$39:$A$782,$A56,СВЦЭМ!$B$39:$B$782,X$47)+'СЕТ СН'!$G$9+СВЦЭМ!$D$10+'СЕТ СН'!$G$5-'СЕТ СН'!$G$17</f>
        <v>3695.3580972099999</v>
      </c>
      <c r="Y56" s="36">
        <f>SUMIFS(СВЦЭМ!$C$39:$C$782,СВЦЭМ!$A$39:$A$782,$A56,СВЦЭМ!$B$39:$B$782,Y$47)+'СЕТ СН'!$G$9+СВЦЭМ!$D$10+'СЕТ СН'!$G$5-'СЕТ СН'!$G$17</f>
        <v>3717.7657936800001</v>
      </c>
    </row>
    <row r="57" spans="1:25" ht="15.75" x14ac:dyDescent="0.2">
      <c r="A57" s="35">
        <f t="shared" si="1"/>
        <v>44387</v>
      </c>
      <c r="B57" s="36">
        <f>SUMIFS(СВЦЭМ!$C$39:$C$782,СВЦЭМ!$A$39:$A$782,$A57,СВЦЭМ!$B$39:$B$782,B$47)+'СЕТ СН'!$G$9+СВЦЭМ!$D$10+'СЕТ СН'!$G$5-'СЕТ СН'!$G$17</f>
        <v>3815.2792414300002</v>
      </c>
      <c r="C57" s="36">
        <f>SUMIFS(СВЦЭМ!$C$39:$C$782,СВЦЭМ!$A$39:$A$782,$A57,СВЦЭМ!$B$39:$B$782,C$47)+'СЕТ СН'!$G$9+СВЦЭМ!$D$10+'СЕТ СН'!$G$5-'СЕТ СН'!$G$17</f>
        <v>3882.8002605800002</v>
      </c>
      <c r="D57" s="36">
        <f>SUMIFS(СВЦЭМ!$C$39:$C$782,СВЦЭМ!$A$39:$A$782,$A57,СВЦЭМ!$B$39:$B$782,D$47)+'СЕТ СН'!$G$9+СВЦЭМ!$D$10+'СЕТ СН'!$G$5-'СЕТ СН'!$G$17</f>
        <v>3923.6352882800002</v>
      </c>
      <c r="E57" s="36">
        <f>SUMIFS(СВЦЭМ!$C$39:$C$782,СВЦЭМ!$A$39:$A$782,$A57,СВЦЭМ!$B$39:$B$782,E$47)+'СЕТ СН'!$G$9+СВЦЭМ!$D$10+'СЕТ СН'!$G$5-'СЕТ СН'!$G$17</f>
        <v>3934.2389179399997</v>
      </c>
      <c r="F57" s="36">
        <f>SUMIFS(СВЦЭМ!$C$39:$C$782,СВЦЭМ!$A$39:$A$782,$A57,СВЦЭМ!$B$39:$B$782,F$47)+'СЕТ СН'!$G$9+СВЦЭМ!$D$10+'СЕТ СН'!$G$5-'СЕТ СН'!$G$17</f>
        <v>3947.7175757999998</v>
      </c>
      <c r="G57" s="36">
        <f>SUMIFS(СВЦЭМ!$C$39:$C$782,СВЦЭМ!$A$39:$A$782,$A57,СВЦЭМ!$B$39:$B$782,G$47)+'СЕТ СН'!$G$9+СВЦЭМ!$D$10+'СЕТ СН'!$G$5-'СЕТ СН'!$G$17</f>
        <v>3930.39646619</v>
      </c>
      <c r="H57" s="36">
        <f>SUMIFS(СВЦЭМ!$C$39:$C$782,СВЦЭМ!$A$39:$A$782,$A57,СВЦЭМ!$B$39:$B$782,H$47)+'СЕТ СН'!$G$9+СВЦЭМ!$D$10+'СЕТ СН'!$G$5-'СЕТ СН'!$G$17</f>
        <v>3915.8161343100001</v>
      </c>
      <c r="I57" s="36">
        <f>SUMIFS(СВЦЭМ!$C$39:$C$782,СВЦЭМ!$A$39:$A$782,$A57,СВЦЭМ!$B$39:$B$782,I$47)+'СЕТ СН'!$G$9+СВЦЭМ!$D$10+'СЕТ СН'!$G$5-'СЕТ СН'!$G$17</f>
        <v>3840.39833043</v>
      </c>
      <c r="J57" s="36">
        <f>SUMIFS(СВЦЭМ!$C$39:$C$782,СВЦЭМ!$A$39:$A$782,$A57,СВЦЭМ!$B$39:$B$782,J$47)+'СЕТ СН'!$G$9+СВЦЭМ!$D$10+'СЕТ СН'!$G$5-'СЕТ СН'!$G$17</f>
        <v>3771.1058262699999</v>
      </c>
      <c r="K57" s="36">
        <f>SUMIFS(СВЦЭМ!$C$39:$C$782,СВЦЭМ!$A$39:$A$782,$A57,СВЦЭМ!$B$39:$B$782,K$47)+'СЕТ СН'!$G$9+СВЦЭМ!$D$10+'СЕТ СН'!$G$5-'СЕТ СН'!$G$17</f>
        <v>3699.82307962</v>
      </c>
      <c r="L57" s="36">
        <f>SUMIFS(СВЦЭМ!$C$39:$C$782,СВЦЭМ!$A$39:$A$782,$A57,СВЦЭМ!$B$39:$B$782,L$47)+'СЕТ СН'!$G$9+СВЦЭМ!$D$10+'СЕТ СН'!$G$5-'СЕТ СН'!$G$17</f>
        <v>3685.60242496</v>
      </c>
      <c r="M57" s="36">
        <f>SUMIFS(СВЦЭМ!$C$39:$C$782,СВЦЭМ!$A$39:$A$782,$A57,СВЦЭМ!$B$39:$B$782,M$47)+'СЕТ СН'!$G$9+СВЦЭМ!$D$10+'СЕТ СН'!$G$5-'СЕТ СН'!$G$17</f>
        <v>3674.3729265800002</v>
      </c>
      <c r="N57" s="36">
        <f>SUMIFS(СВЦЭМ!$C$39:$C$782,СВЦЭМ!$A$39:$A$782,$A57,СВЦЭМ!$B$39:$B$782,N$47)+'СЕТ СН'!$G$9+СВЦЭМ!$D$10+'СЕТ СН'!$G$5-'СЕТ СН'!$G$17</f>
        <v>3715.0196645199999</v>
      </c>
      <c r="O57" s="36">
        <f>SUMIFS(СВЦЭМ!$C$39:$C$782,СВЦЭМ!$A$39:$A$782,$A57,СВЦЭМ!$B$39:$B$782,O$47)+'СЕТ СН'!$G$9+СВЦЭМ!$D$10+'СЕТ СН'!$G$5-'СЕТ СН'!$G$17</f>
        <v>3737.6354234400001</v>
      </c>
      <c r="P57" s="36">
        <f>SUMIFS(СВЦЭМ!$C$39:$C$782,СВЦЭМ!$A$39:$A$782,$A57,СВЦЭМ!$B$39:$B$782,P$47)+'СЕТ СН'!$G$9+СВЦЭМ!$D$10+'СЕТ СН'!$G$5-'СЕТ СН'!$G$17</f>
        <v>3752.2464170399999</v>
      </c>
      <c r="Q57" s="36">
        <f>SUMIFS(СВЦЭМ!$C$39:$C$782,СВЦЭМ!$A$39:$A$782,$A57,СВЦЭМ!$B$39:$B$782,Q$47)+'СЕТ СН'!$G$9+СВЦЭМ!$D$10+'СЕТ СН'!$G$5-'СЕТ СН'!$G$17</f>
        <v>3765.0035421600001</v>
      </c>
      <c r="R57" s="36">
        <f>SUMIFS(СВЦЭМ!$C$39:$C$782,СВЦЭМ!$A$39:$A$782,$A57,СВЦЭМ!$B$39:$B$782,R$47)+'СЕТ СН'!$G$9+СВЦЭМ!$D$10+'СЕТ СН'!$G$5-'СЕТ СН'!$G$17</f>
        <v>3766.6241795400001</v>
      </c>
      <c r="S57" s="36">
        <f>SUMIFS(СВЦЭМ!$C$39:$C$782,СВЦЭМ!$A$39:$A$782,$A57,СВЦЭМ!$B$39:$B$782,S$47)+'СЕТ СН'!$G$9+СВЦЭМ!$D$10+'СЕТ СН'!$G$5-'СЕТ СН'!$G$17</f>
        <v>3755.6605273199998</v>
      </c>
      <c r="T57" s="36">
        <f>SUMIFS(СВЦЭМ!$C$39:$C$782,СВЦЭМ!$A$39:$A$782,$A57,СВЦЭМ!$B$39:$B$782,T$47)+'СЕТ СН'!$G$9+СВЦЭМ!$D$10+'СЕТ СН'!$G$5-'СЕТ СН'!$G$17</f>
        <v>3742.6706461200001</v>
      </c>
      <c r="U57" s="36">
        <f>SUMIFS(СВЦЭМ!$C$39:$C$782,СВЦЭМ!$A$39:$A$782,$A57,СВЦЭМ!$B$39:$B$782,U$47)+'СЕТ СН'!$G$9+СВЦЭМ!$D$10+'СЕТ СН'!$G$5-'СЕТ СН'!$G$17</f>
        <v>3723.82207801</v>
      </c>
      <c r="V57" s="36">
        <f>SUMIFS(СВЦЭМ!$C$39:$C$782,СВЦЭМ!$A$39:$A$782,$A57,СВЦЭМ!$B$39:$B$782,V$47)+'СЕТ СН'!$G$9+СВЦЭМ!$D$10+'СЕТ СН'!$G$5-'СЕТ СН'!$G$17</f>
        <v>3715.4509157799998</v>
      </c>
      <c r="W57" s="36">
        <f>SUMIFS(СВЦЭМ!$C$39:$C$782,СВЦЭМ!$A$39:$A$782,$A57,СВЦЭМ!$B$39:$B$782,W$47)+'СЕТ СН'!$G$9+СВЦЭМ!$D$10+'СЕТ СН'!$G$5-'СЕТ СН'!$G$17</f>
        <v>3699.9625040999999</v>
      </c>
      <c r="X57" s="36">
        <f>SUMIFS(СВЦЭМ!$C$39:$C$782,СВЦЭМ!$A$39:$A$782,$A57,СВЦЭМ!$B$39:$B$782,X$47)+'СЕТ СН'!$G$9+СВЦЭМ!$D$10+'СЕТ СН'!$G$5-'СЕТ СН'!$G$17</f>
        <v>3697.7900731700001</v>
      </c>
      <c r="Y57" s="36">
        <f>SUMIFS(СВЦЭМ!$C$39:$C$782,СВЦЭМ!$A$39:$A$782,$A57,СВЦЭМ!$B$39:$B$782,Y$47)+'СЕТ СН'!$G$9+СВЦЭМ!$D$10+'СЕТ СН'!$G$5-'СЕТ СН'!$G$17</f>
        <v>3771.9593585399998</v>
      </c>
    </row>
    <row r="58" spans="1:25" ht="15.75" x14ac:dyDescent="0.2">
      <c r="A58" s="35">
        <f t="shared" si="1"/>
        <v>44388</v>
      </c>
      <c r="B58" s="36">
        <f>SUMIFS(СВЦЭМ!$C$39:$C$782,СВЦЭМ!$A$39:$A$782,$A58,СВЦЭМ!$B$39:$B$782,B$47)+'СЕТ СН'!$G$9+СВЦЭМ!$D$10+'СЕТ СН'!$G$5-'СЕТ СН'!$G$17</f>
        <v>3806.6139440100001</v>
      </c>
      <c r="C58" s="36">
        <f>SUMIFS(СВЦЭМ!$C$39:$C$782,СВЦЭМ!$A$39:$A$782,$A58,СВЦЭМ!$B$39:$B$782,C$47)+'СЕТ СН'!$G$9+СВЦЭМ!$D$10+'СЕТ СН'!$G$5-'СЕТ СН'!$G$17</f>
        <v>3874.3978232199997</v>
      </c>
      <c r="D58" s="36">
        <f>SUMIFS(СВЦЭМ!$C$39:$C$782,СВЦЭМ!$A$39:$A$782,$A58,СВЦЭМ!$B$39:$B$782,D$47)+'СЕТ СН'!$G$9+СВЦЭМ!$D$10+'СЕТ СН'!$G$5-'СЕТ СН'!$G$17</f>
        <v>3941.66549201</v>
      </c>
      <c r="E58" s="36">
        <f>SUMIFS(СВЦЭМ!$C$39:$C$782,СВЦЭМ!$A$39:$A$782,$A58,СВЦЭМ!$B$39:$B$782,E$47)+'СЕТ СН'!$G$9+СВЦЭМ!$D$10+'СЕТ СН'!$G$5-'СЕТ СН'!$G$17</f>
        <v>3954.1289005099998</v>
      </c>
      <c r="F58" s="36">
        <f>SUMIFS(СВЦЭМ!$C$39:$C$782,СВЦЭМ!$A$39:$A$782,$A58,СВЦЭМ!$B$39:$B$782,F$47)+'СЕТ СН'!$G$9+СВЦЭМ!$D$10+'СЕТ СН'!$G$5-'СЕТ СН'!$G$17</f>
        <v>3944.9991006600003</v>
      </c>
      <c r="G58" s="36">
        <f>SUMIFS(СВЦЭМ!$C$39:$C$782,СВЦЭМ!$A$39:$A$782,$A58,СВЦЭМ!$B$39:$B$782,G$47)+'СЕТ СН'!$G$9+СВЦЭМ!$D$10+'СЕТ СН'!$G$5-'СЕТ СН'!$G$17</f>
        <v>3946.6457838899996</v>
      </c>
      <c r="H58" s="36">
        <f>SUMIFS(СВЦЭМ!$C$39:$C$782,СВЦЭМ!$A$39:$A$782,$A58,СВЦЭМ!$B$39:$B$782,H$47)+'СЕТ СН'!$G$9+СВЦЭМ!$D$10+'СЕТ СН'!$G$5-'СЕТ СН'!$G$17</f>
        <v>3931.4985744099999</v>
      </c>
      <c r="I58" s="36">
        <f>SUMIFS(СВЦЭМ!$C$39:$C$782,СВЦЭМ!$A$39:$A$782,$A58,СВЦЭМ!$B$39:$B$782,I$47)+'СЕТ СН'!$G$9+СВЦЭМ!$D$10+'СЕТ СН'!$G$5-'СЕТ СН'!$G$17</f>
        <v>3883.94027254</v>
      </c>
      <c r="J58" s="36">
        <f>SUMIFS(СВЦЭМ!$C$39:$C$782,СВЦЭМ!$A$39:$A$782,$A58,СВЦЭМ!$B$39:$B$782,J$47)+'СЕТ СН'!$G$9+СВЦЭМ!$D$10+'СЕТ СН'!$G$5-'СЕТ СН'!$G$17</f>
        <v>3793.6974498</v>
      </c>
      <c r="K58" s="36">
        <f>SUMIFS(СВЦЭМ!$C$39:$C$782,СВЦЭМ!$A$39:$A$782,$A58,СВЦЭМ!$B$39:$B$782,K$47)+'СЕТ СН'!$G$9+СВЦЭМ!$D$10+'СЕТ СН'!$G$5-'СЕТ СН'!$G$17</f>
        <v>3739.8088759799998</v>
      </c>
      <c r="L58" s="36">
        <f>SUMIFS(СВЦЭМ!$C$39:$C$782,СВЦЭМ!$A$39:$A$782,$A58,СВЦЭМ!$B$39:$B$782,L$47)+'СЕТ СН'!$G$9+СВЦЭМ!$D$10+'СЕТ СН'!$G$5-'СЕТ СН'!$G$17</f>
        <v>3694.8490978199998</v>
      </c>
      <c r="M58" s="36">
        <f>SUMIFS(СВЦЭМ!$C$39:$C$782,СВЦЭМ!$A$39:$A$782,$A58,СВЦЭМ!$B$39:$B$782,M$47)+'СЕТ СН'!$G$9+СВЦЭМ!$D$10+'СЕТ СН'!$G$5-'СЕТ СН'!$G$17</f>
        <v>3690.1968522699999</v>
      </c>
      <c r="N58" s="36">
        <f>SUMIFS(СВЦЭМ!$C$39:$C$782,СВЦЭМ!$A$39:$A$782,$A58,СВЦЭМ!$B$39:$B$782,N$47)+'СЕТ СН'!$G$9+СВЦЭМ!$D$10+'СЕТ СН'!$G$5-'СЕТ СН'!$G$17</f>
        <v>3714.5221613799999</v>
      </c>
      <c r="O58" s="36">
        <f>SUMIFS(СВЦЭМ!$C$39:$C$782,СВЦЭМ!$A$39:$A$782,$A58,СВЦЭМ!$B$39:$B$782,O$47)+'СЕТ СН'!$G$9+СВЦЭМ!$D$10+'СЕТ СН'!$G$5-'СЕТ СН'!$G$17</f>
        <v>3727.8851305200001</v>
      </c>
      <c r="P58" s="36">
        <f>SUMIFS(СВЦЭМ!$C$39:$C$782,СВЦЭМ!$A$39:$A$782,$A58,СВЦЭМ!$B$39:$B$782,P$47)+'СЕТ СН'!$G$9+СВЦЭМ!$D$10+'СЕТ СН'!$G$5-'СЕТ СН'!$G$17</f>
        <v>3729.40720973</v>
      </c>
      <c r="Q58" s="36">
        <f>SUMIFS(СВЦЭМ!$C$39:$C$782,СВЦЭМ!$A$39:$A$782,$A58,СВЦЭМ!$B$39:$B$782,Q$47)+'СЕТ СН'!$G$9+СВЦЭМ!$D$10+'СЕТ СН'!$G$5-'СЕТ СН'!$G$17</f>
        <v>3729.8190992599998</v>
      </c>
      <c r="R58" s="36">
        <f>SUMIFS(СВЦЭМ!$C$39:$C$782,СВЦЭМ!$A$39:$A$782,$A58,СВЦЭМ!$B$39:$B$782,R$47)+'СЕТ СН'!$G$9+СВЦЭМ!$D$10+'СЕТ СН'!$G$5-'СЕТ СН'!$G$17</f>
        <v>3713.6358577800002</v>
      </c>
      <c r="S58" s="36">
        <f>SUMIFS(СВЦЭМ!$C$39:$C$782,СВЦЭМ!$A$39:$A$782,$A58,СВЦЭМ!$B$39:$B$782,S$47)+'СЕТ СН'!$G$9+СВЦЭМ!$D$10+'СЕТ СН'!$G$5-'СЕТ СН'!$G$17</f>
        <v>3730.3480960900001</v>
      </c>
      <c r="T58" s="36">
        <f>SUMIFS(СВЦЭМ!$C$39:$C$782,СВЦЭМ!$A$39:$A$782,$A58,СВЦЭМ!$B$39:$B$782,T$47)+'СЕТ СН'!$G$9+СВЦЭМ!$D$10+'СЕТ СН'!$G$5-'СЕТ СН'!$G$17</f>
        <v>3688.21858208</v>
      </c>
      <c r="U58" s="36">
        <f>SUMIFS(СВЦЭМ!$C$39:$C$782,СВЦЭМ!$A$39:$A$782,$A58,СВЦЭМ!$B$39:$B$782,U$47)+'СЕТ СН'!$G$9+СВЦЭМ!$D$10+'СЕТ СН'!$G$5-'СЕТ СН'!$G$17</f>
        <v>3681.8158470999997</v>
      </c>
      <c r="V58" s="36">
        <f>SUMIFS(СВЦЭМ!$C$39:$C$782,СВЦЭМ!$A$39:$A$782,$A58,СВЦЭМ!$B$39:$B$782,V$47)+'СЕТ СН'!$G$9+СВЦЭМ!$D$10+'СЕТ СН'!$G$5-'СЕТ СН'!$G$17</f>
        <v>3646.1080187899997</v>
      </c>
      <c r="W58" s="36">
        <f>SUMIFS(СВЦЭМ!$C$39:$C$782,СВЦЭМ!$A$39:$A$782,$A58,СВЦЭМ!$B$39:$B$782,W$47)+'СЕТ СН'!$G$9+СВЦЭМ!$D$10+'СЕТ СН'!$G$5-'СЕТ СН'!$G$17</f>
        <v>3641.9217372799999</v>
      </c>
      <c r="X58" s="36">
        <f>SUMIFS(СВЦЭМ!$C$39:$C$782,СВЦЭМ!$A$39:$A$782,$A58,СВЦЭМ!$B$39:$B$782,X$47)+'СЕТ СН'!$G$9+СВЦЭМ!$D$10+'СЕТ СН'!$G$5-'СЕТ СН'!$G$17</f>
        <v>3664.0883380599998</v>
      </c>
      <c r="Y58" s="36">
        <f>SUMIFS(СВЦЭМ!$C$39:$C$782,СВЦЭМ!$A$39:$A$782,$A58,СВЦЭМ!$B$39:$B$782,Y$47)+'СЕТ СН'!$G$9+СВЦЭМ!$D$10+'СЕТ СН'!$G$5-'СЕТ СН'!$G$17</f>
        <v>3646.2299786399999</v>
      </c>
    </row>
    <row r="59" spans="1:25" ht="15.75" x14ac:dyDescent="0.2">
      <c r="A59" s="35">
        <f t="shared" si="1"/>
        <v>44389</v>
      </c>
      <c r="B59" s="36">
        <f>SUMIFS(СВЦЭМ!$C$39:$C$782,СВЦЭМ!$A$39:$A$782,$A59,СВЦЭМ!$B$39:$B$782,B$47)+'СЕТ СН'!$G$9+СВЦЭМ!$D$10+'СЕТ СН'!$G$5-'СЕТ СН'!$G$17</f>
        <v>3752.0092502799998</v>
      </c>
      <c r="C59" s="36">
        <f>SUMIFS(СВЦЭМ!$C$39:$C$782,СВЦЭМ!$A$39:$A$782,$A59,СВЦЭМ!$B$39:$B$782,C$47)+'СЕТ СН'!$G$9+СВЦЭМ!$D$10+'СЕТ СН'!$G$5-'СЕТ СН'!$G$17</f>
        <v>3845.05337689</v>
      </c>
      <c r="D59" s="36">
        <f>SUMIFS(СВЦЭМ!$C$39:$C$782,СВЦЭМ!$A$39:$A$782,$A59,СВЦЭМ!$B$39:$B$782,D$47)+'СЕТ СН'!$G$9+СВЦЭМ!$D$10+'СЕТ СН'!$G$5-'СЕТ СН'!$G$17</f>
        <v>3915.5670282900001</v>
      </c>
      <c r="E59" s="36">
        <f>SUMIFS(СВЦЭМ!$C$39:$C$782,СВЦЭМ!$A$39:$A$782,$A59,СВЦЭМ!$B$39:$B$782,E$47)+'СЕТ СН'!$G$9+СВЦЭМ!$D$10+'СЕТ СН'!$G$5-'СЕТ СН'!$G$17</f>
        <v>3945.6336836800001</v>
      </c>
      <c r="F59" s="36">
        <f>SUMIFS(СВЦЭМ!$C$39:$C$782,СВЦЭМ!$A$39:$A$782,$A59,СВЦЭМ!$B$39:$B$782,F$47)+'СЕТ СН'!$G$9+СВЦЭМ!$D$10+'СЕТ СН'!$G$5-'СЕТ СН'!$G$17</f>
        <v>3966.8233833100003</v>
      </c>
      <c r="G59" s="36">
        <f>SUMIFS(СВЦЭМ!$C$39:$C$782,СВЦЭМ!$A$39:$A$782,$A59,СВЦЭМ!$B$39:$B$782,G$47)+'СЕТ СН'!$G$9+СВЦЭМ!$D$10+'СЕТ СН'!$G$5-'СЕТ СН'!$G$17</f>
        <v>3942.2817241100001</v>
      </c>
      <c r="H59" s="36">
        <f>SUMIFS(СВЦЭМ!$C$39:$C$782,СВЦЭМ!$A$39:$A$782,$A59,СВЦЭМ!$B$39:$B$782,H$47)+'СЕТ СН'!$G$9+СВЦЭМ!$D$10+'СЕТ СН'!$G$5-'СЕТ СН'!$G$17</f>
        <v>3882.0569841799997</v>
      </c>
      <c r="I59" s="36">
        <f>SUMIFS(СВЦЭМ!$C$39:$C$782,СВЦЭМ!$A$39:$A$782,$A59,СВЦЭМ!$B$39:$B$782,I$47)+'СЕТ СН'!$G$9+СВЦЭМ!$D$10+'СЕТ СН'!$G$5-'СЕТ СН'!$G$17</f>
        <v>3773.1459991500001</v>
      </c>
      <c r="J59" s="36">
        <f>SUMIFS(СВЦЭМ!$C$39:$C$782,СВЦЭМ!$A$39:$A$782,$A59,СВЦЭМ!$B$39:$B$782,J$47)+'СЕТ СН'!$G$9+СВЦЭМ!$D$10+'СЕТ СН'!$G$5-'СЕТ СН'!$G$17</f>
        <v>3706.8144946799998</v>
      </c>
      <c r="K59" s="36">
        <f>SUMIFS(СВЦЭМ!$C$39:$C$782,СВЦЭМ!$A$39:$A$782,$A59,СВЦЭМ!$B$39:$B$782,K$47)+'СЕТ СН'!$G$9+СВЦЭМ!$D$10+'СЕТ СН'!$G$5-'СЕТ СН'!$G$17</f>
        <v>3739.9921649500002</v>
      </c>
      <c r="L59" s="36">
        <f>SUMIFS(СВЦЭМ!$C$39:$C$782,СВЦЭМ!$A$39:$A$782,$A59,СВЦЭМ!$B$39:$B$782,L$47)+'СЕТ СН'!$G$9+СВЦЭМ!$D$10+'СЕТ СН'!$G$5-'СЕТ СН'!$G$17</f>
        <v>3747.2381157199998</v>
      </c>
      <c r="M59" s="36">
        <f>SUMIFS(СВЦЭМ!$C$39:$C$782,СВЦЭМ!$A$39:$A$782,$A59,СВЦЭМ!$B$39:$B$782,M$47)+'СЕТ СН'!$G$9+СВЦЭМ!$D$10+'СЕТ СН'!$G$5-'СЕТ СН'!$G$17</f>
        <v>3764.8868255799998</v>
      </c>
      <c r="N59" s="36">
        <f>SUMIFS(СВЦЭМ!$C$39:$C$782,СВЦЭМ!$A$39:$A$782,$A59,СВЦЭМ!$B$39:$B$782,N$47)+'СЕТ СН'!$G$9+СВЦЭМ!$D$10+'СЕТ СН'!$G$5-'СЕТ СН'!$G$17</f>
        <v>3768.5918147399998</v>
      </c>
      <c r="O59" s="36">
        <f>SUMIFS(СВЦЭМ!$C$39:$C$782,СВЦЭМ!$A$39:$A$782,$A59,СВЦЭМ!$B$39:$B$782,O$47)+'СЕТ СН'!$G$9+СВЦЭМ!$D$10+'СЕТ СН'!$G$5-'СЕТ СН'!$G$17</f>
        <v>3781.98084436</v>
      </c>
      <c r="P59" s="36">
        <f>SUMIFS(СВЦЭМ!$C$39:$C$782,СВЦЭМ!$A$39:$A$782,$A59,СВЦЭМ!$B$39:$B$782,P$47)+'СЕТ СН'!$G$9+СВЦЭМ!$D$10+'СЕТ СН'!$G$5-'СЕТ СН'!$G$17</f>
        <v>3744.50810138</v>
      </c>
      <c r="Q59" s="36">
        <f>SUMIFS(СВЦЭМ!$C$39:$C$782,СВЦЭМ!$A$39:$A$782,$A59,СВЦЭМ!$B$39:$B$782,Q$47)+'СЕТ СН'!$G$9+СВЦЭМ!$D$10+'СЕТ СН'!$G$5-'СЕТ СН'!$G$17</f>
        <v>3759.7268323899998</v>
      </c>
      <c r="R59" s="36">
        <f>SUMIFS(СВЦЭМ!$C$39:$C$782,СВЦЭМ!$A$39:$A$782,$A59,СВЦЭМ!$B$39:$B$782,R$47)+'СЕТ СН'!$G$9+СВЦЭМ!$D$10+'СЕТ СН'!$G$5-'СЕТ СН'!$G$17</f>
        <v>3745.0392514999999</v>
      </c>
      <c r="S59" s="36">
        <f>SUMIFS(СВЦЭМ!$C$39:$C$782,СВЦЭМ!$A$39:$A$782,$A59,СВЦЭМ!$B$39:$B$782,S$47)+'СЕТ СН'!$G$9+СВЦЭМ!$D$10+'СЕТ СН'!$G$5-'СЕТ СН'!$G$17</f>
        <v>3727.26993735</v>
      </c>
      <c r="T59" s="36">
        <f>SUMIFS(СВЦЭМ!$C$39:$C$782,СВЦЭМ!$A$39:$A$782,$A59,СВЦЭМ!$B$39:$B$782,T$47)+'СЕТ СН'!$G$9+СВЦЭМ!$D$10+'СЕТ СН'!$G$5-'СЕТ СН'!$G$17</f>
        <v>3781.8359598299999</v>
      </c>
      <c r="U59" s="36">
        <f>SUMIFS(СВЦЭМ!$C$39:$C$782,СВЦЭМ!$A$39:$A$782,$A59,СВЦЭМ!$B$39:$B$782,U$47)+'СЕТ СН'!$G$9+СВЦЭМ!$D$10+'СЕТ СН'!$G$5-'СЕТ СН'!$G$17</f>
        <v>3806.3419250699999</v>
      </c>
      <c r="V59" s="36">
        <f>SUMIFS(СВЦЭМ!$C$39:$C$782,СВЦЭМ!$A$39:$A$782,$A59,СВЦЭМ!$B$39:$B$782,V$47)+'СЕТ СН'!$G$9+СВЦЭМ!$D$10+'СЕТ СН'!$G$5-'СЕТ СН'!$G$17</f>
        <v>3827.9217802900002</v>
      </c>
      <c r="W59" s="36">
        <f>SUMIFS(СВЦЭМ!$C$39:$C$782,СВЦЭМ!$A$39:$A$782,$A59,СВЦЭМ!$B$39:$B$782,W$47)+'СЕТ СН'!$G$9+СВЦЭМ!$D$10+'СЕТ СН'!$G$5-'СЕТ СН'!$G$17</f>
        <v>3823.03749135</v>
      </c>
      <c r="X59" s="36">
        <f>SUMIFS(СВЦЭМ!$C$39:$C$782,СВЦЭМ!$A$39:$A$782,$A59,СВЦЭМ!$B$39:$B$782,X$47)+'СЕТ СН'!$G$9+СВЦЭМ!$D$10+'СЕТ СН'!$G$5-'СЕТ СН'!$G$17</f>
        <v>3773.4645582100002</v>
      </c>
      <c r="Y59" s="36">
        <f>SUMIFS(СВЦЭМ!$C$39:$C$782,СВЦЭМ!$A$39:$A$782,$A59,СВЦЭМ!$B$39:$B$782,Y$47)+'СЕТ СН'!$G$9+СВЦЭМ!$D$10+'СЕТ СН'!$G$5-'СЕТ СН'!$G$17</f>
        <v>3720.4517986999999</v>
      </c>
    </row>
    <row r="60" spans="1:25" ht="15.75" x14ac:dyDescent="0.2">
      <c r="A60" s="35">
        <f t="shared" si="1"/>
        <v>44390</v>
      </c>
      <c r="B60" s="36">
        <f>SUMIFS(СВЦЭМ!$C$39:$C$782,СВЦЭМ!$A$39:$A$782,$A60,СВЦЭМ!$B$39:$B$782,B$47)+'СЕТ СН'!$G$9+СВЦЭМ!$D$10+'СЕТ СН'!$G$5-'СЕТ СН'!$G$17</f>
        <v>3809.9733466600001</v>
      </c>
      <c r="C60" s="36">
        <f>SUMIFS(СВЦЭМ!$C$39:$C$782,СВЦЭМ!$A$39:$A$782,$A60,СВЦЭМ!$B$39:$B$782,C$47)+'СЕТ СН'!$G$9+СВЦЭМ!$D$10+'СЕТ СН'!$G$5-'СЕТ СН'!$G$17</f>
        <v>3892.8732045400002</v>
      </c>
      <c r="D60" s="36">
        <f>SUMIFS(СВЦЭМ!$C$39:$C$782,СВЦЭМ!$A$39:$A$782,$A60,СВЦЭМ!$B$39:$B$782,D$47)+'СЕТ СН'!$G$9+СВЦЭМ!$D$10+'СЕТ СН'!$G$5-'СЕТ СН'!$G$17</f>
        <v>3955.3314009199999</v>
      </c>
      <c r="E60" s="36">
        <f>SUMIFS(СВЦЭМ!$C$39:$C$782,СВЦЭМ!$A$39:$A$782,$A60,СВЦЭМ!$B$39:$B$782,E$47)+'СЕТ СН'!$G$9+СВЦЭМ!$D$10+'СЕТ СН'!$G$5-'СЕТ СН'!$G$17</f>
        <v>3953.3804882200002</v>
      </c>
      <c r="F60" s="36">
        <f>SUMIFS(СВЦЭМ!$C$39:$C$782,СВЦЭМ!$A$39:$A$782,$A60,СВЦЭМ!$B$39:$B$782,F$47)+'СЕТ СН'!$G$9+СВЦЭМ!$D$10+'СЕТ СН'!$G$5-'СЕТ СН'!$G$17</f>
        <v>3958.3388740400001</v>
      </c>
      <c r="G60" s="36">
        <f>SUMIFS(СВЦЭМ!$C$39:$C$782,СВЦЭМ!$A$39:$A$782,$A60,СВЦЭМ!$B$39:$B$782,G$47)+'СЕТ СН'!$G$9+СВЦЭМ!$D$10+'СЕТ СН'!$G$5-'СЕТ СН'!$G$17</f>
        <v>3961.0679511399999</v>
      </c>
      <c r="H60" s="36">
        <f>SUMIFS(СВЦЭМ!$C$39:$C$782,СВЦЭМ!$A$39:$A$782,$A60,СВЦЭМ!$B$39:$B$782,H$47)+'СЕТ СН'!$G$9+СВЦЭМ!$D$10+'СЕТ СН'!$G$5-'СЕТ СН'!$G$17</f>
        <v>3904.51798805</v>
      </c>
      <c r="I60" s="36">
        <f>SUMIFS(СВЦЭМ!$C$39:$C$782,СВЦЭМ!$A$39:$A$782,$A60,СВЦЭМ!$B$39:$B$782,I$47)+'СЕТ СН'!$G$9+СВЦЭМ!$D$10+'СЕТ СН'!$G$5-'СЕТ СН'!$G$17</f>
        <v>3809.51937937</v>
      </c>
      <c r="J60" s="36">
        <f>SUMIFS(СВЦЭМ!$C$39:$C$782,СВЦЭМ!$A$39:$A$782,$A60,СВЦЭМ!$B$39:$B$782,J$47)+'СЕТ СН'!$G$9+СВЦЭМ!$D$10+'СЕТ СН'!$G$5-'СЕТ СН'!$G$17</f>
        <v>3740.34777244</v>
      </c>
      <c r="K60" s="36">
        <f>SUMIFS(СВЦЭМ!$C$39:$C$782,СВЦЭМ!$A$39:$A$782,$A60,СВЦЭМ!$B$39:$B$782,K$47)+'СЕТ СН'!$G$9+СВЦЭМ!$D$10+'СЕТ СН'!$G$5-'СЕТ СН'!$G$17</f>
        <v>3740.0882994200001</v>
      </c>
      <c r="L60" s="36">
        <f>SUMIFS(СВЦЭМ!$C$39:$C$782,СВЦЭМ!$A$39:$A$782,$A60,СВЦЭМ!$B$39:$B$782,L$47)+'СЕТ СН'!$G$9+СВЦЭМ!$D$10+'СЕТ СН'!$G$5-'СЕТ СН'!$G$17</f>
        <v>3806.6614078900002</v>
      </c>
      <c r="M60" s="36">
        <f>SUMIFS(СВЦЭМ!$C$39:$C$782,СВЦЭМ!$A$39:$A$782,$A60,СВЦЭМ!$B$39:$B$782,M$47)+'СЕТ СН'!$G$9+СВЦЭМ!$D$10+'СЕТ СН'!$G$5-'СЕТ СН'!$G$17</f>
        <v>3888.9360597800001</v>
      </c>
      <c r="N60" s="36">
        <f>SUMIFS(СВЦЭМ!$C$39:$C$782,СВЦЭМ!$A$39:$A$782,$A60,СВЦЭМ!$B$39:$B$782,N$47)+'СЕТ СН'!$G$9+СВЦЭМ!$D$10+'СЕТ СН'!$G$5-'СЕТ СН'!$G$17</f>
        <v>3767.8183072399997</v>
      </c>
      <c r="O60" s="36">
        <f>SUMIFS(СВЦЭМ!$C$39:$C$782,СВЦЭМ!$A$39:$A$782,$A60,СВЦЭМ!$B$39:$B$782,O$47)+'СЕТ СН'!$G$9+СВЦЭМ!$D$10+'СЕТ СН'!$G$5-'СЕТ СН'!$G$17</f>
        <v>3761.7634580200001</v>
      </c>
      <c r="P60" s="36">
        <f>SUMIFS(СВЦЭМ!$C$39:$C$782,СВЦЭМ!$A$39:$A$782,$A60,СВЦЭМ!$B$39:$B$782,P$47)+'СЕТ СН'!$G$9+СВЦЭМ!$D$10+'СЕТ СН'!$G$5-'СЕТ СН'!$G$17</f>
        <v>3738.7418374600002</v>
      </c>
      <c r="Q60" s="36">
        <f>SUMIFS(СВЦЭМ!$C$39:$C$782,СВЦЭМ!$A$39:$A$782,$A60,СВЦЭМ!$B$39:$B$782,Q$47)+'СЕТ СН'!$G$9+СВЦЭМ!$D$10+'СЕТ СН'!$G$5-'СЕТ СН'!$G$17</f>
        <v>3732.59578035</v>
      </c>
      <c r="R60" s="36">
        <f>SUMIFS(СВЦЭМ!$C$39:$C$782,СВЦЭМ!$A$39:$A$782,$A60,СВЦЭМ!$B$39:$B$782,R$47)+'СЕТ СН'!$G$9+СВЦЭМ!$D$10+'СЕТ СН'!$G$5-'СЕТ СН'!$G$17</f>
        <v>3735.5388423300001</v>
      </c>
      <c r="S60" s="36">
        <f>SUMIFS(СВЦЭМ!$C$39:$C$782,СВЦЭМ!$A$39:$A$782,$A60,СВЦЭМ!$B$39:$B$782,S$47)+'СЕТ СН'!$G$9+СВЦЭМ!$D$10+'СЕТ СН'!$G$5-'СЕТ СН'!$G$17</f>
        <v>3718.0666977000001</v>
      </c>
      <c r="T60" s="36">
        <f>SUMIFS(СВЦЭМ!$C$39:$C$782,СВЦЭМ!$A$39:$A$782,$A60,СВЦЭМ!$B$39:$B$782,T$47)+'СЕТ СН'!$G$9+СВЦЭМ!$D$10+'СЕТ СН'!$G$5-'СЕТ СН'!$G$17</f>
        <v>3790.5680129100001</v>
      </c>
      <c r="U60" s="36">
        <f>SUMIFS(СВЦЭМ!$C$39:$C$782,СВЦЭМ!$A$39:$A$782,$A60,СВЦЭМ!$B$39:$B$782,U$47)+'СЕТ СН'!$G$9+СВЦЭМ!$D$10+'СЕТ СН'!$G$5-'СЕТ СН'!$G$17</f>
        <v>3812.9859787400001</v>
      </c>
      <c r="V60" s="36">
        <f>SUMIFS(СВЦЭМ!$C$39:$C$782,СВЦЭМ!$A$39:$A$782,$A60,СВЦЭМ!$B$39:$B$782,V$47)+'СЕТ СН'!$G$9+СВЦЭМ!$D$10+'СЕТ СН'!$G$5-'СЕТ СН'!$G$17</f>
        <v>3815.60734723</v>
      </c>
      <c r="W60" s="36">
        <f>SUMIFS(СВЦЭМ!$C$39:$C$782,СВЦЭМ!$A$39:$A$782,$A60,СВЦЭМ!$B$39:$B$782,W$47)+'СЕТ СН'!$G$9+СВЦЭМ!$D$10+'СЕТ СН'!$G$5-'СЕТ СН'!$G$17</f>
        <v>3820.3133543700001</v>
      </c>
      <c r="X60" s="36">
        <f>SUMIFS(СВЦЭМ!$C$39:$C$782,СВЦЭМ!$A$39:$A$782,$A60,СВЦЭМ!$B$39:$B$782,X$47)+'СЕТ СН'!$G$9+СВЦЭМ!$D$10+'СЕТ СН'!$G$5-'СЕТ СН'!$G$17</f>
        <v>3788.5749713499999</v>
      </c>
      <c r="Y60" s="36">
        <f>SUMIFS(СВЦЭМ!$C$39:$C$782,СВЦЭМ!$A$39:$A$782,$A60,СВЦЭМ!$B$39:$B$782,Y$47)+'СЕТ СН'!$G$9+СВЦЭМ!$D$10+'СЕТ СН'!$G$5-'СЕТ СН'!$G$17</f>
        <v>3729.8654738499999</v>
      </c>
    </row>
    <row r="61" spans="1:25" ht="15.75" x14ac:dyDescent="0.2">
      <c r="A61" s="35">
        <f t="shared" si="1"/>
        <v>44391</v>
      </c>
      <c r="B61" s="36">
        <f>SUMIFS(СВЦЭМ!$C$39:$C$782,СВЦЭМ!$A$39:$A$782,$A61,СВЦЭМ!$B$39:$B$782,B$47)+'СЕТ СН'!$G$9+СВЦЭМ!$D$10+'СЕТ СН'!$G$5-'СЕТ СН'!$G$17</f>
        <v>3797.4193036900001</v>
      </c>
      <c r="C61" s="36">
        <f>SUMIFS(СВЦЭМ!$C$39:$C$782,СВЦЭМ!$A$39:$A$782,$A61,СВЦЭМ!$B$39:$B$782,C$47)+'СЕТ СН'!$G$9+СВЦЭМ!$D$10+'СЕТ СН'!$G$5-'СЕТ СН'!$G$17</f>
        <v>3899.34443706</v>
      </c>
      <c r="D61" s="36">
        <f>SUMIFS(СВЦЭМ!$C$39:$C$782,СВЦЭМ!$A$39:$A$782,$A61,СВЦЭМ!$B$39:$B$782,D$47)+'СЕТ СН'!$G$9+СВЦЭМ!$D$10+'СЕТ СН'!$G$5-'СЕТ СН'!$G$17</f>
        <v>3954.6388419800001</v>
      </c>
      <c r="E61" s="36">
        <f>SUMIFS(СВЦЭМ!$C$39:$C$782,СВЦЭМ!$A$39:$A$782,$A61,СВЦЭМ!$B$39:$B$782,E$47)+'СЕТ СН'!$G$9+СВЦЭМ!$D$10+'СЕТ СН'!$G$5-'СЕТ СН'!$G$17</f>
        <v>3934.1312294299996</v>
      </c>
      <c r="F61" s="36">
        <f>SUMIFS(СВЦЭМ!$C$39:$C$782,СВЦЭМ!$A$39:$A$782,$A61,СВЦЭМ!$B$39:$B$782,F$47)+'СЕТ СН'!$G$9+СВЦЭМ!$D$10+'СЕТ СН'!$G$5-'СЕТ СН'!$G$17</f>
        <v>3949.3246205099999</v>
      </c>
      <c r="G61" s="36">
        <f>SUMIFS(СВЦЭМ!$C$39:$C$782,СВЦЭМ!$A$39:$A$782,$A61,СВЦЭМ!$B$39:$B$782,G$47)+'СЕТ СН'!$G$9+СВЦЭМ!$D$10+'СЕТ СН'!$G$5-'СЕТ СН'!$G$17</f>
        <v>3950.5756284099998</v>
      </c>
      <c r="H61" s="36">
        <f>SUMIFS(СВЦЭМ!$C$39:$C$782,СВЦЭМ!$A$39:$A$782,$A61,СВЦЭМ!$B$39:$B$782,H$47)+'СЕТ СН'!$G$9+СВЦЭМ!$D$10+'СЕТ СН'!$G$5-'СЕТ СН'!$G$17</f>
        <v>3914.6970903299998</v>
      </c>
      <c r="I61" s="36">
        <f>SUMIFS(СВЦЭМ!$C$39:$C$782,СВЦЭМ!$A$39:$A$782,$A61,СВЦЭМ!$B$39:$B$782,I$47)+'СЕТ СН'!$G$9+СВЦЭМ!$D$10+'СЕТ СН'!$G$5-'СЕТ СН'!$G$17</f>
        <v>3885.98298845</v>
      </c>
      <c r="J61" s="36">
        <f>SUMIFS(СВЦЭМ!$C$39:$C$782,СВЦЭМ!$A$39:$A$782,$A61,СВЦЭМ!$B$39:$B$782,J$47)+'СЕТ СН'!$G$9+СВЦЭМ!$D$10+'СЕТ СН'!$G$5-'СЕТ СН'!$G$17</f>
        <v>3901.0077819899998</v>
      </c>
      <c r="K61" s="36">
        <f>SUMIFS(СВЦЭМ!$C$39:$C$782,СВЦЭМ!$A$39:$A$782,$A61,СВЦЭМ!$B$39:$B$782,K$47)+'СЕТ СН'!$G$9+СВЦЭМ!$D$10+'СЕТ СН'!$G$5-'СЕТ СН'!$G$17</f>
        <v>3926.6521359399999</v>
      </c>
      <c r="L61" s="36">
        <f>SUMIFS(СВЦЭМ!$C$39:$C$782,СВЦЭМ!$A$39:$A$782,$A61,СВЦЭМ!$B$39:$B$782,L$47)+'СЕТ СН'!$G$9+СВЦЭМ!$D$10+'СЕТ СН'!$G$5-'СЕТ СН'!$G$17</f>
        <v>3934.5625021300002</v>
      </c>
      <c r="M61" s="36">
        <f>SUMIFS(СВЦЭМ!$C$39:$C$782,СВЦЭМ!$A$39:$A$782,$A61,СВЦЭМ!$B$39:$B$782,M$47)+'СЕТ СН'!$G$9+СВЦЭМ!$D$10+'СЕТ СН'!$G$5-'СЕТ СН'!$G$17</f>
        <v>3952.4556912600001</v>
      </c>
      <c r="N61" s="36">
        <f>SUMIFS(СВЦЭМ!$C$39:$C$782,СВЦЭМ!$A$39:$A$782,$A61,СВЦЭМ!$B$39:$B$782,N$47)+'СЕТ СН'!$G$9+СВЦЭМ!$D$10+'СЕТ СН'!$G$5-'СЕТ СН'!$G$17</f>
        <v>3966.8300538599997</v>
      </c>
      <c r="O61" s="36">
        <f>SUMIFS(СВЦЭМ!$C$39:$C$782,СВЦЭМ!$A$39:$A$782,$A61,СВЦЭМ!$B$39:$B$782,O$47)+'СЕТ СН'!$G$9+СВЦЭМ!$D$10+'СЕТ СН'!$G$5-'СЕТ СН'!$G$17</f>
        <v>3969.2387498399999</v>
      </c>
      <c r="P61" s="36">
        <f>SUMIFS(СВЦЭМ!$C$39:$C$782,СВЦЭМ!$A$39:$A$782,$A61,СВЦЭМ!$B$39:$B$782,P$47)+'СЕТ СН'!$G$9+СВЦЭМ!$D$10+'СЕТ СН'!$G$5-'СЕТ СН'!$G$17</f>
        <v>3965.4829298</v>
      </c>
      <c r="Q61" s="36">
        <f>SUMIFS(СВЦЭМ!$C$39:$C$782,СВЦЭМ!$A$39:$A$782,$A61,СВЦЭМ!$B$39:$B$782,Q$47)+'СЕТ СН'!$G$9+СВЦЭМ!$D$10+'СЕТ СН'!$G$5-'СЕТ СН'!$G$17</f>
        <v>3969.56690346</v>
      </c>
      <c r="R61" s="36">
        <f>SUMIFS(СВЦЭМ!$C$39:$C$782,СВЦЭМ!$A$39:$A$782,$A61,СВЦЭМ!$B$39:$B$782,R$47)+'СЕТ СН'!$G$9+СВЦЭМ!$D$10+'СЕТ СН'!$G$5-'СЕТ СН'!$G$17</f>
        <v>3965.7005094599999</v>
      </c>
      <c r="S61" s="36">
        <f>SUMIFS(СВЦЭМ!$C$39:$C$782,СВЦЭМ!$A$39:$A$782,$A61,СВЦЭМ!$B$39:$B$782,S$47)+'СЕТ СН'!$G$9+СВЦЭМ!$D$10+'СЕТ СН'!$G$5-'СЕТ СН'!$G$17</f>
        <v>3943.87676543</v>
      </c>
      <c r="T61" s="36">
        <f>SUMIFS(СВЦЭМ!$C$39:$C$782,СВЦЭМ!$A$39:$A$782,$A61,СВЦЭМ!$B$39:$B$782,T$47)+'СЕТ СН'!$G$9+СВЦЭМ!$D$10+'СЕТ СН'!$G$5-'СЕТ СН'!$G$17</f>
        <v>3919.4974256200003</v>
      </c>
      <c r="U61" s="36">
        <f>SUMIFS(СВЦЭМ!$C$39:$C$782,СВЦЭМ!$A$39:$A$782,$A61,СВЦЭМ!$B$39:$B$782,U$47)+'СЕТ СН'!$G$9+СВЦЭМ!$D$10+'СЕТ СН'!$G$5-'СЕТ СН'!$G$17</f>
        <v>3906.1180988400001</v>
      </c>
      <c r="V61" s="36">
        <f>SUMIFS(СВЦЭМ!$C$39:$C$782,СВЦЭМ!$A$39:$A$782,$A61,СВЦЭМ!$B$39:$B$782,V$47)+'СЕТ СН'!$G$9+СВЦЭМ!$D$10+'СЕТ СН'!$G$5-'СЕТ СН'!$G$17</f>
        <v>3898.6333906299997</v>
      </c>
      <c r="W61" s="36">
        <f>SUMIFS(СВЦЭМ!$C$39:$C$782,СВЦЭМ!$A$39:$A$782,$A61,СВЦЭМ!$B$39:$B$782,W$47)+'СЕТ СН'!$G$9+СВЦЭМ!$D$10+'СЕТ СН'!$G$5-'СЕТ СН'!$G$17</f>
        <v>3911.9795060199999</v>
      </c>
      <c r="X61" s="36">
        <f>SUMIFS(СВЦЭМ!$C$39:$C$782,СВЦЭМ!$A$39:$A$782,$A61,СВЦЭМ!$B$39:$B$782,X$47)+'СЕТ СН'!$G$9+СВЦЭМ!$D$10+'СЕТ СН'!$G$5-'СЕТ СН'!$G$17</f>
        <v>3881.5369085499997</v>
      </c>
      <c r="Y61" s="36">
        <f>SUMIFS(СВЦЭМ!$C$39:$C$782,СВЦЭМ!$A$39:$A$782,$A61,СВЦЭМ!$B$39:$B$782,Y$47)+'СЕТ СН'!$G$9+СВЦЭМ!$D$10+'СЕТ СН'!$G$5-'СЕТ СН'!$G$17</f>
        <v>3849.3943774999998</v>
      </c>
    </row>
    <row r="62" spans="1:25" ht="15.75" x14ac:dyDescent="0.2">
      <c r="A62" s="35">
        <f t="shared" si="1"/>
        <v>44392</v>
      </c>
      <c r="B62" s="36">
        <f>SUMIFS(СВЦЭМ!$C$39:$C$782,СВЦЭМ!$A$39:$A$782,$A62,СВЦЭМ!$B$39:$B$782,B$47)+'СЕТ СН'!$G$9+СВЦЭМ!$D$10+'СЕТ СН'!$G$5-'СЕТ СН'!$G$17</f>
        <v>3890.2929129699996</v>
      </c>
      <c r="C62" s="36">
        <f>SUMIFS(СВЦЭМ!$C$39:$C$782,СВЦЭМ!$A$39:$A$782,$A62,СВЦЭМ!$B$39:$B$782,C$47)+'СЕТ СН'!$G$9+СВЦЭМ!$D$10+'СЕТ СН'!$G$5-'СЕТ СН'!$G$17</f>
        <v>3987.8859930399999</v>
      </c>
      <c r="D62" s="36">
        <f>SUMIFS(СВЦЭМ!$C$39:$C$782,СВЦЭМ!$A$39:$A$782,$A62,СВЦЭМ!$B$39:$B$782,D$47)+'СЕТ СН'!$G$9+СВЦЭМ!$D$10+'СЕТ СН'!$G$5-'СЕТ СН'!$G$17</f>
        <v>4049.2987275599999</v>
      </c>
      <c r="E62" s="36">
        <f>SUMIFS(СВЦЭМ!$C$39:$C$782,СВЦЭМ!$A$39:$A$782,$A62,СВЦЭМ!$B$39:$B$782,E$47)+'СЕТ СН'!$G$9+СВЦЭМ!$D$10+'СЕТ СН'!$G$5-'СЕТ СН'!$G$17</f>
        <v>4066.3178832499998</v>
      </c>
      <c r="F62" s="36">
        <f>SUMIFS(СВЦЭМ!$C$39:$C$782,СВЦЭМ!$A$39:$A$782,$A62,СВЦЭМ!$B$39:$B$782,F$47)+'СЕТ СН'!$G$9+СВЦЭМ!$D$10+'СЕТ СН'!$G$5-'СЕТ СН'!$G$17</f>
        <v>4062.2385163999998</v>
      </c>
      <c r="G62" s="36">
        <f>SUMIFS(СВЦЭМ!$C$39:$C$782,СВЦЭМ!$A$39:$A$782,$A62,СВЦЭМ!$B$39:$B$782,G$47)+'СЕТ СН'!$G$9+СВЦЭМ!$D$10+'СЕТ СН'!$G$5-'СЕТ СН'!$G$17</f>
        <v>4037.2520662500001</v>
      </c>
      <c r="H62" s="36">
        <f>SUMIFS(СВЦЭМ!$C$39:$C$782,СВЦЭМ!$A$39:$A$782,$A62,СВЦЭМ!$B$39:$B$782,H$47)+'СЕТ СН'!$G$9+СВЦЭМ!$D$10+'СЕТ СН'!$G$5-'СЕТ СН'!$G$17</f>
        <v>3974.6054713599997</v>
      </c>
      <c r="I62" s="36">
        <f>SUMIFS(СВЦЭМ!$C$39:$C$782,СВЦЭМ!$A$39:$A$782,$A62,СВЦЭМ!$B$39:$B$782,I$47)+'СЕТ СН'!$G$9+СВЦЭМ!$D$10+'СЕТ СН'!$G$5-'СЕТ СН'!$G$17</f>
        <v>3875.8993053699996</v>
      </c>
      <c r="J62" s="36">
        <f>SUMIFS(СВЦЭМ!$C$39:$C$782,СВЦЭМ!$A$39:$A$782,$A62,СВЦЭМ!$B$39:$B$782,J$47)+'СЕТ СН'!$G$9+СВЦЭМ!$D$10+'СЕТ СН'!$G$5-'СЕТ СН'!$G$17</f>
        <v>3771.2679730999998</v>
      </c>
      <c r="K62" s="36">
        <f>SUMIFS(СВЦЭМ!$C$39:$C$782,СВЦЭМ!$A$39:$A$782,$A62,СВЦЭМ!$B$39:$B$782,K$47)+'СЕТ СН'!$G$9+СВЦЭМ!$D$10+'СЕТ СН'!$G$5-'СЕТ СН'!$G$17</f>
        <v>3793.3768909400001</v>
      </c>
      <c r="L62" s="36">
        <f>SUMIFS(СВЦЭМ!$C$39:$C$782,СВЦЭМ!$A$39:$A$782,$A62,СВЦЭМ!$B$39:$B$782,L$47)+'СЕТ СН'!$G$9+СВЦЭМ!$D$10+'СЕТ СН'!$G$5-'СЕТ СН'!$G$17</f>
        <v>3823.4526378800001</v>
      </c>
      <c r="M62" s="36">
        <f>SUMIFS(СВЦЭМ!$C$39:$C$782,СВЦЭМ!$A$39:$A$782,$A62,СВЦЭМ!$B$39:$B$782,M$47)+'СЕТ СН'!$G$9+СВЦЭМ!$D$10+'СЕТ СН'!$G$5-'СЕТ СН'!$G$17</f>
        <v>3782.0382452499998</v>
      </c>
      <c r="N62" s="36">
        <f>SUMIFS(СВЦЭМ!$C$39:$C$782,СВЦЭМ!$A$39:$A$782,$A62,СВЦЭМ!$B$39:$B$782,N$47)+'СЕТ СН'!$G$9+СВЦЭМ!$D$10+'СЕТ СН'!$G$5-'СЕТ СН'!$G$17</f>
        <v>3834.7300397700001</v>
      </c>
      <c r="O62" s="36">
        <f>SUMIFS(СВЦЭМ!$C$39:$C$782,СВЦЭМ!$A$39:$A$782,$A62,СВЦЭМ!$B$39:$B$782,O$47)+'СЕТ СН'!$G$9+СВЦЭМ!$D$10+'СЕТ СН'!$G$5-'СЕТ СН'!$G$17</f>
        <v>3828.1187329200002</v>
      </c>
      <c r="P62" s="36">
        <f>SUMIFS(СВЦЭМ!$C$39:$C$782,СВЦЭМ!$A$39:$A$782,$A62,СВЦЭМ!$B$39:$B$782,P$47)+'СЕТ СН'!$G$9+СВЦЭМ!$D$10+'СЕТ СН'!$G$5-'СЕТ СН'!$G$17</f>
        <v>3835.0669776200002</v>
      </c>
      <c r="Q62" s="36">
        <f>SUMIFS(СВЦЭМ!$C$39:$C$782,СВЦЭМ!$A$39:$A$782,$A62,СВЦЭМ!$B$39:$B$782,Q$47)+'СЕТ СН'!$G$9+СВЦЭМ!$D$10+'СЕТ СН'!$G$5-'СЕТ СН'!$G$17</f>
        <v>3860.7944179599999</v>
      </c>
      <c r="R62" s="36">
        <f>SUMIFS(СВЦЭМ!$C$39:$C$782,СВЦЭМ!$A$39:$A$782,$A62,СВЦЭМ!$B$39:$B$782,R$47)+'СЕТ СН'!$G$9+СВЦЭМ!$D$10+'СЕТ СН'!$G$5-'СЕТ СН'!$G$17</f>
        <v>3848.6045460400001</v>
      </c>
      <c r="S62" s="36">
        <f>SUMIFS(СВЦЭМ!$C$39:$C$782,СВЦЭМ!$A$39:$A$782,$A62,СВЦЭМ!$B$39:$B$782,S$47)+'СЕТ СН'!$G$9+СВЦЭМ!$D$10+'СЕТ СН'!$G$5-'СЕТ СН'!$G$17</f>
        <v>3817.9914405099998</v>
      </c>
      <c r="T62" s="36">
        <f>SUMIFS(СВЦЭМ!$C$39:$C$782,СВЦЭМ!$A$39:$A$782,$A62,СВЦЭМ!$B$39:$B$782,T$47)+'СЕТ СН'!$G$9+СВЦЭМ!$D$10+'СЕТ СН'!$G$5-'СЕТ СН'!$G$17</f>
        <v>3813.2463383200002</v>
      </c>
      <c r="U62" s="36">
        <f>SUMIFS(СВЦЭМ!$C$39:$C$782,СВЦЭМ!$A$39:$A$782,$A62,СВЦЭМ!$B$39:$B$782,U$47)+'СЕТ СН'!$G$9+СВЦЭМ!$D$10+'СЕТ СН'!$G$5-'СЕТ СН'!$G$17</f>
        <v>3849.6112828400001</v>
      </c>
      <c r="V62" s="36">
        <f>SUMIFS(СВЦЭМ!$C$39:$C$782,СВЦЭМ!$A$39:$A$782,$A62,СВЦЭМ!$B$39:$B$782,V$47)+'СЕТ СН'!$G$9+СВЦЭМ!$D$10+'СЕТ СН'!$G$5-'СЕТ СН'!$G$17</f>
        <v>3844.54792249</v>
      </c>
      <c r="W62" s="36">
        <f>SUMIFS(СВЦЭМ!$C$39:$C$782,СВЦЭМ!$A$39:$A$782,$A62,СВЦЭМ!$B$39:$B$782,W$47)+'СЕТ СН'!$G$9+СВЦЭМ!$D$10+'СЕТ СН'!$G$5-'СЕТ СН'!$G$17</f>
        <v>3877.2181266600001</v>
      </c>
      <c r="X62" s="36">
        <f>SUMIFS(СВЦЭМ!$C$39:$C$782,СВЦЭМ!$A$39:$A$782,$A62,СВЦЭМ!$B$39:$B$782,X$47)+'СЕТ СН'!$G$9+СВЦЭМ!$D$10+'СЕТ СН'!$G$5-'СЕТ СН'!$G$17</f>
        <v>3825.6987680100001</v>
      </c>
      <c r="Y62" s="36">
        <f>SUMIFS(СВЦЭМ!$C$39:$C$782,СВЦЭМ!$A$39:$A$782,$A62,СВЦЭМ!$B$39:$B$782,Y$47)+'СЕТ СН'!$G$9+СВЦЭМ!$D$10+'СЕТ СН'!$G$5-'СЕТ СН'!$G$17</f>
        <v>3797.7696847799998</v>
      </c>
    </row>
    <row r="63" spans="1:25" ht="15.75" x14ac:dyDescent="0.2">
      <c r="A63" s="35">
        <f t="shared" si="1"/>
        <v>44393</v>
      </c>
      <c r="B63" s="36">
        <f>SUMIFS(СВЦЭМ!$C$39:$C$782,СВЦЭМ!$A$39:$A$782,$A63,СВЦЭМ!$B$39:$B$782,B$47)+'СЕТ СН'!$G$9+СВЦЭМ!$D$10+'СЕТ СН'!$G$5-'СЕТ СН'!$G$17</f>
        <v>3802.3697444199997</v>
      </c>
      <c r="C63" s="36">
        <f>SUMIFS(СВЦЭМ!$C$39:$C$782,СВЦЭМ!$A$39:$A$782,$A63,СВЦЭМ!$B$39:$B$782,C$47)+'СЕТ СН'!$G$9+СВЦЭМ!$D$10+'СЕТ СН'!$G$5-'СЕТ СН'!$G$17</f>
        <v>3887.3637223699998</v>
      </c>
      <c r="D63" s="36">
        <f>SUMIFS(СВЦЭМ!$C$39:$C$782,СВЦЭМ!$A$39:$A$782,$A63,СВЦЭМ!$B$39:$B$782,D$47)+'СЕТ СН'!$G$9+СВЦЭМ!$D$10+'СЕТ СН'!$G$5-'СЕТ СН'!$G$17</f>
        <v>3946.2111530499997</v>
      </c>
      <c r="E63" s="36">
        <f>SUMIFS(СВЦЭМ!$C$39:$C$782,СВЦЭМ!$A$39:$A$782,$A63,СВЦЭМ!$B$39:$B$782,E$47)+'СЕТ СН'!$G$9+СВЦЭМ!$D$10+'СЕТ СН'!$G$5-'СЕТ СН'!$G$17</f>
        <v>3958.3331090499996</v>
      </c>
      <c r="F63" s="36">
        <f>SUMIFS(СВЦЭМ!$C$39:$C$782,СВЦЭМ!$A$39:$A$782,$A63,СВЦЭМ!$B$39:$B$782,F$47)+'СЕТ СН'!$G$9+СВЦЭМ!$D$10+'СЕТ СН'!$G$5-'СЕТ СН'!$G$17</f>
        <v>3965.1979640299996</v>
      </c>
      <c r="G63" s="36">
        <f>SUMIFS(СВЦЭМ!$C$39:$C$782,СВЦЭМ!$A$39:$A$782,$A63,СВЦЭМ!$B$39:$B$782,G$47)+'СЕТ СН'!$G$9+СВЦЭМ!$D$10+'СЕТ СН'!$G$5-'СЕТ СН'!$G$17</f>
        <v>3943.58994975</v>
      </c>
      <c r="H63" s="36">
        <f>SUMIFS(СВЦЭМ!$C$39:$C$782,СВЦЭМ!$A$39:$A$782,$A63,СВЦЭМ!$B$39:$B$782,H$47)+'СЕТ СН'!$G$9+СВЦЭМ!$D$10+'СЕТ СН'!$G$5-'СЕТ СН'!$G$17</f>
        <v>3898.6473751900003</v>
      </c>
      <c r="I63" s="36">
        <f>SUMIFS(СВЦЭМ!$C$39:$C$782,СВЦЭМ!$A$39:$A$782,$A63,СВЦЭМ!$B$39:$B$782,I$47)+'СЕТ СН'!$G$9+СВЦЭМ!$D$10+'СЕТ СН'!$G$5-'СЕТ СН'!$G$17</f>
        <v>3829.1545363999999</v>
      </c>
      <c r="J63" s="36">
        <f>SUMIFS(СВЦЭМ!$C$39:$C$782,СВЦЭМ!$A$39:$A$782,$A63,СВЦЭМ!$B$39:$B$782,J$47)+'СЕТ СН'!$G$9+СВЦЭМ!$D$10+'СЕТ СН'!$G$5-'СЕТ СН'!$G$17</f>
        <v>3767.5945610999997</v>
      </c>
      <c r="K63" s="36">
        <f>SUMIFS(СВЦЭМ!$C$39:$C$782,СВЦЭМ!$A$39:$A$782,$A63,СВЦЭМ!$B$39:$B$782,K$47)+'СЕТ СН'!$G$9+СВЦЭМ!$D$10+'СЕТ СН'!$G$5-'СЕТ СН'!$G$17</f>
        <v>3824.1421324499997</v>
      </c>
      <c r="L63" s="36">
        <f>SUMIFS(СВЦЭМ!$C$39:$C$782,СВЦЭМ!$A$39:$A$782,$A63,СВЦЭМ!$B$39:$B$782,L$47)+'СЕТ СН'!$G$9+СВЦЭМ!$D$10+'СЕТ СН'!$G$5-'СЕТ СН'!$G$17</f>
        <v>3845.51621445</v>
      </c>
      <c r="M63" s="36">
        <f>SUMIFS(СВЦЭМ!$C$39:$C$782,СВЦЭМ!$A$39:$A$782,$A63,СВЦЭМ!$B$39:$B$782,M$47)+'СЕТ СН'!$G$9+СВЦЭМ!$D$10+'СЕТ СН'!$G$5-'СЕТ СН'!$G$17</f>
        <v>3766.02363952</v>
      </c>
      <c r="N63" s="36">
        <f>SUMIFS(СВЦЭМ!$C$39:$C$782,СВЦЭМ!$A$39:$A$782,$A63,СВЦЭМ!$B$39:$B$782,N$47)+'СЕТ СН'!$G$9+СВЦЭМ!$D$10+'СЕТ СН'!$G$5-'СЕТ СН'!$G$17</f>
        <v>3699.6407812799998</v>
      </c>
      <c r="O63" s="36">
        <f>SUMIFS(СВЦЭМ!$C$39:$C$782,СВЦЭМ!$A$39:$A$782,$A63,СВЦЭМ!$B$39:$B$782,O$47)+'СЕТ СН'!$G$9+СВЦЭМ!$D$10+'СЕТ СН'!$G$5-'СЕТ СН'!$G$17</f>
        <v>3710.5775301200001</v>
      </c>
      <c r="P63" s="36">
        <f>SUMIFS(СВЦЭМ!$C$39:$C$782,СВЦЭМ!$A$39:$A$782,$A63,СВЦЭМ!$B$39:$B$782,P$47)+'СЕТ СН'!$G$9+СВЦЭМ!$D$10+'СЕТ СН'!$G$5-'СЕТ СН'!$G$17</f>
        <v>3726.1075718100001</v>
      </c>
      <c r="Q63" s="36">
        <f>SUMIFS(СВЦЭМ!$C$39:$C$782,СВЦЭМ!$A$39:$A$782,$A63,СВЦЭМ!$B$39:$B$782,Q$47)+'СЕТ СН'!$G$9+СВЦЭМ!$D$10+'СЕТ СН'!$G$5-'СЕТ СН'!$G$17</f>
        <v>3725.1695745100001</v>
      </c>
      <c r="R63" s="36">
        <f>SUMIFS(СВЦЭМ!$C$39:$C$782,СВЦЭМ!$A$39:$A$782,$A63,СВЦЭМ!$B$39:$B$782,R$47)+'СЕТ СН'!$G$9+СВЦЭМ!$D$10+'СЕТ СН'!$G$5-'СЕТ СН'!$G$17</f>
        <v>3709.2016331300001</v>
      </c>
      <c r="S63" s="36">
        <f>SUMIFS(СВЦЭМ!$C$39:$C$782,СВЦЭМ!$A$39:$A$782,$A63,СВЦЭМ!$B$39:$B$782,S$47)+'СЕТ СН'!$G$9+СВЦЭМ!$D$10+'СЕТ СН'!$G$5-'СЕТ СН'!$G$17</f>
        <v>3779.6379087099999</v>
      </c>
      <c r="T63" s="36">
        <f>SUMIFS(СВЦЭМ!$C$39:$C$782,СВЦЭМ!$A$39:$A$782,$A63,СВЦЭМ!$B$39:$B$782,T$47)+'СЕТ СН'!$G$9+СВЦЭМ!$D$10+'СЕТ СН'!$G$5-'СЕТ СН'!$G$17</f>
        <v>3789.3111948000001</v>
      </c>
      <c r="U63" s="36">
        <f>SUMIFS(СВЦЭМ!$C$39:$C$782,СВЦЭМ!$A$39:$A$782,$A63,СВЦЭМ!$B$39:$B$782,U$47)+'СЕТ СН'!$G$9+СВЦЭМ!$D$10+'СЕТ СН'!$G$5-'СЕТ СН'!$G$17</f>
        <v>3802.1593382699998</v>
      </c>
      <c r="V63" s="36">
        <f>SUMIFS(СВЦЭМ!$C$39:$C$782,СВЦЭМ!$A$39:$A$782,$A63,СВЦЭМ!$B$39:$B$782,V$47)+'СЕТ СН'!$G$9+СВЦЭМ!$D$10+'СЕТ СН'!$G$5-'СЕТ СН'!$G$17</f>
        <v>3799.2847946100001</v>
      </c>
      <c r="W63" s="36">
        <f>SUMIFS(СВЦЭМ!$C$39:$C$782,СВЦЭМ!$A$39:$A$782,$A63,СВЦЭМ!$B$39:$B$782,W$47)+'СЕТ СН'!$G$9+СВЦЭМ!$D$10+'СЕТ СН'!$G$5-'СЕТ СН'!$G$17</f>
        <v>3833.6506563399998</v>
      </c>
      <c r="X63" s="36">
        <f>SUMIFS(СВЦЭМ!$C$39:$C$782,СВЦЭМ!$A$39:$A$782,$A63,СВЦЭМ!$B$39:$B$782,X$47)+'СЕТ СН'!$G$9+СВЦЭМ!$D$10+'СЕТ СН'!$G$5-'СЕТ СН'!$G$17</f>
        <v>3811.7509958999999</v>
      </c>
      <c r="Y63" s="36">
        <f>SUMIFS(СВЦЭМ!$C$39:$C$782,СВЦЭМ!$A$39:$A$782,$A63,СВЦЭМ!$B$39:$B$782,Y$47)+'СЕТ СН'!$G$9+СВЦЭМ!$D$10+'СЕТ СН'!$G$5-'СЕТ СН'!$G$17</f>
        <v>3732.1424485899997</v>
      </c>
    </row>
    <row r="64" spans="1:25" ht="15.75" x14ac:dyDescent="0.2">
      <c r="A64" s="35">
        <f t="shared" si="1"/>
        <v>44394</v>
      </c>
      <c r="B64" s="36">
        <f>SUMIFS(СВЦЭМ!$C$39:$C$782,СВЦЭМ!$A$39:$A$782,$A64,СВЦЭМ!$B$39:$B$782,B$47)+'СЕТ СН'!$G$9+СВЦЭМ!$D$10+'СЕТ СН'!$G$5-'СЕТ СН'!$G$17</f>
        <v>3773.0386447999999</v>
      </c>
      <c r="C64" s="36">
        <f>SUMIFS(СВЦЭМ!$C$39:$C$782,СВЦЭМ!$A$39:$A$782,$A64,СВЦЭМ!$B$39:$B$782,C$47)+'СЕТ СН'!$G$9+СВЦЭМ!$D$10+'СЕТ СН'!$G$5-'СЕТ СН'!$G$17</f>
        <v>3860.36278373</v>
      </c>
      <c r="D64" s="36">
        <f>SUMIFS(СВЦЭМ!$C$39:$C$782,СВЦЭМ!$A$39:$A$782,$A64,СВЦЭМ!$B$39:$B$782,D$47)+'СЕТ СН'!$G$9+СВЦЭМ!$D$10+'СЕТ СН'!$G$5-'СЕТ СН'!$G$17</f>
        <v>3909.0985640099998</v>
      </c>
      <c r="E64" s="36">
        <f>SUMIFS(СВЦЭМ!$C$39:$C$782,СВЦЭМ!$A$39:$A$782,$A64,СВЦЭМ!$B$39:$B$782,E$47)+'СЕТ СН'!$G$9+СВЦЭМ!$D$10+'СЕТ СН'!$G$5-'СЕТ СН'!$G$17</f>
        <v>3920.9340046699999</v>
      </c>
      <c r="F64" s="36">
        <f>SUMIFS(СВЦЭМ!$C$39:$C$782,СВЦЭМ!$A$39:$A$782,$A64,СВЦЭМ!$B$39:$B$782,F$47)+'СЕТ СН'!$G$9+СВЦЭМ!$D$10+'СЕТ СН'!$G$5-'СЕТ СН'!$G$17</f>
        <v>3930.75402472</v>
      </c>
      <c r="G64" s="36">
        <f>SUMIFS(СВЦЭМ!$C$39:$C$782,СВЦЭМ!$A$39:$A$782,$A64,СВЦЭМ!$B$39:$B$782,G$47)+'СЕТ СН'!$G$9+СВЦЭМ!$D$10+'СЕТ СН'!$G$5-'СЕТ СН'!$G$17</f>
        <v>3921.8955998900001</v>
      </c>
      <c r="H64" s="36">
        <f>SUMIFS(СВЦЭМ!$C$39:$C$782,СВЦЭМ!$A$39:$A$782,$A64,СВЦЭМ!$B$39:$B$782,H$47)+'СЕТ СН'!$G$9+СВЦЭМ!$D$10+'СЕТ СН'!$G$5-'СЕТ СН'!$G$17</f>
        <v>3915.6938843600001</v>
      </c>
      <c r="I64" s="36">
        <f>SUMIFS(СВЦЭМ!$C$39:$C$782,СВЦЭМ!$A$39:$A$782,$A64,СВЦЭМ!$B$39:$B$782,I$47)+'СЕТ СН'!$G$9+СВЦЭМ!$D$10+'СЕТ СН'!$G$5-'СЕТ СН'!$G$17</f>
        <v>3851.4584968899999</v>
      </c>
      <c r="J64" s="36">
        <f>SUMIFS(СВЦЭМ!$C$39:$C$782,СВЦЭМ!$A$39:$A$782,$A64,СВЦЭМ!$B$39:$B$782,J$47)+'СЕТ СН'!$G$9+СВЦЭМ!$D$10+'СЕТ СН'!$G$5-'СЕТ СН'!$G$17</f>
        <v>3794.6645074799999</v>
      </c>
      <c r="K64" s="36">
        <f>SUMIFS(СВЦЭМ!$C$39:$C$782,СВЦЭМ!$A$39:$A$782,$A64,СВЦЭМ!$B$39:$B$782,K$47)+'СЕТ СН'!$G$9+СВЦЭМ!$D$10+'СЕТ СН'!$G$5-'СЕТ СН'!$G$17</f>
        <v>3752.46637672</v>
      </c>
      <c r="L64" s="36">
        <f>SUMIFS(СВЦЭМ!$C$39:$C$782,СВЦЭМ!$A$39:$A$782,$A64,СВЦЭМ!$B$39:$B$782,L$47)+'СЕТ СН'!$G$9+СВЦЭМ!$D$10+'СЕТ СН'!$G$5-'СЕТ СН'!$G$17</f>
        <v>3785.32642321</v>
      </c>
      <c r="M64" s="36">
        <f>SUMIFS(СВЦЭМ!$C$39:$C$782,СВЦЭМ!$A$39:$A$782,$A64,СВЦЭМ!$B$39:$B$782,M$47)+'СЕТ СН'!$G$9+СВЦЭМ!$D$10+'СЕТ СН'!$G$5-'СЕТ СН'!$G$17</f>
        <v>3739.3359611000001</v>
      </c>
      <c r="N64" s="36">
        <f>SUMIFS(СВЦЭМ!$C$39:$C$782,СВЦЭМ!$A$39:$A$782,$A64,СВЦЭМ!$B$39:$B$782,N$47)+'СЕТ СН'!$G$9+СВЦЭМ!$D$10+'СЕТ СН'!$G$5-'СЕТ СН'!$G$17</f>
        <v>3754.4696013399998</v>
      </c>
      <c r="O64" s="36">
        <f>SUMIFS(СВЦЭМ!$C$39:$C$782,СВЦЭМ!$A$39:$A$782,$A64,СВЦЭМ!$B$39:$B$782,O$47)+'СЕТ СН'!$G$9+СВЦЭМ!$D$10+'СЕТ СН'!$G$5-'СЕТ СН'!$G$17</f>
        <v>3765.0994089300002</v>
      </c>
      <c r="P64" s="36">
        <f>SUMIFS(СВЦЭМ!$C$39:$C$782,СВЦЭМ!$A$39:$A$782,$A64,СВЦЭМ!$B$39:$B$782,P$47)+'СЕТ СН'!$G$9+СВЦЭМ!$D$10+'СЕТ СН'!$G$5-'СЕТ СН'!$G$17</f>
        <v>3809.0130908199999</v>
      </c>
      <c r="Q64" s="36">
        <f>SUMIFS(СВЦЭМ!$C$39:$C$782,СВЦЭМ!$A$39:$A$782,$A64,СВЦЭМ!$B$39:$B$782,Q$47)+'СЕТ СН'!$G$9+СВЦЭМ!$D$10+'СЕТ СН'!$G$5-'СЕТ СН'!$G$17</f>
        <v>3831.4774332899997</v>
      </c>
      <c r="R64" s="36">
        <f>SUMIFS(СВЦЭМ!$C$39:$C$782,СВЦЭМ!$A$39:$A$782,$A64,СВЦЭМ!$B$39:$B$782,R$47)+'СЕТ СН'!$G$9+СВЦЭМ!$D$10+'СЕТ СН'!$G$5-'СЕТ СН'!$G$17</f>
        <v>3808.8275494099998</v>
      </c>
      <c r="S64" s="36">
        <f>SUMIFS(СВЦЭМ!$C$39:$C$782,СВЦЭМ!$A$39:$A$782,$A64,СВЦЭМ!$B$39:$B$782,S$47)+'СЕТ СН'!$G$9+СВЦЭМ!$D$10+'СЕТ СН'!$G$5-'СЕТ СН'!$G$17</f>
        <v>3778.7491645800001</v>
      </c>
      <c r="T64" s="36">
        <f>SUMIFS(СВЦЭМ!$C$39:$C$782,СВЦЭМ!$A$39:$A$782,$A64,СВЦЭМ!$B$39:$B$782,T$47)+'СЕТ СН'!$G$9+СВЦЭМ!$D$10+'СЕТ СН'!$G$5-'СЕТ СН'!$G$17</f>
        <v>3814.6730219299998</v>
      </c>
      <c r="U64" s="36">
        <f>SUMIFS(СВЦЭМ!$C$39:$C$782,СВЦЭМ!$A$39:$A$782,$A64,СВЦЭМ!$B$39:$B$782,U$47)+'СЕТ СН'!$G$9+СВЦЭМ!$D$10+'СЕТ СН'!$G$5-'СЕТ СН'!$G$17</f>
        <v>3818.9613696799997</v>
      </c>
      <c r="V64" s="36">
        <f>SUMIFS(СВЦЭМ!$C$39:$C$782,СВЦЭМ!$A$39:$A$782,$A64,СВЦЭМ!$B$39:$B$782,V$47)+'СЕТ СН'!$G$9+СВЦЭМ!$D$10+'СЕТ СН'!$G$5-'СЕТ СН'!$G$17</f>
        <v>3814.0598873499998</v>
      </c>
      <c r="W64" s="36">
        <f>SUMIFS(СВЦЭМ!$C$39:$C$782,СВЦЭМ!$A$39:$A$782,$A64,СВЦЭМ!$B$39:$B$782,W$47)+'СЕТ СН'!$G$9+СВЦЭМ!$D$10+'СЕТ СН'!$G$5-'СЕТ СН'!$G$17</f>
        <v>3826.7674413</v>
      </c>
      <c r="X64" s="36">
        <f>SUMIFS(СВЦЭМ!$C$39:$C$782,СВЦЭМ!$A$39:$A$782,$A64,СВЦЭМ!$B$39:$B$782,X$47)+'СЕТ СН'!$G$9+СВЦЭМ!$D$10+'СЕТ СН'!$G$5-'СЕТ СН'!$G$17</f>
        <v>3796.2357864099999</v>
      </c>
      <c r="Y64" s="36">
        <f>SUMIFS(СВЦЭМ!$C$39:$C$782,СВЦЭМ!$A$39:$A$782,$A64,СВЦЭМ!$B$39:$B$782,Y$47)+'СЕТ СН'!$G$9+СВЦЭМ!$D$10+'СЕТ СН'!$G$5-'СЕТ СН'!$G$17</f>
        <v>3755.23943181</v>
      </c>
    </row>
    <row r="65" spans="1:27" ht="15.75" x14ac:dyDescent="0.2">
      <c r="A65" s="35">
        <f t="shared" si="1"/>
        <v>44395</v>
      </c>
      <c r="B65" s="36">
        <f>SUMIFS(СВЦЭМ!$C$39:$C$782,СВЦЭМ!$A$39:$A$782,$A65,СВЦЭМ!$B$39:$B$782,B$47)+'СЕТ СН'!$G$9+СВЦЭМ!$D$10+'СЕТ СН'!$G$5-'СЕТ СН'!$G$17</f>
        <v>3781.69738151</v>
      </c>
      <c r="C65" s="36">
        <f>SUMIFS(СВЦЭМ!$C$39:$C$782,СВЦЭМ!$A$39:$A$782,$A65,СВЦЭМ!$B$39:$B$782,C$47)+'СЕТ СН'!$G$9+СВЦЭМ!$D$10+'СЕТ СН'!$G$5-'СЕТ СН'!$G$17</f>
        <v>3851.74843564</v>
      </c>
      <c r="D65" s="36">
        <f>SUMIFS(СВЦЭМ!$C$39:$C$782,СВЦЭМ!$A$39:$A$782,$A65,СВЦЭМ!$B$39:$B$782,D$47)+'СЕТ СН'!$G$9+СВЦЭМ!$D$10+'СЕТ СН'!$G$5-'СЕТ СН'!$G$17</f>
        <v>3898.1916047599998</v>
      </c>
      <c r="E65" s="36">
        <f>SUMIFS(СВЦЭМ!$C$39:$C$782,СВЦЭМ!$A$39:$A$782,$A65,СВЦЭМ!$B$39:$B$782,E$47)+'СЕТ СН'!$G$9+СВЦЭМ!$D$10+'СЕТ СН'!$G$5-'СЕТ СН'!$G$17</f>
        <v>3912.0607913100002</v>
      </c>
      <c r="F65" s="36">
        <f>SUMIFS(СВЦЭМ!$C$39:$C$782,СВЦЭМ!$A$39:$A$782,$A65,СВЦЭМ!$B$39:$B$782,F$47)+'СЕТ СН'!$G$9+СВЦЭМ!$D$10+'СЕТ СН'!$G$5-'СЕТ СН'!$G$17</f>
        <v>3920.3147801499999</v>
      </c>
      <c r="G65" s="36">
        <f>SUMIFS(СВЦЭМ!$C$39:$C$782,СВЦЭМ!$A$39:$A$782,$A65,СВЦЭМ!$B$39:$B$782,G$47)+'СЕТ СН'!$G$9+СВЦЭМ!$D$10+'СЕТ СН'!$G$5-'СЕТ СН'!$G$17</f>
        <v>3917.7093534300002</v>
      </c>
      <c r="H65" s="36">
        <f>SUMIFS(СВЦЭМ!$C$39:$C$782,СВЦЭМ!$A$39:$A$782,$A65,СВЦЭМ!$B$39:$B$782,H$47)+'СЕТ СН'!$G$9+СВЦЭМ!$D$10+'СЕТ СН'!$G$5-'СЕТ СН'!$G$17</f>
        <v>3901.2247185400001</v>
      </c>
      <c r="I65" s="36">
        <f>SUMIFS(СВЦЭМ!$C$39:$C$782,СВЦЭМ!$A$39:$A$782,$A65,СВЦЭМ!$B$39:$B$782,I$47)+'СЕТ СН'!$G$9+СВЦЭМ!$D$10+'СЕТ СН'!$G$5-'СЕТ СН'!$G$17</f>
        <v>3837.0849498899997</v>
      </c>
      <c r="J65" s="36">
        <f>SUMIFS(СВЦЭМ!$C$39:$C$782,СВЦЭМ!$A$39:$A$782,$A65,СВЦЭМ!$B$39:$B$782,J$47)+'СЕТ СН'!$G$9+СВЦЭМ!$D$10+'СЕТ СН'!$G$5-'СЕТ СН'!$G$17</f>
        <v>3761.0577285600002</v>
      </c>
      <c r="K65" s="36">
        <f>SUMIFS(СВЦЭМ!$C$39:$C$782,СВЦЭМ!$A$39:$A$782,$A65,СВЦЭМ!$B$39:$B$782,K$47)+'СЕТ СН'!$G$9+СВЦЭМ!$D$10+'СЕТ СН'!$G$5-'СЕТ СН'!$G$17</f>
        <v>3737.5340619499998</v>
      </c>
      <c r="L65" s="36">
        <f>SUMIFS(СВЦЭМ!$C$39:$C$782,СВЦЭМ!$A$39:$A$782,$A65,СВЦЭМ!$B$39:$B$782,L$47)+'СЕТ СН'!$G$9+СВЦЭМ!$D$10+'СЕТ СН'!$G$5-'СЕТ СН'!$G$17</f>
        <v>3732.1061779399997</v>
      </c>
      <c r="M65" s="36">
        <f>SUMIFS(СВЦЭМ!$C$39:$C$782,СВЦЭМ!$A$39:$A$782,$A65,СВЦЭМ!$B$39:$B$782,M$47)+'СЕТ СН'!$G$9+СВЦЭМ!$D$10+'СЕТ СН'!$G$5-'СЕТ СН'!$G$17</f>
        <v>3748.8401129899999</v>
      </c>
      <c r="N65" s="36">
        <f>SUMIFS(СВЦЭМ!$C$39:$C$782,СВЦЭМ!$A$39:$A$782,$A65,СВЦЭМ!$B$39:$B$782,N$47)+'СЕТ СН'!$G$9+СВЦЭМ!$D$10+'СЕТ СН'!$G$5-'СЕТ СН'!$G$17</f>
        <v>3764.5969227999999</v>
      </c>
      <c r="O65" s="36">
        <f>SUMIFS(СВЦЭМ!$C$39:$C$782,СВЦЭМ!$A$39:$A$782,$A65,СВЦЭМ!$B$39:$B$782,O$47)+'СЕТ СН'!$G$9+СВЦЭМ!$D$10+'СЕТ СН'!$G$5-'СЕТ СН'!$G$17</f>
        <v>3772.4803715799999</v>
      </c>
      <c r="P65" s="36">
        <f>SUMIFS(СВЦЭМ!$C$39:$C$782,СВЦЭМ!$A$39:$A$782,$A65,СВЦЭМ!$B$39:$B$782,P$47)+'СЕТ СН'!$G$9+СВЦЭМ!$D$10+'СЕТ СН'!$G$5-'СЕТ СН'!$G$17</f>
        <v>3781.8461569900001</v>
      </c>
      <c r="Q65" s="36">
        <f>SUMIFS(СВЦЭМ!$C$39:$C$782,СВЦЭМ!$A$39:$A$782,$A65,СВЦЭМ!$B$39:$B$782,Q$47)+'СЕТ СН'!$G$9+СВЦЭМ!$D$10+'СЕТ СН'!$G$5-'СЕТ СН'!$G$17</f>
        <v>3798.3537176700002</v>
      </c>
      <c r="R65" s="36">
        <f>SUMIFS(СВЦЭМ!$C$39:$C$782,СВЦЭМ!$A$39:$A$782,$A65,СВЦЭМ!$B$39:$B$782,R$47)+'СЕТ СН'!$G$9+СВЦЭМ!$D$10+'СЕТ СН'!$G$5-'СЕТ СН'!$G$17</f>
        <v>3774.9828348999999</v>
      </c>
      <c r="S65" s="36">
        <f>SUMIFS(СВЦЭМ!$C$39:$C$782,СВЦЭМ!$A$39:$A$782,$A65,СВЦЭМ!$B$39:$B$782,S$47)+'СЕТ СН'!$G$9+СВЦЭМ!$D$10+'СЕТ СН'!$G$5-'СЕТ СН'!$G$17</f>
        <v>3781.60280715</v>
      </c>
      <c r="T65" s="36">
        <f>SUMIFS(СВЦЭМ!$C$39:$C$782,СВЦЭМ!$A$39:$A$782,$A65,СВЦЭМ!$B$39:$B$782,T$47)+'СЕТ СН'!$G$9+СВЦЭМ!$D$10+'СЕТ СН'!$G$5-'СЕТ СН'!$G$17</f>
        <v>3784.8280409499998</v>
      </c>
      <c r="U65" s="36">
        <f>SUMIFS(СВЦЭМ!$C$39:$C$782,СВЦЭМ!$A$39:$A$782,$A65,СВЦЭМ!$B$39:$B$782,U$47)+'СЕТ СН'!$G$9+СВЦЭМ!$D$10+'СЕТ СН'!$G$5-'СЕТ СН'!$G$17</f>
        <v>3746.3707603600001</v>
      </c>
      <c r="V65" s="36">
        <f>SUMIFS(СВЦЭМ!$C$39:$C$782,СВЦЭМ!$A$39:$A$782,$A65,СВЦЭМ!$B$39:$B$782,V$47)+'СЕТ СН'!$G$9+СВЦЭМ!$D$10+'СЕТ СН'!$G$5-'СЕТ СН'!$G$17</f>
        <v>3743.3141864700001</v>
      </c>
      <c r="W65" s="36">
        <f>SUMIFS(СВЦЭМ!$C$39:$C$782,СВЦЭМ!$A$39:$A$782,$A65,СВЦЭМ!$B$39:$B$782,W$47)+'СЕТ СН'!$G$9+СВЦЭМ!$D$10+'СЕТ СН'!$G$5-'СЕТ СН'!$G$17</f>
        <v>3708.57003872</v>
      </c>
      <c r="X65" s="36">
        <f>SUMIFS(СВЦЭМ!$C$39:$C$782,СВЦЭМ!$A$39:$A$782,$A65,СВЦЭМ!$B$39:$B$782,X$47)+'СЕТ СН'!$G$9+СВЦЭМ!$D$10+'СЕТ СН'!$G$5-'СЕТ СН'!$G$17</f>
        <v>3734.8385973899999</v>
      </c>
      <c r="Y65" s="36">
        <f>SUMIFS(СВЦЭМ!$C$39:$C$782,СВЦЭМ!$A$39:$A$782,$A65,СВЦЭМ!$B$39:$B$782,Y$47)+'СЕТ СН'!$G$9+СВЦЭМ!$D$10+'СЕТ СН'!$G$5-'СЕТ СН'!$G$17</f>
        <v>3804.6675676699997</v>
      </c>
    </row>
    <row r="66" spans="1:27" ht="15.75" x14ac:dyDescent="0.2">
      <c r="A66" s="35">
        <f t="shared" si="1"/>
        <v>44396</v>
      </c>
      <c r="B66" s="36">
        <f>SUMIFS(СВЦЭМ!$C$39:$C$782,СВЦЭМ!$A$39:$A$782,$A66,СВЦЭМ!$B$39:$B$782,B$47)+'СЕТ СН'!$G$9+СВЦЭМ!$D$10+'СЕТ СН'!$G$5-'СЕТ СН'!$G$17</f>
        <v>3895.7817920699999</v>
      </c>
      <c r="C66" s="36">
        <f>SUMIFS(СВЦЭМ!$C$39:$C$782,СВЦЭМ!$A$39:$A$782,$A66,СВЦЭМ!$B$39:$B$782,C$47)+'СЕТ СН'!$G$9+СВЦЭМ!$D$10+'СЕТ СН'!$G$5-'СЕТ СН'!$G$17</f>
        <v>3973.1912694600001</v>
      </c>
      <c r="D66" s="36">
        <f>SUMIFS(СВЦЭМ!$C$39:$C$782,СВЦЭМ!$A$39:$A$782,$A66,СВЦЭМ!$B$39:$B$782,D$47)+'СЕТ СН'!$G$9+СВЦЭМ!$D$10+'СЕТ СН'!$G$5-'СЕТ СН'!$G$17</f>
        <v>3994.47355496</v>
      </c>
      <c r="E66" s="36">
        <f>SUMIFS(СВЦЭМ!$C$39:$C$782,СВЦЭМ!$A$39:$A$782,$A66,СВЦЭМ!$B$39:$B$782,E$47)+'СЕТ СН'!$G$9+СВЦЭМ!$D$10+'СЕТ СН'!$G$5-'СЕТ СН'!$G$17</f>
        <v>3990.3066876399998</v>
      </c>
      <c r="F66" s="36">
        <f>SUMIFS(СВЦЭМ!$C$39:$C$782,СВЦЭМ!$A$39:$A$782,$A66,СВЦЭМ!$B$39:$B$782,F$47)+'СЕТ СН'!$G$9+СВЦЭМ!$D$10+'СЕТ СН'!$G$5-'СЕТ СН'!$G$17</f>
        <v>3997.3648550299999</v>
      </c>
      <c r="G66" s="36">
        <f>SUMIFS(СВЦЭМ!$C$39:$C$782,СВЦЭМ!$A$39:$A$782,$A66,СВЦЭМ!$B$39:$B$782,G$47)+'СЕТ СН'!$G$9+СВЦЭМ!$D$10+'СЕТ СН'!$G$5-'СЕТ СН'!$G$17</f>
        <v>3983.5368923599999</v>
      </c>
      <c r="H66" s="36">
        <f>SUMIFS(СВЦЭМ!$C$39:$C$782,СВЦЭМ!$A$39:$A$782,$A66,СВЦЭМ!$B$39:$B$782,H$47)+'СЕТ СН'!$G$9+СВЦЭМ!$D$10+'СЕТ СН'!$G$5-'СЕТ СН'!$G$17</f>
        <v>4012.4135854199999</v>
      </c>
      <c r="I66" s="36">
        <f>SUMIFS(СВЦЭМ!$C$39:$C$782,СВЦЭМ!$A$39:$A$782,$A66,СВЦЭМ!$B$39:$B$782,I$47)+'СЕТ СН'!$G$9+СВЦЭМ!$D$10+'СЕТ СН'!$G$5-'СЕТ СН'!$G$17</f>
        <v>3922.22472711</v>
      </c>
      <c r="J66" s="36">
        <f>SUMIFS(СВЦЭМ!$C$39:$C$782,СВЦЭМ!$A$39:$A$782,$A66,СВЦЭМ!$B$39:$B$782,J$47)+'СЕТ СН'!$G$9+СВЦЭМ!$D$10+'СЕТ СН'!$G$5-'СЕТ СН'!$G$17</f>
        <v>3847.40320505</v>
      </c>
      <c r="K66" s="36">
        <f>SUMIFS(СВЦЭМ!$C$39:$C$782,СВЦЭМ!$A$39:$A$782,$A66,СВЦЭМ!$B$39:$B$782,K$47)+'СЕТ СН'!$G$9+СВЦЭМ!$D$10+'СЕТ СН'!$G$5-'СЕТ СН'!$G$17</f>
        <v>3791.3739087200001</v>
      </c>
      <c r="L66" s="36">
        <f>SUMIFS(СВЦЭМ!$C$39:$C$782,СВЦЭМ!$A$39:$A$782,$A66,СВЦЭМ!$B$39:$B$782,L$47)+'СЕТ СН'!$G$9+СВЦЭМ!$D$10+'СЕТ СН'!$G$5-'СЕТ СН'!$G$17</f>
        <v>3759.36006679</v>
      </c>
      <c r="M66" s="36">
        <f>SUMIFS(СВЦЭМ!$C$39:$C$782,СВЦЭМ!$A$39:$A$782,$A66,СВЦЭМ!$B$39:$B$782,M$47)+'СЕТ СН'!$G$9+СВЦЭМ!$D$10+'СЕТ СН'!$G$5-'СЕТ СН'!$G$17</f>
        <v>3784.1578023000002</v>
      </c>
      <c r="N66" s="36">
        <f>SUMIFS(СВЦЭМ!$C$39:$C$782,СВЦЭМ!$A$39:$A$782,$A66,СВЦЭМ!$B$39:$B$782,N$47)+'СЕТ СН'!$G$9+СВЦЭМ!$D$10+'СЕТ СН'!$G$5-'СЕТ СН'!$G$17</f>
        <v>3798.72572107</v>
      </c>
      <c r="O66" s="36">
        <f>SUMIFS(СВЦЭМ!$C$39:$C$782,СВЦЭМ!$A$39:$A$782,$A66,СВЦЭМ!$B$39:$B$782,O$47)+'СЕТ СН'!$G$9+СВЦЭМ!$D$10+'СЕТ СН'!$G$5-'СЕТ СН'!$G$17</f>
        <v>3813.4433157799999</v>
      </c>
      <c r="P66" s="36">
        <f>SUMIFS(СВЦЭМ!$C$39:$C$782,СВЦЭМ!$A$39:$A$782,$A66,СВЦЭМ!$B$39:$B$782,P$47)+'СЕТ СН'!$G$9+СВЦЭМ!$D$10+'СЕТ СН'!$G$5-'СЕТ СН'!$G$17</f>
        <v>3792.2525045299999</v>
      </c>
      <c r="Q66" s="36">
        <f>SUMIFS(СВЦЭМ!$C$39:$C$782,СВЦЭМ!$A$39:$A$782,$A66,СВЦЭМ!$B$39:$B$782,Q$47)+'СЕТ СН'!$G$9+СВЦЭМ!$D$10+'СЕТ СН'!$G$5-'СЕТ СН'!$G$17</f>
        <v>3781.5043586900001</v>
      </c>
      <c r="R66" s="36">
        <f>SUMIFS(СВЦЭМ!$C$39:$C$782,СВЦЭМ!$A$39:$A$782,$A66,СВЦЭМ!$B$39:$B$782,R$47)+'СЕТ СН'!$G$9+СВЦЭМ!$D$10+'СЕТ СН'!$G$5-'СЕТ СН'!$G$17</f>
        <v>3763.0672942299998</v>
      </c>
      <c r="S66" s="36">
        <f>SUMIFS(СВЦЭМ!$C$39:$C$782,СВЦЭМ!$A$39:$A$782,$A66,СВЦЭМ!$B$39:$B$782,S$47)+'СЕТ СН'!$G$9+СВЦЭМ!$D$10+'СЕТ СН'!$G$5-'СЕТ СН'!$G$17</f>
        <v>3752.8343048299998</v>
      </c>
      <c r="T66" s="36">
        <f>SUMIFS(СВЦЭМ!$C$39:$C$782,СВЦЭМ!$A$39:$A$782,$A66,СВЦЭМ!$B$39:$B$782,T$47)+'СЕТ СН'!$G$9+СВЦЭМ!$D$10+'СЕТ СН'!$G$5-'СЕТ СН'!$G$17</f>
        <v>3744.2109948299999</v>
      </c>
      <c r="U66" s="36">
        <f>SUMIFS(СВЦЭМ!$C$39:$C$782,СВЦЭМ!$A$39:$A$782,$A66,СВЦЭМ!$B$39:$B$782,U$47)+'СЕТ СН'!$G$9+СВЦЭМ!$D$10+'СЕТ СН'!$G$5-'СЕТ СН'!$G$17</f>
        <v>3755.31689916</v>
      </c>
      <c r="V66" s="36">
        <f>SUMIFS(СВЦЭМ!$C$39:$C$782,СВЦЭМ!$A$39:$A$782,$A66,СВЦЭМ!$B$39:$B$782,V$47)+'СЕТ СН'!$G$9+СВЦЭМ!$D$10+'СЕТ СН'!$G$5-'СЕТ СН'!$G$17</f>
        <v>3747.17316196</v>
      </c>
      <c r="W66" s="36">
        <f>SUMIFS(СВЦЭМ!$C$39:$C$782,СВЦЭМ!$A$39:$A$782,$A66,СВЦЭМ!$B$39:$B$782,W$47)+'СЕТ СН'!$G$9+СВЦЭМ!$D$10+'СЕТ СН'!$G$5-'СЕТ СН'!$G$17</f>
        <v>3768.4968057900001</v>
      </c>
      <c r="X66" s="36">
        <f>SUMIFS(СВЦЭМ!$C$39:$C$782,СВЦЭМ!$A$39:$A$782,$A66,СВЦЭМ!$B$39:$B$782,X$47)+'СЕТ СН'!$G$9+СВЦЭМ!$D$10+'СЕТ СН'!$G$5-'СЕТ СН'!$G$17</f>
        <v>3759.10349438</v>
      </c>
      <c r="Y66" s="36">
        <f>SUMIFS(СВЦЭМ!$C$39:$C$782,СВЦЭМ!$A$39:$A$782,$A66,СВЦЭМ!$B$39:$B$782,Y$47)+'СЕТ СН'!$G$9+СВЦЭМ!$D$10+'СЕТ СН'!$G$5-'СЕТ СН'!$G$17</f>
        <v>3800.0437847100002</v>
      </c>
    </row>
    <row r="67" spans="1:27" ht="15.75" x14ac:dyDescent="0.2">
      <c r="A67" s="35">
        <f t="shared" si="1"/>
        <v>44397</v>
      </c>
      <c r="B67" s="36">
        <f>SUMIFS(СВЦЭМ!$C$39:$C$782,СВЦЭМ!$A$39:$A$782,$A67,СВЦЭМ!$B$39:$B$782,B$47)+'СЕТ СН'!$G$9+СВЦЭМ!$D$10+'СЕТ СН'!$G$5-'СЕТ СН'!$G$17</f>
        <v>3862.0034099499999</v>
      </c>
      <c r="C67" s="36">
        <f>SUMIFS(СВЦЭМ!$C$39:$C$782,СВЦЭМ!$A$39:$A$782,$A67,СВЦЭМ!$B$39:$B$782,C$47)+'СЕТ СН'!$G$9+СВЦЭМ!$D$10+'СЕТ СН'!$G$5-'СЕТ СН'!$G$17</f>
        <v>3956.93331524</v>
      </c>
      <c r="D67" s="36">
        <f>SUMIFS(СВЦЭМ!$C$39:$C$782,СВЦЭМ!$A$39:$A$782,$A67,СВЦЭМ!$B$39:$B$782,D$47)+'СЕТ СН'!$G$9+СВЦЭМ!$D$10+'СЕТ СН'!$G$5-'СЕТ СН'!$G$17</f>
        <v>4016.1265860900003</v>
      </c>
      <c r="E67" s="36">
        <f>SUMIFS(СВЦЭМ!$C$39:$C$782,СВЦЭМ!$A$39:$A$782,$A67,СВЦЭМ!$B$39:$B$782,E$47)+'СЕТ СН'!$G$9+СВЦЭМ!$D$10+'СЕТ СН'!$G$5-'СЕТ СН'!$G$17</f>
        <v>4031.6731106400002</v>
      </c>
      <c r="F67" s="36">
        <f>SUMIFS(СВЦЭМ!$C$39:$C$782,СВЦЭМ!$A$39:$A$782,$A67,СВЦЭМ!$B$39:$B$782,F$47)+'СЕТ СН'!$G$9+СВЦЭМ!$D$10+'СЕТ СН'!$G$5-'СЕТ СН'!$G$17</f>
        <v>4038.44547728</v>
      </c>
      <c r="G67" s="36">
        <f>SUMIFS(СВЦЭМ!$C$39:$C$782,СВЦЭМ!$A$39:$A$782,$A67,СВЦЭМ!$B$39:$B$782,G$47)+'СЕТ СН'!$G$9+СВЦЭМ!$D$10+'СЕТ СН'!$G$5-'СЕТ СН'!$G$17</f>
        <v>4010.0979928100001</v>
      </c>
      <c r="H67" s="36">
        <f>SUMIFS(СВЦЭМ!$C$39:$C$782,СВЦЭМ!$A$39:$A$782,$A67,СВЦЭМ!$B$39:$B$782,H$47)+'СЕТ СН'!$G$9+СВЦЭМ!$D$10+'СЕТ СН'!$G$5-'СЕТ СН'!$G$17</f>
        <v>3949.9974301000002</v>
      </c>
      <c r="I67" s="36">
        <f>SUMIFS(СВЦЭМ!$C$39:$C$782,СВЦЭМ!$A$39:$A$782,$A67,СВЦЭМ!$B$39:$B$782,I$47)+'СЕТ СН'!$G$9+СВЦЭМ!$D$10+'СЕТ СН'!$G$5-'СЕТ СН'!$G$17</f>
        <v>3850.9877483499999</v>
      </c>
      <c r="J67" s="36">
        <f>SUMIFS(СВЦЭМ!$C$39:$C$782,СВЦЭМ!$A$39:$A$782,$A67,СВЦЭМ!$B$39:$B$782,J$47)+'СЕТ СН'!$G$9+СВЦЭМ!$D$10+'СЕТ СН'!$G$5-'СЕТ СН'!$G$17</f>
        <v>3764.6939166699999</v>
      </c>
      <c r="K67" s="36">
        <f>SUMIFS(СВЦЭМ!$C$39:$C$782,СВЦЭМ!$A$39:$A$782,$A67,СВЦЭМ!$B$39:$B$782,K$47)+'СЕТ СН'!$G$9+СВЦЭМ!$D$10+'СЕТ СН'!$G$5-'СЕТ СН'!$G$17</f>
        <v>3743.0846055699999</v>
      </c>
      <c r="L67" s="36">
        <f>SUMIFS(СВЦЭМ!$C$39:$C$782,СВЦЭМ!$A$39:$A$782,$A67,СВЦЭМ!$B$39:$B$782,L$47)+'СЕТ СН'!$G$9+СВЦЭМ!$D$10+'СЕТ СН'!$G$5-'СЕТ СН'!$G$17</f>
        <v>3736.1773501500002</v>
      </c>
      <c r="M67" s="36">
        <f>SUMIFS(СВЦЭМ!$C$39:$C$782,СВЦЭМ!$A$39:$A$782,$A67,СВЦЭМ!$B$39:$B$782,M$47)+'СЕТ СН'!$G$9+СВЦЭМ!$D$10+'СЕТ СН'!$G$5-'СЕТ СН'!$G$17</f>
        <v>3720.5942900299997</v>
      </c>
      <c r="N67" s="36">
        <f>SUMIFS(СВЦЭМ!$C$39:$C$782,СВЦЭМ!$A$39:$A$782,$A67,СВЦЭМ!$B$39:$B$782,N$47)+'СЕТ СН'!$G$9+СВЦЭМ!$D$10+'СЕТ СН'!$G$5-'СЕТ СН'!$G$17</f>
        <v>3749.4132229699999</v>
      </c>
      <c r="O67" s="36">
        <f>SUMIFS(СВЦЭМ!$C$39:$C$782,СВЦЭМ!$A$39:$A$782,$A67,СВЦЭМ!$B$39:$B$782,O$47)+'СЕТ СН'!$G$9+СВЦЭМ!$D$10+'СЕТ СН'!$G$5-'СЕТ СН'!$G$17</f>
        <v>3747.4088302499999</v>
      </c>
      <c r="P67" s="36">
        <f>SUMIFS(СВЦЭМ!$C$39:$C$782,СВЦЭМ!$A$39:$A$782,$A67,СВЦЭМ!$B$39:$B$782,P$47)+'СЕТ СН'!$G$9+СВЦЭМ!$D$10+'СЕТ СН'!$G$5-'СЕТ СН'!$G$17</f>
        <v>3765.00504391</v>
      </c>
      <c r="Q67" s="36">
        <f>SUMIFS(СВЦЭМ!$C$39:$C$782,СВЦЭМ!$A$39:$A$782,$A67,СВЦЭМ!$B$39:$B$782,Q$47)+'СЕТ СН'!$G$9+СВЦЭМ!$D$10+'СЕТ СН'!$G$5-'СЕТ СН'!$G$17</f>
        <v>3744.8359790999998</v>
      </c>
      <c r="R67" s="36">
        <f>SUMIFS(СВЦЭМ!$C$39:$C$782,СВЦЭМ!$A$39:$A$782,$A67,СВЦЭМ!$B$39:$B$782,R$47)+'СЕТ СН'!$G$9+СВЦЭМ!$D$10+'СЕТ СН'!$G$5-'СЕТ СН'!$G$17</f>
        <v>3761.9840927499999</v>
      </c>
      <c r="S67" s="36">
        <f>SUMIFS(СВЦЭМ!$C$39:$C$782,СВЦЭМ!$A$39:$A$782,$A67,СВЦЭМ!$B$39:$B$782,S$47)+'СЕТ СН'!$G$9+СВЦЭМ!$D$10+'СЕТ СН'!$G$5-'СЕТ СН'!$G$17</f>
        <v>3721.3938407599999</v>
      </c>
      <c r="T67" s="36">
        <f>SUMIFS(СВЦЭМ!$C$39:$C$782,СВЦЭМ!$A$39:$A$782,$A67,СВЦЭМ!$B$39:$B$782,T$47)+'СЕТ СН'!$G$9+СВЦЭМ!$D$10+'СЕТ СН'!$G$5-'СЕТ СН'!$G$17</f>
        <v>3765.8974687199998</v>
      </c>
      <c r="U67" s="36">
        <f>SUMIFS(СВЦЭМ!$C$39:$C$782,СВЦЭМ!$A$39:$A$782,$A67,СВЦЭМ!$B$39:$B$782,U$47)+'СЕТ СН'!$G$9+СВЦЭМ!$D$10+'СЕТ СН'!$G$5-'СЕТ СН'!$G$17</f>
        <v>3777.64746642</v>
      </c>
      <c r="V67" s="36">
        <f>SUMIFS(СВЦЭМ!$C$39:$C$782,СВЦЭМ!$A$39:$A$782,$A67,СВЦЭМ!$B$39:$B$782,V$47)+'СЕТ СН'!$G$9+СВЦЭМ!$D$10+'СЕТ СН'!$G$5-'СЕТ СН'!$G$17</f>
        <v>3777.9671803399997</v>
      </c>
      <c r="W67" s="36">
        <f>SUMIFS(СВЦЭМ!$C$39:$C$782,СВЦЭМ!$A$39:$A$782,$A67,СВЦЭМ!$B$39:$B$782,W$47)+'СЕТ СН'!$G$9+СВЦЭМ!$D$10+'СЕТ СН'!$G$5-'СЕТ СН'!$G$17</f>
        <v>3807.9324127099999</v>
      </c>
      <c r="X67" s="36">
        <f>SUMIFS(СВЦЭМ!$C$39:$C$782,СВЦЭМ!$A$39:$A$782,$A67,СВЦЭМ!$B$39:$B$782,X$47)+'СЕТ СН'!$G$9+СВЦЭМ!$D$10+'СЕТ СН'!$G$5-'СЕТ СН'!$G$17</f>
        <v>3786.9630905700001</v>
      </c>
      <c r="Y67" s="36">
        <f>SUMIFS(СВЦЭМ!$C$39:$C$782,СВЦЭМ!$A$39:$A$782,$A67,СВЦЭМ!$B$39:$B$782,Y$47)+'СЕТ СН'!$G$9+СВЦЭМ!$D$10+'СЕТ СН'!$G$5-'СЕТ СН'!$G$17</f>
        <v>3792.6210422700001</v>
      </c>
    </row>
    <row r="68" spans="1:27" ht="15.75" x14ac:dyDescent="0.2">
      <c r="A68" s="35">
        <f t="shared" si="1"/>
        <v>44398</v>
      </c>
      <c r="B68" s="36">
        <f>SUMIFS(СВЦЭМ!$C$39:$C$782,СВЦЭМ!$A$39:$A$782,$A68,СВЦЭМ!$B$39:$B$782,B$47)+'СЕТ СН'!$G$9+СВЦЭМ!$D$10+'СЕТ СН'!$G$5-'СЕТ СН'!$G$17</f>
        <v>3997.9653557500001</v>
      </c>
      <c r="C68" s="36">
        <f>SUMIFS(СВЦЭМ!$C$39:$C$782,СВЦЭМ!$A$39:$A$782,$A68,СВЦЭМ!$B$39:$B$782,C$47)+'СЕТ СН'!$G$9+СВЦЭМ!$D$10+'СЕТ СН'!$G$5-'СЕТ СН'!$G$17</f>
        <v>4086.94220705</v>
      </c>
      <c r="D68" s="36">
        <f>SUMIFS(СВЦЭМ!$C$39:$C$782,СВЦЭМ!$A$39:$A$782,$A68,СВЦЭМ!$B$39:$B$782,D$47)+'СЕТ СН'!$G$9+СВЦЭМ!$D$10+'СЕТ СН'!$G$5-'СЕТ СН'!$G$17</f>
        <v>4180.4179601199994</v>
      </c>
      <c r="E68" s="36">
        <f>SUMIFS(СВЦЭМ!$C$39:$C$782,СВЦЭМ!$A$39:$A$782,$A68,СВЦЭМ!$B$39:$B$782,E$47)+'СЕТ СН'!$G$9+СВЦЭМ!$D$10+'СЕТ СН'!$G$5-'СЕТ СН'!$G$17</f>
        <v>4201.9705712499999</v>
      </c>
      <c r="F68" s="36">
        <f>SUMIFS(СВЦЭМ!$C$39:$C$782,СВЦЭМ!$A$39:$A$782,$A68,СВЦЭМ!$B$39:$B$782,F$47)+'СЕТ СН'!$G$9+СВЦЭМ!$D$10+'СЕТ СН'!$G$5-'СЕТ СН'!$G$17</f>
        <v>4203.1588890799994</v>
      </c>
      <c r="G68" s="36">
        <f>SUMIFS(СВЦЭМ!$C$39:$C$782,СВЦЭМ!$A$39:$A$782,$A68,СВЦЭМ!$B$39:$B$782,G$47)+'СЕТ СН'!$G$9+СВЦЭМ!$D$10+'СЕТ СН'!$G$5-'СЕТ СН'!$G$17</f>
        <v>4176.5724975399999</v>
      </c>
      <c r="H68" s="36">
        <f>SUMIFS(СВЦЭМ!$C$39:$C$782,СВЦЭМ!$A$39:$A$782,$A68,СВЦЭМ!$B$39:$B$782,H$47)+'СЕТ СН'!$G$9+СВЦЭМ!$D$10+'СЕТ СН'!$G$5-'СЕТ СН'!$G$17</f>
        <v>4144.9996899999996</v>
      </c>
      <c r="I68" s="36">
        <f>SUMIFS(СВЦЭМ!$C$39:$C$782,СВЦЭМ!$A$39:$A$782,$A68,СВЦЭМ!$B$39:$B$782,I$47)+'СЕТ СН'!$G$9+СВЦЭМ!$D$10+'СЕТ СН'!$G$5-'СЕТ СН'!$G$17</f>
        <v>4033.9652888099999</v>
      </c>
      <c r="J68" s="36">
        <f>SUMIFS(СВЦЭМ!$C$39:$C$782,СВЦЭМ!$A$39:$A$782,$A68,СВЦЭМ!$B$39:$B$782,J$47)+'СЕТ СН'!$G$9+СВЦЭМ!$D$10+'СЕТ СН'!$G$5-'СЕТ СН'!$G$17</f>
        <v>3955.5838501099997</v>
      </c>
      <c r="K68" s="36">
        <f>SUMIFS(СВЦЭМ!$C$39:$C$782,СВЦЭМ!$A$39:$A$782,$A68,СВЦЭМ!$B$39:$B$782,K$47)+'СЕТ СН'!$G$9+СВЦЭМ!$D$10+'СЕТ СН'!$G$5-'СЕТ СН'!$G$17</f>
        <v>3887.4499361799999</v>
      </c>
      <c r="L68" s="36">
        <f>SUMIFS(СВЦЭМ!$C$39:$C$782,СВЦЭМ!$A$39:$A$782,$A68,СВЦЭМ!$B$39:$B$782,L$47)+'СЕТ СН'!$G$9+СВЦЭМ!$D$10+'СЕТ СН'!$G$5-'СЕТ СН'!$G$17</f>
        <v>3827.0627827200001</v>
      </c>
      <c r="M68" s="36">
        <f>SUMIFS(СВЦЭМ!$C$39:$C$782,СВЦЭМ!$A$39:$A$782,$A68,СВЦЭМ!$B$39:$B$782,M$47)+'СЕТ СН'!$G$9+СВЦЭМ!$D$10+'СЕТ СН'!$G$5-'СЕТ СН'!$G$17</f>
        <v>3839.48713464</v>
      </c>
      <c r="N68" s="36">
        <f>SUMIFS(СВЦЭМ!$C$39:$C$782,СВЦЭМ!$A$39:$A$782,$A68,СВЦЭМ!$B$39:$B$782,N$47)+'СЕТ СН'!$G$9+СВЦЭМ!$D$10+'СЕТ СН'!$G$5-'СЕТ СН'!$G$17</f>
        <v>3883.10160666</v>
      </c>
      <c r="O68" s="36">
        <f>SUMIFS(СВЦЭМ!$C$39:$C$782,СВЦЭМ!$A$39:$A$782,$A68,СВЦЭМ!$B$39:$B$782,O$47)+'СЕТ СН'!$G$9+СВЦЭМ!$D$10+'СЕТ СН'!$G$5-'СЕТ СН'!$G$17</f>
        <v>3872.3043563299998</v>
      </c>
      <c r="P68" s="36">
        <f>SUMIFS(СВЦЭМ!$C$39:$C$782,СВЦЭМ!$A$39:$A$782,$A68,СВЦЭМ!$B$39:$B$782,P$47)+'СЕТ СН'!$G$9+СВЦЭМ!$D$10+'СЕТ СН'!$G$5-'СЕТ СН'!$G$17</f>
        <v>3895.6858402799999</v>
      </c>
      <c r="Q68" s="36">
        <f>SUMIFS(СВЦЭМ!$C$39:$C$782,СВЦЭМ!$A$39:$A$782,$A68,СВЦЭМ!$B$39:$B$782,Q$47)+'СЕТ СН'!$G$9+СВЦЭМ!$D$10+'СЕТ СН'!$G$5-'СЕТ СН'!$G$17</f>
        <v>3872.2754840299999</v>
      </c>
      <c r="R68" s="36">
        <f>SUMIFS(СВЦЭМ!$C$39:$C$782,СВЦЭМ!$A$39:$A$782,$A68,СВЦЭМ!$B$39:$B$782,R$47)+'СЕТ СН'!$G$9+СВЦЭМ!$D$10+'СЕТ СН'!$G$5-'СЕТ СН'!$G$17</f>
        <v>3874.5088946300002</v>
      </c>
      <c r="S68" s="36">
        <f>SUMIFS(СВЦЭМ!$C$39:$C$782,СВЦЭМ!$A$39:$A$782,$A68,СВЦЭМ!$B$39:$B$782,S$47)+'СЕТ СН'!$G$9+СВЦЭМ!$D$10+'СЕТ СН'!$G$5-'СЕТ СН'!$G$17</f>
        <v>3857.9125041100001</v>
      </c>
      <c r="T68" s="36">
        <f>SUMIFS(СВЦЭМ!$C$39:$C$782,СВЦЭМ!$A$39:$A$782,$A68,СВЦЭМ!$B$39:$B$782,T$47)+'СЕТ СН'!$G$9+СВЦЭМ!$D$10+'СЕТ СН'!$G$5-'СЕТ СН'!$G$17</f>
        <v>3833.8203493299998</v>
      </c>
      <c r="U68" s="36">
        <f>SUMIFS(СВЦЭМ!$C$39:$C$782,СВЦЭМ!$A$39:$A$782,$A68,СВЦЭМ!$B$39:$B$782,U$47)+'СЕТ СН'!$G$9+СВЦЭМ!$D$10+'СЕТ СН'!$G$5-'СЕТ СН'!$G$17</f>
        <v>3862.7868851200001</v>
      </c>
      <c r="V68" s="36">
        <f>SUMIFS(СВЦЭМ!$C$39:$C$782,СВЦЭМ!$A$39:$A$782,$A68,СВЦЭМ!$B$39:$B$782,V$47)+'СЕТ СН'!$G$9+СВЦЭМ!$D$10+'СЕТ СН'!$G$5-'СЕТ СН'!$G$17</f>
        <v>3874.18842344</v>
      </c>
      <c r="W68" s="36">
        <f>SUMIFS(СВЦЭМ!$C$39:$C$782,СВЦЭМ!$A$39:$A$782,$A68,СВЦЭМ!$B$39:$B$782,W$47)+'СЕТ СН'!$G$9+СВЦЭМ!$D$10+'СЕТ СН'!$G$5-'СЕТ СН'!$G$17</f>
        <v>3853.7571728399998</v>
      </c>
      <c r="X68" s="36">
        <f>SUMIFS(СВЦЭМ!$C$39:$C$782,СВЦЭМ!$A$39:$A$782,$A68,СВЦЭМ!$B$39:$B$782,X$47)+'СЕТ СН'!$G$9+СВЦЭМ!$D$10+'СЕТ СН'!$G$5-'СЕТ СН'!$G$17</f>
        <v>3899.3982105099999</v>
      </c>
      <c r="Y68" s="36">
        <f>SUMIFS(СВЦЭМ!$C$39:$C$782,СВЦЭМ!$A$39:$A$782,$A68,СВЦЭМ!$B$39:$B$782,Y$47)+'СЕТ СН'!$G$9+СВЦЭМ!$D$10+'СЕТ СН'!$G$5-'СЕТ СН'!$G$17</f>
        <v>3960.4293757599999</v>
      </c>
    </row>
    <row r="69" spans="1:27" ht="15.75" x14ac:dyDescent="0.2">
      <c r="A69" s="35">
        <f t="shared" si="1"/>
        <v>44399</v>
      </c>
      <c r="B69" s="36">
        <f>SUMIFS(СВЦЭМ!$C$39:$C$782,СВЦЭМ!$A$39:$A$782,$A69,СВЦЭМ!$B$39:$B$782,B$47)+'СЕТ СН'!$G$9+СВЦЭМ!$D$10+'СЕТ СН'!$G$5-'СЕТ СН'!$G$17</f>
        <v>3878.27615874</v>
      </c>
      <c r="C69" s="36">
        <f>SUMIFS(СВЦЭМ!$C$39:$C$782,СВЦЭМ!$A$39:$A$782,$A69,СВЦЭМ!$B$39:$B$782,C$47)+'СЕТ СН'!$G$9+СВЦЭМ!$D$10+'СЕТ СН'!$G$5-'СЕТ СН'!$G$17</f>
        <v>3943.5399843699997</v>
      </c>
      <c r="D69" s="36">
        <f>SUMIFS(СВЦЭМ!$C$39:$C$782,СВЦЭМ!$A$39:$A$782,$A69,СВЦЭМ!$B$39:$B$782,D$47)+'СЕТ СН'!$G$9+СВЦЭМ!$D$10+'СЕТ СН'!$G$5-'СЕТ СН'!$G$17</f>
        <v>3948.0325250799997</v>
      </c>
      <c r="E69" s="36">
        <f>SUMIFS(СВЦЭМ!$C$39:$C$782,СВЦЭМ!$A$39:$A$782,$A69,СВЦЭМ!$B$39:$B$782,E$47)+'СЕТ СН'!$G$9+СВЦЭМ!$D$10+'СЕТ СН'!$G$5-'СЕТ СН'!$G$17</f>
        <v>3972.5007716099999</v>
      </c>
      <c r="F69" s="36">
        <f>SUMIFS(СВЦЭМ!$C$39:$C$782,СВЦЭМ!$A$39:$A$782,$A69,СВЦЭМ!$B$39:$B$782,F$47)+'СЕТ СН'!$G$9+СВЦЭМ!$D$10+'СЕТ СН'!$G$5-'СЕТ СН'!$G$17</f>
        <v>3971.6105642900002</v>
      </c>
      <c r="G69" s="36">
        <f>SUMIFS(СВЦЭМ!$C$39:$C$782,СВЦЭМ!$A$39:$A$782,$A69,СВЦЭМ!$B$39:$B$782,G$47)+'СЕТ СН'!$G$9+СВЦЭМ!$D$10+'СЕТ СН'!$G$5-'СЕТ СН'!$G$17</f>
        <v>3946.2488417599998</v>
      </c>
      <c r="H69" s="36">
        <f>SUMIFS(СВЦЭМ!$C$39:$C$782,СВЦЭМ!$A$39:$A$782,$A69,СВЦЭМ!$B$39:$B$782,H$47)+'СЕТ СН'!$G$9+СВЦЭМ!$D$10+'СЕТ СН'!$G$5-'СЕТ СН'!$G$17</f>
        <v>3892.8523231199997</v>
      </c>
      <c r="I69" s="36">
        <f>SUMIFS(СВЦЭМ!$C$39:$C$782,СВЦЭМ!$A$39:$A$782,$A69,СВЦЭМ!$B$39:$B$782,I$47)+'СЕТ СН'!$G$9+СВЦЭМ!$D$10+'СЕТ СН'!$G$5-'СЕТ СН'!$G$17</f>
        <v>3827.7097245200002</v>
      </c>
      <c r="J69" s="36">
        <f>SUMIFS(СВЦЭМ!$C$39:$C$782,СВЦЭМ!$A$39:$A$782,$A69,СВЦЭМ!$B$39:$B$782,J$47)+'СЕТ СН'!$G$9+СВЦЭМ!$D$10+'СЕТ СН'!$G$5-'СЕТ СН'!$G$17</f>
        <v>3741.0676810800001</v>
      </c>
      <c r="K69" s="36">
        <f>SUMIFS(СВЦЭМ!$C$39:$C$782,СВЦЭМ!$A$39:$A$782,$A69,СВЦЭМ!$B$39:$B$782,K$47)+'СЕТ СН'!$G$9+СВЦЭМ!$D$10+'СЕТ СН'!$G$5-'СЕТ СН'!$G$17</f>
        <v>3713.1114815699998</v>
      </c>
      <c r="L69" s="36">
        <f>SUMIFS(СВЦЭМ!$C$39:$C$782,СВЦЭМ!$A$39:$A$782,$A69,СВЦЭМ!$B$39:$B$782,L$47)+'СЕТ СН'!$G$9+СВЦЭМ!$D$10+'СЕТ СН'!$G$5-'СЕТ СН'!$G$17</f>
        <v>3743.0577042</v>
      </c>
      <c r="M69" s="36">
        <f>SUMIFS(СВЦЭМ!$C$39:$C$782,СВЦЭМ!$A$39:$A$782,$A69,СВЦЭМ!$B$39:$B$782,M$47)+'СЕТ СН'!$G$9+СВЦЭМ!$D$10+'СЕТ СН'!$G$5-'СЕТ СН'!$G$17</f>
        <v>3695.9573346699999</v>
      </c>
      <c r="N69" s="36">
        <f>SUMIFS(СВЦЭМ!$C$39:$C$782,СВЦЭМ!$A$39:$A$782,$A69,СВЦЭМ!$B$39:$B$782,N$47)+'СЕТ СН'!$G$9+СВЦЭМ!$D$10+'СЕТ СН'!$G$5-'СЕТ СН'!$G$17</f>
        <v>3695.8348157299997</v>
      </c>
      <c r="O69" s="36">
        <f>SUMIFS(СВЦЭМ!$C$39:$C$782,СВЦЭМ!$A$39:$A$782,$A69,СВЦЭМ!$B$39:$B$782,O$47)+'СЕТ СН'!$G$9+СВЦЭМ!$D$10+'СЕТ СН'!$G$5-'СЕТ СН'!$G$17</f>
        <v>3699.11696639</v>
      </c>
      <c r="P69" s="36">
        <f>SUMIFS(СВЦЭМ!$C$39:$C$782,СВЦЭМ!$A$39:$A$782,$A69,СВЦЭМ!$B$39:$B$782,P$47)+'СЕТ СН'!$G$9+СВЦЭМ!$D$10+'СЕТ СН'!$G$5-'СЕТ СН'!$G$17</f>
        <v>3695.55635579</v>
      </c>
      <c r="Q69" s="36">
        <f>SUMIFS(СВЦЭМ!$C$39:$C$782,СВЦЭМ!$A$39:$A$782,$A69,СВЦЭМ!$B$39:$B$782,Q$47)+'СЕТ СН'!$G$9+СВЦЭМ!$D$10+'СЕТ СН'!$G$5-'СЕТ СН'!$G$17</f>
        <v>3696.26211457</v>
      </c>
      <c r="R69" s="36">
        <f>SUMIFS(СВЦЭМ!$C$39:$C$782,СВЦЭМ!$A$39:$A$782,$A69,СВЦЭМ!$B$39:$B$782,R$47)+'СЕТ СН'!$G$9+СВЦЭМ!$D$10+'СЕТ СН'!$G$5-'СЕТ СН'!$G$17</f>
        <v>3722.8807586900002</v>
      </c>
      <c r="S69" s="36">
        <f>SUMIFS(СВЦЭМ!$C$39:$C$782,СВЦЭМ!$A$39:$A$782,$A69,СВЦЭМ!$B$39:$B$782,S$47)+'СЕТ СН'!$G$9+СВЦЭМ!$D$10+'СЕТ СН'!$G$5-'СЕТ СН'!$G$17</f>
        <v>3688.91263299</v>
      </c>
      <c r="T69" s="36">
        <f>SUMIFS(СВЦЭМ!$C$39:$C$782,СВЦЭМ!$A$39:$A$782,$A69,СВЦЭМ!$B$39:$B$782,T$47)+'СЕТ СН'!$G$9+СВЦЭМ!$D$10+'СЕТ СН'!$G$5-'СЕТ СН'!$G$17</f>
        <v>3780.0923502300002</v>
      </c>
      <c r="U69" s="36">
        <f>SUMIFS(СВЦЭМ!$C$39:$C$782,СВЦЭМ!$A$39:$A$782,$A69,СВЦЭМ!$B$39:$B$782,U$47)+'СЕТ СН'!$G$9+СВЦЭМ!$D$10+'СЕТ СН'!$G$5-'СЕТ СН'!$G$17</f>
        <v>3789.9422205599999</v>
      </c>
      <c r="V69" s="36">
        <f>SUMIFS(СВЦЭМ!$C$39:$C$782,СВЦЭМ!$A$39:$A$782,$A69,СВЦЭМ!$B$39:$B$782,V$47)+'СЕТ СН'!$G$9+СВЦЭМ!$D$10+'СЕТ СН'!$G$5-'СЕТ СН'!$G$17</f>
        <v>3781.2223284000002</v>
      </c>
      <c r="W69" s="36">
        <f>SUMIFS(СВЦЭМ!$C$39:$C$782,СВЦЭМ!$A$39:$A$782,$A69,СВЦЭМ!$B$39:$B$782,W$47)+'СЕТ СН'!$G$9+СВЦЭМ!$D$10+'СЕТ СН'!$G$5-'СЕТ СН'!$G$17</f>
        <v>3811.0077240700002</v>
      </c>
      <c r="X69" s="36">
        <f>SUMIFS(СВЦЭМ!$C$39:$C$782,СВЦЭМ!$A$39:$A$782,$A69,СВЦЭМ!$B$39:$B$782,X$47)+'СЕТ СН'!$G$9+СВЦЭМ!$D$10+'СЕТ СН'!$G$5-'СЕТ СН'!$G$17</f>
        <v>3772.1716481100002</v>
      </c>
      <c r="Y69" s="36">
        <f>SUMIFS(СВЦЭМ!$C$39:$C$782,СВЦЭМ!$A$39:$A$782,$A69,СВЦЭМ!$B$39:$B$782,Y$47)+'СЕТ СН'!$G$9+СВЦЭМ!$D$10+'СЕТ СН'!$G$5-'СЕТ СН'!$G$17</f>
        <v>3752.8013437600002</v>
      </c>
    </row>
    <row r="70" spans="1:27" ht="15.75" x14ac:dyDescent="0.2">
      <c r="A70" s="35">
        <f t="shared" si="1"/>
        <v>44400</v>
      </c>
      <c r="B70" s="36">
        <f>SUMIFS(СВЦЭМ!$C$39:$C$782,СВЦЭМ!$A$39:$A$782,$A70,СВЦЭМ!$B$39:$B$782,B$47)+'СЕТ СН'!$G$9+СВЦЭМ!$D$10+'СЕТ СН'!$G$5-'СЕТ СН'!$G$17</f>
        <v>3794.9504849800001</v>
      </c>
      <c r="C70" s="36">
        <f>SUMIFS(СВЦЭМ!$C$39:$C$782,СВЦЭМ!$A$39:$A$782,$A70,СВЦЭМ!$B$39:$B$782,C$47)+'СЕТ СН'!$G$9+СВЦЭМ!$D$10+'СЕТ СН'!$G$5-'СЕТ СН'!$G$17</f>
        <v>3856.9282635899999</v>
      </c>
      <c r="D70" s="36">
        <f>SUMIFS(СВЦЭМ!$C$39:$C$782,СВЦЭМ!$A$39:$A$782,$A70,СВЦЭМ!$B$39:$B$782,D$47)+'СЕТ СН'!$G$9+СВЦЭМ!$D$10+'СЕТ СН'!$G$5-'СЕТ СН'!$G$17</f>
        <v>3880.78296593</v>
      </c>
      <c r="E70" s="36">
        <f>SUMIFS(СВЦЭМ!$C$39:$C$782,СВЦЭМ!$A$39:$A$782,$A70,СВЦЭМ!$B$39:$B$782,E$47)+'СЕТ СН'!$G$9+СВЦЭМ!$D$10+'СЕТ СН'!$G$5-'СЕТ СН'!$G$17</f>
        <v>3925.8785560400001</v>
      </c>
      <c r="F70" s="36">
        <f>SUMIFS(СВЦЭМ!$C$39:$C$782,СВЦЭМ!$A$39:$A$782,$A70,СВЦЭМ!$B$39:$B$782,F$47)+'СЕТ СН'!$G$9+СВЦЭМ!$D$10+'СЕТ СН'!$G$5-'СЕТ СН'!$G$17</f>
        <v>3916.1827798200002</v>
      </c>
      <c r="G70" s="36">
        <f>SUMIFS(СВЦЭМ!$C$39:$C$782,СВЦЭМ!$A$39:$A$782,$A70,СВЦЭМ!$B$39:$B$782,G$47)+'СЕТ СН'!$G$9+СВЦЭМ!$D$10+'СЕТ СН'!$G$5-'СЕТ СН'!$G$17</f>
        <v>3891.20865508</v>
      </c>
      <c r="H70" s="36">
        <f>SUMIFS(СВЦЭМ!$C$39:$C$782,СВЦЭМ!$A$39:$A$782,$A70,СВЦЭМ!$B$39:$B$782,H$47)+'СЕТ СН'!$G$9+СВЦЭМ!$D$10+'СЕТ СН'!$G$5-'СЕТ СН'!$G$17</f>
        <v>3840.2712776200001</v>
      </c>
      <c r="I70" s="36">
        <f>SUMIFS(СВЦЭМ!$C$39:$C$782,СВЦЭМ!$A$39:$A$782,$A70,СВЦЭМ!$B$39:$B$782,I$47)+'СЕТ СН'!$G$9+СВЦЭМ!$D$10+'СЕТ СН'!$G$5-'СЕТ СН'!$G$17</f>
        <v>3713.4582577699998</v>
      </c>
      <c r="J70" s="36">
        <f>SUMIFS(СВЦЭМ!$C$39:$C$782,СВЦЭМ!$A$39:$A$782,$A70,СВЦЭМ!$B$39:$B$782,J$47)+'СЕТ СН'!$G$9+СВЦЭМ!$D$10+'СЕТ СН'!$G$5-'СЕТ СН'!$G$17</f>
        <v>3699.1949023899997</v>
      </c>
      <c r="K70" s="36">
        <f>SUMIFS(СВЦЭМ!$C$39:$C$782,СВЦЭМ!$A$39:$A$782,$A70,СВЦЭМ!$B$39:$B$782,K$47)+'СЕТ СН'!$G$9+СВЦЭМ!$D$10+'СЕТ СН'!$G$5-'СЕТ СН'!$G$17</f>
        <v>3727.16926921</v>
      </c>
      <c r="L70" s="36">
        <f>SUMIFS(СВЦЭМ!$C$39:$C$782,СВЦЭМ!$A$39:$A$782,$A70,СВЦЭМ!$B$39:$B$782,L$47)+'СЕТ СН'!$G$9+СВЦЭМ!$D$10+'СЕТ СН'!$G$5-'СЕТ СН'!$G$17</f>
        <v>3757.2987791599999</v>
      </c>
      <c r="M70" s="36">
        <f>SUMIFS(СВЦЭМ!$C$39:$C$782,СВЦЭМ!$A$39:$A$782,$A70,СВЦЭМ!$B$39:$B$782,M$47)+'СЕТ СН'!$G$9+СВЦЭМ!$D$10+'СЕТ СН'!$G$5-'СЕТ СН'!$G$17</f>
        <v>3744.2929581399999</v>
      </c>
      <c r="N70" s="36">
        <f>SUMIFS(СВЦЭМ!$C$39:$C$782,СВЦЭМ!$A$39:$A$782,$A70,СВЦЭМ!$B$39:$B$782,N$47)+'СЕТ СН'!$G$9+СВЦЭМ!$D$10+'СЕТ СН'!$G$5-'СЕТ СН'!$G$17</f>
        <v>3741.4256068599998</v>
      </c>
      <c r="O70" s="36">
        <f>SUMIFS(СВЦЭМ!$C$39:$C$782,СВЦЭМ!$A$39:$A$782,$A70,СВЦЭМ!$B$39:$B$782,O$47)+'СЕТ СН'!$G$9+СВЦЭМ!$D$10+'СЕТ СН'!$G$5-'СЕТ СН'!$G$17</f>
        <v>3718.3597045199999</v>
      </c>
      <c r="P70" s="36">
        <f>SUMIFS(СВЦЭМ!$C$39:$C$782,СВЦЭМ!$A$39:$A$782,$A70,СВЦЭМ!$B$39:$B$782,P$47)+'СЕТ СН'!$G$9+СВЦЭМ!$D$10+'СЕТ СН'!$G$5-'СЕТ СН'!$G$17</f>
        <v>3722.5656741399998</v>
      </c>
      <c r="Q70" s="36">
        <f>SUMIFS(СВЦЭМ!$C$39:$C$782,СВЦЭМ!$A$39:$A$782,$A70,СВЦЭМ!$B$39:$B$782,Q$47)+'СЕТ СН'!$G$9+СВЦЭМ!$D$10+'СЕТ СН'!$G$5-'СЕТ СН'!$G$17</f>
        <v>3716.9861384400001</v>
      </c>
      <c r="R70" s="36">
        <f>SUMIFS(СВЦЭМ!$C$39:$C$782,СВЦЭМ!$A$39:$A$782,$A70,СВЦЭМ!$B$39:$B$782,R$47)+'СЕТ СН'!$G$9+СВЦЭМ!$D$10+'СЕТ СН'!$G$5-'СЕТ СН'!$G$17</f>
        <v>3725.6977011999998</v>
      </c>
      <c r="S70" s="36">
        <f>SUMIFS(СВЦЭМ!$C$39:$C$782,СВЦЭМ!$A$39:$A$782,$A70,СВЦЭМ!$B$39:$B$782,S$47)+'СЕТ СН'!$G$9+СВЦЭМ!$D$10+'СЕТ СН'!$G$5-'СЕТ СН'!$G$17</f>
        <v>3747.9897907499999</v>
      </c>
      <c r="T70" s="36">
        <f>SUMIFS(СВЦЭМ!$C$39:$C$782,СВЦЭМ!$A$39:$A$782,$A70,СВЦЭМ!$B$39:$B$782,T$47)+'СЕТ СН'!$G$9+СВЦЭМ!$D$10+'СЕТ СН'!$G$5-'СЕТ СН'!$G$17</f>
        <v>3763.69019918</v>
      </c>
      <c r="U70" s="36">
        <f>SUMIFS(СВЦЭМ!$C$39:$C$782,СВЦЭМ!$A$39:$A$782,$A70,СВЦЭМ!$B$39:$B$782,U$47)+'СЕТ СН'!$G$9+СВЦЭМ!$D$10+'СЕТ СН'!$G$5-'СЕТ СН'!$G$17</f>
        <v>3758.3727770099999</v>
      </c>
      <c r="V70" s="36">
        <f>SUMIFS(СВЦЭМ!$C$39:$C$782,СВЦЭМ!$A$39:$A$782,$A70,СВЦЭМ!$B$39:$B$782,V$47)+'СЕТ СН'!$G$9+СВЦЭМ!$D$10+'СЕТ СН'!$G$5-'СЕТ СН'!$G$17</f>
        <v>3747.88124221</v>
      </c>
      <c r="W70" s="36">
        <f>SUMIFS(СВЦЭМ!$C$39:$C$782,СВЦЭМ!$A$39:$A$782,$A70,СВЦЭМ!$B$39:$B$782,W$47)+'СЕТ СН'!$G$9+СВЦЭМ!$D$10+'СЕТ СН'!$G$5-'СЕТ СН'!$G$17</f>
        <v>3768.1893313599999</v>
      </c>
      <c r="X70" s="36">
        <f>SUMIFS(СВЦЭМ!$C$39:$C$782,СВЦЭМ!$A$39:$A$782,$A70,СВЦЭМ!$B$39:$B$782,X$47)+'СЕТ СН'!$G$9+СВЦЭМ!$D$10+'СЕТ СН'!$G$5-'СЕТ СН'!$G$17</f>
        <v>3771.5454715699998</v>
      </c>
      <c r="Y70" s="36">
        <f>SUMIFS(СВЦЭМ!$C$39:$C$782,СВЦЭМ!$A$39:$A$782,$A70,СВЦЭМ!$B$39:$B$782,Y$47)+'СЕТ СН'!$G$9+СВЦЭМ!$D$10+'СЕТ СН'!$G$5-'СЕТ СН'!$G$17</f>
        <v>3748.0640012399999</v>
      </c>
    </row>
    <row r="71" spans="1:27" ht="15.75" x14ac:dyDescent="0.2">
      <c r="A71" s="35">
        <f t="shared" si="1"/>
        <v>44401</v>
      </c>
      <c r="B71" s="36">
        <f>SUMIFS(СВЦЭМ!$C$39:$C$782,СВЦЭМ!$A$39:$A$782,$A71,СВЦЭМ!$B$39:$B$782,B$47)+'СЕТ СН'!$G$9+СВЦЭМ!$D$10+'СЕТ СН'!$G$5-'СЕТ СН'!$G$17</f>
        <v>3805.7505076699999</v>
      </c>
      <c r="C71" s="36">
        <f>SUMIFS(СВЦЭМ!$C$39:$C$782,СВЦЭМ!$A$39:$A$782,$A71,СВЦЭМ!$B$39:$B$782,C$47)+'СЕТ СН'!$G$9+СВЦЭМ!$D$10+'СЕТ СН'!$G$5-'СЕТ СН'!$G$17</f>
        <v>3775.1562555</v>
      </c>
      <c r="D71" s="36">
        <f>SUMIFS(СВЦЭМ!$C$39:$C$782,СВЦЭМ!$A$39:$A$782,$A71,СВЦЭМ!$B$39:$B$782,D$47)+'СЕТ СН'!$G$9+СВЦЭМ!$D$10+'СЕТ СН'!$G$5-'СЕТ СН'!$G$17</f>
        <v>3881.2841653300002</v>
      </c>
      <c r="E71" s="36">
        <f>SUMIFS(СВЦЭМ!$C$39:$C$782,СВЦЭМ!$A$39:$A$782,$A71,СВЦЭМ!$B$39:$B$782,E$47)+'СЕТ СН'!$G$9+СВЦЭМ!$D$10+'СЕТ СН'!$G$5-'СЕТ СН'!$G$17</f>
        <v>3899.4627585199996</v>
      </c>
      <c r="F71" s="36">
        <f>SUMIFS(СВЦЭМ!$C$39:$C$782,СВЦЭМ!$A$39:$A$782,$A71,СВЦЭМ!$B$39:$B$782,F$47)+'СЕТ СН'!$G$9+СВЦЭМ!$D$10+'СЕТ СН'!$G$5-'СЕТ СН'!$G$17</f>
        <v>3888.16812811</v>
      </c>
      <c r="G71" s="36">
        <f>SUMIFS(СВЦЭМ!$C$39:$C$782,СВЦЭМ!$A$39:$A$782,$A71,СВЦЭМ!$B$39:$B$782,G$47)+'СЕТ СН'!$G$9+СВЦЭМ!$D$10+'СЕТ СН'!$G$5-'СЕТ СН'!$G$17</f>
        <v>3867.3405364299997</v>
      </c>
      <c r="H71" s="36">
        <f>SUMIFS(СВЦЭМ!$C$39:$C$782,СВЦЭМ!$A$39:$A$782,$A71,СВЦЭМ!$B$39:$B$782,H$47)+'СЕТ СН'!$G$9+СВЦЭМ!$D$10+'СЕТ СН'!$G$5-'СЕТ СН'!$G$17</f>
        <v>3856.3274636599999</v>
      </c>
      <c r="I71" s="36">
        <f>SUMIFS(СВЦЭМ!$C$39:$C$782,СВЦЭМ!$A$39:$A$782,$A71,СВЦЭМ!$B$39:$B$782,I$47)+'СЕТ СН'!$G$9+СВЦЭМ!$D$10+'СЕТ СН'!$G$5-'СЕТ СН'!$G$17</f>
        <v>3754.3398852700002</v>
      </c>
      <c r="J71" s="36">
        <f>SUMIFS(СВЦЭМ!$C$39:$C$782,СВЦЭМ!$A$39:$A$782,$A71,СВЦЭМ!$B$39:$B$782,J$47)+'СЕТ СН'!$G$9+СВЦЭМ!$D$10+'СЕТ СН'!$G$5-'СЕТ СН'!$G$17</f>
        <v>3735.6263874599999</v>
      </c>
      <c r="K71" s="36">
        <f>SUMIFS(СВЦЭМ!$C$39:$C$782,СВЦЭМ!$A$39:$A$782,$A71,СВЦЭМ!$B$39:$B$782,K$47)+'СЕТ СН'!$G$9+СВЦЭМ!$D$10+'СЕТ СН'!$G$5-'СЕТ СН'!$G$17</f>
        <v>3707.9297044699997</v>
      </c>
      <c r="L71" s="36">
        <f>SUMIFS(СВЦЭМ!$C$39:$C$782,СВЦЭМ!$A$39:$A$782,$A71,СВЦЭМ!$B$39:$B$782,L$47)+'СЕТ СН'!$G$9+СВЦЭМ!$D$10+'СЕТ СН'!$G$5-'СЕТ СН'!$G$17</f>
        <v>3742.4459597999999</v>
      </c>
      <c r="M71" s="36">
        <f>SUMIFS(СВЦЭМ!$C$39:$C$782,СВЦЭМ!$A$39:$A$782,$A71,СВЦЭМ!$B$39:$B$782,M$47)+'СЕТ СН'!$G$9+СВЦЭМ!$D$10+'СЕТ СН'!$G$5-'СЕТ СН'!$G$17</f>
        <v>3721.0271193499998</v>
      </c>
      <c r="N71" s="36">
        <f>SUMIFS(СВЦЭМ!$C$39:$C$782,СВЦЭМ!$A$39:$A$782,$A71,СВЦЭМ!$B$39:$B$782,N$47)+'СЕТ СН'!$G$9+СВЦЭМ!$D$10+'СЕТ СН'!$G$5-'СЕТ СН'!$G$17</f>
        <v>3723.1014585499997</v>
      </c>
      <c r="O71" s="36">
        <f>SUMIFS(СВЦЭМ!$C$39:$C$782,СВЦЭМ!$A$39:$A$782,$A71,СВЦЭМ!$B$39:$B$782,O$47)+'СЕТ СН'!$G$9+СВЦЭМ!$D$10+'СЕТ СН'!$G$5-'СЕТ СН'!$G$17</f>
        <v>3764.7659612100001</v>
      </c>
      <c r="P71" s="36">
        <f>SUMIFS(СВЦЭМ!$C$39:$C$782,СВЦЭМ!$A$39:$A$782,$A71,СВЦЭМ!$B$39:$B$782,P$47)+'СЕТ СН'!$G$9+СВЦЭМ!$D$10+'СЕТ СН'!$G$5-'СЕТ СН'!$G$17</f>
        <v>3785.09242421</v>
      </c>
      <c r="Q71" s="36">
        <f>SUMIFS(СВЦЭМ!$C$39:$C$782,СВЦЭМ!$A$39:$A$782,$A71,СВЦЭМ!$B$39:$B$782,Q$47)+'СЕТ СН'!$G$9+СВЦЭМ!$D$10+'СЕТ СН'!$G$5-'СЕТ СН'!$G$17</f>
        <v>3774.3403847</v>
      </c>
      <c r="R71" s="36">
        <f>SUMIFS(СВЦЭМ!$C$39:$C$782,СВЦЭМ!$A$39:$A$782,$A71,СВЦЭМ!$B$39:$B$782,R$47)+'СЕТ СН'!$G$9+СВЦЭМ!$D$10+'СЕТ СН'!$G$5-'СЕТ СН'!$G$17</f>
        <v>3754.5445815200001</v>
      </c>
      <c r="S71" s="36">
        <f>SUMIFS(СВЦЭМ!$C$39:$C$782,СВЦЭМ!$A$39:$A$782,$A71,СВЦЭМ!$B$39:$B$782,S$47)+'СЕТ СН'!$G$9+СВЦЭМ!$D$10+'СЕТ СН'!$G$5-'СЕТ СН'!$G$17</f>
        <v>3692.13428802</v>
      </c>
      <c r="T71" s="36">
        <f>SUMIFS(СВЦЭМ!$C$39:$C$782,СВЦЭМ!$A$39:$A$782,$A71,СВЦЭМ!$B$39:$B$782,T$47)+'СЕТ СН'!$G$9+СВЦЭМ!$D$10+'СЕТ СН'!$G$5-'СЕТ СН'!$G$17</f>
        <v>3722.0592434800001</v>
      </c>
      <c r="U71" s="36">
        <f>SUMIFS(СВЦЭМ!$C$39:$C$782,СВЦЭМ!$A$39:$A$782,$A71,СВЦЭМ!$B$39:$B$782,U$47)+'СЕТ СН'!$G$9+СВЦЭМ!$D$10+'СЕТ СН'!$G$5-'СЕТ СН'!$G$17</f>
        <v>3678.3797087299999</v>
      </c>
      <c r="V71" s="36">
        <f>SUMIFS(СВЦЭМ!$C$39:$C$782,СВЦЭМ!$A$39:$A$782,$A71,СВЦЭМ!$B$39:$B$782,V$47)+'СЕТ СН'!$G$9+СВЦЭМ!$D$10+'СЕТ СН'!$G$5-'СЕТ СН'!$G$17</f>
        <v>3678.0848661</v>
      </c>
      <c r="W71" s="36">
        <f>SUMIFS(СВЦЭМ!$C$39:$C$782,СВЦЭМ!$A$39:$A$782,$A71,СВЦЭМ!$B$39:$B$782,W$47)+'СЕТ СН'!$G$9+СВЦЭМ!$D$10+'СЕТ СН'!$G$5-'СЕТ СН'!$G$17</f>
        <v>3698.6992500299998</v>
      </c>
      <c r="X71" s="36">
        <f>SUMIFS(СВЦЭМ!$C$39:$C$782,СВЦЭМ!$A$39:$A$782,$A71,СВЦЭМ!$B$39:$B$782,X$47)+'СЕТ СН'!$G$9+СВЦЭМ!$D$10+'СЕТ СН'!$G$5-'СЕТ СН'!$G$17</f>
        <v>3748.5040645300001</v>
      </c>
      <c r="Y71" s="36">
        <f>SUMIFS(СВЦЭМ!$C$39:$C$782,СВЦЭМ!$A$39:$A$782,$A71,СВЦЭМ!$B$39:$B$782,Y$47)+'СЕТ СН'!$G$9+СВЦЭМ!$D$10+'СЕТ СН'!$G$5-'СЕТ СН'!$G$17</f>
        <v>3759.9474365999999</v>
      </c>
    </row>
    <row r="72" spans="1:27" ht="15.75" x14ac:dyDescent="0.2">
      <c r="A72" s="35">
        <f t="shared" si="1"/>
        <v>44402</v>
      </c>
      <c r="B72" s="36">
        <f>SUMIFS(СВЦЭМ!$C$39:$C$782,СВЦЭМ!$A$39:$A$782,$A72,СВЦЭМ!$B$39:$B$782,B$47)+'СЕТ СН'!$G$9+СВЦЭМ!$D$10+'СЕТ СН'!$G$5-'СЕТ СН'!$G$17</f>
        <v>3724.87266851</v>
      </c>
      <c r="C72" s="36">
        <f>SUMIFS(СВЦЭМ!$C$39:$C$782,СВЦЭМ!$A$39:$A$782,$A72,СВЦЭМ!$B$39:$B$782,C$47)+'СЕТ СН'!$G$9+СВЦЭМ!$D$10+'СЕТ СН'!$G$5-'СЕТ СН'!$G$17</f>
        <v>3808.7710161099999</v>
      </c>
      <c r="D72" s="36">
        <f>SUMIFS(СВЦЭМ!$C$39:$C$782,СВЦЭМ!$A$39:$A$782,$A72,СВЦЭМ!$B$39:$B$782,D$47)+'СЕТ СН'!$G$9+СВЦЭМ!$D$10+'СЕТ СН'!$G$5-'СЕТ СН'!$G$17</f>
        <v>3852.47750572</v>
      </c>
      <c r="E72" s="36">
        <f>SUMIFS(СВЦЭМ!$C$39:$C$782,СВЦЭМ!$A$39:$A$782,$A72,СВЦЭМ!$B$39:$B$782,E$47)+'СЕТ СН'!$G$9+СВЦЭМ!$D$10+'СЕТ СН'!$G$5-'СЕТ СН'!$G$17</f>
        <v>3870.3049546000002</v>
      </c>
      <c r="F72" s="36">
        <f>SUMIFS(СВЦЭМ!$C$39:$C$782,СВЦЭМ!$A$39:$A$782,$A72,СВЦЭМ!$B$39:$B$782,F$47)+'СЕТ СН'!$G$9+СВЦЭМ!$D$10+'СЕТ СН'!$G$5-'СЕТ СН'!$G$17</f>
        <v>3878.18085595</v>
      </c>
      <c r="G72" s="36">
        <f>SUMIFS(СВЦЭМ!$C$39:$C$782,СВЦЭМ!$A$39:$A$782,$A72,СВЦЭМ!$B$39:$B$782,G$47)+'СЕТ СН'!$G$9+СВЦЭМ!$D$10+'СЕТ СН'!$G$5-'СЕТ СН'!$G$17</f>
        <v>3866.5541880400001</v>
      </c>
      <c r="H72" s="36">
        <f>SUMIFS(СВЦЭМ!$C$39:$C$782,СВЦЭМ!$A$39:$A$782,$A72,СВЦЭМ!$B$39:$B$782,H$47)+'СЕТ СН'!$G$9+СВЦЭМ!$D$10+'СЕТ СН'!$G$5-'СЕТ СН'!$G$17</f>
        <v>3841.9389846499998</v>
      </c>
      <c r="I72" s="36">
        <f>SUMIFS(СВЦЭМ!$C$39:$C$782,СВЦЭМ!$A$39:$A$782,$A72,СВЦЭМ!$B$39:$B$782,I$47)+'СЕТ СН'!$G$9+СВЦЭМ!$D$10+'СЕТ СН'!$G$5-'СЕТ СН'!$G$17</f>
        <v>3774.7360824500001</v>
      </c>
      <c r="J72" s="36">
        <f>SUMIFS(СВЦЭМ!$C$39:$C$782,СВЦЭМ!$A$39:$A$782,$A72,СВЦЭМ!$B$39:$B$782,J$47)+'СЕТ СН'!$G$9+СВЦЭМ!$D$10+'СЕТ СН'!$G$5-'СЕТ СН'!$G$17</f>
        <v>3695.29967205</v>
      </c>
      <c r="K72" s="36">
        <f>SUMIFS(СВЦЭМ!$C$39:$C$782,СВЦЭМ!$A$39:$A$782,$A72,СВЦЭМ!$B$39:$B$782,K$47)+'СЕТ СН'!$G$9+СВЦЭМ!$D$10+'СЕТ СН'!$G$5-'СЕТ СН'!$G$17</f>
        <v>3658.2856115700001</v>
      </c>
      <c r="L72" s="36">
        <f>SUMIFS(СВЦЭМ!$C$39:$C$782,СВЦЭМ!$A$39:$A$782,$A72,СВЦЭМ!$B$39:$B$782,L$47)+'СЕТ СН'!$G$9+СВЦЭМ!$D$10+'СЕТ СН'!$G$5-'СЕТ СН'!$G$17</f>
        <v>3655.9364276000001</v>
      </c>
      <c r="M72" s="36">
        <f>SUMIFS(СВЦЭМ!$C$39:$C$782,СВЦЭМ!$A$39:$A$782,$A72,СВЦЭМ!$B$39:$B$782,M$47)+'СЕТ СН'!$G$9+СВЦЭМ!$D$10+'СЕТ СН'!$G$5-'СЕТ СН'!$G$17</f>
        <v>3671.1386701000001</v>
      </c>
      <c r="N72" s="36">
        <f>SUMIFS(СВЦЭМ!$C$39:$C$782,СВЦЭМ!$A$39:$A$782,$A72,СВЦЭМ!$B$39:$B$782,N$47)+'СЕТ СН'!$G$9+СВЦЭМ!$D$10+'СЕТ СН'!$G$5-'СЕТ СН'!$G$17</f>
        <v>3732.3322667699999</v>
      </c>
      <c r="O72" s="36">
        <f>SUMIFS(СВЦЭМ!$C$39:$C$782,СВЦЭМ!$A$39:$A$782,$A72,СВЦЭМ!$B$39:$B$782,O$47)+'СЕТ СН'!$G$9+СВЦЭМ!$D$10+'СЕТ СН'!$G$5-'СЕТ СН'!$G$17</f>
        <v>3779.9270054899998</v>
      </c>
      <c r="P72" s="36">
        <f>SUMIFS(СВЦЭМ!$C$39:$C$782,СВЦЭМ!$A$39:$A$782,$A72,СВЦЭМ!$B$39:$B$782,P$47)+'СЕТ СН'!$G$9+СВЦЭМ!$D$10+'СЕТ СН'!$G$5-'СЕТ СН'!$G$17</f>
        <v>3779.9836879599998</v>
      </c>
      <c r="Q72" s="36">
        <f>SUMIFS(СВЦЭМ!$C$39:$C$782,СВЦЭМ!$A$39:$A$782,$A72,СВЦЭМ!$B$39:$B$782,Q$47)+'СЕТ СН'!$G$9+СВЦЭМ!$D$10+'СЕТ СН'!$G$5-'СЕТ СН'!$G$17</f>
        <v>3788.1925616500002</v>
      </c>
      <c r="R72" s="36">
        <f>SUMIFS(СВЦЭМ!$C$39:$C$782,СВЦЭМ!$A$39:$A$782,$A72,СВЦЭМ!$B$39:$B$782,R$47)+'СЕТ СН'!$G$9+СВЦЭМ!$D$10+'СЕТ СН'!$G$5-'СЕТ СН'!$G$17</f>
        <v>3738.9211811099999</v>
      </c>
      <c r="S72" s="36">
        <f>SUMIFS(СВЦЭМ!$C$39:$C$782,СВЦЭМ!$A$39:$A$782,$A72,СВЦЭМ!$B$39:$B$782,S$47)+'СЕТ СН'!$G$9+СВЦЭМ!$D$10+'СЕТ СН'!$G$5-'СЕТ СН'!$G$17</f>
        <v>3711.6899893700001</v>
      </c>
      <c r="T72" s="36">
        <f>SUMIFS(СВЦЭМ!$C$39:$C$782,СВЦЭМ!$A$39:$A$782,$A72,СВЦЭМ!$B$39:$B$782,T$47)+'СЕТ СН'!$G$9+СВЦЭМ!$D$10+'СЕТ СН'!$G$5-'СЕТ СН'!$G$17</f>
        <v>3673.5506146899997</v>
      </c>
      <c r="U72" s="36">
        <f>SUMIFS(СВЦЭМ!$C$39:$C$782,СВЦЭМ!$A$39:$A$782,$A72,СВЦЭМ!$B$39:$B$782,U$47)+'СЕТ СН'!$G$9+СВЦЭМ!$D$10+'СЕТ СН'!$G$5-'СЕТ СН'!$G$17</f>
        <v>3668.9102087599999</v>
      </c>
      <c r="V72" s="36">
        <f>SUMIFS(СВЦЭМ!$C$39:$C$782,СВЦЭМ!$A$39:$A$782,$A72,СВЦЭМ!$B$39:$B$782,V$47)+'СЕТ СН'!$G$9+СВЦЭМ!$D$10+'СЕТ СН'!$G$5-'СЕТ СН'!$G$17</f>
        <v>3672.9895672799998</v>
      </c>
      <c r="W72" s="36">
        <f>SUMIFS(СВЦЭМ!$C$39:$C$782,СВЦЭМ!$A$39:$A$782,$A72,СВЦЭМ!$B$39:$B$782,W$47)+'СЕТ СН'!$G$9+СВЦЭМ!$D$10+'СЕТ СН'!$G$5-'СЕТ СН'!$G$17</f>
        <v>3723.4373199699999</v>
      </c>
      <c r="X72" s="36">
        <f>SUMIFS(СВЦЭМ!$C$39:$C$782,СВЦЭМ!$A$39:$A$782,$A72,СВЦЭМ!$B$39:$B$782,X$47)+'СЕТ СН'!$G$9+СВЦЭМ!$D$10+'СЕТ СН'!$G$5-'СЕТ СН'!$G$17</f>
        <v>3680.1961835799998</v>
      </c>
      <c r="Y72" s="36">
        <f>SUMIFS(СВЦЭМ!$C$39:$C$782,СВЦЭМ!$A$39:$A$782,$A72,СВЦЭМ!$B$39:$B$782,Y$47)+'СЕТ СН'!$G$9+СВЦЭМ!$D$10+'СЕТ СН'!$G$5-'СЕТ СН'!$G$17</f>
        <v>3702.43077997</v>
      </c>
    </row>
    <row r="73" spans="1:27" ht="15.75" x14ac:dyDescent="0.2">
      <c r="A73" s="35">
        <f t="shared" si="1"/>
        <v>44403</v>
      </c>
      <c r="B73" s="36">
        <f>SUMIFS(СВЦЭМ!$C$39:$C$782,СВЦЭМ!$A$39:$A$782,$A73,СВЦЭМ!$B$39:$B$782,B$47)+'СЕТ СН'!$G$9+СВЦЭМ!$D$10+'СЕТ СН'!$G$5-'СЕТ СН'!$G$17</f>
        <v>3732.31261743</v>
      </c>
      <c r="C73" s="36">
        <f>SUMIFS(СВЦЭМ!$C$39:$C$782,СВЦЭМ!$A$39:$A$782,$A73,СВЦЭМ!$B$39:$B$782,C$47)+'СЕТ СН'!$G$9+СВЦЭМ!$D$10+'СЕТ СН'!$G$5-'СЕТ СН'!$G$17</f>
        <v>3811.4993490299998</v>
      </c>
      <c r="D73" s="36">
        <f>SUMIFS(СВЦЭМ!$C$39:$C$782,СВЦЭМ!$A$39:$A$782,$A73,СВЦЭМ!$B$39:$B$782,D$47)+'СЕТ СН'!$G$9+СВЦЭМ!$D$10+'СЕТ СН'!$G$5-'СЕТ СН'!$G$17</f>
        <v>3846.1943811399997</v>
      </c>
      <c r="E73" s="36">
        <f>SUMIFS(СВЦЭМ!$C$39:$C$782,СВЦЭМ!$A$39:$A$782,$A73,СВЦЭМ!$B$39:$B$782,E$47)+'СЕТ СН'!$G$9+СВЦЭМ!$D$10+'СЕТ СН'!$G$5-'СЕТ СН'!$G$17</f>
        <v>3845.4316030800001</v>
      </c>
      <c r="F73" s="36">
        <f>SUMIFS(СВЦЭМ!$C$39:$C$782,СВЦЭМ!$A$39:$A$782,$A73,СВЦЭМ!$B$39:$B$782,F$47)+'СЕТ СН'!$G$9+СВЦЭМ!$D$10+'СЕТ СН'!$G$5-'СЕТ СН'!$G$17</f>
        <v>3850.7815737299998</v>
      </c>
      <c r="G73" s="36">
        <f>SUMIFS(СВЦЭМ!$C$39:$C$782,СВЦЭМ!$A$39:$A$782,$A73,СВЦЭМ!$B$39:$B$782,G$47)+'СЕТ СН'!$G$9+СВЦЭМ!$D$10+'СЕТ СН'!$G$5-'СЕТ СН'!$G$17</f>
        <v>3835.6663523100001</v>
      </c>
      <c r="H73" s="36">
        <f>SUMIFS(СВЦЭМ!$C$39:$C$782,СВЦЭМ!$A$39:$A$782,$A73,СВЦЭМ!$B$39:$B$782,H$47)+'СЕТ СН'!$G$9+СВЦЭМ!$D$10+'СЕТ СН'!$G$5-'СЕТ СН'!$G$17</f>
        <v>3822.1492720199999</v>
      </c>
      <c r="I73" s="36">
        <f>SUMIFS(СВЦЭМ!$C$39:$C$782,СВЦЭМ!$A$39:$A$782,$A73,СВЦЭМ!$B$39:$B$782,I$47)+'СЕТ СН'!$G$9+СВЦЭМ!$D$10+'СЕТ СН'!$G$5-'СЕТ СН'!$G$17</f>
        <v>3749.3349447700002</v>
      </c>
      <c r="J73" s="36">
        <f>SUMIFS(СВЦЭМ!$C$39:$C$782,СВЦЭМ!$A$39:$A$782,$A73,СВЦЭМ!$B$39:$B$782,J$47)+'СЕТ СН'!$G$9+СВЦЭМ!$D$10+'СЕТ СН'!$G$5-'СЕТ СН'!$G$17</f>
        <v>3694.3007154100001</v>
      </c>
      <c r="K73" s="36">
        <f>SUMIFS(СВЦЭМ!$C$39:$C$782,СВЦЭМ!$A$39:$A$782,$A73,СВЦЭМ!$B$39:$B$782,K$47)+'СЕТ СН'!$G$9+СВЦЭМ!$D$10+'СЕТ СН'!$G$5-'СЕТ СН'!$G$17</f>
        <v>3756.0873012799998</v>
      </c>
      <c r="L73" s="36">
        <f>SUMIFS(СВЦЭМ!$C$39:$C$782,СВЦЭМ!$A$39:$A$782,$A73,СВЦЭМ!$B$39:$B$782,L$47)+'СЕТ СН'!$G$9+СВЦЭМ!$D$10+'СЕТ СН'!$G$5-'СЕТ СН'!$G$17</f>
        <v>3792.8374393399999</v>
      </c>
      <c r="M73" s="36">
        <f>SUMIFS(СВЦЭМ!$C$39:$C$782,СВЦЭМ!$A$39:$A$782,$A73,СВЦЭМ!$B$39:$B$782,M$47)+'СЕТ СН'!$G$9+СВЦЭМ!$D$10+'СЕТ СН'!$G$5-'СЕТ СН'!$G$17</f>
        <v>3762.83090709</v>
      </c>
      <c r="N73" s="36">
        <f>SUMIFS(СВЦЭМ!$C$39:$C$782,СВЦЭМ!$A$39:$A$782,$A73,СВЦЭМ!$B$39:$B$782,N$47)+'СЕТ СН'!$G$9+СВЦЭМ!$D$10+'СЕТ СН'!$G$5-'СЕТ СН'!$G$17</f>
        <v>3815.7114018799998</v>
      </c>
      <c r="O73" s="36">
        <f>SUMIFS(СВЦЭМ!$C$39:$C$782,СВЦЭМ!$A$39:$A$782,$A73,СВЦЭМ!$B$39:$B$782,O$47)+'СЕТ СН'!$G$9+СВЦЭМ!$D$10+'СЕТ СН'!$G$5-'СЕТ СН'!$G$17</f>
        <v>3801.47494469</v>
      </c>
      <c r="P73" s="36">
        <f>SUMIFS(СВЦЭМ!$C$39:$C$782,СВЦЭМ!$A$39:$A$782,$A73,СВЦЭМ!$B$39:$B$782,P$47)+'СЕТ СН'!$G$9+СВЦЭМ!$D$10+'СЕТ СН'!$G$5-'СЕТ СН'!$G$17</f>
        <v>3805.4144958799998</v>
      </c>
      <c r="Q73" s="36">
        <f>SUMIFS(СВЦЭМ!$C$39:$C$782,СВЦЭМ!$A$39:$A$782,$A73,СВЦЭМ!$B$39:$B$782,Q$47)+'СЕТ СН'!$G$9+СВЦЭМ!$D$10+'СЕТ СН'!$G$5-'СЕТ СН'!$G$17</f>
        <v>3799.3919133300001</v>
      </c>
      <c r="R73" s="36">
        <f>SUMIFS(СВЦЭМ!$C$39:$C$782,СВЦЭМ!$A$39:$A$782,$A73,СВЦЭМ!$B$39:$B$782,R$47)+'СЕТ СН'!$G$9+СВЦЭМ!$D$10+'СЕТ СН'!$G$5-'СЕТ СН'!$G$17</f>
        <v>3802.4976354700002</v>
      </c>
      <c r="S73" s="36">
        <f>SUMIFS(СВЦЭМ!$C$39:$C$782,СВЦЭМ!$A$39:$A$782,$A73,СВЦЭМ!$B$39:$B$782,S$47)+'СЕТ СН'!$G$9+СВЦЭМ!$D$10+'СЕТ СН'!$G$5-'СЕТ СН'!$G$17</f>
        <v>3717.0743173999999</v>
      </c>
      <c r="T73" s="36">
        <f>SUMIFS(СВЦЭМ!$C$39:$C$782,СВЦЭМ!$A$39:$A$782,$A73,СВЦЭМ!$B$39:$B$782,T$47)+'СЕТ СН'!$G$9+СВЦЭМ!$D$10+'СЕТ СН'!$G$5-'СЕТ СН'!$G$17</f>
        <v>3692.5611006099998</v>
      </c>
      <c r="U73" s="36">
        <f>SUMIFS(СВЦЭМ!$C$39:$C$782,СВЦЭМ!$A$39:$A$782,$A73,СВЦЭМ!$B$39:$B$782,U$47)+'СЕТ СН'!$G$9+СВЦЭМ!$D$10+'СЕТ СН'!$G$5-'СЕТ СН'!$G$17</f>
        <v>3694.42517838</v>
      </c>
      <c r="V73" s="36">
        <f>SUMIFS(СВЦЭМ!$C$39:$C$782,СВЦЭМ!$A$39:$A$782,$A73,СВЦЭМ!$B$39:$B$782,V$47)+'СЕТ СН'!$G$9+СВЦЭМ!$D$10+'СЕТ СН'!$G$5-'СЕТ СН'!$G$17</f>
        <v>3687.8567312099999</v>
      </c>
      <c r="W73" s="36">
        <f>SUMIFS(СВЦЭМ!$C$39:$C$782,СВЦЭМ!$A$39:$A$782,$A73,СВЦЭМ!$B$39:$B$782,W$47)+'СЕТ СН'!$G$9+СВЦЭМ!$D$10+'СЕТ СН'!$G$5-'СЕТ СН'!$G$17</f>
        <v>3744.2494196099997</v>
      </c>
      <c r="X73" s="36">
        <f>SUMIFS(СВЦЭМ!$C$39:$C$782,СВЦЭМ!$A$39:$A$782,$A73,СВЦЭМ!$B$39:$B$782,X$47)+'СЕТ СН'!$G$9+СВЦЭМ!$D$10+'СЕТ СН'!$G$5-'СЕТ СН'!$G$17</f>
        <v>3710.26836529</v>
      </c>
      <c r="Y73" s="36">
        <f>SUMIFS(СВЦЭМ!$C$39:$C$782,СВЦЭМ!$A$39:$A$782,$A73,СВЦЭМ!$B$39:$B$782,Y$47)+'СЕТ СН'!$G$9+СВЦЭМ!$D$10+'СЕТ СН'!$G$5-'СЕТ СН'!$G$17</f>
        <v>3641.6076093800002</v>
      </c>
    </row>
    <row r="74" spans="1:27" ht="15.75" x14ac:dyDescent="0.2">
      <c r="A74" s="35">
        <f t="shared" si="1"/>
        <v>44404</v>
      </c>
      <c r="B74" s="36">
        <f>SUMIFS(СВЦЭМ!$C$39:$C$782,СВЦЭМ!$A$39:$A$782,$A74,СВЦЭМ!$B$39:$B$782,B$47)+'СЕТ СН'!$G$9+СВЦЭМ!$D$10+'СЕТ СН'!$G$5-'СЕТ СН'!$G$17</f>
        <v>3879.3474849300001</v>
      </c>
      <c r="C74" s="36">
        <f>SUMIFS(СВЦЭМ!$C$39:$C$782,СВЦЭМ!$A$39:$A$782,$A74,СВЦЭМ!$B$39:$B$782,C$47)+'СЕТ СН'!$G$9+СВЦЭМ!$D$10+'СЕТ СН'!$G$5-'СЕТ СН'!$G$17</f>
        <v>3931.9510582100002</v>
      </c>
      <c r="D74" s="36">
        <f>SUMIFS(СВЦЭМ!$C$39:$C$782,СВЦЭМ!$A$39:$A$782,$A74,СВЦЭМ!$B$39:$B$782,D$47)+'СЕТ СН'!$G$9+СВЦЭМ!$D$10+'СЕТ СН'!$G$5-'СЕТ СН'!$G$17</f>
        <v>3980.1100023399999</v>
      </c>
      <c r="E74" s="36">
        <f>SUMIFS(СВЦЭМ!$C$39:$C$782,СВЦЭМ!$A$39:$A$782,$A74,СВЦЭМ!$B$39:$B$782,E$47)+'СЕТ СН'!$G$9+СВЦЭМ!$D$10+'СЕТ СН'!$G$5-'СЕТ СН'!$G$17</f>
        <v>3989.9711308799997</v>
      </c>
      <c r="F74" s="36">
        <f>SUMIFS(СВЦЭМ!$C$39:$C$782,СВЦЭМ!$A$39:$A$782,$A74,СВЦЭМ!$B$39:$B$782,F$47)+'СЕТ СН'!$G$9+СВЦЭМ!$D$10+'СЕТ СН'!$G$5-'СЕТ СН'!$G$17</f>
        <v>3991.0425791500002</v>
      </c>
      <c r="G74" s="36">
        <f>SUMIFS(СВЦЭМ!$C$39:$C$782,СВЦЭМ!$A$39:$A$782,$A74,СВЦЭМ!$B$39:$B$782,G$47)+'СЕТ СН'!$G$9+СВЦЭМ!$D$10+'СЕТ СН'!$G$5-'СЕТ СН'!$G$17</f>
        <v>3968.4697964799998</v>
      </c>
      <c r="H74" s="36">
        <f>SUMIFS(СВЦЭМ!$C$39:$C$782,СВЦЭМ!$A$39:$A$782,$A74,СВЦЭМ!$B$39:$B$782,H$47)+'СЕТ СН'!$G$9+СВЦЭМ!$D$10+'СЕТ СН'!$G$5-'СЕТ СН'!$G$17</f>
        <v>3925.90345884</v>
      </c>
      <c r="I74" s="36">
        <f>SUMIFS(СВЦЭМ!$C$39:$C$782,СВЦЭМ!$A$39:$A$782,$A74,СВЦЭМ!$B$39:$B$782,I$47)+'СЕТ СН'!$G$9+СВЦЭМ!$D$10+'СЕТ СН'!$G$5-'СЕТ СН'!$G$17</f>
        <v>3869.7398145699999</v>
      </c>
      <c r="J74" s="36">
        <f>SUMIFS(СВЦЭМ!$C$39:$C$782,СВЦЭМ!$A$39:$A$782,$A74,СВЦЭМ!$B$39:$B$782,J$47)+'СЕТ СН'!$G$9+СВЦЭМ!$D$10+'СЕТ СН'!$G$5-'СЕТ СН'!$G$17</f>
        <v>3814.3294684699999</v>
      </c>
      <c r="K74" s="36">
        <f>SUMIFS(СВЦЭМ!$C$39:$C$782,СВЦЭМ!$A$39:$A$782,$A74,СВЦЭМ!$B$39:$B$782,K$47)+'СЕТ СН'!$G$9+СВЦЭМ!$D$10+'СЕТ СН'!$G$5-'СЕТ СН'!$G$17</f>
        <v>3746.0752529599999</v>
      </c>
      <c r="L74" s="36">
        <f>SUMIFS(СВЦЭМ!$C$39:$C$782,СВЦЭМ!$A$39:$A$782,$A74,СВЦЭМ!$B$39:$B$782,L$47)+'СЕТ СН'!$G$9+СВЦЭМ!$D$10+'СЕТ СН'!$G$5-'СЕТ СН'!$G$17</f>
        <v>3748.67301322</v>
      </c>
      <c r="M74" s="36">
        <f>SUMIFS(СВЦЭМ!$C$39:$C$782,СВЦЭМ!$A$39:$A$782,$A74,СВЦЭМ!$B$39:$B$782,M$47)+'СЕТ СН'!$G$9+СВЦЭМ!$D$10+'СЕТ СН'!$G$5-'СЕТ СН'!$G$17</f>
        <v>3808.31261021</v>
      </c>
      <c r="N74" s="36">
        <f>SUMIFS(СВЦЭМ!$C$39:$C$782,СВЦЭМ!$A$39:$A$782,$A74,СВЦЭМ!$B$39:$B$782,N$47)+'СЕТ СН'!$G$9+СВЦЭМ!$D$10+'СЕТ СН'!$G$5-'СЕТ СН'!$G$17</f>
        <v>3849.6262174100002</v>
      </c>
      <c r="O74" s="36">
        <f>SUMIFS(СВЦЭМ!$C$39:$C$782,СВЦЭМ!$A$39:$A$782,$A74,СВЦЭМ!$B$39:$B$782,O$47)+'СЕТ СН'!$G$9+СВЦЭМ!$D$10+'СЕТ СН'!$G$5-'СЕТ СН'!$G$17</f>
        <v>3840.5470687799998</v>
      </c>
      <c r="P74" s="36">
        <f>SUMIFS(СВЦЭМ!$C$39:$C$782,СВЦЭМ!$A$39:$A$782,$A74,СВЦЭМ!$B$39:$B$782,P$47)+'СЕТ СН'!$G$9+СВЦЭМ!$D$10+'СЕТ СН'!$G$5-'СЕТ СН'!$G$17</f>
        <v>3848.2503216699997</v>
      </c>
      <c r="Q74" s="36">
        <f>SUMIFS(СВЦЭМ!$C$39:$C$782,СВЦЭМ!$A$39:$A$782,$A74,СВЦЭМ!$B$39:$B$782,Q$47)+'СЕТ СН'!$G$9+СВЦЭМ!$D$10+'СЕТ СН'!$G$5-'СЕТ СН'!$G$17</f>
        <v>3851.9259700299999</v>
      </c>
      <c r="R74" s="36">
        <f>SUMIFS(СВЦЭМ!$C$39:$C$782,СВЦЭМ!$A$39:$A$782,$A74,СВЦЭМ!$B$39:$B$782,R$47)+'СЕТ СН'!$G$9+СВЦЭМ!$D$10+'СЕТ СН'!$G$5-'СЕТ СН'!$G$17</f>
        <v>3840.4222890599999</v>
      </c>
      <c r="S74" s="36">
        <f>SUMIFS(СВЦЭМ!$C$39:$C$782,СВЦЭМ!$A$39:$A$782,$A74,СВЦЭМ!$B$39:$B$782,S$47)+'СЕТ СН'!$G$9+СВЦЭМ!$D$10+'СЕТ СН'!$G$5-'СЕТ СН'!$G$17</f>
        <v>3838.8543623400001</v>
      </c>
      <c r="T74" s="36">
        <f>SUMIFS(СВЦЭМ!$C$39:$C$782,СВЦЭМ!$A$39:$A$782,$A74,СВЦЭМ!$B$39:$B$782,T$47)+'СЕТ СН'!$G$9+СВЦЭМ!$D$10+'СЕТ СН'!$G$5-'СЕТ СН'!$G$17</f>
        <v>3809.3655076</v>
      </c>
      <c r="U74" s="36">
        <f>SUMIFS(СВЦЭМ!$C$39:$C$782,СВЦЭМ!$A$39:$A$782,$A74,СВЦЭМ!$B$39:$B$782,U$47)+'СЕТ СН'!$G$9+СВЦЭМ!$D$10+'СЕТ СН'!$G$5-'СЕТ СН'!$G$17</f>
        <v>3783.0703410799997</v>
      </c>
      <c r="V74" s="36">
        <f>SUMIFS(СВЦЭМ!$C$39:$C$782,СВЦЭМ!$A$39:$A$782,$A74,СВЦЭМ!$B$39:$B$782,V$47)+'СЕТ СН'!$G$9+СВЦЭМ!$D$10+'СЕТ СН'!$G$5-'СЕТ СН'!$G$17</f>
        <v>3732.2827267499997</v>
      </c>
      <c r="W74" s="36">
        <f>SUMIFS(СВЦЭМ!$C$39:$C$782,СВЦЭМ!$A$39:$A$782,$A74,СВЦЭМ!$B$39:$B$782,W$47)+'СЕТ СН'!$G$9+СВЦЭМ!$D$10+'СЕТ СН'!$G$5-'СЕТ СН'!$G$17</f>
        <v>3750.9944444399998</v>
      </c>
      <c r="X74" s="36">
        <f>SUMIFS(СВЦЭМ!$C$39:$C$782,СВЦЭМ!$A$39:$A$782,$A74,СВЦЭМ!$B$39:$B$782,X$47)+'СЕТ СН'!$G$9+СВЦЭМ!$D$10+'СЕТ СН'!$G$5-'СЕТ СН'!$G$17</f>
        <v>3769.1416558999999</v>
      </c>
      <c r="Y74" s="36">
        <f>SUMIFS(СВЦЭМ!$C$39:$C$782,СВЦЭМ!$A$39:$A$782,$A74,СВЦЭМ!$B$39:$B$782,Y$47)+'СЕТ СН'!$G$9+СВЦЭМ!$D$10+'СЕТ СН'!$G$5-'СЕТ СН'!$G$17</f>
        <v>3834.0379700100002</v>
      </c>
    </row>
    <row r="75" spans="1:27" ht="15.75" x14ac:dyDescent="0.2">
      <c r="A75" s="35">
        <f t="shared" si="1"/>
        <v>44405</v>
      </c>
      <c r="B75" s="36">
        <f>SUMIFS(СВЦЭМ!$C$39:$C$782,СВЦЭМ!$A$39:$A$782,$A75,СВЦЭМ!$B$39:$B$782,B$47)+'СЕТ СН'!$G$9+СВЦЭМ!$D$10+'СЕТ СН'!$G$5-'СЕТ СН'!$G$17</f>
        <v>3900.2913994</v>
      </c>
      <c r="C75" s="36">
        <f>SUMIFS(СВЦЭМ!$C$39:$C$782,СВЦЭМ!$A$39:$A$782,$A75,СВЦЭМ!$B$39:$B$782,C$47)+'СЕТ СН'!$G$9+СВЦЭМ!$D$10+'СЕТ СН'!$G$5-'СЕТ СН'!$G$17</f>
        <v>3888.4749313399998</v>
      </c>
      <c r="D75" s="36">
        <f>SUMIFS(СВЦЭМ!$C$39:$C$782,СВЦЭМ!$A$39:$A$782,$A75,СВЦЭМ!$B$39:$B$782,D$47)+'СЕТ СН'!$G$9+СВЦЭМ!$D$10+'СЕТ СН'!$G$5-'СЕТ СН'!$G$17</f>
        <v>3946.4217271699999</v>
      </c>
      <c r="E75" s="36">
        <f>SUMIFS(СВЦЭМ!$C$39:$C$782,СВЦЭМ!$A$39:$A$782,$A75,СВЦЭМ!$B$39:$B$782,E$47)+'СЕТ СН'!$G$9+СВЦЭМ!$D$10+'СЕТ СН'!$G$5-'СЕТ СН'!$G$17</f>
        <v>3943.5460576099999</v>
      </c>
      <c r="F75" s="36">
        <f>SUMIFS(СВЦЭМ!$C$39:$C$782,СВЦЭМ!$A$39:$A$782,$A75,СВЦЭМ!$B$39:$B$782,F$47)+'СЕТ СН'!$G$9+СВЦЭМ!$D$10+'СЕТ СН'!$G$5-'СЕТ СН'!$G$17</f>
        <v>3942.9158259699998</v>
      </c>
      <c r="G75" s="36">
        <f>SUMIFS(СВЦЭМ!$C$39:$C$782,СВЦЭМ!$A$39:$A$782,$A75,СВЦЭМ!$B$39:$B$782,G$47)+'СЕТ СН'!$G$9+СВЦЭМ!$D$10+'СЕТ СН'!$G$5-'СЕТ СН'!$G$17</f>
        <v>3934.4855745200002</v>
      </c>
      <c r="H75" s="36">
        <f>SUMIFS(СВЦЭМ!$C$39:$C$782,СВЦЭМ!$A$39:$A$782,$A75,СВЦЭМ!$B$39:$B$782,H$47)+'СЕТ СН'!$G$9+СВЦЭМ!$D$10+'СЕТ СН'!$G$5-'СЕТ СН'!$G$17</f>
        <v>3922.46285145</v>
      </c>
      <c r="I75" s="36">
        <f>SUMIFS(СВЦЭМ!$C$39:$C$782,СВЦЭМ!$A$39:$A$782,$A75,СВЦЭМ!$B$39:$B$782,I$47)+'СЕТ СН'!$G$9+СВЦЭМ!$D$10+'СЕТ СН'!$G$5-'СЕТ СН'!$G$17</f>
        <v>3862.3111295799999</v>
      </c>
      <c r="J75" s="36">
        <f>SUMIFS(СВЦЭМ!$C$39:$C$782,СВЦЭМ!$A$39:$A$782,$A75,СВЦЭМ!$B$39:$B$782,J$47)+'СЕТ СН'!$G$9+СВЦЭМ!$D$10+'СЕТ СН'!$G$5-'СЕТ СН'!$G$17</f>
        <v>3810.3979064300001</v>
      </c>
      <c r="K75" s="36">
        <f>SUMIFS(СВЦЭМ!$C$39:$C$782,СВЦЭМ!$A$39:$A$782,$A75,СВЦЭМ!$B$39:$B$782,K$47)+'СЕТ СН'!$G$9+СВЦЭМ!$D$10+'СЕТ СН'!$G$5-'СЕТ СН'!$G$17</f>
        <v>3833.80306552</v>
      </c>
      <c r="L75" s="36">
        <f>SUMIFS(СВЦЭМ!$C$39:$C$782,СВЦЭМ!$A$39:$A$782,$A75,СВЦЭМ!$B$39:$B$782,L$47)+'СЕТ СН'!$G$9+СВЦЭМ!$D$10+'СЕТ СН'!$G$5-'СЕТ СН'!$G$17</f>
        <v>3806.4453134099999</v>
      </c>
      <c r="M75" s="36">
        <f>SUMIFS(СВЦЭМ!$C$39:$C$782,СВЦЭМ!$A$39:$A$782,$A75,СВЦЭМ!$B$39:$B$782,M$47)+'СЕТ СН'!$G$9+СВЦЭМ!$D$10+'СЕТ СН'!$G$5-'СЕТ СН'!$G$17</f>
        <v>3811.1109074699998</v>
      </c>
      <c r="N75" s="36">
        <f>SUMIFS(СВЦЭМ!$C$39:$C$782,СВЦЭМ!$A$39:$A$782,$A75,СВЦЭМ!$B$39:$B$782,N$47)+'СЕТ СН'!$G$9+СВЦЭМ!$D$10+'СЕТ СН'!$G$5-'СЕТ СН'!$G$17</f>
        <v>3818.9660471799998</v>
      </c>
      <c r="O75" s="36">
        <f>SUMIFS(СВЦЭМ!$C$39:$C$782,СВЦЭМ!$A$39:$A$782,$A75,СВЦЭМ!$B$39:$B$782,O$47)+'СЕТ СН'!$G$9+СВЦЭМ!$D$10+'СЕТ СН'!$G$5-'СЕТ СН'!$G$17</f>
        <v>3822.1697457800001</v>
      </c>
      <c r="P75" s="36">
        <f>SUMIFS(СВЦЭМ!$C$39:$C$782,СВЦЭМ!$A$39:$A$782,$A75,СВЦЭМ!$B$39:$B$782,P$47)+'СЕТ СН'!$G$9+СВЦЭМ!$D$10+'СЕТ СН'!$G$5-'СЕТ СН'!$G$17</f>
        <v>3876.4178415199999</v>
      </c>
      <c r="Q75" s="36">
        <f>SUMIFS(СВЦЭМ!$C$39:$C$782,СВЦЭМ!$A$39:$A$782,$A75,СВЦЭМ!$B$39:$B$782,Q$47)+'СЕТ СН'!$G$9+СВЦЭМ!$D$10+'СЕТ СН'!$G$5-'СЕТ СН'!$G$17</f>
        <v>3860.1349799199998</v>
      </c>
      <c r="R75" s="36">
        <f>SUMIFS(СВЦЭМ!$C$39:$C$782,СВЦЭМ!$A$39:$A$782,$A75,СВЦЭМ!$B$39:$B$782,R$47)+'СЕТ СН'!$G$9+СВЦЭМ!$D$10+'СЕТ СН'!$G$5-'СЕТ СН'!$G$17</f>
        <v>3862.24898252</v>
      </c>
      <c r="S75" s="36">
        <f>SUMIFS(СВЦЭМ!$C$39:$C$782,СВЦЭМ!$A$39:$A$782,$A75,СВЦЭМ!$B$39:$B$782,S$47)+'СЕТ СН'!$G$9+СВЦЭМ!$D$10+'СЕТ СН'!$G$5-'СЕТ СН'!$G$17</f>
        <v>3859.0158653099998</v>
      </c>
      <c r="T75" s="36">
        <f>SUMIFS(СВЦЭМ!$C$39:$C$782,СВЦЭМ!$A$39:$A$782,$A75,СВЦЭМ!$B$39:$B$782,T$47)+'СЕТ СН'!$G$9+СВЦЭМ!$D$10+'СЕТ СН'!$G$5-'СЕТ СН'!$G$17</f>
        <v>3848.2369453399997</v>
      </c>
      <c r="U75" s="36">
        <f>SUMIFS(СВЦЭМ!$C$39:$C$782,СВЦЭМ!$A$39:$A$782,$A75,СВЦЭМ!$B$39:$B$782,U$47)+'СЕТ СН'!$G$9+СВЦЭМ!$D$10+'СЕТ СН'!$G$5-'СЕТ СН'!$G$17</f>
        <v>3843.8380134999998</v>
      </c>
      <c r="V75" s="36">
        <f>SUMIFS(СВЦЭМ!$C$39:$C$782,СВЦЭМ!$A$39:$A$782,$A75,СВЦЭМ!$B$39:$B$782,V$47)+'СЕТ СН'!$G$9+СВЦЭМ!$D$10+'СЕТ СН'!$G$5-'СЕТ СН'!$G$17</f>
        <v>3845.9282630600001</v>
      </c>
      <c r="W75" s="36">
        <f>SUMIFS(СВЦЭМ!$C$39:$C$782,СВЦЭМ!$A$39:$A$782,$A75,СВЦЭМ!$B$39:$B$782,W$47)+'СЕТ СН'!$G$9+СВЦЭМ!$D$10+'СЕТ СН'!$G$5-'СЕТ СН'!$G$17</f>
        <v>3864.3427810799999</v>
      </c>
      <c r="X75" s="36">
        <f>SUMIFS(СВЦЭМ!$C$39:$C$782,СВЦЭМ!$A$39:$A$782,$A75,СВЦЭМ!$B$39:$B$782,X$47)+'СЕТ СН'!$G$9+СВЦЭМ!$D$10+'СЕТ СН'!$G$5-'СЕТ СН'!$G$17</f>
        <v>3832.47423738</v>
      </c>
      <c r="Y75" s="36">
        <f>SUMIFS(СВЦЭМ!$C$39:$C$782,СВЦЭМ!$A$39:$A$782,$A75,СВЦЭМ!$B$39:$B$782,Y$47)+'СЕТ СН'!$G$9+СВЦЭМ!$D$10+'СЕТ СН'!$G$5-'СЕТ СН'!$G$17</f>
        <v>3818.4181537700001</v>
      </c>
    </row>
    <row r="76" spans="1:27" ht="15.75" x14ac:dyDescent="0.2">
      <c r="A76" s="35">
        <f t="shared" si="1"/>
        <v>44406</v>
      </c>
      <c r="B76" s="36">
        <f>SUMIFS(СВЦЭМ!$C$39:$C$782,СВЦЭМ!$A$39:$A$782,$A76,СВЦЭМ!$B$39:$B$782,B$47)+'СЕТ СН'!$G$9+СВЦЭМ!$D$10+'СЕТ СН'!$G$5-'СЕТ СН'!$G$17</f>
        <v>3873.0150684299997</v>
      </c>
      <c r="C76" s="36">
        <f>SUMIFS(СВЦЭМ!$C$39:$C$782,СВЦЭМ!$A$39:$A$782,$A76,СВЦЭМ!$B$39:$B$782,C$47)+'СЕТ СН'!$G$9+СВЦЭМ!$D$10+'СЕТ СН'!$G$5-'СЕТ СН'!$G$17</f>
        <v>4052.9094392799998</v>
      </c>
      <c r="D76" s="36">
        <f>SUMIFS(СВЦЭМ!$C$39:$C$782,СВЦЭМ!$A$39:$A$782,$A76,СВЦЭМ!$B$39:$B$782,D$47)+'СЕТ СН'!$G$9+СВЦЭМ!$D$10+'СЕТ СН'!$G$5-'СЕТ СН'!$G$17</f>
        <v>4014.64706252</v>
      </c>
      <c r="E76" s="36">
        <f>SUMIFS(СВЦЭМ!$C$39:$C$782,СВЦЭМ!$A$39:$A$782,$A76,СВЦЭМ!$B$39:$B$782,E$47)+'СЕТ СН'!$G$9+СВЦЭМ!$D$10+'СЕТ СН'!$G$5-'СЕТ СН'!$G$17</f>
        <v>3983.4213787500003</v>
      </c>
      <c r="F76" s="36">
        <f>SUMIFS(СВЦЭМ!$C$39:$C$782,СВЦЭМ!$A$39:$A$782,$A76,СВЦЭМ!$B$39:$B$782,F$47)+'СЕТ СН'!$G$9+СВЦЭМ!$D$10+'СЕТ СН'!$G$5-'СЕТ СН'!$G$17</f>
        <v>3982.4394220300001</v>
      </c>
      <c r="G76" s="36">
        <f>SUMIFS(СВЦЭМ!$C$39:$C$782,СВЦЭМ!$A$39:$A$782,$A76,СВЦЭМ!$B$39:$B$782,G$47)+'СЕТ СН'!$G$9+СВЦЭМ!$D$10+'СЕТ СН'!$G$5-'СЕТ СН'!$G$17</f>
        <v>3990.4489355300002</v>
      </c>
      <c r="H76" s="36">
        <f>SUMIFS(СВЦЭМ!$C$39:$C$782,СВЦЭМ!$A$39:$A$782,$A76,СВЦЭМ!$B$39:$B$782,H$47)+'СЕТ СН'!$G$9+СВЦЭМ!$D$10+'СЕТ СН'!$G$5-'СЕТ СН'!$G$17</f>
        <v>4043.1853706699999</v>
      </c>
      <c r="I76" s="36">
        <f>SUMIFS(СВЦЭМ!$C$39:$C$782,СВЦЭМ!$A$39:$A$782,$A76,СВЦЭМ!$B$39:$B$782,I$47)+'СЕТ СН'!$G$9+СВЦЭМ!$D$10+'СЕТ СН'!$G$5-'СЕТ СН'!$G$17</f>
        <v>4034.7524253000001</v>
      </c>
      <c r="J76" s="36">
        <f>SUMIFS(СВЦЭМ!$C$39:$C$782,СВЦЭМ!$A$39:$A$782,$A76,СВЦЭМ!$B$39:$B$782,J$47)+'СЕТ СН'!$G$9+СВЦЭМ!$D$10+'СЕТ СН'!$G$5-'СЕТ СН'!$G$17</f>
        <v>3921.2926884500002</v>
      </c>
      <c r="K76" s="36">
        <f>SUMIFS(СВЦЭМ!$C$39:$C$782,СВЦЭМ!$A$39:$A$782,$A76,СВЦЭМ!$B$39:$B$782,K$47)+'СЕТ СН'!$G$9+СВЦЭМ!$D$10+'СЕТ СН'!$G$5-'СЕТ СН'!$G$17</f>
        <v>3883.6700180899998</v>
      </c>
      <c r="L76" s="36">
        <f>SUMIFS(СВЦЭМ!$C$39:$C$782,СВЦЭМ!$A$39:$A$782,$A76,СВЦЭМ!$B$39:$B$782,L$47)+'СЕТ СН'!$G$9+СВЦЭМ!$D$10+'СЕТ СН'!$G$5-'СЕТ СН'!$G$17</f>
        <v>3897.0927900500001</v>
      </c>
      <c r="M76" s="36">
        <f>SUMIFS(СВЦЭМ!$C$39:$C$782,СВЦЭМ!$A$39:$A$782,$A76,СВЦЭМ!$B$39:$B$782,M$47)+'СЕТ СН'!$G$9+СВЦЭМ!$D$10+'СЕТ СН'!$G$5-'СЕТ СН'!$G$17</f>
        <v>3905.3264834299998</v>
      </c>
      <c r="N76" s="36">
        <f>SUMIFS(СВЦЭМ!$C$39:$C$782,СВЦЭМ!$A$39:$A$782,$A76,СВЦЭМ!$B$39:$B$782,N$47)+'СЕТ СН'!$G$9+СВЦЭМ!$D$10+'СЕТ СН'!$G$5-'СЕТ СН'!$G$17</f>
        <v>3897.2831887100001</v>
      </c>
      <c r="O76" s="36">
        <f>SUMIFS(СВЦЭМ!$C$39:$C$782,СВЦЭМ!$A$39:$A$782,$A76,СВЦЭМ!$B$39:$B$782,O$47)+'СЕТ СН'!$G$9+СВЦЭМ!$D$10+'СЕТ СН'!$G$5-'СЕТ СН'!$G$17</f>
        <v>3898.8282015300001</v>
      </c>
      <c r="P76" s="36">
        <f>SUMIFS(СВЦЭМ!$C$39:$C$782,СВЦЭМ!$A$39:$A$782,$A76,СВЦЭМ!$B$39:$B$782,P$47)+'СЕТ СН'!$G$9+СВЦЭМ!$D$10+'СЕТ СН'!$G$5-'СЕТ СН'!$G$17</f>
        <v>3915.27736327</v>
      </c>
      <c r="Q76" s="36">
        <f>SUMIFS(СВЦЭМ!$C$39:$C$782,СВЦЭМ!$A$39:$A$782,$A76,СВЦЭМ!$B$39:$B$782,Q$47)+'СЕТ СН'!$G$9+СВЦЭМ!$D$10+'СЕТ СН'!$G$5-'СЕТ СН'!$G$17</f>
        <v>3923.0513648799997</v>
      </c>
      <c r="R76" s="36">
        <f>SUMIFS(СВЦЭМ!$C$39:$C$782,СВЦЭМ!$A$39:$A$782,$A76,СВЦЭМ!$B$39:$B$782,R$47)+'СЕТ СН'!$G$9+СВЦЭМ!$D$10+'СЕТ СН'!$G$5-'СЕТ СН'!$G$17</f>
        <v>3906.3897506399999</v>
      </c>
      <c r="S76" s="36">
        <f>SUMIFS(СВЦЭМ!$C$39:$C$782,СВЦЭМ!$A$39:$A$782,$A76,СВЦЭМ!$B$39:$B$782,S$47)+'СЕТ СН'!$G$9+СВЦЭМ!$D$10+'СЕТ СН'!$G$5-'СЕТ СН'!$G$17</f>
        <v>3898.7914371699999</v>
      </c>
      <c r="T76" s="36">
        <f>SUMIFS(СВЦЭМ!$C$39:$C$782,СВЦЭМ!$A$39:$A$782,$A76,СВЦЭМ!$B$39:$B$782,T$47)+'СЕТ СН'!$G$9+СВЦЭМ!$D$10+'СЕТ СН'!$G$5-'СЕТ СН'!$G$17</f>
        <v>3863.2932096499999</v>
      </c>
      <c r="U76" s="36">
        <f>SUMIFS(СВЦЭМ!$C$39:$C$782,СВЦЭМ!$A$39:$A$782,$A76,СВЦЭМ!$B$39:$B$782,U$47)+'СЕТ СН'!$G$9+СВЦЭМ!$D$10+'СЕТ СН'!$G$5-'СЕТ СН'!$G$17</f>
        <v>3843.6391952899999</v>
      </c>
      <c r="V76" s="36">
        <f>SUMIFS(СВЦЭМ!$C$39:$C$782,СВЦЭМ!$A$39:$A$782,$A76,СВЦЭМ!$B$39:$B$782,V$47)+'СЕТ СН'!$G$9+СВЦЭМ!$D$10+'СЕТ СН'!$G$5-'СЕТ СН'!$G$17</f>
        <v>3836.5735861799999</v>
      </c>
      <c r="W76" s="36">
        <f>SUMIFS(СВЦЭМ!$C$39:$C$782,СВЦЭМ!$A$39:$A$782,$A76,СВЦЭМ!$B$39:$B$782,W$47)+'СЕТ СН'!$G$9+СВЦЭМ!$D$10+'СЕТ СН'!$G$5-'СЕТ СН'!$G$17</f>
        <v>3866.0115525800002</v>
      </c>
      <c r="X76" s="36">
        <f>SUMIFS(СВЦЭМ!$C$39:$C$782,СВЦЭМ!$A$39:$A$782,$A76,СВЦЭМ!$B$39:$B$782,X$47)+'СЕТ СН'!$G$9+СВЦЭМ!$D$10+'СЕТ СН'!$G$5-'СЕТ СН'!$G$17</f>
        <v>3873.9302937900002</v>
      </c>
      <c r="Y76" s="36">
        <f>SUMIFS(СВЦЭМ!$C$39:$C$782,СВЦЭМ!$A$39:$A$782,$A76,СВЦЭМ!$B$39:$B$782,Y$47)+'СЕТ СН'!$G$9+СВЦЭМ!$D$10+'СЕТ СН'!$G$5-'СЕТ СН'!$G$17</f>
        <v>3962.7196388900002</v>
      </c>
    </row>
    <row r="77" spans="1:27" ht="15.75" x14ac:dyDescent="0.2">
      <c r="A77" s="35">
        <f t="shared" si="1"/>
        <v>44407</v>
      </c>
      <c r="B77" s="36">
        <f>SUMIFS(СВЦЭМ!$C$39:$C$782,СВЦЭМ!$A$39:$A$782,$A77,СВЦЭМ!$B$39:$B$782,B$47)+'СЕТ СН'!$G$9+СВЦЭМ!$D$10+'СЕТ СН'!$G$5-'СЕТ СН'!$G$17</f>
        <v>3969.20839965</v>
      </c>
      <c r="C77" s="36">
        <f>SUMIFS(СВЦЭМ!$C$39:$C$782,СВЦЭМ!$A$39:$A$782,$A77,СВЦЭМ!$B$39:$B$782,C$47)+'СЕТ СН'!$G$9+СВЦЭМ!$D$10+'СЕТ СН'!$G$5-'СЕТ СН'!$G$17</f>
        <v>3984.6425468400003</v>
      </c>
      <c r="D77" s="36">
        <f>SUMIFS(СВЦЭМ!$C$39:$C$782,СВЦЭМ!$A$39:$A$782,$A77,СВЦЭМ!$B$39:$B$782,D$47)+'СЕТ СН'!$G$9+СВЦЭМ!$D$10+'СЕТ СН'!$G$5-'СЕТ СН'!$G$17</f>
        <v>3945.5278447299997</v>
      </c>
      <c r="E77" s="36">
        <f>SUMIFS(СВЦЭМ!$C$39:$C$782,СВЦЭМ!$A$39:$A$782,$A77,СВЦЭМ!$B$39:$B$782,E$47)+'СЕТ СН'!$G$9+СВЦЭМ!$D$10+'СЕТ СН'!$G$5-'СЕТ СН'!$G$17</f>
        <v>3959.4900101200001</v>
      </c>
      <c r="F77" s="36">
        <f>SUMIFS(СВЦЭМ!$C$39:$C$782,СВЦЭМ!$A$39:$A$782,$A77,СВЦЭМ!$B$39:$B$782,F$47)+'СЕТ СН'!$G$9+СВЦЭМ!$D$10+'СЕТ СН'!$G$5-'СЕТ СН'!$G$17</f>
        <v>3969.0629451300001</v>
      </c>
      <c r="G77" s="36">
        <f>SUMIFS(СВЦЭМ!$C$39:$C$782,СВЦЭМ!$A$39:$A$782,$A77,СВЦЭМ!$B$39:$B$782,G$47)+'СЕТ СН'!$G$9+СВЦЭМ!$D$10+'СЕТ СН'!$G$5-'СЕТ СН'!$G$17</f>
        <v>3932.24521078</v>
      </c>
      <c r="H77" s="36">
        <f>SUMIFS(СВЦЭМ!$C$39:$C$782,СВЦЭМ!$A$39:$A$782,$A77,СВЦЭМ!$B$39:$B$782,H$47)+'СЕТ СН'!$G$9+СВЦЭМ!$D$10+'СЕТ СН'!$G$5-'СЕТ СН'!$G$17</f>
        <v>3923.5834096799999</v>
      </c>
      <c r="I77" s="36">
        <f>SUMIFS(СВЦЭМ!$C$39:$C$782,СВЦЭМ!$A$39:$A$782,$A77,СВЦЭМ!$B$39:$B$782,I$47)+'СЕТ СН'!$G$9+СВЦЭМ!$D$10+'СЕТ СН'!$G$5-'СЕТ СН'!$G$17</f>
        <v>3881.24933633</v>
      </c>
      <c r="J77" s="36">
        <f>SUMIFS(СВЦЭМ!$C$39:$C$782,СВЦЭМ!$A$39:$A$782,$A77,СВЦЭМ!$B$39:$B$782,J$47)+'СЕТ СН'!$G$9+СВЦЭМ!$D$10+'СЕТ СН'!$G$5-'СЕТ СН'!$G$17</f>
        <v>3840.9095097999998</v>
      </c>
      <c r="K77" s="36">
        <f>SUMIFS(СВЦЭМ!$C$39:$C$782,СВЦЭМ!$A$39:$A$782,$A77,СВЦЭМ!$B$39:$B$782,K$47)+'СЕТ СН'!$G$9+СВЦЭМ!$D$10+'СЕТ СН'!$G$5-'СЕТ СН'!$G$17</f>
        <v>3815.7215630199998</v>
      </c>
      <c r="L77" s="36">
        <f>SUMIFS(СВЦЭМ!$C$39:$C$782,СВЦЭМ!$A$39:$A$782,$A77,СВЦЭМ!$B$39:$B$782,L$47)+'СЕТ СН'!$G$9+СВЦЭМ!$D$10+'СЕТ СН'!$G$5-'СЕТ СН'!$G$17</f>
        <v>3809.9374637599999</v>
      </c>
      <c r="M77" s="36">
        <f>SUMIFS(СВЦЭМ!$C$39:$C$782,СВЦЭМ!$A$39:$A$782,$A77,СВЦЭМ!$B$39:$B$782,M$47)+'СЕТ СН'!$G$9+СВЦЭМ!$D$10+'СЕТ СН'!$G$5-'СЕТ СН'!$G$17</f>
        <v>3810.7357302</v>
      </c>
      <c r="N77" s="36">
        <f>SUMIFS(СВЦЭМ!$C$39:$C$782,СВЦЭМ!$A$39:$A$782,$A77,СВЦЭМ!$B$39:$B$782,N$47)+'СЕТ СН'!$G$9+СВЦЭМ!$D$10+'СЕТ СН'!$G$5-'СЕТ СН'!$G$17</f>
        <v>3805.44155022</v>
      </c>
      <c r="O77" s="36">
        <f>SUMIFS(СВЦЭМ!$C$39:$C$782,СВЦЭМ!$A$39:$A$782,$A77,СВЦЭМ!$B$39:$B$782,O$47)+'СЕТ СН'!$G$9+СВЦЭМ!$D$10+'СЕТ СН'!$G$5-'СЕТ СН'!$G$17</f>
        <v>3812.6298130699997</v>
      </c>
      <c r="P77" s="36">
        <f>SUMIFS(СВЦЭМ!$C$39:$C$782,СВЦЭМ!$A$39:$A$782,$A77,СВЦЭМ!$B$39:$B$782,P$47)+'СЕТ СН'!$G$9+СВЦЭМ!$D$10+'СЕТ СН'!$G$5-'СЕТ СН'!$G$17</f>
        <v>3828.5743172299999</v>
      </c>
      <c r="Q77" s="36">
        <f>SUMIFS(СВЦЭМ!$C$39:$C$782,СВЦЭМ!$A$39:$A$782,$A77,СВЦЭМ!$B$39:$B$782,Q$47)+'СЕТ СН'!$G$9+СВЦЭМ!$D$10+'СЕТ СН'!$G$5-'СЕТ СН'!$G$17</f>
        <v>3843.0643234099998</v>
      </c>
      <c r="R77" s="36">
        <f>SUMIFS(СВЦЭМ!$C$39:$C$782,СВЦЭМ!$A$39:$A$782,$A77,СВЦЭМ!$B$39:$B$782,R$47)+'СЕТ СН'!$G$9+СВЦЭМ!$D$10+'СЕТ СН'!$G$5-'СЕТ СН'!$G$17</f>
        <v>3834.4275586499998</v>
      </c>
      <c r="S77" s="36">
        <f>SUMIFS(СВЦЭМ!$C$39:$C$782,СВЦЭМ!$A$39:$A$782,$A77,СВЦЭМ!$B$39:$B$782,S$47)+'СЕТ СН'!$G$9+СВЦЭМ!$D$10+'СЕТ СН'!$G$5-'СЕТ СН'!$G$17</f>
        <v>3840.3175975899999</v>
      </c>
      <c r="T77" s="36">
        <f>SUMIFS(СВЦЭМ!$C$39:$C$782,СВЦЭМ!$A$39:$A$782,$A77,СВЦЭМ!$B$39:$B$782,T$47)+'СЕТ СН'!$G$9+СВЦЭМ!$D$10+'СЕТ СН'!$G$5-'СЕТ СН'!$G$17</f>
        <v>3843.8297151199999</v>
      </c>
      <c r="U77" s="36">
        <f>SUMIFS(СВЦЭМ!$C$39:$C$782,СВЦЭМ!$A$39:$A$782,$A77,СВЦЭМ!$B$39:$B$782,U$47)+'СЕТ СН'!$G$9+СВЦЭМ!$D$10+'СЕТ СН'!$G$5-'СЕТ СН'!$G$17</f>
        <v>3872.0037289699999</v>
      </c>
      <c r="V77" s="36">
        <f>SUMIFS(СВЦЭМ!$C$39:$C$782,СВЦЭМ!$A$39:$A$782,$A77,СВЦЭМ!$B$39:$B$782,V$47)+'СЕТ СН'!$G$9+СВЦЭМ!$D$10+'СЕТ СН'!$G$5-'СЕТ СН'!$G$17</f>
        <v>3858.1227330399997</v>
      </c>
      <c r="W77" s="36">
        <f>SUMIFS(СВЦЭМ!$C$39:$C$782,СВЦЭМ!$A$39:$A$782,$A77,СВЦЭМ!$B$39:$B$782,W$47)+'СЕТ СН'!$G$9+СВЦЭМ!$D$10+'СЕТ СН'!$G$5-'СЕТ СН'!$G$17</f>
        <v>3885.48919402</v>
      </c>
      <c r="X77" s="36">
        <f>SUMIFS(СВЦЭМ!$C$39:$C$782,СВЦЭМ!$A$39:$A$782,$A77,СВЦЭМ!$B$39:$B$782,X$47)+'СЕТ СН'!$G$9+СВЦЭМ!$D$10+'СЕТ СН'!$G$5-'СЕТ СН'!$G$17</f>
        <v>3845.7377131100002</v>
      </c>
      <c r="Y77" s="36">
        <f>SUMIFS(СВЦЭМ!$C$39:$C$782,СВЦЭМ!$A$39:$A$782,$A77,СВЦЭМ!$B$39:$B$782,Y$47)+'СЕТ СН'!$G$9+СВЦЭМ!$D$10+'СЕТ СН'!$G$5-'СЕТ СН'!$G$17</f>
        <v>3830.3028114399999</v>
      </c>
      <c r="AA77" s="37"/>
    </row>
    <row r="78" spans="1:27" ht="15.75" x14ac:dyDescent="0.2">
      <c r="A78" s="35">
        <f t="shared" si="1"/>
        <v>44408</v>
      </c>
      <c r="B78" s="36">
        <f>SUMIFS(СВЦЭМ!$C$39:$C$782,СВЦЭМ!$A$39:$A$782,$A78,СВЦЭМ!$B$39:$B$782,B$47)+'СЕТ СН'!$G$9+СВЦЭМ!$D$10+'СЕТ СН'!$G$5-'СЕТ СН'!$G$17</f>
        <v>3907.5656447000001</v>
      </c>
      <c r="C78" s="36">
        <f>SUMIFS(СВЦЭМ!$C$39:$C$782,СВЦЭМ!$A$39:$A$782,$A78,СВЦЭМ!$B$39:$B$782,C$47)+'СЕТ СН'!$G$9+СВЦЭМ!$D$10+'СЕТ СН'!$G$5-'СЕТ СН'!$G$17</f>
        <v>4026.0096400699999</v>
      </c>
      <c r="D78" s="36">
        <f>SUMIFS(СВЦЭМ!$C$39:$C$782,СВЦЭМ!$A$39:$A$782,$A78,СВЦЭМ!$B$39:$B$782,D$47)+'СЕТ СН'!$G$9+СВЦЭМ!$D$10+'СЕТ СН'!$G$5-'СЕТ СН'!$G$17</f>
        <v>4064.76834577</v>
      </c>
      <c r="E78" s="36">
        <f>SUMIFS(СВЦЭМ!$C$39:$C$782,СВЦЭМ!$A$39:$A$782,$A78,СВЦЭМ!$B$39:$B$782,E$47)+'СЕТ СН'!$G$9+СВЦЭМ!$D$10+'СЕТ СН'!$G$5-'СЕТ СН'!$G$17</f>
        <v>4038.7801995199998</v>
      </c>
      <c r="F78" s="36">
        <f>SUMIFS(СВЦЭМ!$C$39:$C$782,СВЦЭМ!$A$39:$A$782,$A78,СВЦЭМ!$B$39:$B$782,F$47)+'СЕТ СН'!$G$9+СВЦЭМ!$D$10+'СЕТ СН'!$G$5-'СЕТ СН'!$G$17</f>
        <v>4030.4154405199997</v>
      </c>
      <c r="G78" s="36">
        <f>SUMIFS(СВЦЭМ!$C$39:$C$782,СВЦЭМ!$A$39:$A$782,$A78,СВЦЭМ!$B$39:$B$782,G$47)+'СЕТ СН'!$G$9+СВЦЭМ!$D$10+'СЕТ СН'!$G$5-'СЕТ СН'!$G$17</f>
        <v>4030.3966695700001</v>
      </c>
      <c r="H78" s="36">
        <f>SUMIFS(СВЦЭМ!$C$39:$C$782,СВЦЭМ!$A$39:$A$782,$A78,СВЦЭМ!$B$39:$B$782,H$47)+'СЕТ СН'!$G$9+СВЦЭМ!$D$10+'СЕТ СН'!$G$5-'СЕТ СН'!$G$17</f>
        <v>4009.1776534299997</v>
      </c>
      <c r="I78" s="36">
        <f>SUMIFS(СВЦЭМ!$C$39:$C$782,СВЦЭМ!$A$39:$A$782,$A78,СВЦЭМ!$B$39:$B$782,I$47)+'СЕТ СН'!$G$9+СВЦЭМ!$D$10+'СЕТ СН'!$G$5-'СЕТ СН'!$G$17</f>
        <v>3918.7113304599998</v>
      </c>
      <c r="J78" s="36">
        <f>SUMIFS(СВЦЭМ!$C$39:$C$782,СВЦЭМ!$A$39:$A$782,$A78,СВЦЭМ!$B$39:$B$782,J$47)+'СЕТ СН'!$G$9+СВЦЭМ!$D$10+'СЕТ СН'!$G$5-'СЕТ СН'!$G$17</f>
        <v>3866.26003382</v>
      </c>
      <c r="K78" s="36">
        <f>SUMIFS(СВЦЭМ!$C$39:$C$782,СВЦЭМ!$A$39:$A$782,$A78,СВЦЭМ!$B$39:$B$782,K$47)+'СЕТ СН'!$G$9+СВЦЭМ!$D$10+'СЕТ СН'!$G$5-'СЕТ СН'!$G$17</f>
        <v>3821.1770833700002</v>
      </c>
      <c r="L78" s="36">
        <f>SUMIFS(СВЦЭМ!$C$39:$C$782,СВЦЭМ!$A$39:$A$782,$A78,СВЦЭМ!$B$39:$B$782,L$47)+'СЕТ СН'!$G$9+СВЦЭМ!$D$10+'СЕТ СН'!$G$5-'СЕТ СН'!$G$17</f>
        <v>3834.71447627</v>
      </c>
      <c r="M78" s="36">
        <f>SUMIFS(СВЦЭМ!$C$39:$C$782,СВЦЭМ!$A$39:$A$782,$A78,СВЦЭМ!$B$39:$B$782,M$47)+'СЕТ СН'!$G$9+СВЦЭМ!$D$10+'СЕТ СН'!$G$5-'СЕТ СН'!$G$17</f>
        <v>3858.4556694499997</v>
      </c>
      <c r="N78" s="36">
        <f>SUMIFS(СВЦЭМ!$C$39:$C$782,СВЦЭМ!$A$39:$A$782,$A78,СВЦЭМ!$B$39:$B$782,N$47)+'СЕТ СН'!$G$9+СВЦЭМ!$D$10+'СЕТ СН'!$G$5-'СЕТ СН'!$G$17</f>
        <v>3861.9581854799999</v>
      </c>
      <c r="O78" s="36">
        <f>SUMIFS(СВЦЭМ!$C$39:$C$782,СВЦЭМ!$A$39:$A$782,$A78,СВЦЭМ!$B$39:$B$782,O$47)+'СЕТ СН'!$G$9+СВЦЭМ!$D$10+'СЕТ СН'!$G$5-'СЕТ СН'!$G$17</f>
        <v>3857.8385820599997</v>
      </c>
      <c r="P78" s="36">
        <f>SUMIFS(СВЦЭМ!$C$39:$C$782,СВЦЭМ!$A$39:$A$782,$A78,СВЦЭМ!$B$39:$B$782,P$47)+'СЕТ СН'!$G$9+СВЦЭМ!$D$10+'СЕТ СН'!$G$5-'СЕТ СН'!$G$17</f>
        <v>3800.2771447499999</v>
      </c>
      <c r="Q78" s="36">
        <f>SUMIFS(СВЦЭМ!$C$39:$C$782,СВЦЭМ!$A$39:$A$782,$A78,СВЦЭМ!$B$39:$B$782,Q$47)+'СЕТ СН'!$G$9+СВЦЭМ!$D$10+'СЕТ СН'!$G$5-'СЕТ СН'!$G$17</f>
        <v>3734.7278090899999</v>
      </c>
      <c r="R78" s="36">
        <f>SUMIFS(СВЦЭМ!$C$39:$C$782,СВЦЭМ!$A$39:$A$782,$A78,СВЦЭМ!$B$39:$B$782,R$47)+'СЕТ СН'!$G$9+СВЦЭМ!$D$10+'СЕТ СН'!$G$5-'СЕТ СН'!$G$17</f>
        <v>3723.6158817400001</v>
      </c>
      <c r="S78" s="36">
        <f>SUMIFS(СВЦЭМ!$C$39:$C$782,СВЦЭМ!$A$39:$A$782,$A78,СВЦЭМ!$B$39:$B$782,S$47)+'СЕТ СН'!$G$9+СВЦЭМ!$D$10+'СЕТ СН'!$G$5-'СЕТ СН'!$G$17</f>
        <v>3728.5958176499998</v>
      </c>
      <c r="T78" s="36">
        <f>SUMIFS(СВЦЭМ!$C$39:$C$782,СВЦЭМ!$A$39:$A$782,$A78,СВЦЭМ!$B$39:$B$782,T$47)+'СЕТ СН'!$G$9+СВЦЭМ!$D$10+'СЕТ СН'!$G$5-'СЕТ СН'!$G$17</f>
        <v>3733.8856061199999</v>
      </c>
      <c r="U78" s="36">
        <f>SUMIFS(СВЦЭМ!$C$39:$C$782,СВЦЭМ!$A$39:$A$782,$A78,СВЦЭМ!$B$39:$B$782,U$47)+'СЕТ СН'!$G$9+СВЦЭМ!$D$10+'СЕТ СН'!$G$5-'СЕТ СН'!$G$17</f>
        <v>3731.5331916699997</v>
      </c>
      <c r="V78" s="36">
        <f>SUMIFS(СВЦЭМ!$C$39:$C$782,СВЦЭМ!$A$39:$A$782,$A78,СВЦЭМ!$B$39:$B$782,V$47)+'СЕТ СН'!$G$9+СВЦЭМ!$D$10+'СЕТ СН'!$G$5-'СЕТ СН'!$G$17</f>
        <v>3714.3826848799999</v>
      </c>
      <c r="W78" s="36">
        <f>SUMIFS(СВЦЭМ!$C$39:$C$782,СВЦЭМ!$A$39:$A$782,$A78,СВЦЭМ!$B$39:$B$782,W$47)+'СЕТ СН'!$G$9+СВЦЭМ!$D$10+'СЕТ СН'!$G$5-'СЕТ СН'!$G$17</f>
        <v>3709.8444178700001</v>
      </c>
      <c r="X78" s="36">
        <f>SUMIFS(СВЦЭМ!$C$39:$C$782,СВЦЭМ!$A$39:$A$782,$A78,СВЦЭМ!$B$39:$B$782,X$47)+'СЕТ СН'!$G$9+СВЦЭМ!$D$10+'СЕТ СН'!$G$5-'СЕТ СН'!$G$17</f>
        <v>3764.0128195299999</v>
      </c>
      <c r="Y78" s="36">
        <f>SUMIFS(СВЦЭМ!$C$39:$C$782,СВЦЭМ!$A$39:$A$782,$A78,СВЦЭМ!$B$39:$B$782,Y$47)+'СЕТ СН'!$G$9+СВЦЭМ!$D$10+'СЕТ СН'!$G$5-'СЕТ СН'!$G$17</f>
        <v>3790.1251854699999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СН'!$H$9+СВЦЭМ!$D$10+'СЕТ СН'!$H$5-'СЕТ СН'!$H$17</f>
        <v>3907.9812502599998</v>
      </c>
      <c r="C84" s="36">
        <f>SUMIFS(СВЦЭМ!$C$39:$C$782,СВЦЭМ!$A$39:$A$782,$A84,СВЦЭМ!$B$39:$B$782,C$83)+'СЕТ СН'!$H$9+СВЦЭМ!$D$10+'СЕТ СН'!$H$5-'СЕТ СН'!$H$17</f>
        <v>3929.9823342600002</v>
      </c>
      <c r="D84" s="36">
        <f>SUMIFS(СВЦЭМ!$C$39:$C$782,СВЦЭМ!$A$39:$A$782,$A84,СВЦЭМ!$B$39:$B$782,D$83)+'СЕТ СН'!$H$9+СВЦЭМ!$D$10+'СЕТ СН'!$H$5-'СЕТ СН'!$H$17</f>
        <v>3965.4776216099999</v>
      </c>
      <c r="E84" s="36">
        <f>SUMIFS(СВЦЭМ!$C$39:$C$782,СВЦЭМ!$A$39:$A$782,$A84,СВЦЭМ!$B$39:$B$782,E$83)+'СЕТ СН'!$H$9+СВЦЭМ!$D$10+'СЕТ СН'!$H$5-'СЕТ СН'!$H$17</f>
        <v>3986.5024936899999</v>
      </c>
      <c r="F84" s="36">
        <f>SUMIFS(СВЦЭМ!$C$39:$C$782,СВЦЭМ!$A$39:$A$782,$A84,СВЦЭМ!$B$39:$B$782,F$83)+'СЕТ СН'!$H$9+СВЦЭМ!$D$10+'СЕТ СН'!$H$5-'СЕТ СН'!$H$17</f>
        <v>3990.0746484800002</v>
      </c>
      <c r="G84" s="36">
        <f>SUMIFS(СВЦЭМ!$C$39:$C$782,СВЦЭМ!$A$39:$A$782,$A84,СВЦЭМ!$B$39:$B$782,G$83)+'СЕТ СН'!$H$9+СВЦЭМ!$D$10+'СЕТ СН'!$H$5-'СЕТ СН'!$H$17</f>
        <v>3971.4349565499997</v>
      </c>
      <c r="H84" s="36">
        <f>SUMIFS(СВЦЭМ!$C$39:$C$782,СВЦЭМ!$A$39:$A$782,$A84,СВЦЭМ!$B$39:$B$782,H$83)+'СЕТ СН'!$H$9+СВЦЭМ!$D$10+'СЕТ СН'!$H$5-'СЕТ СН'!$H$17</f>
        <v>3947.5158934999999</v>
      </c>
      <c r="I84" s="36">
        <f>SUMIFS(СВЦЭМ!$C$39:$C$782,СВЦЭМ!$A$39:$A$782,$A84,СВЦЭМ!$B$39:$B$782,I$83)+'СЕТ СН'!$H$9+СВЦЭМ!$D$10+'СЕТ СН'!$H$5-'СЕТ СН'!$H$17</f>
        <v>3895.1124202400001</v>
      </c>
      <c r="J84" s="36">
        <f>SUMIFS(СВЦЭМ!$C$39:$C$782,СВЦЭМ!$A$39:$A$782,$A84,СВЦЭМ!$B$39:$B$782,J$83)+'СЕТ СН'!$H$9+СВЦЭМ!$D$10+'СЕТ СН'!$H$5-'СЕТ СН'!$H$17</f>
        <v>3864.1115113699998</v>
      </c>
      <c r="K84" s="36">
        <f>SUMIFS(СВЦЭМ!$C$39:$C$782,СВЦЭМ!$A$39:$A$782,$A84,СВЦЭМ!$B$39:$B$782,K$83)+'СЕТ СН'!$H$9+СВЦЭМ!$D$10+'СЕТ СН'!$H$5-'СЕТ СН'!$H$17</f>
        <v>3951.62636441</v>
      </c>
      <c r="L84" s="36">
        <f>SUMIFS(СВЦЭМ!$C$39:$C$782,СВЦЭМ!$A$39:$A$782,$A84,СВЦЭМ!$B$39:$B$782,L$83)+'СЕТ СН'!$H$9+СВЦЭМ!$D$10+'СЕТ СН'!$H$5-'СЕТ СН'!$H$17</f>
        <v>3961.54048474</v>
      </c>
      <c r="M84" s="36">
        <f>SUMIFS(СВЦЭМ!$C$39:$C$782,СВЦЭМ!$A$39:$A$782,$A84,СВЦЭМ!$B$39:$B$782,M$83)+'СЕТ СН'!$H$9+СВЦЭМ!$D$10+'СЕТ СН'!$H$5-'СЕТ СН'!$H$17</f>
        <v>3874.6982799100001</v>
      </c>
      <c r="N84" s="36">
        <f>SUMIFS(СВЦЭМ!$C$39:$C$782,СВЦЭМ!$A$39:$A$782,$A84,СВЦЭМ!$B$39:$B$782,N$83)+'СЕТ СН'!$H$9+СВЦЭМ!$D$10+'СЕТ СН'!$H$5-'СЕТ СН'!$H$17</f>
        <v>3803.61713353</v>
      </c>
      <c r="O84" s="36">
        <f>SUMIFS(СВЦЭМ!$C$39:$C$782,СВЦЭМ!$A$39:$A$782,$A84,СВЦЭМ!$B$39:$B$782,O$83)+'СЕТ СН'!$H$9+СВЦЭМ!$D$10+'СЕТ СН'!$H$5-'СЕТ СН'!$H$17</f>
        <v>3811.2566789699999</v>
      </c>
      <c r="P84" s="36">
        <f>SUMIFS(СВЦЭМ!$C$39:$C$782,СВЦЭМ!$A$39:$A$782,$A84,СВЦЭМ!$B$39:$B$782,P$83)+'СЕТ СН'!$H$9+СВЦЭМ!$D$10+'СЕТ СН'!$H$5-'СЕТ СН'!$H$17</f>
        <v>3815.0669991200002</v>
      </c>
      <c r="Q84" s="36">
        <f>SUMIFS(СВЦЭМ!$C$39:$C$782,СВЦЭМ!$A$39:$A$782,$A84,СВЦЭМ!$B$39:$B$782,Q$83)+'СЕТ СН'!$H$9+СВЦЭМ!$D$10+'СЕТ СН'!$H$5-'СЕТ СН'!$H$17</f>
        <v>3825.6641808599998</v>
      </c>
      <c r="R84" s="36">
        <f>SUMIFS(СВЦЭМ!$C$39:$C$782,СВЦЭМ!$A$39:$A$782,$A84,СВЦЭМ!$B$39:$B$782,R$83)+'СЕТ СН'!$H$9+СВЦЭМ!$D$10+'СЕТ СН'!$H$5-'СЕТ СН'!$H$17</f>
        <v>3809.2468896800001</v>
      </c>
      <c r="S84" s="36">
        <f>SUMIFS(СВЦЭМ!$C$39:$C$782,СВЦЭМ!$A$39:$A$782,$A84,СВЦЭМ!$B$39:$B$782,S$83)+'СЕТ СН'!$H$9+СВЦЭМ!$D$10+'СЕТ СН'!$H$5-'СЕТ СН'!$H$17</f>
        <v>3792.0535682999998</v>
      </c>
      <c r="T84" s="36">
        <f>SUMIFS(СВЦЭМ!$C$39:$C$782,СВЦЭМ!$A$39:$A$782,$A84,СВЦЭМ!$B$39:$B$782,T$83)+'СЕТ СН'!$H$9+СВЦЭМ!$D$10+'СЕТ СН'!$H$5-'СЕТ СН'!$H$17</f>
        <v>3840.2777176199997</v>
      </c>
      <c r="U84" s="36">
        <f>SUMIFS(СВЦЭМ!$C$39:$C$782,СВЦЭМ!$A$39:$A$782,$A84,СВЦЭМ!$B$39:$B$782,U$83)+'СЕТ СН'!$H$9+СВЦЭМ!$D$10+'СЕТ СН'!$H$5-'СЕТ СН'!$H$17</f>
        <v>3852.7946808799998</v>
      </c>
      <c r="V84" s="36">
        <f>SUMIFS(СВЦЭМ!$C$39:$C$782,СВЦЭМ!$A$39:$A$782,$A84,СВЦЭМ!$B$39:$B$782,V$83)+'СЕТ СН'!$H$9+СВЦЭМ!$D$10+'СЕТ СН'!$H$5-'СЕТ СН'!$H$17</f>
        <v>3854.2574933000001</v>
      </c>
      <c r="W84" s="36">
        <f>SUMIFS(СВЦЭМ!$C$39:$C$782,СВЦЭМ!$A$39:$A$782,$A84,СВЦЭМ!$B$39:$B$782,W$83)+'СЕТ СН'!$H$9+СВЦЭМ!$D$10+'СЕТ СН'!$H$5-'СЕТ СН'!$H$17</f>
        <v>3879.05191784</v>
      </c>
      <c r="X84" s="36">
        <f>SUMIFS(СВЦЭМ!$C$39:$C$782,СВЦЭМ!$A$39:$A$782,$A84,СВЦЭМ!$B$39:$B$782,X$83)+'СЕТ СН'!$H$9+СВЦЭМ!$D$10+'СЕТ СН'!$H$5-'СЕТ СН'!$H$17</f>
        <v>3833.9865196000001</v>
      </c>
      <c r="Y84" s="36">
        <f>SUMIFS(СВЦЭМ!$C$39:$C$782,СВЦЭМ!$A$39:$A$782,$A84,СВЦЭМ!$B$39:$B$782,Y$83)+'СЕТ СН'!$H$9+СВЦЭМ!$D$10+'СЕТ СН'!$H$5-'СЕТ СН'!$H$17</f>
        <v>3787.2058083500001</v>
      </c>
    </row>
    <row r="85" spans="1:25" ht="15.75" x14ac:dyDescent="0.2">
      <c r="A85" s="35">
        <f>A84+1</f>
        <v>44379</v>
      </c>
      <c r="B85" s="36">
        <f>SUMIFS(СВЦЭМ!$C$39:$C$782,СВЦЭМ!$A$39:$A$782,$A85,СВЦЭМ!$B$39:$B$782,B$83)+'СЕТ СН'!$H$9+СВЦЭМ!$D$10+'СЕТ СН'!$H$5-'СЕТ СН'!$H$17</f>
        <v>3876.6809017300002</v>
      </c>
      <c r="C85" s="36">
        <f>SUMIFS(СВЦЭМ!$C$39:$C$782,СВЦЭМ!$A$39:$A$782,$A85,СВЦЭМ!$B$39:$B$782,C$83)+'СЕТ СН'!$H$9+СВЦЭМ!$D$10+'СЕТ СН'!$H$5-'СЕТ СН'!$H$17</f>
        <v>3932.80473493</v>
      </c>
      <c r="D85" s="36">
        <f>SUMIFS(СВЦЭМ!$C$39:$C$782,СВЦЭМ!$A$39:$A$782,$A85,СВЦЭМ!$B$39:$B$782,D$83)+'СЕТ СН'!$H$9+СВЦЭМ!$D$10+'СЕТ СН'!$H$5-'СЕТ СН'!$H$17</f>
        <v>3971.0316142399997</v>
      </c>
      <c r="E85" s="36">
        <f>SUMIFS(СВЦЭМ!$C$39:$C$782,СВЦЭМ!$A$39:$A$782,$A85,СВЦЭМ!$B$39:$B$782,E$83)+'СЕТ СН'!$H$9+СВЦЭМ!$D$10+'СЕТ СН'!$H$5-'СЕТ СН'!$H$17</f>
        <v>3975.7976405999998</v>
      </c>
      <c r="F85" s="36">
        <f>SUMIFS(СВЦЭМ!$C$39:$C$782,СВЦЭМ!$A$39:$A$782,$A85,СВЦЭМ!$B$39:$B$782,F$83)+'СЕТ СН'!$H$9+СВЦЭМ!$D$10+'СЕТ СН'!$H$5-'СЕТ СН'!$H$17</f>
        <v>3966.3123556199998</v>
      </c>
      <c r="G85" s="36">
        <f>SUMIFS(СВЦЭМ!$C$39:$C$782,СВЦЭМ!$A$39:$A$782,$A85,СВЦЭМ!$B$39:$B$782,G$83)+'СЕТ СН'!$H$9+СВЦЭМ!$D$10+'СЕТ СН'!$H$5-'СЕТ СН'!$H$17</f>
        <v>3959.5550241700003</v>
      </c>
      <c r="H85" s="36">
        <f>SUMIFS(СВЦЭМ!$C$39:$C$782,СВЦЭМ!$A$39:$A$782,$A85,СВЦЭМ!$B$39:$B$782,H$83)+'СЕТ СН'!$H$9+СВЦЭМ!$D$10+'СЕТ СН'!$H$5-'СЕТ СН'!$H$17</f>
        <v>3926.3936575600001</v>
      </c>
      <c r="I85" s="36">
        <f>SUMIFS(СВЦЭМ!$C$39:$C$782,СВЦЭМ!$A$39:$A$782,$A85,СВЦЭМ!$B$39:$B$782,I$83)+'СЕТ СН'!$H$9+СВЦЭМ!$D$10+'СЕТ СН'!$H$5-'СЕТ СН'!$H$17</f>
        <v>3847.2541332800001</v>
      </c>
      <c r="J85" s="36">
        <f>SUMIFS(СВЦЭМ!$C$39:$C$782,СВЦЭМ!$A$39:$A$782,$A85,СВЦЭМ!$B$39:$B$782,J$83)+'СЕТ СН'!$H$9+СВЦЭМ!$D$10+'СЕТ СН'!$H$5-'СЕТ СН'!$H$17</f>
        <v>3820.8537609699997</v>
      </c>
      <c r="K85" s="36">
        <f>SUMIFS(СВЦЭМ!$C$39:$C$782,СВЦЭМ!$A$39:$A$782,$A85,СВЦЭМ!$B$39:$B$782,K$83)+'СЕТ СН'!$H$9+СВЦЭМ!$D$10+'СЕТ СН'!$H$5-'СЕТ СН'!$H$17</f>
        <v>3853.0038290799998</v>
      </c>
      <c r="L85" s="36">
        <f>SUMIFS(СВЦЭМ!$C$39:$C$782,СВЦЭМ!$A$39:$A$782,$A85,СВЦЭМ!$B$39:$B$782,L$83)+'СЕТ СН'!$H$9+СВЦЭМ!$D$10+'СЕТ СН'!$H$5-'СЕТ СН'!$H$17</f>
        <v>3863.5035305199999</v>
      </c>
      <c r="M85" s="36">
        <f>SUMIFS(СВЦЭМ!$C$39:$C$782,СВЦЭМ!$A$39:$A$782,$A85,СВЦЭМ!$B$39:$B$782,M$83)+'СЕТ СН'!$H$9+СВЦЭМ!$D$10+'СЕТ СН'!$H$5-'СЕТ СН'!$H$17</f>
        <v>3785.36055222</v>
      </c>
      <c r="N85" s="36">
        <f>SUMIFS(СВЦЭМ!$C$39:$C$782,СВЦЭМ!$A$39:$A$782,$A85,СВЦЭМ!$B$39:$B$782,N$83)+'СЕТ СН'!$H$9+СВЦЭМ!$D$10+'СЕТ СН'!$H$5-'СЕТ СН'!$H$17</f>
        <v>3769.2535865499999</v>
      </c>
      <c r="O85" s="36">
        <f>SUMIFS(СВЦЭМ!$C$39:$C$782,СВЦЭМ!$A$39:$A$782,$A85,СВЦЭМ!$B$39:$B$782,O$83)+'СЕТ СН'!$H$9+СВЦЭМ!$D$10+'СЕТ СН'!$H$5-'СЕТ СН'!$H$17</f>
        <v>3784.6936444299999</v>
      </c>
      <c r="P85" s="36">
        <f>SUMIFS(СВЦЭМ!$C$39:$C$782,СВЦЭМ!$A$39:$A$782,$A85,СВЦЭМ!$B$39:$B$782,P$83)+'СЕТ СН'!$H$9+СВЦЭМ!$D$10+'СЕТ СН'!$H$5-'СЕТ СН'!$H$17</f>
        <v>3781.5137411300002</v>
      </c>
      <c r="Q85" s="36">
        <f>SUMIFS(СВЦЭМ!$C$39:$C$782,СВЦЭМ!$A$39:$A$782,$A85,СВЦЭМ!$B$39:$B$782,Q$83)+'СЕТ СН'!$H$9+СВЦЭМ!$D$10+'СЕТ СН'!$H$5-'СЕТ СН'!$H$17</f>
        <v>3787.3567119300001</v>
      </c>
      <c r="R85" s="36">
        <f>SUMIFS(СВЦЭМ!$C$39:$C$782,СВЦЭМ!$A$39:$A$782,$A85,СВЦЭМ!$B$39:$B$782,R$83)+'СЕТ СН'!$H$9+СВЦЭМ!$D$10+'СЕТ СН'!$H$5-'СЕТ СН'!$H$17</f>
        <v>3793.0000256399999</v>
      </c>
      <c r="S85" s="36">
        <f>SUMIFS(СВЦЭМ!$C$39:$C$782,СВЦЭМ!$A$39:$A$782,$A85,СВЦЭМ!$B$39:$B$782,S$83)+'СЕТ СН'!$H$9+СВЦЭМ!$D$10+'СЕТ СН'!$H$5-'СЕТ СН'!$H$17</f>
        <v>3780.7751426999998</v>
      </c>
      <c r="T85" s="36">
        <f>SUMIFS(СВЦЭМ!$C$39:$C$782,СВЦЭМ!$A$39:$A$782,$A85,СВЦЭМ!$B$39:$B$782,T$83)+'СЕТ СН'!$H$9+СВЦЭМ!$D$10+'СЕТ СН'!$H$5-'СЕТ СН'!$H$17</f>
        <v>3835.29409661</v>
      </c>
      <c r="U85" s="36">
        <f>SUMIFS(СВЦЭМ!$C$39:$C$782,СВЦЭМ!$A$39:$A$782,$A85,СВЦЭМ!$B$39:$B$782,U$83)+'СЕТ СН'!$H$9+СВЦЭМ!$D$10+'СЕТ СН'!$H$5-'СЕТ СН'!$H$17</f>
        <v>3829.2499056299998</v>
      </c>
      <c r="V85" s="36">
        <f>SUMIFS(СВЦЭМ!$C$39:$C$782,СВЦЭМ!$A$39:$A$782,$A85,СВЦЭМ!$B$39:$B$782,V$83)+'СЕТ СН'!$H$9+СВЦЭМ!$D$10+'СЕТ СН'!$H$5-'СЕТ СН'!$H$17</f>
        <v>3823.7943862900001</v>
      </c>
      <c r="W85" s="36">
        <f>SUMIFS(СВЦЭМ!$C$39:$C$782,СВЦЭМ!$A$39:$A$782,$A85,СВЦЭМ!$B$39:$B$782,W$83)+'СЕТ СН'!$H$9+СВЦЭМ!$D$10+'СЕТ СН'!$H$5-'СЕТ СН'!$H$17</f>
        <v>3849.9429430700002</v>
      </c>
      <c r="X85" s="36">
        <f>SUMIFS(СВЦЭМ!$C$39:$C$782,СВЦЭМ!$A$39:$A$782,$A85,СВЦЭМ!$B$39:$B$782,X$83)+'СЕТ СН'!$H$9+СВЦЭМ!$D$10+'СЕТ СН'!$H$5-'СЕТ СН'!$H$17</f>
        <v>3820.2833292</v>
      </c>
      <c r="Y85" s="36">
        <f>SUMIFS(СВЦЭМ!$C$39:$C$782,СВЦЭМ!$A$39:$A$782,$A85,СВЦЭМ!$B$39:$B$782,Y$83)+'СЕТ СН'!$H$9+СВЦЭМ!$D$10+'СЕТ СН'!$H$5-'СЕТ СН'!$H$17</f>
        <v>3775.7898777599999</v>
      </c>
    </row>
    <row r="86" spans="1:25" ht="15.75" x14ac:dyDescent="0.2">
      <c r="A86" s="35">
        <f t="shared" ref="A86:A114" si="2">A85+1</f>
        <v>44380</v>
      </c>
      <c r="B86" s="36">
        <f>SUMIFS(СВЦЭМ!$C$39:$C$782,СВЦЭМ!$A$39:$A$782,$A86,СВЦЭМ!$B$39:$B$782,B$83)+'СЕТ СН'!$H$9+СВЦЭМ!$D$10+'СЕТ СН'!$H$5-'СЕТ СН'!$H$17</f>
        <v>3835.6333448999999</v>
      </c>
      <c r="C86" s="36">
        <f>SUMIFS(СВЦЭМ!$C$39:$C$782,СВЦЭМ!$A$39:$A$782,$A86,СВЦЭМ!$B$39:$B$782,C$83)+'СЕТ СН'!$H$9+СВЦЭМ!$D$10+'СЕТ СН'!$H$5-'СЕТ СН'!$H$17</f>
        <v>3901.8996788899999</v>
      </c>
      <c r="D86" s="36">
        <f>SUMIFS(СВЦЭМ!$C$39:$C$782,СВЦЭМ!$A$39:$A$782,$A86,СВЦЭМ!$B$39:$B$782,D$83)+'СЕТ СН'!$H$9+СВЦЭМ!$D$10+'СЕТ СН'!$H$5-'СЕТ СН'!$H$17</f>
        <v>3946.35008935</v>
      </c>
      <c r="E86" s="36">
        <f>SUMIFS(СВЦЭМ!$C$39:$C$782,СВЦЭМ!$A$39:$A$782,$A86,СВЦЭМ!$B$39:$B$782,E$83)+'СЕТ СН'!$H$9+СВЦЭМ!$D$10+'СЕТ СН'!$H$5-'СЕТ СН'!$H$17</f>
        <v>3962.6673991299999</v>
      </c>
      <c r="F86" s="36">
        <f>SUMIFS(СВЦЭМ!$C$39:$C$782,СВЦЭМ!$A$39:$A$782,$A86,СВЦЭМ!$B$39:$B$782,F$83)+'СЕТ СН'!$H$9+СВЦЭМ!$D$10+'СЕТ СН'!$H$5-'СЕТ СН'!$H$17</f>
        <v>3967.5081152000002</v>
      </c>
      <c r="G86" s="36">
        <f>SUMIFS(СВЦЭМ!$C$39:$C$782,СВЦЭМ!$A$39:$A$782,$A86,СВЦЭМ!$B$39:$B$782,G$83)+'СЕТ СН'!$H$9+СВЦЭМ!$D$10+'СЕТ СН'!$H$5-'СЕТ СН'!$H$17</f>
        <v>3955.7371981599999</v>
      </c>
      <c r="H86" s="36">
        <f>SUMIFS(СВЦЭМ!$C$39:$C$782,СВЦЭМ!$A$39:$A$782,$A86,СВЦЭМ!$B$39:$B$782,H$83)+'СЕТ СН'!$H$9+СВЦЭМ!$D$10+'СЕТ СН'!$H$5-'СЕТ СН'!$H$17</f>
        <v>3931.03234871</v>
      </c>
      <c r="I86" s="36">
        <f>SUMIFS(СВЦЭМ!$C$39:$C$782,СВЦЭМ!$A$39:$A$782,$A86,СВЦЭМ!$B$39:$B$782,I$83)+'СЕТ СН'!$H$9+СВЦЭМ!$D$10+'СЕТ СН'!$H$5-'СЕТ СН'!$H$17</f>
        <v>3879.0643740300002</v>
      </c>
      <c r="J86" s="36">
        <f>SUMIFS(СВЦЭМ!$C$39:$C$782,СВЦЭМ!$A$39:$A$782,$A86,СВЦЭМ!$B$39:$B$782,J$83)+'СЕТ СН'!$H$9+СВЦЭМ!$D$10+'СЕТ СН'!$H$5-'СЕТ СН'!$H$17</f>
        <v>3816.9543883299998</v>
      </c>
      <c r="K86" s="36">
        <f>SUMIFS(СВЦЭМ!$C$39:$C$782,СВЦЭМ!$A$39:$A$782,$A86,СВЦЭМ!$B$39:$B$782,K$83)+'СЕТ СН'!$H$9+СВЦЭМ!$D$10+'СЕТ СН'!$H$5-'СЕТ СН'!$H$17</f>
        <v>3808.2840239699999</v>
      </c>
      <c r="L86" s="36">
        <f>SUMIFS(СВЦЭМ!$C$39:$C$782,СВЦЭМ!$A$39:$A$782,$A86,СВЦЭМ!$B$39:$B$782,L$83)+'СЕТ СН'!$H$9+СВЦЭМ!$D$10+'СЕТ СН'!$H$5-'СЕТ СН'!$H$17</f>
        <v>3782.3892535</v>
      </c>
      <c r="M86" s="36">
        <f>SUMIFS(СВЦЭМ!$C$39:$C$782,СВЦЭМ!$A$39:$A$782,$A86,СВЦЭМ!$B$39:$B$782,M$83)+'СЕТ СН'!$H$9+СВЦЭМ!$D$10+'СЕТ СН'!$H$5-'СЕТ СН'!$H$17</f>
        <v>3716.6082899799999</v>
      </c>
      <c r="N86" s="36">
        <f>SUMIFS(СВЦЭМ!$C$39:$C$782,СВЦЭМ!$A$39:$A$782,$A86,СВЦЭМ!$B$39:$B$782,N$83)+'СЕТ СН'!$H$9+СВЦЭМ!$D$10+'СЕТ СН'!$H$5-'СЕТ СН'!$H$17</f>
        <v>3745.0359864799998</v>
      </c>
      <c r="O86" s="36">
        <f>SUMIFS(СВЦЭМ!$C$39:$C$782,СВЦЭМ!$A$39:$A$782,$A86,СВЦЭМ!$B$39:$B$782,O$83)+'СЕТ СН'!$H$9+СВЦЭМ!$D$10+'СЕТ СН'!$H$5-'СЕТ СН'!$H$17</f>
        <v>3773.90584356</v>
      </c>
      <c r="P86" s="36">
        <f>SUMIFS(СВЦЭМ!$C$39:$C$782,СВЦЭМ!$A$39:$A$782,$A86,СВЦЭМ!$B$39:$B$782,P$83)+'СЕТ СН'!$H$9+СВЦЭМ!$D$10+'СЕТ СН'!$H$5-'СЕТ СН'!$H$17</f>
        <v>3760.5692804800001</v>
      </c>
      <c r="Q86" s="36">
        <f>SUMIFS(СВЦЭМ!$C$39:$C$782,СВЦЭМ!$A$39:$A$782,$A86,СВЦЭМ!$B$39:$B$782,Q$83)+'СЕТ СН'!$H$9+СВЦЭМ!$D$10+'СЕТ СН'!$H$5-'СЕТ СН'!$H$17</f>
        <v>3753.0321790899998</v>
      </c>
      <c r="R86" s="36">
        <f>SUMIFS(СВЦЭМ!$C$39:$C$782,СВЦЭМ!$A$39:$A$782,$A86,СВЦЭМ!$B$39:$B$782,R$83)+'СЕТ СН'!$H$9+СВЦЭМ!$D$10+'СЕТ СН'!$H$5-'СЕТ СН'!$H$17</f>
        <v>3761.6919643199999</v>
      </c>
      <c r="S86" s="36">
        <f>SUMIFS(СВЦЭМ!$C$39:$C$782,СВЦЭМ!$A$39:$A$782,$A86,СВЦЭМ!$B$39:$B$782,S$83)+'СЕТ СН'!$H$9+СВЦЭМ!$D$10+'СЕТ СН'!$H$5-'СЕТ СН'!$H$17</f>
        <v>3750.8987013699998</v>
      </c>
      <c r="T86" s="36">
        <f>SUMIFS(СВЦЭМ!$C$39:$C$782,СВЦЭМ!$A$39:$A$782,$A86,СВЦЭМ!$B$39:$B$782,T$83)+'СЕТ СН'!$H$9+СВЦЭМ!$D$10+'СЕТ СН'!$H$5-'СЕТ СН'!$H$17</f>
        <v>3767.5608970899998</v>
      </c>
      <c r="U86" s="36">
        <f>SUMIFS(СВЦЭМ!$C$39:$C$782,СВЦЭМ!$A$39:$A$782,$A86,СВЦЭМ!$B$39:$B$782,U$83)+'СЕТ СН'!$H$9+СВЦЭМ!$D$10+'СЕТ СН'!$H$5-'СЕТ СН'!$H$17</f>
        <v>3772.2713909499998</v>
      </c>
      <c r="V86" s="36">
        <f>SUMIFS(СВЦЭМ!$C$39:$C$782,СВЦЭМ!$A$39:$A$782,$A86,СВЦЭМ!$B$39:$B$782,V$83)+'СЕТ СН'!$H$9+СВЦЭМ!$D$10+'СЕТ СН'!$H$5-'СЕТ СН'!$H$17</f>
        <v>3771.3853296899997</v>
      </c>
      <c r="W86" s="36">
        <f>SUMIFS(СВЦЭМ!$C$39:$C$782,СВЦЭМ!$A$39:$A$782,$A86,СВЦЭМ!$B$39:$B$782,W$83)+'СЕТ СН'!$H$9+СВЦЭМ!$D$10+'СЕТ СН'!$H$5-'СЕТ СН'!$H$17</f>
        <v>3804.6980908</v>
      </c>
      <c r="X86" s="36">
        <f>SUMIFS(СВЦЭМ!$C$39:$C$782,СВЦЭМ!$A$39:$A$782,$A86,СВЦЭМ!$B$39:$B$782,X$83)+'СЕТ СН'!$H$9+СВЦЭМ!$D$10+'СЕТ СН'!$H$5-'СЕТ СН'!$H$17</f>
        <v>3785.8497564600002</v>
      </c>
      <c r="Y86" s="36">
        <f>SUMIFS(СВЦЭМ!$C$39:$C$782,СВЦЭМ!$A$39:$A$782,$A86,СВЦЭМ!$B$39:$B$782,Y$83)+'СЕТ СН'!$H$9+СВЦЭМ!$D$10+'СЕТ СН'!$H$5-'СЕТ СН'!$H$17</f>
        <v>3716.8639295399998</v>
      </c>
    </row>
    <row r="87" spans="1:25" ht="15.75" x14ac:dyDescent="0.2">
      <c r="A87" s="35">
        <f t="shared" si="2"/>
        <v>44381</v>
      </c>
      <c r="B87" s="36">
        <f>SUMIFS(СВЦЭМ!$C$39:$C$782,СВЦЭМ!$A$39:$A$782,$A87,СВЦЭМ!$B$39:$B$782,B$83)+'СЕТ СН'!$H$9+СВЦЭМ!$D$10+'СЕТ СН'!$H$5-'СЕТ СН'!$H$17</f>
        <v>3821.4634638899997</v>
      </c>
      <c r="C87" s="36">
        <f>SUMIFS(СВЦЭМ!$C$39:$C$782,СВЦЭМ!$A$39:$A$782,$A87,СВЦЭМ!$B$39:$B$782,C$83)+'СЕТ СН'!$H$9+СВЦЭМ!$D$10+'СЕТ СН'!$H$5-'СЕТ СН'!$H$17</f>
        <v>3880.3379678699998</v>
      </c>
      <c r="D87" s="36">
        <f>SUMIFS(СВЦЭМ!$C$39:$C$782,СВЦЭМ!$A$39:$A$782,$A87,СВЦЭМ!$B$39:$B$782,D$83)+'СЕТ СН'!$H$9+СВЦЭМ!$D$10+'СЕТ СН'!$H$5-'СЕТ СН'!$H$17</f>
        <v>3917.3281349899999</v>
      </c>
      <c r="E87" s="36">
        <f>SUMIFS(СВЦЭМ!$C$39:$C$782,СВЦЭМ!$A$39:$A$782,$A87,СВЦЭМ!$B$39:$B$782,E$83)+'СЕТ СН'!$H$9+СВЦЭМ!$D$10+'СЕТ СН'!$H$5-'СЕТ СН'!$H$17</f>
        <v>3960.5200392699999</v>
      </c>
      <c r="F87" s="36">
        <f>SUMIFS(СВЦЭМ!$C$39:$C$782,СВЦЭМ!$A$39:$A$782,$A87,СВЦЭМ!$B$39:$B$782,F$83)+'СЕТ СН'!$H$9+СВЦЭМ!$D$10+'СЕТ СН'!$H$5-'СЕТ СН'!$H$17</f>
        <v>3964.5492880299998</v>
      </c>
      <c r="G87" s="36">
        <f>SUMIFS(СВЦЭМ!$C$39:$C$782,СВЦЭМ!$A$39:$A$782,$A87,СВЦЭМ!$B$39:$B$782,G$83)+'СЕТ СН'!$H$9+СВЦЭМ!$D$10+'СЕТ СН'!$H$5-'СЕТ СН'!$H$17</f>
        <v>3966.86647335</v>
      </c>
      <c r="H87" s="36">
        <f>SUMIFS(СВЦЭМ!$C$39:$C$782,СВЦЭМ!$A$39:$A$782,$A87,СВЦЭМ!$B$39:$B$782,H$83)+'СЕТ СН'!$H$9+СВЦЭМ!$D$10+'СЕТ СН'!$H$5-'СЕТ СН'!$H$17</f>
        <v>3940.19025225</v>
      </c>
      <c r="I87" s="36">
        <f>SUMIFS(СВЦЭМ!$C$39:$C$782,СВЦЭМ!$A$39:$A$782,$A87,СВЦЭМ!$B$39:$B$782,I$83)+'СЕТ СН'!$H$9+СВЦЭМ!$D$10+'СЕТ СН'!$H$5-'СЕТ СН'!$H$17</f>
        <v>3890.13163373</v>
      </c>
      <c r="J87" s="36">
        <f>SUMIFS(СВЦЭМ!$C$39:$C$782,СВЦЭМ!$A$39:$A$782,$A87,СВЦЭМ!$B$39:$B$782,J$83)+'СЕТ СН'!$H$9+СВЦЭМ!$D$10+'СЕТ СН'!$H$5-'СЕТ СН'!$H$17</f>
        <v>3795.7328700099997</v>
      </c>
      <c r="K87" s="36">
        <f>SUMIFS(СВЦЭМ!$C$39:$C$782,СВЦЭМ!$A$39:$A$782,$A87,СВЦЭМ!$B$39:$B$782,K$83)+'СЕТ СН'!$H$9+СВЦЭМ!$D$10+'СЕТ СН'!$H$5-'СЕТ СН'!$H$17</f>
        <v>3757.0238714100001</v>
      </c>
      <c r="L87" s="36">
        <f>SUMIFS(СВЦЭМ!$C$39:$C$782,СВЦЭМ!$A$39:$A$782,$A87,СВЦЭМ!$B$39:$B$782,L$83)+'СЕТ СН'!$H$9+СВЦЭМ!$D$10+'СЕТ СН'!$H$5-'СЕТ СН'!$H$17</f>
        <v>3723.2420471400001</v>
      </c>
      <c r="M87" s="36">
        <f>SUMIFS(СВЦЭМ!$C$39:$C$782,СВЦЭМ!$A$39:$A$782,$A87,СВЦЭМ!$B$39:$B$782,M$83)+'СЕТ СН'!$H$9+СВЦЭМ!$D$10+'СЕТ СН'!$H$5-'СЕТ СН'!$H$17</f>
        <v>3737.0157355000001</v>
      </c>
      <c r="N87" s="36">
        <f>SUMIFS(СВЦЭМ!$C$39:$C$782,СВЦЭМ!$A$39:$A$782,$A87,СВЦЭМ!$B$39:$B$782,N$83)+'СЕТ СН'!$H$9+СВЦЭМ!$D$10+'СЕТ СН'!$H$5-'СЕТ СН'!$H$17</f>
        <v>3769.2032101699997</v>
      </c>
      <c r="O87" s="36">
        <f>SUMIFS(СВЦЭМ!$C$39:$C$782,СВЦЭМ!$A$39:$A$782,$A87,СВЦЭМ!$B$39:$B$782,O$83)+'СЕТ СН'!$H$9+СВЦЭМ!$D$10+'СЕТ СН'!$H$5-'СЕТ СН'!$H$17</f>
        <v>3780.3800812499999</v>
      </c>
      <c r="P87" s="36">
        <f>SUMIFS(СВЦЭМ!$C$39:$C$782,СВЦЭМ!$A$39:$A$782,$A87,СВЦЭМ!$B$39:$B$782,P$83)+'СЕТ СН'!$H$9+СВЦЭМ!$D$10+'СЕТ СН'!$H$5-'СЕТ СН'!$H$17</f>
        <v>3789.9334530199999</v>
      </c>
      <c r="Q87" s="36">
        <f>SUMIFS(СВЦЭМ!$C$39:$C$782,СВЦЭМ!$A$39:$A$782,$A87,СВЦЭМ!$B$39:$B$782,Q$83)+'СЕТ СН'!$H$9+СВЦЭМ!$D$10+'СЕТ СН'!$H$5-'СЕТ СН'!$H$17</f>
        <v>3797.9368293500002</v>
      </c>
      <c r="R87" s="36">
        <f>SUMIFS(СВЦЭМ!$C$39:$C$782,СВЦЭМ!$A$39:$A$782,$A87,СВЦЭМ!$B$39:$B$782,R$83)+'СЕТ СН'!$H$9+СВЦЭМ!$D$10+'СЕТ СН'!$H$5-'СЕТ СН'!$H$17</f>
        <v>3786.7826790300001</v>
      </c>
      <c r="S87" s="36">
        <f>SUMIFS(СВЦЭМ!$C$39:$C$782,СВЦЭМ!$A$39:$A$782,$A87,СВЦЭМ!$B$39:$B$782,S$83)+'СЕТ СН'!$H$9+СВЦЭМ!$D$10+'СЕТ СН'!$H$5-'СЕТ СН'!$H$17</f>
        <v>3779.0937417199998</v>
      </c>
      <c r="T87" s="36">
        <f>SUMIFS(СВЦЭМ!$C$39:$C$782,СВЦЭМ!$A$39:$A$782,$A87,СВЦЭМ!$B$39:$B$782,T$83)+'СЕТ СН'!$H$9+СВЦЭМ!$D$10+'СЕТ СН'!$H$5-'СЕТ СН'!$H$17</f>
        <v>3761.5687497399999</v>
      </c>
      <c r="U87" s="36">
        <f>SUMIFS(СВЦЭМ!$C$39:$C$782,СВЦЭМ!$A$39:$A$782,$A87,СВЦЭМ!$B$39:$B$782,U$83)+'СЕТ СН'!$H$9+СВЦЭМ!$D$10+'СЕТ СН'!$H$5-'СЕТ СН'!$H$17</f>
        <v>3743.3914193299997</v>
      </c>
      <c r="V87" s="36">
        <f>SUMIFS(СВЦЭМ!$C$39:$C$782,СВЦЭМ!$A$39:$A$782,$A87,СВЦЭМ!$B$39:$B$782,V$83)+'СЕТ СН'!$H$9+СВЦЭМ!$D$10+'СЕТ СН'!$H$5-'СЕТ СН'!$H$17</f>
        <v>3702.6992088799998</v>
      </c>
      <c r="W87" s="36">
        <f>SUMIFS(СВЦЭМ!$C$39:$C$782,СВЦЭМ!$A$39:$A$782,$A87,СВЦЭМ!$B$39:$B$782,W$83)+'СЕТ СН'!$H$9+СВЦЭМ!$D$10+'СЕТ СН'!$H$5-'СЕТ СН'!$H$17</f>
        <v>3712.8038291900002</v>
      </c>
      <c r="X87" s="36">
        <f>SUMIFS(СВЦЭМ!$C$39:$C$782,СВЦЭМ!$A$39:$A$782,$A87,СВЦЭМ!$B$39:$B$782,X$83)+'СЕТ СН'!$H$9+СВЦЭМ!$D$10+'СЕТ СН'!$H$5-'СЕТ СН'!$H$17</f>
        <v>3730.3985677299997</v>
      </c>
      <c r="Y87" s="36">
        <f>SUMIFS(СВЦЭМ!$C$39:$C$782,СВЦЭМ!$A$39:$A$782,$A87,СВЦЭМ!$B$39:$B$782,Y$83)+'СЕТ СН'!$H$9+СВЦЭМ!$D$10+'СЕТ СН'!$H$5-'СЕТ СН'!$H$17</f>
        <v>3791.0102357800001</v>
      </c>
    </row>
    <row r="88" spans="1:25" ht="15.75" x14ac:dyDescent="0.2">
      <c r="A88" s="35">
        <f t="shared" si="2"/>
        <v>44382</v>
      </c>
      <c r="B88" s="36">
        <f>SUMIFS(СВЦЭМ!$C$39:$C$782,СВЦЭМ!$A$39:$A$782,$A88,СВЦЭМ!$B$39:$B$782,B$83)+'СЕТ СН'!$H$9+СВЦЭМ!$D$10+'СЕТ СН'!$H$5-'СЕТ СН'!$H$17</f>
        <v>3859.22331029</v>
      </c>
      <c r="C88" s="36">
        <f>SUMIFS(СВЦЭМ!$C$39:$C$782,СВЦЭМ!$A$39:$A$782,$A88,СВЦЭМ!$B$39:$B$782,C$83)+'СЕТ СН'!$H$9+СВЦЭМ!$D$10+'СЕТ СН'!$H$5-'СЕТ СН'!$H$17</f>
        <v>3939.27086267</v>
      </c>
      <c r="D88" s="36">
        <f>SUMIFS(СВЦЭМ!$C$39:$C$782,СВЦЭМ!$A$39:$A$782,$A88,СВЦЭМ!$B$39:$B$782,D$83)+'СЕТ СН'!$H$9+СВЦЭМ!$D$10+'СЕТ СН'!$H$5-'СЕТ СН'!$H$17</f>
        <v>3996.5954312100002</v>
      </c>
      <c r="E88" s="36">
        <f>SUMIFS(СВЦЭМ!$C$39:$C$782,СВЦЭМ!$A$39:$A$782,$A88,СВЦЭМ!$B$39:$B$782,E$83)+'СЕТ СН'!$H$9+СВЦЭМ!$D$10+'СЕТ СН'!$H$5-'СЕТ СН'!$H$17</f>
        <v>4007.64103565</v>
      </c>
      <c r="F88" s="36">
        <f>SUMIFS(СВЦЭМ!$C$39:$C$782,СВЦЭМ!$A$39:$A$782,$A88,СВЦЭМ!$B$39:$B$782,F$83)+'СЕТ СН'!$H$9+СВЦЭМ!$D$10+'СЕТ СН'!$H$5-'СЕТ СН'!$H$17</f>
        <v>4011.39473838</v>
      </c>
      <c r="G88" s="36">
        <f>SUMIFS(СВЦЭМ!$C$39:$C$782,СВЦЭМ!$A$39:$A$782,$A88,СВЦЭМ!$B$39:$B$782,G$83)+'СЕТ СН'!$H$9+СВЦЭМ!$D$10+'СЕТ СН'!$H$5-'СЕТ СН'!$H$17</f>
        <v>3995.5401505499999</v>
      </c>
      <c r="H88" s="36">
        <f>SUMIFS(СВЦЭМ!$C$39:$C$782,СВЦЭМ!$A$39:$A$782,$A88,СВЦЭМ!$B$39:$B$782,H$83)+'СЕТ СН'!$H$9+СВЦЭМ!$D$10+'СЕТ СН'!$H$5-'СЕТ СН'!$H$17</f>
        <v>3960.8836886600002</v>
      </c>
      <c r="I88" s="36">
        <f>SUMIFS(СВЦЭМ!$C$39:$C$782,СВЦЭМ!$A$39:$A$782,$A88,СВЦЭМ!$B$39:$B$782,I$83)+'СЕТ СН'!$H$9+СВЦЭМ!$D$10+'СЕТ СН'!$H$5-'СЕТ СН'!$H$17</f>
        <v>3857.0058010299999</v>
      </c>
      <c r="J88" s="36">
        <f>SUMIFS(СВЦЭМ!$C$39:$C$782,СВЦЭМ!$A$39:$A$782,$A88,СВЦЭМ!$B$39:$B$782,J$83)+'СЕТ СН'!$H$9+СВЦЭМ!$D$10+'СЕТ СН'!$H$5-'СЕТ СН'!$H$17</f>
        <v>3819.67342964</v>
      </c>
      <c r="K88" s="36">
        <f>SUMIFS(СВЦЭМ!$C$39:$C$782,СВЦЭМ!$A$39:$A$782,$A88,СВЦЭМ!$B$39:$B$782,K$83)+'СЕТ СН'!$H$9+СВЦЭМ!$D$10+'СЕТ СН'!$H$5-'СЕТ СН'!$H$17</f>
        <v>3769.1245503</v>
      </c>
      <c r="L88" s="36">
        <f>SUMIFS(СВЦЭМ!$C$39:$C$782,СВЦЭМ!$A$39:$A$782,$A88,СВЦЭМ!$B$39:$B$782,L$83)+'СЕТ СН'!$H$9+СВЦЭМ!$D$10+'СЕТ СН'!$H$5-'СЕТ СН'!$H$17</f>
        <v>3758.8582694299998</v>
      </c>
      <c r="M88" s="36">
        <f>SUMIFS(СВЦЭМ!$C$39:$C$782,СВЦЭМ!$A$39:$A$782,$A88,СВЦЭМ!$B$39:$B$782,M$83)+'СЕТ СН'!$H$9+СВЦЭМ!$D$10+'СЕТ СН'!$H$5-'СЕТ СН'!$H$17</f>
        <v>3773.6417427900001</v>
      </c>
      <c r="N88" s="36">
        <f>SUMIFS(СВЦЭМ!$C$39:$C$782,СВЦЭМ!$A$39:$A$782,$A88,СВЦЭМ!$B$39:$B$782,N$83)+'СЕТ СН'!$H$9+СВЦЭМ!$D$10+'СЕТ СН'!$H$5-'СЕТ СН'!$H$17</f>
        <v>3808.4391757100002</v>
      </c>
      <c r="O88" s="36">
        <f>SUMIFS(СВЦЭМ!$C$39:$C$782,СВЦЭМ!$A$39:$A$782,$A88,СВЦЭМ!$B$39:$B$782,O$83)+'СЕТ СН'!$H$9+СВЦЭМ!$D$10+'СЕТ СН'!$H$5-'СЕТ СН'!$H$17</f>
        <v>3825.66485702</v>
      </c>
      <c r="P88" s="36">
        <f>SUMIFS(СВЦЭМ!$C$39:$C$782,СВЦЭМ!$A$39:$A$782,$A88,СВЦЭМ!$B$39:$B$782,P$83)+'СЕТ СН'!$H$9+СВЦЭМ!$D$10+'СЕТ СН'!$H$5-'СЕТ СН'!$H$17</f>
        <v>3824.7167180900001</v>
      </c>
      <c r="Q88" s="36">
        <f>SUMIFS(СВЦЭМ!$C$39:$C$782,СВЦЭМ!$A$39:$A$782,$A88,СВЦЭМ!$B$39:$B$782,Q$83)+'СЕТ СН'!$H$9+СВЦЭМ!$D$10+'СЕТ СН'!$H$5-'СЕТ СН'!$H$17</f>
        <v>3824.02991363</v>
      </c>
      <c r="R88" s="36">
        <f>SUMIFS(СВЦЭМ!$C$39:$C$782,СВЦЭМ!$A$39:$A$782,$A88,СВЦЭМ!$B$39:$B$782,R$83)+'СЕТ СН'!$H$9+СВЦЭМ!$D$10+'СЕТ СН'!$H$5-'СЕТ СН'!$H$17</f>
        <v>3805.17927715</v>
      </c>
      <c r="S88" s="36">
        <f>SUMIFS(СВЦЭМ!$C$39:$C$782,СВЦЭМ!$A$39:$A$782,$A88,СВЦЭМ!$B$39:$B$782,S$83)+'СЕТ СН'!$H$9+СВЦЭМ!$D$10+'СЕТ СН'!$H$5-'СЕТ СН'!$H$17</f>
        <v>3796.28310461</v>
      </c>
      <c r="T88" s="36">
        <f>SUMIFS(СВЦЭМ!$C$39:$C$782,СВЦЭМ!$A$39:$A$782,$A88,СВЦЭМ!$B$39:$B$782,T$83)+'СЕТ СН'!$H$9+СВЦЭМ!$D$10+'СЕТ СН'!$H$5-'СЕТ СН'!$H$17</f>
        <v>3785.4839770899998</v>
      </c>
      <c r="U88" s="36">
        <f>SUMIFS(СВЦЭМ!$C$39:$C$782,СВЦЭМ!$A$39:$A$782,$A88,СВЦЭМ!$B$39:$B$782,U$83)+'СЕТ СН'!$H$9+СВЦЭМ!$D$10+'СЕТ СН'!$H$5-'СЕТ СН'!$H$17</f>
        <v>3782.36519305</v>
      </c>
      <c r="V88" s="36">
        <f>SUMIFS(СВЦЭМ!$C$39:$C$782,СВЦЭМ!$A$39:$A$782,$A88,СВЦЭМ!$B$39:$B$782,V$83)+'СЕТ СН'!$H$9+СВЦЭМ!$D$10+'СЕТ СН'!$H$5-'СЕТ СН'!$H$17</f>
        <v>3786.50830851</v>
      </c>
      <c r="W88" s="36">
        <f>SUMIFS(СВЦЭМ!$C$39:$C$782,СВЦЭМ!$A$39:$A$782,$A88,СВЦЭМ!$B$39:$B$782,W$83)+'СЕТ СН'!$H$9+СВЦЭМ!$D$10+'СЕТ СН'!$H$5-'СЕТ СН'!$H$17</f>
        <v>3801.0921839299999</v>
      </c>
      <c r="X88" s="36">
        <f>SUMIFS(СВЦЭМ!$C$39:$C$782,СВЦЭМ!$A$39:$A$782,$A88,СВЦЭМ!$B$39:$B$782,X$83)+'СЕТ СН'!$H$9+СВЦЭМ!$D$10+'СЕТ СН'!$H$5-'СЕТ СН'!$H$17</f>
        <v>3769.6029657600002</v>
      </c>
      <c r="Y88" s="36">
        <f>SUMIFS(СВЦЭМ!$C$39:$C$782,СВЦЭМ!$A$39:$A$782,$A88,СВЦЭМ!$B$39:$B$782,Y$83)+'СЕТ СН'!$H$9+СВЦЭМ!$D$10+'СЕТ СН'!$H$5-'СЕТ СН'!$H$17</f>
        <v>3811.4422372099998</v>
      </c>
    </row>
    <row r="89" spans="1:25" ht="15.75" x14ac:dyDescent="0.2">
      <c r="A89" s="35">
        <f t="shared" si="2"/>
        <v>44383</v>
      </c>
      <c r="B89" s="36">
        <f>SUMIFS(СВЦЭМ!$C$39:$C$782,СВЦЭМ!$A$39:$A$782,$A89,СВЦЭМ!$B$39:$B$782,B$83)+'СЕТ СН'!$H$9+СВЦЭМ!$D$10+'СЕТ СН'!$H$5-'СЕТ СН'!$H$17</f>
        <v>3863.4856710700001</v>
      </c>
      <c r="C89" s="36">
        <f>SUMIFS(СВЦЭМ!$C$39:$C$782,СВЦЭМ!$A$39:$A$782,$A89,СВЦЭМ!$B$39:$B$782,C$83)+'СЕТ СН'!$H$9+СВЦЭМ!$D$10+'СЕТ СН'!$H$5-'СЕТ СН'!$H$17</f>
        <v>3958.7046129700002</v>
      </c>
      <c r="D89" s="36">
        <f>SUMIFS(СВЦЭМ!$C$39:$C$782,СВЦЭМ!$A$39:$A$782,$A89,СВЦЭМ!$B$39:$B$782,D$83)+'СЕТ СН'!$H$9+СВЦЭМ!$D$10+'СЕТ СН'!$H$5-'СЕТ СН'!$H$17</f>
        <v>4026.0311443700002</v>
      </c>
      <c r="E89" s="36">
        <f>SUMIFS(СВЦЭМ!$C$39:$C$782,СВЦЭМ!$A$39:$A$782,$A89,СВЦЭМ!$B$39:$B$782,E$83)+'СЕТ СН'!$H$9+СВЦЭМ!$D$10+'СЕТ СН'!$H$5-'СЕТ СН'!$H$17</f>
        <v>4044.8171473800003</v>
      </c>
      <c r="F89" s="36">
        <f>SUMIFS(СВЦЭМ!$C$39:$C$782,СВЦЭМ!$A$39:$A$782,$A89,СВЦЭМ!$B$39:$B$782,F$83)+'СЕТ СН'!$H$9+СВЦЭМ!$D$10+'СЕТ СН'!$H$5-'СЕТ СН'!$H$17</f>
        <v>4042.7587488300001</v>
      </c>
      <c r="G89" s="36">
        <f>SUMIFS(СВЦЭМ!$C$39:$C$782,СВЦЭМ!$A$39:$A$782,$A89,СВЦЭМ!$B$39:$B$782,G$83)+'СЕТ СН'!$H$9+СВЦЭМ!$D$10+'СЕТ СН'!$H$5-'СЕТ СН'!$H$17</f>
        <v>4013.4622306000001</v>
      </c>
      <c r="H89" s="36">
        <f>SUMIFS(СВЦЭМ!$C$39:$C$782,СВЦЭМ!$A$39:$A$782,$A89,СВЦЭМ!$B$39:$B$782,H$83)+'СЕТ СН'!$H$9+СВЦЭМ!$D$10+'СЕТ СН'!$H$5-'СЕТ СН'!$H$17</f>
        <v>3956.5259907</v>
      </c>
      <c r="I89" s="36">
        <f>SUMIFS(СВЦЭМ!$C$39:$C$782,СВЦЭМ!$A$39:$A$782,$A89,СВЦЭМ!$B$39:$B$782,I$83)+'СЕТ СН'!$H$9+СВЦЭМ!$D$10+'СЕТ СН'!$H$5-'СЕТ СН'!$H$17</f>
        <v>3904.6341223199997</v>
      </c>
      <c r="J89" s="36">
        <f>SUMIFS(СВЦЭМ!$C$39:$C$782,СВЦЭМ!$A$39:$A$782,$A89,СВЦЭМ!$B$39:$B$782,J$83)+'СЕТ СН'!$H$9+СВЦЭМ!$D$10+'СЕТ СН'!$H$5-'СЕТ СН'!$H$17</f>
        <v>3825.9624643799998</v>
      </c>
      <c r="K89" s="36">
        <f>SUMIFS(СВЦЭМ!$C$39:$C$782,СВЦЭМ!$A$39:$A$782,$A89,СВЦЭМ!$B$39:$B$782,K$83)+'СЕТ СН'!$H$9+СВЦЭМ!$D$10+'СЕТ СН'!$H$5-'СЕТ СН'!$H$17</f>
        <v>3757.3796573499999</v>
      </c>
      <c r="L89" s="36">
        <f>SUMIFS(СВЦЭМ!$C$39:$C$782,СВЦЭМ!$A$39:$A$782,$A89,СВЦЭМ!$B$39:$B$782,L$83)+'СЕТ СН'!$H$9+СВЦЭМ!$D$10+'СЕТ СН'!$H$5-'СЕТ СН'!$H$17</f>
        <v>3745.1768077500001</v>
      </c>
      <c r="M89" s="36">
        <f>SUMIFS(СВЦЭМ!$C$39:$C$782,СВЦЭМ!$A$39:$A$782,$A89,СВЦЭМ!$B$39:$B$782,M$83)+'СЕТ СН'!$H$9+СВЦЭМ!$D$10+'СЕТ СН'!$H$5-'СЕТ СН'!$H$17</f>
        <v>3783.1692133299998</v>
      </c>
      <c r="N89" s="36">
        <f>SUMIFS(СВЦЭМ!$C$39:$C$782,СВЦЭМ!$A$39:$A$782,$A89,СВЦЭМ!$B$39:$B$782,N$83)+'СЕТ СН'!$H$9+СВЦЭМ!$D$10+'СЕТ СН'!$H$5-'СЕТ СН'!$H$17</f>
        <v>3863.2439961</v>
      </c>
      <c r="O89" s="36">
        <f>SUMIFS(СВЦЭМ!$C$39:$C$782,СВЦЭМ!$A$39:$A$782,$A89,СВЦЭМ!$B$39:$B$782,O$83)+'СЕТ СН'!$H$9+СВЦЭМ!$D$10+'СЕТ СН'!$H$5-'СЕТ СН'!$H$17</f>
        <v>3866.4261696899998</v>
      </c>
      <c r="P89" s="36">
        <f>SUMIFS(СВЦЭМ!$C$39:$C$782,СВЦЭМ!$A$39:$A$782,$A89,СВЦЭМ!$B$39:$B$782,P$83)+'СЕТ СН'!$H$9+СВЦЭМ!$D$10+'СЕТ СН'!$H$5-'СЕТ СН'!$H$17</f>
        <v>3871.2114195599997</v>
      </c>
      <c r="Q89" s="36">
        <f>SUMIFS(СВЦЭМ!$C$39:$C$782,СВЦЭМ!$A$39:$A$782,$A89,СВЦЭМ!$B$39:$B$782,Q$83)+'СЕТ СН'!$H$9+СВЦЭМ!$D$10+'СЕТ СН'!$H$5-'СЕТ СН'!$H$17</f>
        <v>3879.7076619499999</v>
      </c>
      <c r="R89" s="36">
        <f>SUMIFS(СВЦЭМ!$C$39:$C$782,СВЦЭМ!$A$39:$A$782,$A89,СВЦЭМ!$B$39:$B$782,R$83)+'СЕТ СН'!$H$9+СВЦЭМ!$D$10+'СЕТ СН'!$H$5-'СЕТ СН'!$H$17</f>
        <v>3877.70436462</v>
      </c>
      <c r="S89" s="36">
        <f>SUMIFS(СВЦЭМ!$C$39:$C$782,СВЦЭМ!$A$39:$A$782,$A89,СВЦЭМ!$B$39:$B$782,S$83)+'СЕТ СН'!$H$9+СВЦЭМ!$D$10+'СЕТ СН'!$H$5-'СЕТ СН'!$H$17</f>
        <v>3855.2871126499999</v>
      </c>
      <c r="T89" s="36">
        <f>SUMIFS(СВЦЭМ!$C$39:$C$782,СВЦЭМ!$A$39:$A$782,$A89,СВЦЭМ!$B$39:$B$782,T$83)+'СЕТ СН'!$H$9+СВЦЭМ!$D$10+'СЕТ СН'!$H$5-'СЕТ СН'!$H$17</f>
        <v>3846.4171260100002</v>
      </c>
      <c r="U89" s="36">
        <f>SUMIFS(СВЦЭМ!$C$39:$C$782,СВЦЭМ!$A$39:$A$782,$A89,СВЦЭМ!$B$39:$B$782,U$83)+'СЕТ СН'!$H$9+СВЦЭМ!$D$10+'СЕТ СН'!$H$5-'СЕТ СН'!$H$17</f>
        <v>3797.7750821700001</v>
      </c>
      <c r="V89" s="36">
        <f>SUMIFS(СВЦЭМ!$C$39:$C$782,СВЦЭМ!$A$39:$A$782,$A89,СВЦЭМ!$B$39:$B$782,V$83)+'СЕТ СН'!$H$9+СВЦЭМ!$D$10+'СЕТ СН'!$H$5-'СЕТ СН'!$H$17</f>
        <v>3785.3971015100001</v>
      </c>
      <c r="W89" s="36">
        <f>SUMIFS(СВЦЭМ!$C$39:$C$782,СВЦЭМ!$A$39:$A$782,$A89,СВЦЭМ!$B$39:$B$782,W$83)+'СЕТ СН'!$H$9+СВЦЭМ!$D$10+'СЕТ СН'!$H$5-'СЕТ СН'!$H$17</f>
        <v>3796.6270500000001</v>
      </c>
      <c r="X89" s="36">
        <f>SUMIFS(СВЦЭМ!$C$39:$C$782,СВЦЭМ!$A$39:$A$782,$A89,СВЦЭМ!$B$39:$B$782,X$83)+'СЕТ СН'!$H$9+СВЦЭМ!$D$10+'СЕТ СН'!$H$5-'СЕТ СН'!$H$17</f>
        <v>3871.2685630000001</v>
      </c>
      <c r="Y89" s="36">
        <f>SUMIFS(СВЦЭМ!$C$39:$C$782,СВЦЭМ!$A$39:$A$782,$A89,СВЦЭМ!$B$39:$B$782,Y$83)+'СЕТ СН'!$H$9+СВЦЭМ!$D$10+'СЕТ СН'!$H$5-'СЕТ СН'!$H$17</f>
        <v>4003.10412116</v>
      </c>
    </row>
    <row r="90" spans="1:25" ht="15.75" x14ac:dyDescent="0.2">
      <c r="A90" s="35">
        <f t="shared" si="2"/>
        <v>44384</v>
      </c>
      <c r="B90" s="36">
        <f>SUMIFS(СВЦЭМ!$C$39:$C$782,СВЦЭМ!$A$39:$A$782,$A90,СВЦЭМ!$B$39:$B$782,B$83)+'СЕТ СН'!$H$9+СВЦЭМ!$D$10+'СЕТ СН'!$H$5-'СЕТ СН'!$H$17</f>
        <v>3926.18611147</v>
      </c>
      <c r="C90" s="36">
        <f>SUMIFS(СВЦЭМ!$C$39:$C$782,СВЦЭМ!$A$39:$A$782,$A90,СВЦЭМ!$B$39:$B$782,C$83)+'СЕТ СН'!$H$9+СВЦЭМ!$D$10+'СЕТ СН'!$H$5-'СЕТ СН'!$H$17</f>
        <v>4003.2737101900002</v>
      </c>
      <c r="D90" s="36">
        <f>SUMIFS(СВЦЭМ!$C$39:$C$782,СВЦЭМ!$A$39:$A$782,$A90,СВЦЭМ!$B$39:$B$782,D$83)+'СЕТ СН'!$H$9+СВЦЭМ!$D$10+'СЕТ СН'!$H$5-'СЕТ СН'!$H$17</f>
        <v>4060.3693121599999</v>
      </c>
      <c r="E90" s="36">
        <f>SUMIFS(СВЦЭМ!$C$39:$C$782,СВЦЭМ!$A$39:$A$782,$A90,СВЦЭМ!$B$39:$B$782,E$83)+'СЕТ СН'!$H$9+СВЦЭМ!$D$10+'СЕТ СН'!$H$5-'СЕТ СН'!$H$17</f>
        <v>4053.40521158</v>
      </c>
      <c r="F90" s="36">
        <f>SUMIFS(СВЦЭМ!$C$39:$C$782,СВЦЭМ!$A$39:$A$782,$A90,СВЦЭМ!$B$39:$B$782,F$83)+'СЕТ СН'!$H$9+СВЦЭМ!$D$10+'СЕТ СН'!$H$5-'СЕТ СН'!$H$17</f>
        <v>4064.8732772200001</v>
      </c>
      <c r="G90" s="36">
        <f>SUMIFS(СВЦЭМ!$C$39:$C$782,СВЦЭМ!$A$39:$A$782,$A90,СВЦЭМ!$B$39:$B$782,G$83)+'СЕТ СН'!$H$9+СВЦЭМ!$D$10+'СЕТ СН'!$H$5-'СЕТ СН'!$H$17</f>
        <v>4054.6146409399998</v>
      </c>
      <c r="H90" s="36">
        <f>SUMIFS(СВЦЭМ!$C$39:$C$782,СВЦЭМ!$A$39:$A$782,$A90,СВЦЭМ!$B$39:$B$782,H$83)+'СЕТ СН'!$H$9+СВЦЭМ!$D$10+'СЕТ СН'!$H$5-'СЕТ СН'!$H$17</f>
        <v>4011.0681651899999</v>
      </c>
      <c r="I90" s="36">
        <f>SUMIFS(СВЦЭМ!$C$39:$C$782,СВЦЭМ!$A$39:$A$782,$A90,СВЦЭМ!$B$39:$B$782,I$83)+'СЕТ СН'!$H$9+СВЦЭМ!$D$10+'СЕТ СН'!$H$5-'СЕТ СН'!$H$17</f>
        <v>3916.5932524099999</v>
      </c>
      <c r="J90" s="36">
        <f>SUMIFS(СВЦЭМ!$C$39:$C$782,СВЦЭМ!$A$39:$A$782,$A90,СВЦЭМ!$B$39:$B$782,J$83)+'СЕТ СН'!$H$9+СВЦЭМ!$D$10+'СЕТ СН'!$H$5-'СЕТ СН'!$H$17</f>
        <v>3828.52189266</v>
      </c>
      <c r="K90" s="36">
        <f>SUMIFS(СВЦЭМ!$C$39:$C$782,СВЦЭМ!$A$39:$A$782,$A90,СВЦЭМ!$B$39:$B$782,K$83)+'СЕТ СН'!$H$9+СВЦЭМ!$D$10+'СЕТ СН'!$H$5-'СЕТ СН'!$H$17</f>
        <v>3805.0077557999998</v>
      </c>
      <c r="L90" s="36">
        <f>SUMIFS(СВЦЭМ!$C$39:$C$782,СВЦЭМ!$A$39:$A$782,$A90,СВЦЭМ!$B$39:$B$782,L$83)+'СЕТ СН'!$H$9+СВЦЭМ!$D$10+'СЕТ СН'!$H$5-'СЕТ СН'!$H$17</f>
        <v>3814.8378599099997</v>
      </c>
      <c r="M90" s="36">
        <f>SUMIFS(СВЦЭМ!$C$39:$C$782,СВЦЭМ!$A$39:$A$782,$A90,СВЦЭМ!$B$39:$B$782,M$83)+'СЕТ СН'!$H$9+СВЦЭМ!$D$10+'СЕТ СН'!$H$5-'СЕТ СН'!$H$17</f>
        <v>3849.8154558299998</v>
      </c>
      <c r="N90" s="36">
        <f>SUMIFS(СВЦЭМ!$C$39:$C$782,СВЦЭМ!$A$39:$A$782,$A90,СВЦЭМ!$B$39:$B$782,N$83)+'СЕТ СН'!$H$9+СВЦЭМ!$D$10+'СЕТ СН'!$H$5-'СЕТ СН'!$H$17</f>
        <v>3864.9138406500001</v>
      </c>
      <c r="O90" s="36">
        <f>SUMIFS(СВЦЭМ!$C$39:$C$782,СВЦЭМ!$A$39:$A$782,$A90,СВЦЭМ!$B$39:$B$782,O$83)+'СЕТ СН'!$H$9+СВЦЭМ!$D$10+'СЕТ СН'!$H$5-'СЕТ СН'!$H$17</f>
        <v>3877.2306368700001</v>
      </c>
      <c r="P90" s="36">
        <f>SUMIFS(СВЦЭМ!$C$39:$C$782,СВЦЭМ!$A$39:$A$782,$A90,СВЦЭМ!$B$39:$B$782,P$83)+'СЕТ СН'!$H$9+СВЦЭМ!$D$10+'СЕТ СН'!$H$5-'СЕТ СН'!$H$17</f>
        <v>3880.5165127700002</v>
      </c>
      <c r="Q90" s="36">
        <f>SUMIFS(СВЦЭМ!$C$39:$C$782,СВЦЭМ!$A$39:$A$782,$A90,СВЦЭМ!$B$39:$B$782,Q$83)+'СЕТ СН'!$H$9+СВЦЭМ!$D$10+'СЕТ СН'!$H$5-'СЕТ СН'!$H$17</f>
        <v>3901.5841552800002</v>
      </c>
      <c r="R90" s="36">
        <f>SUMIFS(СВЦЭМ!$C$39:$C$782,СВЦЭМ!$A$39:$A$782,$A90,СВЦЭМ!$B$39:$B$782,R$83)+'СЕТ СН'!$H$9+СВЦЭМ!$D$10+'СЕТ СН'!$H$5-'СЕТ СН'!$H$17</f>
        <v>3896.4244919499997</v>
      </c>
      <c r="S90" s="36">
        <f>SUMIFS(СВЦЭМ!$C$39:$C$782,СВЦЭМ!$A$39:$A$782,$A90,СВЦЭМ!$B$39:$B$782,S$83)+'СЕТ СН'!$H$9+СВЦЭМ!$D$10+'СЕТ СН'!$H$5-'СЕТ СН'!$H$17</f>
        <v>3871.2221014900001</v>
      </c>
      <c r="T90" s="36">
        <f>SUMIFS(СВЦЭМ!$C$39:$C$782,СВЦЭМ!$A$39:$A$782,$A90,СВЦЭМ!$B$39:$B$782,T$83)+'СЕТ СН'!$H$9+СВЦЭМ!$D$10+'СЕТ СН'!$H$5-'СЕТ СН'!$H$17</f>
        <v>3820.7363288699999</v>
      </c>
      <c r="U90" s="36">
        <f>SUMIFS(СВЦЭМ!$C$39:$C$782,СВЦЭМ!$A$39:$A$782,$A90,СВЦЭМ!$B$39:$B$782,U$83)+'СЕТ СН'!$H$9+СВЦЭМ!$D$10+'СЕТ СН'!$H$5-'СЕТ СН'!$H$17</f>
        <v>3807.0095457500001</v>
      </c>
      <c r="V90" s="36">
        <f>SUMIFS(СВЦЭМ!$C$39:$C$782,СВЦЭМ!$A$39:$A$782,$A90,СВЦЭМ!$B$39:$B$782,V$83)+'СЕТ СН'!$H$9+СВЦЭМ!$D$10+'СЕТ СН'!$H$5-'СЕТ СН'!$H$17</f>
        <v>3802.8776706499998</v>
      </c>
      <c r="W90" s="36">
        <f>SUMIFS(СВЦЭМ!$C$39:$C$782,СВЦЭМ!$A$39:$A$782,$A90,СВЦЭМ!$B$39:$B$782,W$83)+'СЕТ СН'!$H$9+СВЦЭМ!$D$10+'СЕТ СН'!$H$5-'СЕТ СН'!$H$17</f>
        <v>3792.4443557300001</v>
      </c>
      <c r="X90" s="36">
        <f>SUMIFS(СВЦЭМ!$C$39:$C$782,СВЦЭМ!$A$39:$A$782,$A90,СВЦЭМ!$B$39:$B$782,X$83)+'СЕТ СН'!$H$9+СВЦЭМ!$D$10+'СЕТ СН'!$H$5-'СЕТ СН'!$H$17</f>
        <v>3788.7812154100002</v>
      </c>
      <c r="Y90" s="36">
        <f>SUMIFS(СВЦЭМ!$C$39:$C$782,СВЦЭМ!$A$39:$A$782,$A90,СВЦЭМ!$B$39:$B$782,Y$83)+'СЕТ СН'!$H$9+СВЦЭМ!$D$10+'СЕТ СН'!$H$5-'СЕТ СН'!$H$17</f>
        <v>3774.3943122299997</v>
      </c>
    </row>
    <row r="91" spans="1:25" ht="15.75" x14ac:dyDescent="0.2">
      <c r="A91" s="35">
        <f t="shared" si="2"/>
        <v>44385</v>
      </c>
      <c r="B91" s="36">
        <f>SUMIFS(СВЦЭМ!$C$39:$C$782,СВЦЭМ!$A$39:$A$782,$A91,СВЦЭМ!$B$39:$B$782,B$83)+'СЕТ СН'!$H$9+СВЦЭМ!$D$10+'СЕТ СН'!$H$5-'СЕТ СН'!$H$17</f>
        <v>3866.9483257100001</v>
      </c>
      <c r="C91" s="36">
        <f>SUMIFS(СВЦЭМ!$C$39:$C$782,СВЦЭМ!$A$39:$A$782,$A91,СВЦЭМ!$B$39:$B$782,C$83)+'СЕТ СН'!$H$9+СВЦЭМ!$D$10+'СЕТ СН'!$H$5-'СЕТ СН'!$H$17</f>
        <v>3979.56353029</v>
      </c>
      <c r="D91" s="36">
        <f>SUMIFS(СВЦЭМ!$C$39:$C$782,СВЦЭМ!$A$39:$A$782,$A91,СВЦЭМ!$B$39:$B$782,D$83)+'СЕТ СН'!$H$9+СВЦЭМ!$D$10+'СЕТ СН'!$H$5-'СЕТ СН'!$H$17</f>
        <v>4029.0781431699997</v>
      </c>
      <c r="E91" s="36">
        <f>SUMIFS(СВЦЭМ!$C$39:$C$782,СВЦЭМ!$A$39:$A$782,$A91,СВЦЭМ!$B$39:$B$782,E$83)+'СЕТ СН'!$H$9+СВЦЭМ!$D$10+'СЕТ СН'!$H$5-'СЕТ СН'!$H$17</f>
        <v>4052.10770895</v>
      </c>
      <c r="F91" s="36">
        <f>SUMIFS(СВЦЭМ!$C$39:$C$782,СВЦЭМ!$A$39:$A$782,$A91,СВЦЭМ!$B$39:$B$782,F$83)+'СЕТ СН'!$H$9+СВЦЭМ!$D$10+'СЕТ СН'!$H$5-'СЕТ СН'!$H$17</f>
        <v>4038.8950970799997</v>
      </c>
      <c r="G91" s="36">
        <f>SUMIFS(СВЦЭМ!$C$39:$C$782,СВЦЭМ!$A$39:$A$782,$A91,СВЦЭМ!$B$39:$B$782,G$83)+'СЕТ СН'!$H$9+СВЦЭМ!$D$10+'СЕТ СН'!$H$5-'СЕТ СН'!$H$17</f>
        <v>4034.7250461200001</v>
      </c>
      <c r="H91" s="36">
        <f>SUMIFS(СВЦЭМ!$C$39:$C$782,СВЦЭМ!$A$39:$A$782,$A91,СВЦЭМ!$B$39:$B$782,H$83)+'СЕТ СН'!$H$9+СВЦЭМ!$D$10+'СЕТ СН'!$H$5-'СЕТ СН'!$H$17</f>
        <v>3994.02333056</v>
      </c>
      <c r="I91" s="36">
        <f>SUMIFS(СВЦЭМ!$C$39:$C$782,СВЦЭМ!$A$39:$A$782,$A91,СВЦЭМ!$B$39:$B$782,I$83)+'СЕТ СН'!$H$9+СВЦЭМ!$D$10+'СЕТ СН'!$H$5-'СЕТ СН'!$H$17</f>
        <v>3931.81448821</v>
      </c>
      <c r="J91" s="36">
        <f>SUMIFS(СВЦЭМ!$C$39:$C$782,СВЦЭМ!$A$39:$A$782,$A91,СВЦЭМ!$B$39:$B$782,J$83)+'СЕТ СН'!$H$9+СВЦЭМ!$D$10+'СЕТ СН'!$H$5-'СЕТ СН'!$H$17</f>
        <v>3862.2730192199997</v>
      </c>
      <c r="K91" s="36">
        <f>SUMIFS(СВЦЭМ!$C$39:$C$782,СВЦЭМ!$A$39:$A$782,$A91,СВЦЭМ!$B$39:$B$782,K$83)+'СЕТ СН'!$H$9+СВЦЭМ!$D$10+'СЕТ СН'!$H$5-'СЕТ СН'!$H$17</f>
        <v>3822.1114720099999</v>
      </c>
      <c r="L91" s="36">
        <f>SUMIFS(СВЦЭМ!$C$39:$C$782,СВЦЭМ!$A$39:$A$782,$A91,СВЦЭМ!$B$39:$B$782,L$83)+'СЕТ СН'!$H$9+СВЦЭМ!$D$10+'СЕТ СН'!$H$5-'СЕТ СН'!$H$17</f>
        <v>3835.10635116</v>
      </c>
      <c r="M91" s="36">
        <f>SUMIFS(СВЦЭМ!$C$39:$C$782,СВЦЭМ!$A$39:$A$782,$A91,СВЦЭМ!$B$39:$B$782,M$83)+'СЕТ СН'!$H$9+СВЦЭМ!$D$10+'СЕТ СН'!$H$5-'СЕТ СН'!$H$17</f>
        <v>3857.3405099500001</v>
      </c>
      <c r="N91" s="36">
        <f>SUMIFS(СВЦЭМ!$C$39:$C$782,СВЦЭМ!$A$39:$A$782,$A91,СВЦЭМ!$B$39:$B$782,N$83)+'СЕТ СН'!$H$9+СВЦЭМ!$D$10+'СЕТ СН'!$H$5-'СЕТ СН'!$H$17</f>
        <v>3890.3466700099998</v>
      </c>
      <c r="O91" s="36">
        <f>SUMIFS(СВЦЭМ!$C$39:$C$782,СВЦЭМ!$A$39:$A$782,$A91,СВЦЭМ!$B$39:$B$782,O$83)+'СЕТ СН'!$H$9+СВЦЭМ!$D$10+'СЕТ СН'!$H$5-'СЕТ СН'!$H$17</f>
        <v>3907.2760005</v>
      </c>
      <c r="P91" s="36">
        <f>SUMIFS(СВЦЭМ!$C$39:$C$782,СВЦЭМ!$A$39:$A$782,$A91,СВЦЭМ!$B$39:$B$782,P$83)+'СЕТ СН'!$H$9+СВЦЭМ!$D$10+'СЕТ СН'!$H$5-'СЕТ СН'!$H$17</f>
        <v>3940.7159107500001</v>
      </c>
      <c r="Q91" s="36">
        <f>SUMIFS(СВЦЭМ!$C$39:$C$782,СВЦЭМ!$A$39:$A$782,$A91,СВЦЭМ!$B$39:$B$782,Q$83)+'СЕТ СН'!$H$9+СВЦЭМ!$D$10+'СЕТ СН'!$H$5-'СЕТ СН'!$H$17</f>
        <v>3893.9381267099998</v>
      </c>
      <c r="R91" s="36">
        <f>SUMIFS(СВЦЭМ!$C$39:$C$782,СВЦЭМ!$A$39:$A$782,$A91,СВЦЭМ!$B$39:$B$782,R$83)+'СЕТ СН'!$H$9+СВЦЭМ!$D$10+'СЕТ СН'!$H$5-'СЕТ СН'!$H$17</f>
        <v>3887.2233606499999</v>
      </c>
      <c r="S91" s="36">
        <f>SUMIFS(СВЦЭМ!$C$39:$C$782,СВЦЭМ!$A$39:$A$782,$A91,СВЦЭМ!$B$39:$B$782,S$83)+'СЕТ СН'!$H$9+СВЦЭМ!$D$10+'СЕТ СН'!$H$5-'СЕТ СН'!$H$17</f>
        <v>3863.2446189399998</v>
      </c>
      <c r="T91" s="36">
        <f>SUMIFS(СВЦЭМ!$C$39:$C$782,СВЦЭМ!$A$39:$A$782,$A91,СВЦЭМ!$B$39:$B$782,T$83)+'СЕТ СН'!$H$9+СВЦЭМ!$D$10+'СЕТ СН'!$H$5-'СЕТ СН'!$H$17</f>
        <v>3824.7048408000001</v>
      </c>
      <c r="U91" s="36">
        <f>SUMIFS(СВЦЭМ!$C$39:$C$782,СВЦЭМ!$A$39:$A$782,$A91,СВЦЭМ!$B$39:$B$782,U$83)+'СЕТ СН'!$H$9+СВЦЭМ!$D$10+'СЕТ СН'!$H$5-'СЕТ СН'!$H$17</f>
        <v>3797.5864779899998</v>
      </c>
      <c r="V91" s="36">
        <f>SUMIFS(СВЦЭМ!$C$39:$C$782,СВЦЭМ!$A$39:$A$782,$A91,СВЦЭМ!$B$39:$B$782,V$83)+'СЕТ СН'!$H$9+СВЦЭМ!$D$10+'СЕТ СН'!$H$5-'СЕТ СН'!$H$17</f>
        <v>3796.9119044600002</v>
      </c>
      <c r="W91" s="36">
        <f>SUMIFS(СВЦЭМ!$C$39:$C$782,СВЦЭМ!$A$39:$A$782,$A91,СВЦЭМ!$B$39:$B$782,W$83)+'СЕТ СН'!$H$9+СВЦЭМ!$D$10+'СЕТ СН'!$H$5-'СЕТ СН'!$H$17</f>
        <v>3799.2001674600001</v>
      </c>
      <c r="X91" s="36">
        <f>SUMIFS(СВЦЭМ!$C$39:$C$782,СВЦЭМ!$A$39:$A$782,$A91,СВЦЭМ!$B$39:$B$782,X$83)+'СЕТ СН'!$H$9+СВЦЭМ!$D$10+'СЕТ СН'!$H$5-'СЕТ СН'!$H$17</f>
        <v>3805.77298483</v>
      </c>
      <c r="Y91" s="36">
        <f>SUMIFS(СВЦЭМ!$C$39:$C$782,СВЦЭМ!$A$39:$A$782,$A91,СВЦЭМ!$B$39:$B$782,Y$83)+'СЕТ СН'!$H$9+СВЦЭМ!$D$10+'СЕТ СН'!$H$5-'СЕТ СН'!$H$17</f>
        <v>3867.9509933099998</v>
      </c>
    </row>
    <row r="92" spans="1:25" ht="15.75" x14ac:dyDescent="0.2">
      <c r="A92" s="35">
        <f t="shared" si="2"/>
        <v>44386</v>
      </c>
      <c r="B92" s="36">
        <f>SUMIFS(СВЦЭМ!$C$39:$C$782,СВЦЭМ!$A$39:$A$782,$A92,СВЦЭМ!$B$39:$B$782,B$83)+'СЕТ СН'!$H$9+СВЦЭМ!$D$10+'СЕТ СН'!$H$5-'СЕТ СН'!$H$17</f>
        <v>3989.7144935900001</v>
      </c>
      <c r="C92" s="36">
        <f>SUMIFS(СВЦЭМ!$C$39:$C$782,СВЦЭМ!$A$39:$A$782,$A92,СВЦЭМ!$B$39:$B$782,C$83)+'СЕТ СН'!$H$9+СВЦЭМ!$D$10+'СЕТ СН'!$H$5-'СЕТ СН'!$H$17</f>
        <v>4096.3257607400001</v>
      </c>
      <c r="D92" s="36">
        <f>SUMIFS(СВЦЭМ!$C$39:$C$782,СВЦЭМ!$A$39:$A$782,$A92,СВЦЭМ!$B$39:$B$782,D$83)+'СЕТ СН'!$H$9+СВЦЭМ!$D$10+'СЕТ СН'!$H$5-'СЕТ СН'!$H$17</f>
        <v>4137.8573412400001</v>
      </c>
      <c r="E92" s="36">
        <f>SUMIFS(СВЦЭМ!$C$39:$C$782,СВЦЭМ!$A$39:$A$782,$A92,СВЦЭМ!$B$39:$B$782,E$83)+'СЕТ СН'!$H$9+СВЦЭМ!$D$10+'СЕТ СН'!$H$5-'СЕТ СН'!$H$17</f>
        <v>4169.0729134599997</v>
      </c>
      <c r="F92" s="36">
        <f>SUMIFS(СВЦЭМ!$C$39:$C$782,СВЦЭМ!$A$39:$A$782,$A92,СВЦЭМ!$B$39:$B$782,F$83)+'СЕТ СН'!$H$9+СВЦЭМ!$D$10+'СЕТ СН'!$H$5-'СЕТ СН'!$H$17</f>
        <v>4157.6588923199997</v>
      </c>
      <c r="G92" s="36">
        <f>SUMIFS(СВЦЭМ!$C$39:$C$782,СВЦЭМ!$A$39:$A$782,$A92,СВЦЭМ!$B$39:$B$782,G$83)+'СЕТ СН'!$H$9+СВЦЭМ!$D$10+'СЕТ СН'!$H$5-'СЕТ СН'!$H$17</f>
        <v>4126.8499369800002</v>
      </c>
      <c r="H92" s="36">
        <f>SUMIFS(СВЦЭМ!$C$39:$C$782,СВЦЭМ!$A$39:$A$782,$A92,СВЦЭМ!$B$39:$B$782,H$83)+'СЕТ СН'!$H$9+СВЦЭМ!$D$10+'СЕТ СН'!$H$5-'СЕТ СН'!$H$17</f>
        <v>4068.97485706</v>
      </c>
      <c r="I92" s="36">
        <f>SUMIFS(СВЦЭМ!$C$39:$C$782,СВЦЭМ!$A$39:$A$782,$A92,СВЦЭМ!$B$39:$B$782,I$83)+'СЕТ СН'!$H$9+СВЦЭМ!$D$10+'СЕТ СН'!$H$5-'СЕТ СН'!$H$17</f>
        <v>3958.7273950700001</v>
      </c>
      <c r="J92" s="36">
        <f>SUMIFS(СВЦЭМ!$C$39:$C$782,СВЦЭМ!$A$39:$A$782,$A92,СВЦЭМ!$B$39:$B$782,J$83)+'СЕТ СН'!$H$9+СВЦЭМ!$D$10+'СЕТ СН'!$H$5-'СЕТ СН'!$H$17</f>
        <v>3869.82619763</v>
      </c>
      <c r="K92" s="36">
        <f>SUMIFS(СВЦЭМ!$C$39:$C$782,СВЦЭМ!$A$39:$A$782,$A92,СВЦЭМ!$B$39:$B$782,K$83)+'СЕТ СН'!$H$9+СВЦЭМ!$D$10+'СЕТ СН'!$H$5-'СЕТ СН'!$H$17</f>
        <v>3836.96421831</v>
      </c>
      <c r="L92" s="36">
        <f>SUMIFS(СВЦЭМ!$C$39:$C$782,СВЦЭМ!$A$39:$A$782,$A92,СВЦЭМ!$B$39:$B$782,L$83)+'СЕТ СН'!$H$9+СВЦЭМ!$D$10+'СЕТ СН'!$H$5-'СЕТ СН'!$H$17</f>
        <v>3807.9629923799998</v>
      </c>
      <c r="M92" s="36">
        <f>SUMIFS(СВЦЭМ!$C$39:$C$782,СВЦЭМ!$A$39:$A$782,$A92,СВЦЭМ!$B$39:$B$782,M$83)+'СЕТ СН'!$H$9+СВЦЭМ!$D$10+'СЕТ СН'!$H$5-'СЕТ СН'!$H$17</f>
        <v>3820.41099725</v>
      </c>
      <c r="N92" s="36">
        <f>SUMIFS(СВЦЭМ!$C$39:$C$782,СВЦЭМ!$A$39:$A$782,$A92,СВЦЭМ!$B$39:$B$782,N$83)+'СЕТ СН'!$H$9+СВЦЭМ!$D$10+'СЕТ СН'!$H$5-'СЕТ СН'!$H$17</f>
        <v>3840.26015676</v>
      </c>
      <c r="O92" s="36">
        <f>SUMIFS(СВЦЭМ!$C$39:$C$782,СВЦЭМ!$A$39:$A$782,$A92,СВЦЭМ!$B$39:$B$782,O$83)+'СЕТ СН'!$H$9+СВЦЭМ!$D$10+'СЕТ СН'!$H$5-'СЕТ СН'!$H$17</f>
        <v>3844.8291078699999</v>
      </c>
      <c r="P92" s="36">
        <f>SUMIFS(СВЦЭМ!$C$39:$C$782,СВЦЭМ!$A$39:$A$782,$A92,СВЦЭМ!$B$39:$B$782,P$83)+'СЕТ СН'!$H$9+СВЦЭМ!$D$10+'СЕТ СН'!$H$5-'СЕТ СН'!$H$17</f>
        <v>3851.6765256799999</v>
      </c>
      <c r="Q92" s="36">
        <f>SUMIFS(СВЦЭМ!$C$39:$C$782,СВЦЭМ!$A$39:$A$782,$A92,СВЦЭМ!$B$39:$B$782,Q$83)+'СЕТ СН'!$H$9+СВЦЭМ!$D$10+'СЕТ СН'!$H$5-'СЕТ СН'!$H$17</f>
        <v>3857.5560506699999</v>
      </c>
      <c r="R92" s="36">
        <f>SUMIFS(СВЦЭМ!$C$39:$C$782,СВЦЭМ!$A$39:$A$782,$A92,СВЦЭМ!$B$39:$B$782,R$83)+'СЕТ СН'!$H$9+СВЦЭМ!$D$10+'СЕТ СН'!$H$5-'СЕТ СН'!$H$17</f>
        <v>3841.4925465599999</v>
      </c>
      <c r="S92" s="36">
        <f>SUMIFS(СВЦЭМ!$C$39:$C$782,СВЦЭМ!$A$39:$A$782,$A92,СВЦЭМ!$B$39:$B$782,S$83)+'СЕТ СН'!$H$9+СВЦЭМ!$D$10+'СЕТ СН'!$H$5-'СЕТ СН'!$H$17</f>
        <v>3827.3649520499998</v>
      </c>
      <c r="T92" s="36">
        <f>SUMIFS(СВЦЭМ!$C$39:$C$782,СВЦЭМ!$A$39:$A$782,$A92,СВЦЭМ!$B$39:$B$782,T$83)+'СЕТ СН'!$H$9+СВЦЭМ!$D$10+'СЕТ СН'!$H$5-'СЕТ СН'!$H$17</f>
        <v>3797.1490390199997</v>
      </c>
      <c r="U92" s="36">
        <f>SUMIFS(СВЦЭМ!$C$39:$C$782,СВЦЭМ!$A$39:$A$782,$A92,СВЦЭМ!$B$39:$B$782,U$83)+'СЕТ СН'!$H$9+СВЦЭМ!$D$10+'СЕТ СН'!$H$5-'СЕТ СН'!$H$17</f>
        <v>3773.6165478399998</v>
      </c>
      <c r="V92" s="36">
        <f>SUMIFS(СВЦЭМ!$C$39:$C$782,СВЦЭМ!$A$39:$A$782,$A92,СВЦЭМ!$B$39:$B$782,V$83)+'СЕТ СН'!$H$9+СВЦЭМ!$D$10+'СЕТ СН'!$H$5-'СЕТ СН'!$H$17</f>
        <v>3764.8204807000002</v>
      </c>
      <c r="W92" s="36">
        <f>SUMIFS(СВЦЭМ!$C$39:$C$782,СВЦЭМ!$A$39:$A$782,$A92,СВЦЭМ!$B$39:$B$782,W$83)+'СЕТ СН'!$H$9+СВЦЭМ!$D$10+'СЕТ СН'!$H$5-'СЕТ СН'!$H$17</f>
        <v>3784.09885824</v>
      </c>
      <c r="X92" s="36">
        <f>SUMIFS(СВЦЭМ!$C$39:$C$782,СВЦЭМ!$A$39:$A$782,$A92,СВЦЭМ!$B$39:$B$782,X$83)+'СЕТ СН'!$H$9+СВЦЭМ!$D$10+'СЕТ СН'!$H$5-'СЕТ СН'!$H$17</f>
        <v>3768.8580972099999</v>
      </c>
      <c r="Y92" s="36">
        <f>SUMIFS(СВЦЭМ!$C$39:$C$782,СВЦЭМ!$A$39:$A$782,$A92,СВЦЭМ!$B$39:$B$782,Y$83)+'СЕТ СН'!$H$9+СВЦЭМ!$D$10+'СЕТ СН'!$H$5-'СЕТ СН'!$H$17</f>
        <v>3791.2657936800001</v>
      </c>
    </row>
    <row r="93" spans="1:25" ht="15.75" x14ac:dyDescent="0.2">
      <c r="A93" s="35">
        <f t="shared" si="2"/>
        <v>44387</v>
      </c>
      <c r="B93" s="36">
        <f>SUMIFS(СВЦЭМ!$C$39:$C$782,СВЦЭМ!$A$39:$A$782,$A93,СВЦЭМ!$B$39:$B$782,B$83)+'СЕТ СН'!$H$9+СВЦЭМ!$D$10+'СЕТ СН'!$H$5-'СЕТ СН'!$H$17</f>
        <v>3888.7792414300002</v>
      </c>
      <c r="C93" s="36">
        <f>SUMIFS(СВЦЭМ!$C$39:$C$782,СВЦЭМ!$A$39:$A$782,$A93,СВЦЭМ!$B$39:$B$782,C$83)+'СЕТ СН'!$H$9+СВЦЭМ!$D$10+'СЕТ СН'!$H$5-'СЕТ СН'!$H$17</f>
        <v>3956.3002605800002</v>
      </c>
      <c r="D93" s="36">
        <f>SUMIFS(СВЦЭМ!$C$39:$C$782,СВЦЭМ!$A$39:$A$782,$A93,СВЦЭМ!$B$39:$B$782,D$83)+'СЕТ СН'!$H$9+СВЦЭМ!$D$10+'СЕТ СН'!$H$5-'СЕТ СН'!$H$17</f>
        <v>3997.1352882800002</v>
      </c>
      <c r="E93" s="36">
        <f>SUMIFS(СВЦЭМ!$C$39:$C$782,СВЦЭМ!$A$39:$A$782,$A93,СВЦЭМ!$B$39:$B$782,E$83)+'СЕТ СН'!$H$9+СВЦЭМ!$D$10+'СЕТ СН'!$H$5-'СЕТ СН'!$H$17</f>
        <v>4007.7389179399997</v>
      </c>
      <c r="F93" s="36">
        <f>SUMIFS(СВЦЭМ!$C$39:$C$782,СВЦЭМ!$A$39:$A$782,$A93,СВЦЭМ!$B$39:$B$782,F$83)+'СЕТ СН'!$H$9+СВЦЭМ!$D$10+'СЕТ СН'!$H$5-'СЕТ СН'!$H$17</f>
        <v>4021.2175757999998</v>
      </c>
      <c r="G93" s="36">
        <f>SUMIFS(СВЦЭМ!$C$39:$C$782,СВЦЭМ!$A$39:$A$782,$A93,СВЦЭМ!$B$39:$B$782,G$83)+'СЕТ СН'!$H$9+СВЦЭМ!$D$10+'СЕТ СН'!$H$5-'СЕТ СН'!$H$17</f>
        <v>4003.89646619</v>
      </c>
      <c r="H93" s="36">
        <f>SUMIFS(СВЦЭМ!$C$39:$C$782,СВЦЭМ!$A$39:$A$782,$A93,СВЦЭМ!$B$39:$B$782,H$83)+'СЕТ СН'!$H$9+СВЦЭМ!$D$10+'СЕТ СН'!$H$5-'СЕТ СН'!$H$17</f>
        <v>3989.3161343100001</v>
      </c>
      <c r="I93" s="36">
        <f>SUMIFS(СВЦЭМ!$C$39:$C$782,СВЦЭМ!$A$39:$A$782,$A93,СВЦЭМ!$B$39:$B$782,I$83)+'СЕТ СН'!$H$9+СВЦЭМ!$D$10+'СЕТ СН'!$H$5-'СЕТ СН'!$H$17</f>
        <v>3913.89833043</v>
      </c>
      <c r="J93" s="36">
        <f>SUMIFS(СВЦЭМ!$C$39:$C$782,СВЦЭМ!$A$39:$A$782,$A93,СВЦЭМ!$B$39:$B$782,J$83)+'СЕТ СН'!$H$9+СВЦЭМ!$D$10+'СЕТ СН'!$H$5-'СЕТ СН'!$H$17</f>
        <v>3844.6058262699999</v>
      </c>
      <c r="K93" s="36">
        <f>SUMIFS(СВЦЭМ!$C$39:$C$782,СВЦЭМ!$A$39:$A$782,$A93,СВЦЭМ!$B$39:$B$782,K$83)+'СЕТ СН'!$H$9+СВЦЭМ!$D$10+'СЕТ СН'!$H$5-'СЕТ СН'!$H$17</f>
        <v>3773.32307962</v>
      </c>
      <c r="L93" s="36">
        <f>SUMIFS(СВЦЭМ!$C$39:$C$782,СВЦЭМ!$A$39:$A$782,$A93,СВЦЭМ!$B$39:$B$782,L$83)+'СЕТ СН'!$H$9+СВЦЭМ!$D$10+'СЕТ СН'!$H$5-'СЕТ СН'!$H$17</f>
        <v>3759.10242496</v>
      </c>
      <c r="M93" s="36">
        <f>SUMIFS(СВЦЭМ!$C$39:$C$782,СВЦЭМ!$A$39:$A$782,$A93,СВЦЭМ!$B$39:$B$782,M$83)+'СЕТ СН'!$H$9+СВЦЭМ!$D$10+'СЕТ СН'!$H$5-'СЕТ СН'!$H$17</f>
        <v>3747.8729265800002</v>
      </c>
      <c r="N93" s="36">
        <f>SUMIFS(СВЦЭМ!$C$39:$C$782,СВЦЭМ!$A$39:$A$782,$A93,СВЦЭМ!$B$39:$B$782,N$83)+'СЕТ СН'!$H$9+СВЦЭМ!$D$10+'СЕТ СН'!$H$5-'СЕТ СН'!$H$17</f>
        <v>3788.5196645199999</v>
      </c>
      <c r="O93" s="36">
        <f>SUMIFS(СВЦЭМ!$C$39:$C$782,СВЦЭМ!$A$39:$A$782,$A93,СВЦЭМ!$B$39:$B$782,O$83)+'СЕТ СН'!$H$9+СВЦЭМ!$D$10+'СЕТ СН'!$H$5-'СЕТ СН'!$H$17</f>
        <v>3811.1354234400001</v>
      </c>
      <c r="P93" s="36">
        <f>SUMIFS(СВЦЭМ!$C$39:$C$782,СВЦЭМ!$A$39:$A$782,$A93,СВЦЭМ!$B$39:$B$782,P$83)+'СЕТ СН'!$H$9+СВЦЭМ!$D$10+'СЕТ СН'!$H$5-'СЕТ СН'!$H$17</f>
        <v>3825.7464170399999</v>
      </c>
      <c r="Q93" s="36">
        <f>SUMIFS(СВЦЭМ!$C$39:$C$782,СВЦЭМ!$A$39:$A$782,$A93,СВЦЭМ!$B$39:$B$782,Q$83)+'СЕТ СН'!$H$9+СВЦЭМ!$D$10+'СЕТ СН'!$H$5-'СЕТ СН'!$H$17</f>
        <v>3838.5035421600001</v>
      </c>
      <c r="R93" s="36">
        <f>SUMIFS(СВЦЭМ!$C$39:$C$782,СВЦЭМ!$A$39:$A$782,$A93,СВЦЭМ!$B$39:$B$782,R$83)+'СЕТ СН'!$H$9+СВЦЭМ!$D$10+'СЕТ СН'!$H$5-'СЕТ СН'!$H$17</f>
        <v>3840.1241795400001</v>
      </c>
      <c r="S93" s="36">
        <f>SUMIFS(СВЦЭМ!$C$39:$C$782,СВЦЭМ!$A$39:$A$782,$A93,СВЦЭМ!$B$39:$B$782,S$83)+'СЕТ СН'!$H$9+СВЦЭМ!$D$10+'СЕТ СН'!$H$5-'СЕТ СН'!$H$17</f>
        <v>3829.1605273199998</v>
      </c>
      <c r="T93" s="36">
        <f>SUMIFS(СВЦЭМ!$C$39:$C$782,СВЦЭМ!$A$39:$A$782,$A93,СВЦЭМ!$B$39:$B$782,T$83)+'СЕТ СН'!$H$9+СВЦЭМ!$D$10+'СЕТ СН'!$H$5-'СЕТ СН'!$H$17</f>
        <v>3816.1706461200001</v>
      </c>
      <c r="U93" s="36">
        <f>SUMIFS(СВЦЭМ!$C$39:$C$782,СВЦЭМ!$A$39:$A$782,$A93,СВЦЭМ!$B$39:$B$782,U$83)+'СЕТ СН'!$H$9+СВЦЭМ!$D$10+'СЕТ СН'!$H$5-'СЕТ СН'!$H$17</f>
        <v>3797.32207801</v>
      </c>
      <c r="V93" s="36">
        <f>SUMIFS(СВЦЭМ!$C$39:$C$782,СВЦЭМ!$A$39:$A$782,$A93,СВЦЭМ!$B$39:$B$782,V$83)+'СЕТ СН'!$H$9+СВЦЭМ!$D$10+'СЕТ СН'!$H$5-'СЕТ СН'!$H$17</f>
        <v>3788.9509157799998</v>
      </c>
      <c r="W93" s="36">
        <f>SUMIFS(СВЦЭМ!$C$39:$C$782,СВЦЭМ!$A$39:$A$782,$A93,СВЦЭМ!$B$39:$B$782,W$83)+'СЕТ СН'!$H$9+СВЦЭМ!$D$10+'СЕТ СН'!$H$5-'СЕТ СН'!$H$17</f>
        <v>3773.4625040999999</v>
      </c>
      <c r="X93" s="36">
        <f>SUMIFS(СВЦЭМ!$C$39:$C$782,СВЦЭМ!$A$39:$A$782,$A93,СВЦЭМ!$B$39:$B$782,X$83)+'СЕТ СН'!$H$9+СВЦЭМ!$D$10+'СЕТ СН'!$H$5-'СЕТ СН'!$H$17</f>
        <v>3771.2900731700001</v>
      </c>
      <c r="Y93" s="36">
        <f>SUMIFS(СВЦЭМ!$C$39:$C$782,СВЦЭМ!$A$39:$A$782,$A93,СВЦЭМ!$B$39:$B$782,Y$83)+'СЕТ СН'!$H$9+СВЦЭМ!$D$10+'СЕТ СН'!$H$5-'СЕТ СН'!$H$17</f>
        <v>3845.4593585399998</v>
      </c>
    </row>
    <row r="94" spans="1:25" ht="15.75" x14ac:dyDescent="0.2">
      <c r="A94" s="35">
        <f t="shared" si="2"/>
        <v>44388</v>
      </c>
      <c r="B94" s="36">
        <f>SUMIFS(СВЦЭМ!$C$39:$C$782,СВЦЭМ!$A$39:$A$782,$A94,СВЦЭМ!$B$39:$B$782,B$83)+'СЕТ СН'!$H$9+СВЦЭМ!$D$10+'СЕТ СН'!$H$5-'СЕТ СН'!$H$17</f>
        <v>3880.1139440100001</v>
      </c>
      <c r="C94" s="36">
        <f>SUMIFS(СВЦЭМ!$C$39:$C$782,СВЦЭМ!$A$39:$A$782,$A94,СВЦЭМ!$B$39:$B$782,C$83)+'СЕТ СН'!$H$9+СВЦЭМ!$D$10+'СЕТ СН'!$H$5-'СЕТ СН'!$H$17</f>
        <v>3947.8978232199997</v>
      </c>
      <c r="D94" s="36">
        <f>SUMIFS(СВЦЭМ!$C$39:$C$782,СВЦЭМ!$A$39:$A$782,$A94,СВЦЭМ!$B$39:$B$782,D$83)+'СЕТ СН'!$H$9+СВЦЭМ!$D$10+'СЕТ СН'!$H$5-'СЕТ СН'!$H$17</f>
        <v>4015.16549201</v>
      </c>
      <c r="E94" s="36">
        <f>SUMIFS(СВЦЭМ!$C$39:$C$782,СВЦЭМ!$A$39:$A$782,$A94,СВЦЭМ!$B$39:$B$782,E$83)+'СЕТ СН'!$H$9+СВЦЭМ!$D$10+'СЕТ СН'!$H$5-'СЕТ СН'!$H$17</f>
        <v>4027.6289005099998</v>
      </c>
      <c r="F94" s="36">
        <f>SUMIFS(СВЦЭМ!$C$39:$C$782,СВЦЭМ!$A$39:$A$782,$A94,СВЦЭМ!$B$39:$B$782,F$83)+'СЕТ СН'!$H$9+СВЦЭМ!$D$10+'СЕТ СН'!$H$5-'СЕТ СН'!$H$17</f>
        <v>4018.4991006600003</v>
      </c>
      <c r="G94" s="36">
        <f>SUMIFS(СВЦЭМ!$C$39:$C$782,СВЦЭМ!$A$39:$A$782,$A94,СВЦЭМ!$B$39:$B$782,G$83)+'СЕТ СН'!$H$9+СВЦЭМ!$D$10+'СЕТ СН'!$H$5-'СЕТ СН'!$H$17</f>
        <v>4020.1457838899996</v>
      </c>
      <c r="H94" s="36">
        <f>SUMIFS(СВЦЭМ!$C$39:$C$782,СВЦЭМ!$A$39:$A$782,$A94,СВЦЭМ!$B$39:$B$782,H$83)+'СЕТ СН'!$H$9+СВЦЭМ!$D$10+'СЕТ СН'!$H$5-'СЕТ СН'!$H$17</f>
        <v>4004.9985744099999</v>
      </c>
      <c r="I94" s="36">
        <f>SUMIFS(СВЦЭМ!$C$39:$C$782,СВЦЭМ!$A$39:$A$782,$A94,СВЦЭМ!$B$39:$B$782,I$83)+'СЕТ СН'!$H$9+СВЦЭМ!$D$10+'СЕТ СН'!$H$5-'СЕТ СН'!$H$17</f>
        <v>3957.44027254</v>
      </c>
      <c r="J94" s="36">
        <f>SUMIFS(СВЦЭМ!$C$39:$C$782,СВЦЭМ!$A$39:$A$782,$A94,СВЦЭМ!$B$39:$B$782,J$83)+'СЕТ СН'!$H$9+СВЦЭМ!$D$10+'СЕТ СН'!$H$5-'СЕТ СН'!$H$17</f>
        <v>3867.1974498</v>
      </c>
      <c r="K94" s="36">
        <f>SUMIFS(СВЦЭМ!$C$39:$C$782,СВЦЭМ!$A$39:$A$782,$A94,СВЦЭМ!$B$39:$B$782,K$83)+'СЕТ СН'!$H$9+СВЦЭМ!$D$10+'СЕТ СН'!$H$5-'СЕТ СН'!$H$17</f>
        <v>3813.3088759799998</v>
      </c>
      <c r="L94" s="36">
        <f>SUMIFS(СВЦЭМ!$C$39:$C$782,СВЦЭМ!$A$39:$A$782,$A94,СВЦЭМ!$B$39:$B$782,L$83)+'СЕТ СН'!$H$9+СВЦЭМ!$D$10+'СЕТ СН'!$H$5-'СЕТ СН'!$H$17</f>
        <v>3768.3490978199998</v>
      </c>
      <c r="M94" s="36">
        <f>SUMIFS(СВЦЭМ!$C$39:$C$782,СВЦЭМ!$A$39:$A$782,$A94,СВЦЭМ!$B$39:$B$782,M$83)+'СЕТ СН'!$H$9+СВЦЭМ!$D$10+'СЕТ СН'!$H$5-'СЕТ СН'!$H$17</f>
        <v>3763.6968522699999</v>
      </c>
      <c r="N94" s="36">
        <f>SUMIFS(СВЦЭМ!$C$39:$C$782,СВЦЭМ!$A$39:$A$782,$A94,СВЦЭМ!$B$39:$B$782,N$83)+'СЕТ СН'!$H$9+СВЦЭМ!$D$10+'СЕТ СН'!$H$5-'СЕТ СН'!$H$17</f>
        <v>3788.0221613799999</v>
      </c>
      <c r="O94" s="36">
        <f>SUMIFS(СВЦЭМ!$C$39:$C$782,СВЦЭМ!$A$39:$A$782,$A94,СВЦЭМ!$B$39:$B$782,O$83)+'СЕТ СН'!$H$9+СВЦЭМ!$D$10+'СЕТ СН'!$H$5-'СЕТ СН'!$H$17</f>
        <v>3801.3851305200001</v>
      </c>
      <c r="P94" s="36">
        <f>SUMIFS(СВЦЭМ!$C$39:$C$782,СВЦЭМ!$A$39:$A$782,$A94,СВЦЭМ!$B$39:$B$782,P$83)+'СЕТ СН'!$H$9+СВЦЭМ!$D$10+'СЕТ СН'!$H$5-'СЕТ СН'!$H$17</f>
        <v>3802.90720973</v>
      </c>
      <c r="Q94" s="36">
        <f>SUMIFS(СВЦЭМ!$C$39:$C$782,СВЦЭМ!$A$39:$A$782,$A94,СВЦЭМ!$B$39:$B$782,Q$83)+'СЕТ СН'!$H$9+СВЦЭМ!$D$10+'СЕТ СН'!$H$5-'СЕТ СН'!$H$17</f>
        <v>3803.3190992599998</v>
      </c>
      <c r="R94" s="36">
        <f>SUMIFS(СВЦЭМ!$C$39:$C$782,СВЦЭМ!$A$39:$A$782,$A94,СВЦЭМ!$B$39:$B$782,R$83)+'СЕТ СН'!$H$9+СВЦЭМ!$D$10+'СЕТ СН'!$H$5-'СЕТ СН'!$H$17</f>
        <v>3787.1358577800002</v>
      </c>
      <c r="S94" s="36">
        <f>SUMIFS(СВЦЭМ!$C$39:$C$782,СВЦЭМ!$A$39:$A$782,$A94,СВЦЭМ!$B$39:$B$782,S$83)+'СЕТ СН'!$H$9+СВЦЭМ!$D$10+'СЕТ СН'!$H$5-'СЕТ СН'!$H$17</f>
        <v>3803.8480960900001</v>
      </c>
      <c r="T94" s="36">
        <f>SUMIFS(СВЦЭМ!$C$39:$C$782,СВЦЭМ!$A$39:$A$782,$A94,СВЦЭМ!$B$39:$B$782,T$83)+'СЕТ СН'!$H$9+СВЦЭМ!$D$10+'СЕТ СН'!$H$5-'СЕТ СН'!$H$17</f>
        <v>3761.71858208</v>
      </c>
      <c r="U94" s="36">
        <f>SUMIFS(СВЦЭМ!$C$39:$C$782,СВЦЭМ!$A$39:$A$782,$A94,СВЦЭМ!$B$39:$B$782,U$83)+'СЕТ СН'!$H$9+СВЦЭМ!$D$10+'СЕТ СН'!$H$5-'СЕТ СН'!$H$17</f>
        <v>3755.3158470999997</v>
      </c>
      <c r="V94" s="36">
        <f>SUMIFS(СВЦЭМ!$C$39:$C$782,СВЦЭМ!$A$39:$A$782,$A94,СВЦЭМ!$B$39:$B$782,V$83)+'СЕТ СН'!$H$9+СВЦЭМ!$D$10+'СЕТ СН'!$H$5-'СЕТ СН'!$H$17</f>
        <v>3719.6080187899997</v>
      </c>
      <c r="W94" s="36">
        <f>SUMIFS(СВЦЭМ!$C$39:$C$782,СВЦЭМ!$A$39:$A$782,$A94,СВЦЭМ!$B$39:$B$782,W$83)+'СЕТ СН'!$H$9+СВЦЭМ!$D$10+'СЕТ СН'!$H$5-'СЕТ СН'!$H$17</f>
        <v>3715.4217372799999</v>
      </c>
      <c r="X94" s="36">
        <f>SUMIFS(СВЦЭМ!$C$39:$C$782,СВЦЭМ!$A$39:$A$782,$A94,СВЦЭМ!$B$39:$B$782,X$83)+'СЕТ СН'!$H$9+СВЦЭМ!$D$10+'СЕТ СН'!$H$5-'СЕТ СН'!$H$17</f>
        <v>3737.5883380599998</v>
      </c>
      <c r="Y94" s="36">
        <f>SUMIFS(СВЦЭМ!$C$39:$C$782,СВЦЭМ!$A$39:$A$782,$A94,СВЦЭМ!$B$39:$B$782,Y$83)+'СЕТ СН'!$H$9+СВЦЭМ!$D$10+'СЕТ СН'!$H$5-'СЕТ СН'!$H$17</f>
        <v>3719.7299786399999</v>
      </c>
    </row>
    <row r="95" spans="1:25" ht="15.75" x14ac:dyDescent="0.2">
      <c r="A95" s="35">
        <f t="shared" si="2"/>
        <v>44389</v>
      </c>
      <c r="B95" s="36">
        <f>SUMIFS(СВЦЭМ!$C$39:$C$782,СВЦЭМ!$A$39:$A$782,$A95,СВЦЭМ!$B$39:$B$782,B$83)+'СЕТ СН'!$H$9+СВЦЭМ!$D$10+'СЕТ СН'!$H$5-'СЕТ СН'!$H$17</f>
        <v>3825.5092502799998</v>
      </c>
      <c r="C95" s="36">
        <f>SUMIFS(СВЦЭМ!$C$39:$C$782,СВЦЭМ!$A$39:$A$782,$A95,СВЦЭМ!$B$39:$B$782,C$83)+'СЕТ СН'!$H$9+СВЦЭМ!$D$10+'СЕТ СН'!$H$5-'СЕТ СН'!$H$17</f>
        <v>3918.55337689</v>
      </c>
      <c r="D95" s="36">
        <f>SUMIFS(СВЦЭМ!$C$39:$C$782,СВЦЭМ!$A$39:$A$782,$A95,СВЦЭМ!$B$39:$B$782,D$83)+'СЕТ СН'!$H$9+СВЦЭМ!$D$10+'СЕТ СН'!$H$5-'СЕТ СН'!$H$17</f>
        <v>3989.0670282900001</v>
      </c>
      <c r="E95" s="36">
        <f>SUMIFS(СВЦЭМ!$C$39:$C$782,СВЦЭМ!$A$39:$A$782,$A95,СВЦЭМ!$B$39:$B$782,E$83)+'СЕТ СН'!$H$9+СВЦЭМ!$D$10+'СЕТ СН'!$H$5-'СЕТ СН'!$H$17</f>
        <v>4019.1336836800001</v>
      </c>
      <c r="F95" s="36">
        <f>SUMIFS(СВЦЭМ!$C$39:$C$782,СВЦЭМ!$A$39:$A$782,$A95,СВЦЭМ!$B$39:$B$782,F$83)+'СЕТ СН'!$H$9+СВЦЭМ!$D$10+'СЕТ СН'!$H$5-'СЕТ СН'!$H$17</f>
        <v>4040.3233833100003</v>
      </c>
      <c r="G95" s="36">
        <f>SUMIFS(СВЦЭМ!$C$39:$C$782,СВЦЭМ!$A$39:$A$782,$A95,СВЦЭМ!$B$39:$B$782,G$83)+'СЕТ СН'!$H$9+СВЦЭМ!$D$10+'СЕТ СН'!$H$5-'СЕТ СН'!$H$17</f>
        <v>4015.7817241100001</v>
      </c>
      <c r="H95" s="36">
        <f>SUMIFS(СВЦЭМ!$C$39:$C$782,СВЦЭМ!$A$39:$A$782,$A95,СВЦЭМ!$B$39:$B$782,H$83)+'СЕТ СН'!$H$9+СВЦЭМ!$D$10+'СЕТ СН'!$H$5-'СЕТ СН'!$H$17</f>
        <v>3955.5569841799997</v>
      </c>
      <c r="I95" s="36">
        <f>SUMIFS(СВЦЭМ!$C$39:$C$782,СВЦЭМ!$A$39:$A$782,$A95,СВЦЭМ!$B$39:$B$782,I$83)+'СЕТ СН'!$H$9+СВЦЭМ!$D$10+'СЕТ СН'!$H$5-'СЕТ СН'!$H$17</f>
        <v>3846.6459991500001</v>
      </c>
      <c r="J95" s="36">
        <f>SUMIFS(СВЦЭМ!$C$39:$C$782,СВЦЭМ!$A$39:$A$782,$A95,СВЦЭМ!$B$39:$B$782,J$83)+'СЕТ СН'!$H$9+СВЦЭМ!$D$10+'СЕТ СН'!$H$5-'СЕТ СН'!$H$17</f>
        <v>3780.3144946799998</v>
      </c>
      <c r="K95" s="36">
        <f>SUMIFS(СВЦЭМ!$C$39:$C$782,СВЦЭМ!$A$39:$A$782,$A95,СВЦЭМ!$B$39:$B$782,K$83)+'СЕТ СН'!$H$9+СВЦЭМ!$D$10+'СЕТ СН'!$H$5-'СЕТ СН'!$H$17</f>
        <v>3813.4921649500002</v>
      </c>
      <c r="L95" s="36">
        <f>SUMIFS(СВЦЭМ!$C$39:$C$782,СВЦЭМ!$A$39:$A$782,$A95,СВЦЭМ!$B$39:$B$782,L$83)+'СЕТ СН'!$H$9+СВЦЭМ!$D$10+'СЕТ СН'!$H$5-'СЕТ СН'!$H$17</f>
        <v>3820.7381157199998</v>
      </c>
      <c r="M95" s="36">
        <f>SUMIFS(СВЦЭМ!$C$39:$C$782,СВЦЭМ!$A$39:$A$782,$A95,СВЦЭМ!$B$39:$B$782,M$83)+'СЕТ СН'!$H$9+СВЦЭМ!$D$10+'СЕТ СН'!$H$5-'СЕТ СН'!$H$17</f>
        <v>3838.3868255799998</v>
      </c>
      <c r="N95" s="36">
        <f>SUMIFS(СВЦЭМ!$C$39:$C$782,СВЦЭМ!$A$39:$A$782,$A95,СВЦЭМ!$B$39:$B$782,N$83)+'СЕТ СН'!$H$9+СВЦЭМ!$D$10+'СЕТ СН'!$H$5-'СЕТ СН'!$H$17</f>
        <v>3842.0918147399998</v>
      </c>
      <c r="O95" s="36">
        <f>SUMIFS(СВЦЭМ!$C$39:$C$782,СВЦЭМ!$A$39:$A$782,$A95,СВЦЭМ!$B$39:$B$782,O$83)+'СЕТ СН'!$H$9+СВЦЭМ!$D$10+'СЕТ СН'!$H$5-'СЕТ СН'!$H$17</f>
        <v>3855.48084436</v>
      </c>
      <c r="P95" s="36">
        <f>SUMIFS(СВЦЭМ!$C$39:$C$782,СВЦЭМ!$A$39:$A$782,$A95,СВЦЭМ!$B$39:$B$782,P$83)+'СЕТ СН'!$H$9+СВЦЭМ!$D$10+'СЕТ СН'!$H$5-'СЕТ СН'!$H$17</f>
        <v>3818.00810138</v>
      </c>
      <c r="Q95" s="36">
        <f>SUMIFS(СВЦЭМ!$C$39:$C$782,СВЦЭМ!$A$39:$A$782,$A95,СВЦЭМ!$B$39:$B$782,Q$83)+'СЕТ СН'!$H$9+СВЦЭМ!$D$10+'СЕТ СН'!$H$5-'СЕТ СН'!$H$17</f>
        <v>3833.2268323899998</v>
      </c>
      <c r="R95" s="36">
        <f>SUMIFS(СВЦЭМ!$C$39:$C$782,СВЦЭМ!$A$39:$A$782,$A95,СВЦЭМ!$B$39:$B$782,R$83)+'СЕТ СН'!$H$9+СВЦЭМ!$D$10+'СЕТ СН'!$H$5-'СЕТ СН'!$H$17</f>
        <v>3818.5392514999999</v>
      </c>
      <c r="S95" s="36">
        <f>SUMIFS(СВЦЭМ!$C$39:$C$782,СВЦЭМ!$A$39:$A$782,$A95,СВЦЭМ!$B$39:$B$782,S$83)+'СЕТ СН'!$H$9+СВЦЭМ!$D$10+'СЕТ СН'!$H$5-'СЕТ СН'!$H$17</f>
        <v>3800.76993735</v>
      </c>
      <c r="T95" s="36">
        <f>SUMIFS(СВЦЭМ!$C$39:$C$782,СВЦЭМ!$A$39:$A$782,$A95,СВЦЭМ!$B$39:$B$782,T$83)+'СЕТ СН'!$H$9+СВЦЭМ!$D$10+'СЕТ СН'!$H$5-'СЕТ СН'!$H$17</f>
        <v>3855.3359598299999</v>
      </c>
      <c r="U95" s="36">
        <f>SUMIFS(СВЦЭМ!$C$39:$C$782,СВЦЭМ!$A$39:$A$782,$A95,СВЦЭМ!$B$39:$B$782,U$83)+'СЕТ СН'!$H$9+СВЦЭМ!$D$10+'СЕТ СН'!$H$5-'СЕТ СН'!$H$17</f>
        <v>3879.8419250699999</v>
      </c>
      <c r="V95" s="36">
        <f>SUMIFS(СВЦЭМ!$C$39:$C$782,СВЦЭМ!$A$39:$A$782,$A95,СВЦЭМ!$B$39:$B$782,V$83)+'СЕТ СН'!$H$9+СВЦЭМ!$D$10+'СЕТ СН'!$H$5-'СЕТ СН'!$H$17</f>
        <v>3901.4217802900002</v>
      </c>
      <c r="W95" s="36">
        <f>SUMIFS(СВЦЭМ!$C$39:$C$782,СВЦЭМ!$A$39:$A$782,$A95,СВЦЭМ!$B$39:$B$782,W$83)+'СЕТ СН'!$H$9+СВЦЭМ!$D$10+'СЕТ СН'!$H$5-'СЕТ СН'!$H$17</f>
        <v>3896.53749135</v>
      </c>
      <c r="X95" s="36">
        <f>SUMIFS(СВЦЭМ!$C$39:$C$782,СВЦЭМ!$A$39:$A$782,$A95,СВЦЭМ!$B$39:$B$782,X$83)+'СЕТ СН'!$H$9+СВЦЭМ!$D$10+'СЕТ СН'!$H$5-'СЕТ СН'!$H$17</f>
        <v>3846.9645582100002</v>
      </c>
      <c r="Y95" s="36">
        <f>SUMIFS(СВЦЭМ!$C$39:$C$782,СВЦЭМ!$A$39:$A$782,$A95,СВЦЭМ!$B$39:$B$782,Y$83)+'СЕТ СН'!$H$9+СВЦЭМ!$D$10+'СЕТ СН'!$H$5-'СЕТ СН'!$H$17</f>
        <v>3793.9517986999999</v>
      </c>
    </row>
    <row r="96" spans="1:25" ht="15.75" x14ac:dyDescent="0.2">
      <c r="A96" s="35">
        <f t="shared" si="2"/>
        <v>44390</v>
      </c>
      <c r="B96" s="36">
        <f>SUMIFS(СВЦЭМ!$C$39:$C$782,СВЦЭМ!$A$39:$A$782,$A96,СВЦЭМ!$B$39:$B$782,B$83)+'СЕТ СН'!$H$9+СВЦЭМ!$D$10+'СЕТ СН'!$H$5-'СЕТ СН'!$H$17</f>
        <v>3883.4733466600001</v>
      </c>
      <c r="C96" s="36">
        <f>SUMIFS(СВЦЭМ!$C$39:$C$782,СВЦЭМ!$A$39:$A$782,$A96,СВЦЭМ!$B$39:$B$782,C$83)+'СЕТ СН'!$H$9+СВЦЭМ!$D$10+'СЕТ СН'!$H$5-'СЕТ СН'!$H$17</f>
        <v>3966.3732045400002</v>
      </c>
      <c r="D96" s="36">
        <f>SUMIFS(СВЦЭМ!$C$39:$C$782,СВЦЭМ!$A$39:$A$782,$A96,СВЦЭМ!$B$39:$B$782,D$83)+'СЕТ СН'!$H$9+СВЦЭМ!$D$10+'СЕТ СН'!$H$5-'СЕТ СН'!$H$17</f>
        <v>4028.8314009199999</v>
      </c>
      <c r="E96" s="36">
        <f>SUMIFS(СВЦЭМ!$C$39:$C$782,СВЦЭМ!$A$39:$A$782,$A96,СВЦЭМ!$B$39:$B$782,E$83)+'СЕТ СН'!$H$9+СВЦЭМ!$D$10+'СЕТ СН'!$H$5-'СЕТ СН'!$H$17</f>
        <v>4026.8804882200002</v>
      </c>
      <c r="F96" s="36">
        <f>SUMIFS(СВЦЭМ!$C$39:$C$782,СВЦЭМ!$A$39:$A$782,$A96,СВЦЭМ!$B$39:$B$782,F$83)+'СЕТ СН'!$H$9+СВЦЭМ!$D$10+'СЕТ СН'!$H$5-'СЕТ СН'!$H$17</f>
        <v>4031.8388740400001</v>
      </c>
      <c r="G96" s="36">
        <f>SUMIFS(СВЦЭМ!$C$39:$C$782,СВЦЭМ!$A$39:$A$782,$A96,СВЦЭМ!$B$39:$B$782,G$83)+'СЕТ СН'!$H$9+СВЦЭМ!$D$10+'СЕТ СН'!$H$5-'СЕТ СН'!$H$17</f>
        <v>4034.5679511399999</v>
      </c>
      <c r="H96" s="36">
        <f>SUMIFS(СВЦЭМ!$C$39:$C$782,СВЦЭМ!$A$39:$A$782,$A96,СВЦЭМ!$B$39:$B$782,H$83)+'СЕТ СН'!$H$9+СВЦЭМ!$D$10+'СЕТ СН'!$H$5-'СЕТ СН'!$H$17</f>
        <v>3978.01798805</v>
      </c>
      <c r="I96" s="36">
        <f>SUMIFS(СВЦЭМ!$C$39:$C$782,СВЦЭМ!$A$39:$A$782,$A96,СВЦЭМ!$B$39:$B$782,I$83)+'СЕТ СН'!$H$9+СВЦЭМ!$D$10+'СЕТ СН'!$H$5-'СЕТ СН'!$H$17</f>
        <v>3883.01937937</v>
      </c>
      <c r="J96" s="36">
        <f>SUMIFS(СВЦЭМ!$C$39:$C$782,СВЦЭМ!$A$39:$A$782,$A96,СВЦЭМ!$B$39:$B$782,J$83)+'СЕТ СН'!$H$9+СВЦЭМ!$D$10+'СЕТ СН'!$H$5-'СЕТ СН'!$H$17</f>
        <v>3813.84777244</v>
      </c>
      <c r="K96" s="36">
        <f>SUMIFS(СВЦЭМ!$C$39:$C$782,СВЦЭМ!$A$39:$A$782,$A96,СВЦЭМ!$B$39:$B$782,K$83)+'СЕТ СН'!$H$9+СВЦЭМ!$D$10+'СЕТ СН'!$H$5-'СЕТ СН'!$H$17</f>
        <v>3813.5882994200001</v>
      </c>
      <c r="L96" s="36">
        <f>SUMIFS(СВЦЭМ!$C$39:$C$782,СВЦЭМ!$A$39:$A$782,$A96,СВЦЭМ!$B$39:$B$782,L$83)+'СЕТ СН'!$H$9+СВЦЭМ!$D$10+'СЕТ СН'!$H$5-'СЕТ СН'!$H$17</f>
        <v>3880.1614078900002</v>
      </c>
      <c r="M96" s="36">
        <f>SUMIFS(СВЦЭМ!$C$39:$C$782,СВЦЭМ!$A$39:$A$782,$A96,СВЦЭМ!$B$39:$B$782,M$83)+'СЕТ СН'!$H$9+СВЦЭМ!$D$10+'СЕТ СН'!$H$5-'СЕТ СН'!$H$17</f>
        <v>3962.4360597800001</v>
      </c>
      <c r="N96" s="36">
        <f>SUMIFS(СВЦЭМ!$C$39:$C$782,СВЦЭМ!$A$39:$A$782,$A96,СВЦЭМ!$B$39:$B$782,N$83)+'СЕТ СН'!$H$9+СВЦЭМ!$D$10+'СЕТ СН'!$H$5-'СЕТ СН'!$H$17</f>
        <v>3841.3183072399997</v>
      </c>
      <c r="O96" s="36">
        <f>SUMIFS(СВЦЭМ!$C$39:$C$782,СВЦЭМ!$A$39:$A$782,$A96,СВЦЭМ!$B$39:$B$782,O$83)+'СЕТ СН'!$H$9+СВЦЭМ!$D$10+'СЕТ СН'!$H$5-'СЕТ СН'!$H$17</f>
        <v>3835.2634580200001</v>
      </c>
      <c r="P96" s="36">
        <f>SUMIFS(СВЦЭМ!$C$39:$C$782,СВЦЭМ!$A$39:$A$782,$A96,СВЦЭМ!$B$39:$B$782,P$83)+'СЕТ СН'!$H$9+СВЦЭМ!$D$10+'СЕТ СН'!$H$5-'СЕТ СН'!$H$17</f>
        <v>3812.2418374600002</v>
      </c>
      <c r="Q96" s="36">
        <f>SUMIFS(СВЦЭМ!$C$39:$C$782,СВЦЭМ!$A$39:$A$782,$A96,СВЦЭМ!$B$39:$B$782,Q$83)+'СЕТ СН'!$H$9+СВЦЭМ!$D$10+'СЕТ СН'!$H$5-'СЕТ СН'!$H$17</f>
        <v>3806.09578035</v>
      </c>
      <c r="R96" s="36">
        <f>SUMIFS(СВЦЭМ!$C$39:$C$782,СВЦЭМ!$A$39:$A$782,$A96,СВЦЭМ!$B$39:$B$782,R$83)+'СЕТ СН'!$H$9+СВЦЭМ!$D$10+'СЕТ СН'!$H$5-'СЕТ СН'!$H$17</f>
        <v>3809.0388423300001</v>
      </c>
      <c r="S96" s="36">
        <f>SUMIFS(СВЦЭМ!$C$39:$C$782,СВЦЭМ!$A$39:$A$782,$A96,СВЦЭМ!$B$39:$B$782,S$83)+'СЕТ СН'!$H$9+СВЦЭМ!$D$10+'СЕТ СН'!$H$5-'СЕТ СН'!$H$17</f>
        <v>3791.5666977000001</v>
      </c>
      <c r="T96" s="36">
        <f>SUMIFS(СВЦЭМ!$C$39:$C$782,СВЦЭМ!$A$39:$A$782,$A96,СВЦЭМ!$B$39:$B$782,T$83)+'СЕТ СН'!$H$9+СВЦЭМ!$D$10+'СЕТ СН'!$H$5-'СЕТ СН'!$H$17</f>
        <v>3864.0680129100001</v>
      </c>
      <c r="U96" s="36">
        <f>SUMIFS(СВЦЭМ!$C$39:$C$782,СВЦЭМ!$A$39:$A$782,$A96,СВЦЭМ!$B$39:$B$782,U$83)+'СЕТ СН'!$H$9+СВЦЭМ!$D$10+'СЕТ СН'!$H$5-'СЕТ СН'!$H$17</f>
        <v>3886.4859787400001</v>
      </c>
      <c r="V96" s="36">
        <f>SUMIFS(СВЦЭМ!$C$39:$C$782,СВЦЭМ!$A$39:$A$782,$A96,СВЦЭМ!$B$39:$B$782,V$83)+'СЕТ СН'!$H$9+СВЦЭМ!$D$10+'СЕТ СН'!$H$5-'СЕТ СН'!$H$17</f>
        <v>3889.10734723</v>
      </c>
      <c r="W96" s="36">
        <f>SUMIFS(СВЦЭМ!$C$39:$C$782,СВЦЭМ!$A$39:$A$782,$A96,СВЦЭМ!$B$39:$B$782,W$83)+'СЕТ СН'!$H$9+СВЦЭМ!$D$10+'СЕТ СН'!$H$5-'СЕТ СН'!$H$17</f>
        <v>3893.8133543700001</v>
      </c>
      <c r="X96" s="36">
        <f>SUMIFS(СВЦЭМ!$C$39:$C$782,СВЦЭМ!$A$39:$A$782,$A96,СВЦЭМ!$B$39:$B$782,X$83)+'СЕТ СН'!$H$9+СВЦЭМ!$D$10+'СЕТ СН'!$H$5-'СЕТ СН'!$H$17</f>
        <v>3862.0749713499999</v>
      </c>
      <c r="Y96" s="36">
        <f>SUMIFS(СВЦЭМ!$C$39:$C$782,СВЦЭМ!$A$39:$A$782,$A96,СВЦЭМ!$B$39:$B$782,Y$83)+'СЕТ СН'!$H$9+СВЦЭМ!$D$10+'СЕТ СН'!$H$5-'СЕТ СН'!$H$17</f>
        <v>3803.3654738499999</v>
      </c>
    </row>
    <row r="97" spans="1:25" ht="15.75" x14ac:dyDescent="0.2">
      <c r="A97" s="35">
        <f t="shared" si="2"/>
        <v>44391</v>
      </c>
      <c r="B97" s="36">
        <f>SUMIFS(СВЦЭМ!$C$39:$C$782,СВЦЭМ!$A$39:$A$782,$A97,СВЦЭМ!$B$39:$B$782,B$83)+'СЕТ СН'!$H$9+СВЦЭМ!$D$10+'СЕТ СН'!$H$5-'СЕТ СН'!$H$17</f>
        <v>3870.9193036900001</v>
      </c>
      <c r="C97" s="36">
        <f>SUMIFS(СВЦЭМ!$C$39:$C$782,СВЦЭМ!$A$39:$A$782,$A97,СВЦЭМ!$B$39:$B$782,C$83)+'СЕТ СН'!$H$9+СВЦЭМ!$D$10+'СЕТ СН'!$H$5-'СЕТ СН'!$H$17</f>
        <v>3972.84443706</v>
      </c>
      <c r="D97" s="36">
        <f>SUMIFS(СВЦЭМ!$C$39:$C$782,СВЦЭМ!$A$39:$A$782,$A97,СВЦЭМ!$B$39:$B$782,D$83)+'СЕТ СН'!$H$9+СВЦЭМ!$D$10+'СЕТ СН'!$H$5-'СЕТ СН'!$H$17</f>
        <v>4028.1388419800001</v>
      </c>
      <c r="E97" s="36">
        <f>SUMIFS(СВЦЭМ!$C$39:$C$782,СВЦЭМ!$A$39:$A$782,$A97,СВЦЭМ!$B$39:$B$782,E$83)+'СЕТ СН'!$H$9+СВЦЭМ!$D$10+'СЕТ СН'!$H$5-'СЕТ СН'!$H$17</f>
        <v>4007.6312294299996</v>
      </c>
      <c r="F97" s="36">
        <f>SUMIFS(СВЦЭМ!$C$39:$C$782,СВЦЭМ!$A$39:$A$782,$A97,СВЦЭМ!$B$39:$B$782,F$83)+'СЕТ СН'!$H$9+СВЦЭМ!$D$10+'СЕТ СН'!$H$5-'СЕТ СН'!$H$17</f>
        <v>4022.8246205099999</v>
      </c>
      <c r="G97" s="36">
        <f>SUMIFS(СВЦЭМ!$C$39:$C$782,СВЦЭМ!$A$39:$A$782,$A97,СВЦЭМ!$B$39:$B$782,G$83)+'СЕТ СН'!$H$9+СВЦЭМ!$D$10+'СЕТ СН'!$H$5-'СЕТ СН'!$H$17</f>
        <v>4024.0756284099998</v>
      </c>
      <c r="H97" s="36">
        <f>SUMIFS(СВЦЭМ!$C$39:$C$782,СВЦЭМ!$A$39:$A$782,$A97,СВЦЭМ!$B$39:$B$782,H$83)+'СЕТ СН'!$H$9+СВЦЭМ!$D$10+'СЕТ СН'!$H$5-'СЕТ СН'!$H$17</f>
        <v>3988.1970903299998</v>
      </c>
      <c r="I97" s="36">
        <f>SUMIFS(СВЦЭМ!$C$39:$C$782,СВЦЭМ!$A$39:$A$782,$A97,СВЦЭМ!$B$39:$B$782,I$83)+'СЕТ СН'!$H$9+СВЦЭМ!$D$10+'СЕТ СН'!$H$5-'СЕТ СН'!$H$17</f>
        <v>3959.48298845</v>
      </c>
      <c r="J97" s="36">
        <f>SUMIFS(СВЦЭМ!$C$39:$C$782,СВЦЭМ!$A$39:$A$782,$A97,СВЦЭМ!$B$39:$B$782,J$83)+'СЕТ СН'!$H$9+СВЦЭМ!$D$10+'СЕТ СН'!$H$5-'СЕТ СН'!$H$17</f>
        <v>3974.5077819899998</v>
      </c>
      <c r="K97" s="36">
        <f>SUMIFS(СВЦЭМ!$C$39:$C$782,СВЦЭМ!$A$39:$A$782,$A97,СВЦЭМ!$B$39:$B$782,K$83)+'СЕТ СН'!$H$9+СВЦЭМ!$D$10+'СЕТ СН'!$H$5-'СЕТ СН'!$H$17</f>
        <v>4000.1521359399999</v>
      </c>
      <c r="L97" s="36">
        <f>SUMIFS(СВЦЭМ!$C$39:$C$782,СВЦЭМ!$A$39:$A$782,$A97,СВЦЭМ!$B$39:$B$782,L$83)+'СЕТ СН'!$H$9+СВЦЭМ!$D$10+'СЕТ СН'!$H$5-'СЕТ СН'!$H$17</f>
        <v>4008.0625021300002</v>
      </c>
      <c r="M97" s="36">
        <f>SUMIFS(СВЦЭМ!$C$39:$C$782,СВЦЭМ!$A$39:$A$782,$A97,СВЦЭМ!$B$39:$B$782,M$83)+'СЕТ СН'!$H$9+СВЦЭМ!$D$10+'СЕТ СН'!$H$5-'СЕТ СН'!$H$17</f>
        <v>4025.9556912600001</v>
      </c>
      <c r="N97" s="36">
        <f>SUMIFS(СВЦЭМ!$C$39:$C$782,СВЦЭМ!$A$39:$A$782,$A97,СВЦЭМ!$B$39:$B$782,N$83)+'СЕТ СН'!$H$9+СВЦЭМ!$D$10+'СЕТ СН'!$H$5-'СЕТ СН'!$H$17</f>
        <v>4040.3300538599997</v>
      </c>
      <c r="O97" s="36">
        <f>SUMIFS(СВЦЭМ!$C$39:$C$782,СВЦЭМ!$A$39:$A$782,$A97,СВЦЭМ!$B$39:$B$782,O$83)+'СЕТ СН'!$H$9+СВЦЭМ!$D$10+'СЕТ СН'!$H$5-'СЕТ СН'!$H$17</f>
        <v>4042.7387498399999</v>
      </c>
      <c r="P97" s="36">
        <f>SUMIFS(СВЦЭМ!$C$39:$C$782,СВЦЭМ!$A$39:$A$782,$A97,СВЦЭМ!$B$39:$B$782,P$83)+'СЕТ СН'!$H$9+СВЦЭМ!$D$10+'СЕТ СН'!$H$5-'СЕТ СН'!$H$17</f>
        <v>4038.9829298</v>
      </c>
      <c r="Q97" s="36">
        <f>SUMIFS(СВЦЭМ!$C$39:$C$782,СВЦЭМ!$A$39:$A$782,$A97,СВЦЭМ!$B$39:$B$782,Q$83)+'СЕТ СН'!$H$9+СВЦЭМ!$D$10+'СЕТ СН'!$H$5-'СЕТ СН'!$H$17</f>
        <v>4043.06690346</v>
      </c>
      <c r="R97" s="36">
        <f>SUMIFS(СВЦЭМ!$C$39:$C$782,СВЦЭМ!$A$39:$A$782,$A97,СВЦЭМ!$B$39:$B$782,R$83)+'СЕТ СН'!$H$9+СВЦЭМ!$D$10+'СЕТ СН'!$H$5-'СЕТ СН'!$H$17</f>
        <v>4039.2005094599999</v>
      </c>
      <c r="S97" s="36">
        <f>SUMIFS(СВЦЭМ!$C$39:$C$782,СВЦЭМ!$A$39:$A$782,$A97,СВЦЭМ!$B$39:$B$782,S$83)+'СЕТ СН'!$H$9+СВЦЭМ!$D$10+'СЕТ СН'!$H$5-'СЕТ СН'!$H$17</f>
        <v>4017.37676543</v>
      </c>
      <c r="T97" s="36">
        <f>SUMIFS(СВЦЭМ!$C$39:$C$782,СВЦЭМ!$A$39:$A$782,$A97,СВЦЭМ!$B$39:$B$782,T$83)+'СЕТ СН'!$H$9+СВЦЭМ!$D$10+'СЕТ СН'!$H$5-'СЕТ СН'!$H$17</f>
        <v>3992.9974256200003</v>
      </c>
      <c r="U97" s="36">
        <f>SUMIFS(СВЦЭМ!$C$39:$C$782,СВЦЭМ!$A$39:$A$782,$A97,СВЦЭМ!$B$39:$B$782,U$83)+'СЕТ СН'!$H$9+СВЦЭМ!$D$10+'СЕТ СН'!$H$5-'СЕТ СН'!$H$17</f>
        <v>3979.6180988400001</v>
      </c>
      <c r="V97" s="36">
        <f>SUMIFS(СВЦЭМ!$C$39:$C$782,СВЦЭМ!$A$39:$A$782,$A97,СВЦЭМ!$B$39:$B$782,V$83)+'СЕТ СН'!$H$9+СВЦЭМ!$D$10+'СЕТ СН'!$H$5-'СЕТ СН'!$H$17</f>
        <v>3972.1333906299997</v>
      </c>
      <c r="W97" s="36">
        <f>SUMIFS(СВЦЭМ!$C$39:$C$782,СВЦЭМ!$A$39:$A$782,$A97,СВЦЭМ!$B$39:$B$782,W$83)+'СЕТ СН'!$H$9+СВЦЭМ!$D$10+'СЕТ СН'!$H$5-'СЕТ СН'!$H$17</f>
        <v>3985.4795060199999</v>
      </c>
      <c r="X97" s="36">
        <f>SUMIFS(СВЦЭМ!$C$39:$C$782,СВЦЭМ!$A$39:$A$782,$A97,СВЦЭМ!$B$39:$B$782,X$83)+'СЕТ СН'!$H$9+СВЦЭМ!$D$10+'СЕТ СН'!$H$5-'СЕТ СН'!$H$17</f>
        <v>3955.0369085499997</v>
      </c>
      <c r="Y97" s="36">
        <f>SUMIFS(СВЦЭМ!$C$39:$C$782,СВЦЭМ!$A$39:$A$782,$A97,СВЦЭМ!$B$39:$B$782,Y$83)+'СЕТ СН'!$H$9+СВЦЭМ!$D$10+'СЕТ СН'!$H$5-'СЕТ СН'!$H$17</f>
        <v>3922.8943774999998</v>
      </c>
    </row>
    <row r="98" spans="1:25" ht="15.75" x14ac:dyDescent="0.2">
      <c r="A98" s="35">
        <f t="shared" si="2"/>
        <v>44392</v>
      </c>
      <c r="B98" s="36">
        <f>SUMIFS(СВЦЭМ!$C$39:$C$782,СВЦЭМ!$A$39:$A$782,$A98,СВЦЭМ!$B$39:$B$782,B$83)+'СЕТ СН'!$H$9+СВЦЭМ!$D$10+'СЕТ СН'!$H$5-'СЕТ СН'!$H$17</f>
        <v>3963.7929129699996</v>
      </c>
      <c r="C98" s="36">
        <f>SUMIFS(СВЦЭМ!$C$39:$C$782,СВЦЭМ!$A$39:$A$782,$A98,СВЦЭМ!$B$39:$B$782,C$83)+'СЕТ СН'!$H$9+СВЦЭМ!$D$10+'СЕТ СН'!$H$5-'СЕТ СН'!$H$17</f>
        <v>4061.3859930399999</v>
      </c>
      <c r="D98" s="36">
        <f>SUMIFS(СВЦЭМ!$C$39:$C$782,СВЦЭМ!$A$39:$A$782,$A98,СВЦЭМ!$B$39:$B$782,D$83)+'СЕТ СН'!$H$9+СВЦЭМ!$D$10+'СЕТ СН'!$H$5-'СЕТ СН'!$H$17</f>
        <v>4122.7987275599999</v>
      </c>
      <c r="E98" s="36">
        <f>SUMIFS(СВЦЭМ!$C$39:$C$782,СВЦЭМ!$A$39:$A$782,$A98,СВЦЭМ!$B$39:$B$782,E$83)+'СЕТ СН'!$H$9+СВЦЭМ!$D$10+'СЕТ СН'!$H$5-'СЕТ СН'!$H$17</f>
        <v>4139.8178832499998</v>
      </c>
      <c r="F98" s="36">
        <f>SUMIFS(СВЦЭМ!$C$39:$C$782,СВЦЭМ!$A$39:$A$782,$A98,СВЦЭМ!$B$39:$B$782,F$83)+'СЕТ СН'!$H$9+СВЦЭМ!$D$10+'СЕТ СН'!$H$5-'СЕТ СН'!$H$17</f>
        <v>4135.7385163999998</v>
      </c>
      <c r="G98" s="36">
        <f>SUMIFS(СВЦЭМ!$C$39:$C$782,СВЦЭМ!$A$39:$A$782,$A98,СВЦЭМ!$B$39:$B$782,G$83)+'СЕТ СН'!$H$9+СВЦЭМ!$D$10+'СЕТ СН'!$H$5-'СЕТ СН'!$H$17</f>
        <v>4110.7520662500001</v>
      </c>
      <c r="H98" s="36">
        <f>SUMIFS(СВЦЭМ!$C$39:$C$782,СВЦЭМ!$A$39:$A$782,$A98,СВЦЭМ!$B$39:$B$782,H$83)+'СЕТ СН'!$H$9+СВЦЭМ!$D$10+'СЕТ СН'!$H$5-'СЕТ СН'!$H$17</f>
        <v>4048.1054713599997</v>
      </c>
      <c r="I98" s="36">
        <f>SUMIFS(СВЦЭМ!$C$39:$C$782,СВЦЭМ!$A$39:$A$782,$A98,СВЦЭМ!$B$39:$B$782,I$83)+'СЕТ СН'!$H$9+СВЦЭМ!$D$10+'СЕТ СН'!$H$5-'СЕТ СН'!$H$17</f>
        <v>3949.3993053699996</v>
      </c>
      <c r="J98" s="36">
        <f>SUMIFS(СВЦЭМ!$C$39:$C$782,СВЦЭМ!$A$39:$A$782,$A98,СВЦЭМ!$B$39:$B$782,J$83)+'СЕТ СН'!$H$9+СВЦЭМ!$D$10+'СЕТ СН'!$H$5-'СЕТ СН'!$H$17</f>
        <v>3844.7679730999998</v>
      </c>
      <c r="K98" s="36">
        <f>SUMIFS(СВЦЭМ!$C$39:$C$782,СВЦЭМ!$A$39:$A$782,$A98,СВЦЭМ!$B$39:$B$782,K$83)+'СЕТ СН'!$H$9+СВЦЭМ!$D$10+'СЕТ СН'!$H$5-'СЕТ СН'!$H$17</f>
        <v>3866.8768909400001</v>
      </c>
      <c r="L98" s="36">
        <f>SUMIFS(СВЦЭМ!$C$39:$C$782,СВЦЭМ!$A$39:$A$782,$A98,СВЦЭМ!$B$39:$B$782,L$83)+'СЕТ СН'!$H$9+СВЦЭМ!$D$10+'СЕТ СН'!$H$5-'СЕТ СН'!$H$17</f>
        <v>3896.9526378800001</v>
      </c>
      <c r="M98" s="36">
        <f>SUMIFS(СВЦЭМ!$C$39:$C$782,СВЦЭМ!$A$39:$A$782,$A98,СВЦЭМ!$B$39:$B$782,M$83)+'СЕТ СН'!$H$9+СВЦЭМ!$D$10+'СЕТ СН'!$H$5-'СЕТ СН'!$H$17</f>
        <v>3855.5382452499998</v>
      </c>
      <c r="N98" s="36">
        <f>SUMIFS(СВЦЭМ!$C$39:$C$782,СВЦЭМ!$A$39:$A$782,$A98,СВЦЭМ!$B$39:$B$782,N$83)+'СЕТ СН'!$H$9+СВЦЭМ!$D$10+'СЕТ СН'!$H$5-'СЕТ СН'!$H$17</f>
        <v>3908.2300397700001</v>
      </c>
      <c r="O98" s="36">
        <f>SUMIFS(СВЦЭМ!$C$39:$C$782,СВЦЭМ!$A$39:$A$782,$A98,СВЦЭМ!$B$39:$B$782,O$83)+'СЕТ СН'!$H$9+СВЦЭМ!$D$10+'СЕТ СН'!$H$5-'СЕТ СН'!$H$17</f>
        <v>3901.6187329200002</v>
      </c>
      <c r="P98" s="36">
        <f>SUMIFS(СВЦЭМ!$C$39:$C$782,СВЦЭМ!$A$39:$A$782,$A98,СВЦЭМ!$B$39:$B$782,P$83)+'СЕТ СН'!$H$9+СВЦЭМ!$D$10+'СЕТ СН'!$H$5-'СЕТ СН'!$H$17</f>
        <v>3908.5669776200002</v>
      </c>
      <c r="Q98" s="36">
        <f>SUMIFS(СВЦЭМ!$C$39:$C$782,СВЦЭМ!$A$39:$A$782,$A98,СВЦЭМ!$B$39:$B$782,Q$83)+'СЕТ СН'!$H$9+СВЦЭМ!$D$10+'СЕТ СН'!$H$5-'СЕТ СН'!$H$17</f>
        <v>3934.2944179599999</v>
      </c>
      <c r="R98" s="36">
        <f>SUMIFS(СВЦЭМ!$C$39:$C$782,СВЦЭМ!$A$39:$A$782,$A98,СВЦЭМ!$B$39:$B$782,R$83)+'СЕТ СН'!$H$9+СВЦЭМ!$D$10+'СЕТ СН'!$H$5-'СЕТ СН'!$H$17</f>
        <v>3922.1045460400001</v>
      </c>
      <c r="S98" s="36">
        <f>SUMIFS(СВЦЭМ!$C$39:$C$782,СВЦЭМ!$A$39:$A$782,$A98,СВЦЭМ!$B$39:$B$782,S$83)+'СЕТ СН'!$H$9+СВЦЭМ!$D$10+'СЕТ СН'!$H$5-'СЕТ СН'!$H$17</f>
        <v>3891.4914405099998</v>
      </c>
      <c r="T98" s="36">
        <f>SUMIFS(СВЦЭМ!$C$39:$C$782,СВЦЭМ!$A$39:$A$782,$A98,СВЦЭМ!$B$39:$B$782,T$83)+'СЕТ СН'!$H$9+СВЦЭМ!$D$10+'СЕТ СН'!$H$5-'СЕТ СН'!$H$17</f>
        <v>3886.7463383200002</v>
      </c>
      <c r="U98" s="36">
        <f>SUMIFS(СВЦЭМ!$C$39:$C$782,СВЦЭМ!$A$39:$A$782,$A98,СВЦЭМ!$B$39:$B$782,U$83)+'СЕТ СН'!$H$9+СВЦЭМ!$D$10+'СЕТ СН'!$H$5-'СЕТ СН'!$H$17</f>
        <v>3923.1112828400001</v>
      </c>
      <c r="V98" s="36">
        <f>SUMIFS(СВЦЭМ!$C$39:$C$782,СВЦЭМ!$A$39:$A$782,$A98,СВЦЭМ!$B$39:$B$782,V$83)+'СЕТ СН'!$H$9+СВЦЭМ!$D$10+'СЕТ СН'!$H$5-'СЕТ СН'!$H$17</f>
        <v>3918.04792249</v>
      </c>
      <c r="W98" s="36">
        <f>SUMIFS(СВЦЭМ!$C$39:$C$782,СВЦЭМ!$A$39:$A$782,$A98,СВЦЭМ!$B$39:$B$782,W$83)+'СЕТ СН'!$H$9+СВЦЭМ!$D$10+'СЕТ СН'!$H$5-'СЕТ СН'!$H$17</f>
        <v>3950.7181266600001</v>
      </c>
      <c r="X98" s="36">
        <f>SUMIFS(СВЦЭМ!$C$39:$C$782,СВЦЭМ!$A$39:$A$782,$A98,СВЦЭМ!$B$39:$B$782,X$83)+'СЕТ СН'!$H$9+СВЦЭМ!$D$10+'СЕТ СН'!$H$5-'СЕТ СН'!$H$17</f>
        <v>3899.1987680100001</v>
      </c>
      <c r="Y98" s="36">
        <f>SUMIFS(СВЦЭМ!$C$39:$C$782,СВЦЭМ!$A$39:$A$782,$A98,СВЦЭМ!$B$39:$B$782,Y$83)+'СЕТ СН'!$H$9+СВЦЭМ!$D$10+'СЕТ СН'!$H$5-'СЕТ СН'!$H$17</f>
        <v>3871.2696847799998</v>
      </c>
    </row>
    <row r="99" spans="1:25" ht="15.75" x14ac:dyDescent="0.2">
      <c r="A99" s="35">
        <f t="shared" si="2"/>
        <v>44393</v>
      </c>
      <c r="B99" s="36">
        <f>SUMIFS(СВЦЭМ!$C$39:$C$782,СВЦЭМ!$A$39:$A$782,$A99,СВЦЭМ!$B$39:$B$782,B$83)+'СЕТ СН'!$H$9+СВЦЭМ!$D$10+'СЕТ СН'!$H$5-'СЕТ СН'!$H$17</f>
        <v>3875.8697444199997</v>
      </c>
      <c r="C99" s="36">
        <f>SUMIFS(СВЦЭМ!$C$39:$C$782,СВЦЭМ!$A$39:$A$782,$A99,СВЦЭМ!$B$39:$B$782,C$83)+'СЕТ СН'!$H$9+СВЦЭМ!$D$10+'СЕТ СН'!$H$5-'СЕТ СН'!$H$17</f>
        <v>3960.8637223699998</v>
      </c>
      <c r="D99" s="36">
        <f>SUMIFS(СВЦЭМ!$C$39:$C$782,СВЦЭМ!$A$39:$A$782,$A99,СВЦЭМ!$B$39:$B$782,D$83)+'СЕТ СН'!$H$9+СВЦЭМ!$D$10+'СЕТ СН'!$H$5-'СЕТ СН'!$H$17</f>
        <v>4019.7111530499997</v>
      </c>
      <c r="E99" s="36">
        <f>SUMIFS(СВЦЭМ!$C$39:$C$782,СВЦЭМ!$A$39:$A$782,$A99,СВЦЭМ!$B$39:$B$782,E$83)+'СЕТ СН'!$H$9+СВЦЭМ!$D$10+'СЕТ СН'!$H$5-'СЕТ СН'!$H$17</f>
        <v>4031.8331090499996</v>
      </c>
      <c r="F99" s="36">
        <f>SUMIFS(СВЦЭМ!$C$39:$C$782,СВЦЭМ!$A$39:$A$782,$A99,СВЦЭМ!$B$39:$B$782,F$83)+'СЕТ СН'!$H$9+СВЦЭМ!$D$10+'СЕТ СН'!$H$5-'СЕТ СН'!$H$17</f>
        <v>4038.6979640299996</v>
      </c>
      <c r="G99" s="36">
        <f>SUMIFS(СВЦЭМ!$C$39:$C$782,СВЦЭМ!$A$39:$A$782,$A99,СВЦЭМ!$B$39:$B$782,G$83)+'СЕТ СН'!$H$9+СВЦЭМ!$D$10+'СЕТ СН'!$H$5-'СЕТ СН'!$H$17</f>
        <v>4017.08994975</v>
      </c>
      <c r="H99" s="36">
        <f>SUMIFS(СВЦЭМ!$C$39:$C$782,СВЦЭМ!$A$39:$A$782,$A99,СВЦЭМ!$B$39:$B$782,H$83)+'СЕТ СН'!$H$9+СВЦЭМ!$D$10+'СЕТ СН'!$H$5-'СЕТ СН'!$H$17</f>
        <v>3972.1473751900003</v>
      </c>
      <c r="I99" s="36">
        <f>SUMIFS(СВЦЭМ!$C$39:$C$782,СВЦЭМ!$A$39:$A$782,$A99,СВЦЭМ!$B$39:$B$782,I$83)+'СЕТ СН'!$H$9+СВЦЭМ!$D$10+'СЕТ СН'!$H$5-'СЕТ СН'!$H$17</f>
        <v>3902.6545363999999</v>
      </c>
      <c r="J99" s="36">
        <f>SUMIFS(СВЦЭМ!$C$39:$C$782,СВЦЭМ!$A$39:$A$782,$A99,СВЦЭМ!$B$39:$B$782,J$83)+'СЕТ СН'!$H$9+СВЦЭМ!$D$10+'СЕТ СН'!$H$5-'СЕТ СН'!$H$17</f>
        <v>3841.0945610999997</v>
      </c>
      <c r="K99" s="36">
        <f>SUMIFS(СВЦЭМ!$C$39:$C$782,СВЦЭМ!$A$39:$A$782,$A99,СВЦЭМ!$B$39:$B$782,K$83)+'СЕТ СН'!$H$9+СВЦЭМ!$D$10+'СЕТ СН'!$H$5-'СЕТ СН'!$H$17</f>
        <v>3897.6421324499997</v>
      </c>
      <c r="L99" s="36">
        <f>SUMIFS(СВЦЭМ!$C$39:$C$782,СВЦЭМ!$A$39:$A$782,$A99,СВЦЭМ!$B$39:$B$782,L$83)+'СЕТ СН'!$H$9+СВЦЭМ!$D$10+'СЕТ СН'!$H$5-'СЕТ СН'!$H$17</f>
        <v>3919.01621445</v>
      </c>
      <c r="M99" s="36">
        <f>SUMIFS(СВЦЭМ!$C$39:$C$782,СВЦЭМ!$A$39:$A$782,$A99,СВЦЭМ!$B$39:$B$782,M$83)+'СЕТ СН'!$H$9+СВЦЭМ!$D$10+'СЕТ СН'!$H$5-'СЕТ СН'!$H$17</f>
        <v>3839.52363952</v>
      </c>
      <c r="N99" s="36">
        <f>SUMIFS(СВЦЭМ!$C$39:$C$782,СВЦЭМ!$A$39:$A$782,$A99,СВЦЭМ!$B$39:$B$782,N$83)+'СЕТ СН'!$H$9+СВЦЭМ!$D$10+'СЕТ СН'!$H$5-'СЕТ СН'!$H$17</f>
        <v>3773.1407812799998</v>
      </c>
      <c r="O99" s="36">
        <f>SUMIFS(СВЦЭМ!$C$39:$C$782,СВЦЭМ!$A$39:$A$782,$A99,СВЦЭМ!$B$39:$B$782,O$83)+'СЕТ СН'!$H$9+СВЦЭМ!$D$10+'СЕТ СН'!$H$5-'СЕТ СН'!$H$17</f>
        <v>3784.0775301200001</v>
      </c>
      <c r="P99" s="36">
        <f>SUMIFS(СВЦЭМ!$C$39:$C$782,СВЦЭМ!$A$39:$A$782,$A99,СВЦЭМ!$B$39:$B$782,P$83)+'СЕТ СН'!$H$9+СВЦЭМ!$D$10+'СЕТ СН'!$H$5-'СЕТ СН'!$H$17</f>
        <v>3799.6075718100001</v>
      </c>
      <c r="Q99" s="36">
        <f>SUMIFS(СВЦЭМ!$C$39:$C$782,СВЦЭМ!$A$39:$A$782,$A99,СВЦЭМ!$B$39:$B$782,Q$83)+'СЕТ СН'!$H$9+СВЦЭМ!$D$10+'СЕТ СН'!$H$5-'СЕТ СН'!$H$17</f>
        <v>3798.6695745100001</v>
      </c>
      <c r="R99" s="36">
        <f>SUMIFS(СВЦЭМ!$C$39:$C$782,СВЦЭМ!$A$39:$A$782,$A99,СВЦЭМ!$B$39:$B$782,R$83)+'СЕТ СН'!$H$9+СВЦЭМ!$D$10+'СЕТ СН'!$H$5-'СЕТ СН'!$H$17</f>
        <v>3782.7016331300001</v>
      </c>
      <c r="S99" s="36">
        <f>SUMIFS(СВЦЭМ!$C$39:$C$782,СВЦЭМ!$A$39:$A$782,$A99,СВЦЭМ!$B$39:$B$782,S$83)+'СЕТ СН'!$H$9+СВЦЭМ!$D$10+'СЕТ СН'!$H$5-'СЕТ СН'!$H$17</f>
        <v>3853.1379087099999</v>
      </c>
      <c r="T99" s="36">
        <f>SUMIFS(СВЦЭМ!$C$39:$C$782,СВЦЭМ!$A$39:$A$782,$A99,СВЦЭМ!$B$39:$B$782,T$83)+'СЕТ СН'!$H$9+СВЦЭМ!$D$10+'СЕТ СН'!$H$5-'СЕТ СН'!$H$17</f>
        <v>3862.8111948000001</v>
      </c>
      <c r="U99" s="36">
        <f>SUMIFS(СВЦЭМ!$C$39:$C$782,СВЦЭМ!$A$39:$A$782,$A99,СВЦЭМ!$B$39:$B$782,U$83)+'СЕТ СН'!$H$9+СВЦЭМ!$D$10+'СЕТ СН'!$H$5-'СЕТ СН'!$H$17</f>
        <v>3875.6593382699998</v>
      </c>
      <c r="V99" s="36">
        <f>SUMIFS(СВЦЭМ!$C$39:$C$782,СВЦЭМ!$A$39:$A$782,$A99,СВЦЭМ!$B$39:$B$782,V$83)+'СЕТ СН'!$H$9+СВЦЭМ!$D$10+'СЕТ СН'!$H$5-'СЕТ СН'!$H$17</f>
        <v>3872.7847946100001</v>
      </c>
      <c r="W99" s="36">
        <f>SUMIFS(СВЦЭМ!$C$39:$C$782,СВЦЭМ!$A$39:$A$782,$A99,СВЦЭМ!$B$39:$B$782,W$83)+'СЕТ СН'!$H$9+СВЦЭМ!$D$10+'СЕТ СН'!$H$5-'СЕТ СН'!$H$17</f>
        <v>3907.1506563399998</v>
      </c>
      <c r="X99" s="36">
        <f>SUMIFS(СВЦЭМ!$C$39:$C$782,СВЦЭМ!$A$39:$A$782,$A99,СВЦЭМ!$B$39:$B$782,X$83)+'СЕТ СН'!$H$9+СВЦЭМ!$D$10+'СЕТ СН'!$H$5-'СЕТ СН'!$H$17</f>
        <v>3885.2509958999999</v>
      </c>
      <c r="Y99" s="36">
        <f>SUMIFS(СВЦЭМ!$C$39:$C$782,СВЦЭМ!$A$39:$A$782,$A99,СВЦЭМ!$B$39:$B$782,Y$83)+'СЕТ СН'!$H$9+СВЦЭМ!$D$10+'СЕТ СН'!$H$5-'СЕТ СН'!$H$17</f>
        <v>3805.6424485899997</v>
      </c>
    </row>
    <row r="100" spans="1:25" ht="15.75" x14ac:dyDescent="0.2">
      <c r="A100" s="35">
        <f t="shared" si="2"/>
        <v>44394</v>
      </c>
      <c r="B100" s="36">
        <f>SUMIFS(СВЦЭМ!$C$39:$C$782,СВЦЭМ!$A$39:$A$782,$A100,СВЦЭМ!$B$39:$B$782,B$83)+'СЕТ СН'!$H$9+СВЦЭМ!$D$10+'СЕТ СН'!$H$5-'СЕТ СН'!$H$17</f>
        <v>3846.5386447999999</v>
      </c>
      <c r="C100" s="36">
        <f>SUMIFS(СВЦЭМ!$C$39:$C$782,СВЦЭМ!$A$39:$A$782,$A100,СВЦЭМ!$B$39:$B$782,C$83)+'СЕТ СН'!$H$9+СВЦЭМ!$D$10+'СЕТ СН'!$H$5-'СЕТ СН'!$H$17</f>
        <v>3933.86278373</v>
      </c>
      <c r="D100" s="36">
        <f>SUMIFS(СВЦЭМ!$C$39:$C$782,СВЦЭМ!$A$39:$A$782,$A100,СВЦЭМ!$B$39:$B$782,D$83)+'СЕТ СН'!$H$9+СВЦЭМ!$D$10+'СЕТ СН'!$H$5-'СЕТ СН'!$H$17</f>
        <v>3982.5985640099998</v>
      </c>
      <c r="E100" s="36">
        <f>SUMIFS(СВЦЭМ!$C$39:$C$782,СВЦЭМ!$A$39:$A$782,$A100,СВЦЭМ!$B$39:$B$782,E$83)+'СЕТ СН'!$H$9+СВЦЭМ!$D$10+'СЕТ СН'!$H$5-'СЕТ СН'!$H$17</f>
        <v>3994.4340046699999</v>
      </c>
      <c r="F100" s="36">
        <f>SUMIFS(СВЦЭМ!$C$39:$C$782,СВЦЭМ!$A$39:$A$782,$A100,СВЦЭМ!$B$39:$B$782,F$83)+'СЕТ СН'!$H$9+СВЦЭМ!$D$10+'СЕТ СН'!$H$5-'СЕТ СН'!$H$17</f>
        <v>4004.25402472</v>
      </c>
      <c r="G100" s="36">
        <f>SUMIFS(СВЦЭМ!$C$39:$C$782,СВЦЭМ!$A$39:$A$782,$A100,СВЦЭМ!$B$39:$B$782,G$83)+'СЕТ СН'!$H$9+СВЦЭМ!$D$10+'СЕТ СН'!$H$5-'СЕТ СН'!$H$17</f>
        <v>3995.3955998900001</v>
      </c>
      <c r="H100" s="36">
        <f>SUMIFS(СВЦЭМ!$C$39:$C$782,СВЦЭМ!$A$39:$A$782,$A100,СВЦЭМ!$B$39:$B$782,H$83)+'СЕТ СН'!$H$9+СВЦЭМ!$D$10+'СЕТ СН'!$H$5-'СЕТ СН'!$H$17</f>
        <v>3989.1938843600001</v>
      </c>
      <c r="I100" s="36">
        <f>SUMIFS(СВЦЭМ!$C$39:$C$782,СВЦЭМ!$A$39:$A$782,$A100,СВЦЭМ!$B$39:$B$782,I$83)+'СЕТ СН'!$H$9+СВЦЭМ!$D$10+'СЕТ СН'!$H$5-'СЕТ СН'!$H$17</f>
        <v>3924.9584968899999</v>
      </c>
      <c r="J100" s="36">
        <f>SUMIFS(СВЦЭМ!$C$39:$C$782,СВЦЭМ!$A$39:$A$782,$A100,СВЦЭМ!$B$39:$B$782,J$83)+'СЕТ СН'!$H$9+СВЦЭМ!$D$10+'СЕТ СН'!$H$5-'СЕТ СН'!$H$17</f>
        <v>3868.1645074799999</v>
      </c>
      <c r="K100" s="36">
        <f>SUMIFS(СВЦЭМ!$C$39:$C$782,СВЦЭМ!$A$39:$A$782,$A100,СВЦЭМ!$B$39:$B$782,K$83)+'СЕТ СН'!$H$9+СВЦЭМ!$D$10+'СЕТ СН'!$H$5-'СЕТ СН'!$H$17</f>
        <v>3825.96637672</v>
      </c>
      <c r="L100" s="36">
        <f>SUMIFS(СВЦЭМ!$C$39:$C$782,СВЦЭМ!$A$39:$A$782,$A100,СВЦЭМ!$B$39:$B$782,L$83)+'СЕТ СН'!$H$9+СВЦЭМ!$D$10+'СЕТ СН'!$H$5-'СЕТ СН'!$H$17</f>
        <v>3858.82642321</v>
      </c>
      <c r="M100" s="36">
        <f>SUMIFS(СВЦЭМ!$C$39:$C$782,СВЦЭМ!$A$39:$A$782,$A100,СВЦЭМ!$B$39:$B$782,M$83)+'СЕТ СН'!$H$9+СВЦЭМ!$D$10+'СЕТ СН'!$H$5-'СЕТ СН'!$H$17</f>
        <v>3812.8359611000001</v>
      </c>
      <c r="N100" s="36">
        <f>SUMIFS(СВЦЭМ!$C$39:$C$782,СВЦЭМ!$A$39:$A$782,$A100,СВЦЭМ!$B$39:$B$782,N$83)+'СЕТ СН'!$H$9+СВЦЭМ!$D$10+'СЕТ СН'!$H$5-'СЕТ СН'!$H$17</f>
        <v>3827.9696013399998</v>
      </c>
      <c r="O100" s="36">
        <f>SUMIFS(СВЦЭМ!$C$39:$C$782,СВЦЭМ!$A$39:$A$782,$A100,СВЦЭМ!$B$39:$B$782,O$83)+'СЕТ СН'!$H$9+СВЦЭМ!$D$10+'СЕТ СН'!$H$5-'СЕТ СН'!$H$17</f>
        <v>3838.5994089300002</v>
      </c>
      <c r="P100" s="36">
        <f>SUMIFS(СВЦЭМ!$C$39:$C$782,СВЦЭМ!$A$39:$A$782,$A100,СВЦЭМ!$B$39:$B$782,P$83)+'СЕТ СН'!$H$9+СВЦЭМ!$D$10+'СЕТ СН'!$H$5-'СЕТ СН'!$H$17</f>
        <v>3882.5130908199999</v>
      </c>
      <c r="Q100" s="36">
        <f>SUMIFS(СВЦЭМ!$C$39:$C$782,СВЦЭМ!$A$39:$A$782,$A100,СВЦЭМ!$B$39:$B$782,Q$83)+'СЕТ СН'!$H$9+СВЦЭМ!$D$10+'СЕТ СН'!$H$5-'СЕТ СН'!$H$17</f>
        <v>3904.9774332899997</v>
      </c>
      <c r="R100" s="36">
        <f>SUMIFS(СВЦЭМ!$C$39:$C$782,СВЦЭМ!$A$39:$A$782,$A100,СВЦЭМ!$B$39:$B$782,R$83)+'СЕТ СН'!$H$9+СВЦЭМ!$D$10+'СЕТ СН'!$H$5-'СЕТ СН'!$H$17</f>
        <v>3882.3275494099998</v>
      </c>
      <c r="S100" s="36">
        <f>SUMIFS(СВЦЭМ!$C$39:$C$782,СВЦЭМ!$A$39:$A$782,$A100,СВЦЭМ!$B$39:$B$782,S$83)+'СЕТ СН'!$H$9+СВЦЭМ!$D$10+'СЕТ СН'!$H$5-'СЕТ СН'!$H$17</f>
        <v>3852.2491645800001</v>
      </c>
      <c r="T100" s="36">
        <f>SUMIFS(СВЦЭМ!$C$39:$C$782,СВЦЭМ!$A$39:$A$782,$A100,СВЦЭМ!$B$39:$B$782,T$83)+'СЕТ СН'!$H$9+СВЦЭМ!$D$10+'СЕТ СН'!$H$5-'СЕТ СН'!$H$17</f>
        <v>3888.1730219299998</v>
      </c>
      <c r="U100" s="36">
        <f>SUMIFS(СВЦЭМ!$C$39:$C$782,СВЦЭМ!$A$39:$A$782,$A100,СВЦЭМ!$B$39:$B$782,U$83)+'СЕТ СН'!$H$9+СВЦЭМ!$D$10+'СЕТ СН'!$H$5-'СЕТ СН'!$H$17</f>
        <v>3892.4613696799997</v>
      </c>
      <c r="V100" s="36">
        <f>SUMIFS(СВЦЭМ!$C$39:$C$782,СВЦЭМ!$A$39:$A$782,$A100,СВЦЭМ!$B$39:$B$782,V$83)+'СЕТ СН'!$H$9+СВЦЭМ!$D$10+'СЕТ СН'!$H$5-'СЕТ СН'!$H$17</f>
        <v>3887.5598873499998</v>
      </c>
      <c r="W100" s="36">
        <f>SUMIFS(СВЦЭМ!$C$39:$C$782,СВЦЭМ!$A$39:$A$782,$A100,СВЦЭМ!$B$39:$B$782,W$83)+'СЕТ СН'!$H$9+СВЦЭМ!$D$10+'СЕТ СН'!$H$5-'СЕТ СН'!$H$17</f>
        <v>3900.2674413</v>
      </c>
      <c r="X100" s="36">
        <f>SUMIFS(СВЦЭМ!$C$39:$C$782,СВЦЭМ!$A$39:$A$782,$A100,СВЦЭМ!$B$39:$B$782,X$83)+'СЕТ СН'!$H$9+СВЦЭМ!$D$10+'СЕТ СН'!$H$5-'СЕТ СН'!$H$17</f>
        <v>3869.7357864099999</v>
      </c>
      <c r="Y100" s="36">
        <f>SUMIFS(СВЦЭМ!$C$39:$C$782,СВЦЭМ!$A$39:$A$782,$A100,СВЦЭМ!$B$39:$B$782,Y$83)+'СЕТ СН'!$H$9+СВЦЭМ!$D$10+'СЕТ СН'!$H$5-'СЕТ СН'!$H$17</f>
        <v>3828.73943181</v>
      </c>
    </row>
    <row r="101" spans="1:25" ht="15.75" x14ac:dyDescent="0.2">
      <c r="A101" s="35">
        <f t="shared" si="2"/>
        <v>44395</v>
      </c>
      <c r="B101" s="36">
        <f>SUMIFS(СВЦЭМ!$C$39:$C$782,СВЦЭМ!$A$39:$A$782,$A101,СВЦЭМ!$B$39:$B$782,B$83)+'СЕТ СН'!$H$9+СВЦЭМ!$D$10+'СЕТ СН'!$H$5-'СЕТ СН'!$H$17</f>
        <v>3855.19738151</v>
      </c>
      <c r="C101" s="36">
        <f>SUMIFS(СВЦЭМ!$C$39:$C$782,СВЦЭМ!$A$39:$A$782,$A101,СВЦЭМ!$B$39:$B$782,C$83)+'СЕТ СН'!$H$9+СВЦЭМ!$D$10+'СЕТ СН'!$H$5-'СЕТ СН'!$H$17</f>
        <v>3925.24843564</v>
      </c>
      <c r="D101" s="36">
        <f>SUMIFS(СВЦЭМ!$C$39:$C$782,СВЦЭМ!$A$39:$A$782,$A101,СВЦЭМ!$B$39:$B$782,D$83)+'СЕТ СН'!$H$9+СВЦЭМ!$D$10+'СЕТ СН'!$H$5-'СЕТ СН'!$H$17</f>
        <v>3971.6916047599998</v>
      </c>
      <c r="E101" s="36">
        <f>SUMIFS(СВЦЭМ!$C$39:$C$782,СВЦЭМ!$A$39:$A$782,$A101,СВЦЭМ!$B$39:$B$782,E$83)+'СЕТ СН'!$H$9+СВЦЭМ!$D$10+'СЕТ СН'!$H$5-'СЕТ СН'!$H$17</f>
        <v>3985.5607913100002</v>
      </c>
      <c r="F101" s="36">
        <f>SUMIFS(СВЦЭМ!$C$39:$C$782,СВЦЭМ!$A$39:$A$782,$A101,СВЦЭМ!$B$39:$B$782,F$83)+'СЕТ СН'!$H$9+СВЦЭМ!$D$10+'СЕТ СН'!$H$5-'СЕТ СН'!$H$17</f>
        <v>3993.8147801499999</v>
      </c>
      <c r="G101" s="36">
        <f>SUMIFS(СВЦЭМ!$C$39:$C$782,СВЦЭМ!$A$39:$A$782,$A101,СВЦЭМ!$B$39:$B$782,G$83)+'СЕТ СН'!$H$9+СВЦЭМ!$D$10+'СЕТ СН'!$H$5-'СЕТ СН'!$H$17</f>
        <v>3991.2093534300002</v>
      </c>
      <c r="H101" s="36">
        <f>SUMIFS(СВЦЭМ!$C$39:$C$782,СВЦЭМ!$A$39:$A$782,$A101,СВЦЭМ!$B$39:$B$782,H$83)+'СЕТ СН'!$H$9+СВЦЭМ!$D$10+'СЕТ СН'!$H$5-'СЕТ СН'!$H$17</f>
        <v>3974.7247185400001</v>
      </c>
      <c r="I101" s="36">
        <f>SUMIFS(СВЦЭМ!$C$39:$C$782,СВЦЭМ!$A$39:$A$782,$A101,СВЦЭМ!$B$39:$B$782,I$83)+'СЕТ СН'!$H$9+СВЦЭМ!$D$10+'СЕТ СН'!$H$5-'СЕТ СН'!$H$17</f>
        <v>3910.5849498899997</v>
      </c>
      <c r="J101" s="36">
        <f>SUMIFS(СВЦЭМ!$C$39:$C$782,СВЦЭМ!$A$39:$A$782,$A101,СВЦЭМ!$B$39:$B$782,J$83)+'СЕТ СН'!$H$9+СВЦЭМ!$D$10+'СЕТ СН'!$H$5-'СЕТ СН'!$H$17</f>
        <v>3834.5577285600002</v>
      </c>
      <c r="K101" s="36">
        <f>SUMIFS(СВЦЭМ!$C$39:$C$782,СВЦЭМ!$A$39:$A$782,$A101,СВЦЭМ!$B$39:$B$782,K$83)+'СЕТ СН'!$H$9+СВЦЭМ!$D$10+'СЕТ СН'!$H$5-'СЕТ СН'!$H$17</f>
        <v>3811.0340619499998</v>
      </c>
      <c r="L101" s="36">
        <f>SUMIFS(СВЦЭМ!$C$39:$C$782,СВЦЭМ!$A$39:$A$782,$A101,СВЦЭМ!$B$39:$B$782,L$83)+'СЕТ СН'!$H$9+СВЦЭМ!$D$10+'СЕТ СН'!$H$5-'СЕТ СН'!$H$17</f>
        <v>3805.6061779399997</v>
      </c>
      <c r="M101" s="36">
        <f>SUMIFS(СВЦЭМ!$C$39:$C$782,СВЦЭМ!$A$39:$A$782,$A101,СВЦЭМ!$B$39:$B$782,M$83)+'СЕТ СН'!$H$9+СВЦЭМ!$D$10+'СЕТ СН'!$H$5-'СЕТ СН'!$H$17</f>
        <v>3822.3401129899999</v>
      </c>
      <c r="N101" s="36">
        <f>SUMIFS(СВЦЭМ!$C$39:$C$782,СВЦЭМ!$A$39:$A$782,$A101,СВЦЭМ!$B$39:$B$782,N$83)+'СЕТ СН'!$H$9+СВЦЭМ!$D$10+'СЕТ СН'!$H$5-'СЕТ СН'!$H$17</f>
        <v>3838.0969227999999</v>
      </c>
      <c r="O101" s="36">
        <f>SUMIFS(СВЦЭМ!$C$39:$C$782,СВЦЭМ!$A$39:$A$782,$A101,СВЦЭМ!$B$39:$B$782,O$83)+'СЕТ СН'!$H$9+СВЦЭМ!$D$10+'СЕТ СН'!$H$5-'СЕТ СН'!$H$17</f>
        <v>3845.9803715799999</v>
      </c>
      <c r="P101" s="36">
        <f>SUMIFS(СВЦЭМ!$C$39:$C$782,СВЦЭМ!$A$39:$A$782,$A101,СВЦЭМ!$B$39:$B$782,P$83)+'СЕТ СН'!$H$9+СВЦЭМ!$D$10+'СЕТ СН'!$H$5-'СЕТ СН'!$H$17</f>
        <v>3855.3461569900001</v>
      </c>
      <c r="Q101" s="36">
        <f>SUMIFS(СВЦЭМ!$C$39:$C$782,СВЦЭМ!$A$39:$A$782,$A101,СВЦЭМ!$B$39:$B$782,Q$83)+'СЕТ СН'!$H$9+СВЦЭМ!$D$10+'СЕТ СН'!$H$5-'СЕТ СН'!$H$17</f>
        <v>3871.8537176700002</v>
      </c>
      <c r="R101" s="36">
        <f>SUMIFS(СВЦЭМ!$C$39:$C$782,СВЦЭМ!$A$39:$A$782,$A101,СВЦЭМ!$B$39:$B$782,R$83)+'СЕТ СН'!$H$9+СВЦЭМ!$D$10+'СЕТ СН'!$H$5-'СЕТ СН'!$H$17</f>
        <v>3848.4828348999999</v>
      </c>
      <c r="S101" s="36">
        <f>SUMIFS(СВЦЭМ!$C$39:$C$782,СВЦЭМ!$A$39:$A$782,$A101,СВЦЭМ!$B$39:$B$782,S$83)+'СЕТ СН'!$H$9+СВЦЭМ!$D$10+'СЕТ СН'!$H$5-'СЕТ СН'!$H$17</f>
        <v>3855.10280715</v>
      </c>
      <c r="T101" s="36">
        <f>SUMIFS(СВЦЭМ!$C$39:$C$782,СВЦЭМ!$A$39:$A$782,$A101,СВЦЭМ!$B$39:$B$782,T$83)+'СЕТ СН'!$H$9+СВЦЭМ!$D$10+'СЕТ СН'!$H$5-'СЕТ СН'!$H$17</f>
        <v>3858.3280409499998</v>
      </c>
      <c r="U101" s="36">
        <f>SUMIFS(СВЦЭМ!$C$39:$C$782,СВЦЭМ!$A$39:$A$782,$A101,СВЦЭМ!$B$39:$B$782,U$83)+'СЕТ СН'!$H$9+СВЦЭМ!$D$10+'СЕТ СН'!$H$5-'СЕТ СН'!$H$17</f>
        <v>3819.8707603600001</v>
      </c>
      <c r="V101" s="36">
        <f>SUMIFS(СВЦЭМ!$C$39:$C$782,СВЦЭМ!$A$39:$A$782,$A101,СВЦЭМ!$B$39:$B$782,V$83)+'СЕТ СН'!$H$9+СВЦЭМ!$D$10+'СЕТ СН'!$H$5-'СЕТ СН'!$H$17</f>
        <v>3816.8141864700001</v>
      </c>
      <c r="W101" s="36">
        <f>SUMIFS(СВЦЭМ!$C$39:$C$782,СВЦЭМ!$A$39:$A$782,$A101,СВЦЭМ!$B$39:$B$782,W$83)+'СЕТ СН'!$H$9+СВЦЭМ!$D$10+'СЕТ СН'!$H$5-'СЕТ СН'!$H$17</f>
        <v>3782.07003872</v>
      </c>
      <c r="X101" s="36">
        <f>SUMIFS(СВЦЭМ!$C$39:$C$782,СВЦЭМ!$A$39:$A$782,$A101,СВЦЭМ!$B$39:$B$782,X$83)+'СЕТ СН'!$H$9+СВЦЭМ!$D$10+'СЕТ СН'!$H$5-'СЕТ СН'!$H$17</f>
        <v>3808.3385973899999</v>
      </c>
      <c r="Y101" s="36">
        <f>SUMIFS(СВЦЭМ!$C$39:$C$782,СВЦЭМ!$A$39:$A$782,$A101,СВЦЭМ!$B$39:$B$782,Y$83)+'СЕТ СН'!$H$9+СВЦЭМ!$D$10+'СЕТ СН'!$H$5-'СЕТ СН'!$H$17</f>
        <v>3878.1675676699997</v>
      </c>
    </row>
    <row r="102" spans="1:25" ht="15.75" x14ac:dyDescent="0.2">
      <c r="A102" s="35">
        <f t="shared" si="2"/>
        <v>44396</v>
      </c>
      <c r="B102" s="36">
        <f>SUMIFS(СВЦЭМ!$C$39:$C$782,СВЦЭМ!$A$39:$A$782,$A102,СВЦЭМ!$B$39:$B$782,B$83)+'СЕТ СН'!$H$9+СВЦЭМ!$D$10+'СЕТ СН'!$H$5-'СЕТ СН'!$H$17</f>
        <v>3969.2817920699999</v>
      </c>
      <c r="C102" s="36">
        <f>SUMIFS(СВЦЭМ!$C$39:$C$782,СВЦЭМ!$A$39:$A$782,$A102,СВЦЭМ!$B$39:$B$782,C$83)+'СЕТ СН'!$H$9+СВЦЭМ!$D$10+'СЕТ СН'!$H$5-'СЕТ СН'!$H$17</f>
        <v>4046.6912694600001</v>
      </c>
      <c r="D102" s="36">
        <f>SUMIFS(СВЦЭМ!$C$39:$C$782,СВЦЭМ!$A$39:$A$782,$A102,СВЦЭМ!$B$39:$B$782,D$83)+'СЕТ СН'!$H$9+СВЦЭМ!$D$10+'СЕТ СН'!$H$5-'СЕТ СН'!$H$17</f>
        <v>4067.97355496</v>
      </c>
      <c r="E102" s="36">
        <f>SUMIFS(СВЦЭМ!$C$39:$C$782,СВЦЭМ!$A$39:$A$782,$A102,СВЦЭМ!$B$39:$B$782,E$83)+'СЕТ СН'!$H$9+СВЦЭМ!$D$10+'СЕТ СН'!$H$5-'СЕТ СН'!$H$17</f>
        <v>4063.8066876399998</v>
      </c>
      <c r="F102" s="36">
        <f>SUMIFS(СВЦЭМ!$C$39:$C$782,СВЦЭМ!$A$39:$A$782,$A102,СВЦЭМ!$B$39:$B$782,F$83)+'СЕТ СН'!$H$9+СВЦЭМ!$D$10+'СЕТ СН'!$H$5-'СЕТ СН'!$H$17</f>
        <v>4070.8648550299999</v>
      </c>
      <c r="G102" s="36">
        <f>SUMIFS(СВЦЭМ!$C$39:$C$782,СВЦЭМ!$A$39:$A$782,$A102,СВЦЭМ!$B$39:$B$782,G$83)+'СЕТ СН'!$H$9+СВЦЭМ!$D$10+'СЕТ СН'!$H$5-'СЕТ СН'!$H$17</f>
        <v>4057.0368923599999</v>
      </c>
      <c r="H102" s="36">
        <f>SUMIFS(СВЦЭМ!$C$39:$C$782,СВЦЭМ!$A$39:$A$782,$A102,СВЦЭМ!$B$39:$B$782,H$83)+'СЕТ СН'!$H$9+СВЦЭМ!$D$10+'СЕТ СН'!$H$5-'СЕТ СН'!$H$17</f>
        <v>4085.9135854199999</v>
      </c>
      <c r="I102" s="36">
        <f>SUMIFS(СВЦЭМ!$C$39:$C$782,СВЦЭМ!$A$39:$A$782,$A102,СВЦЭМ!$B$39:$B$782,I$83)+'СЕТ СН'!$H$9+СВЦЭМ!$D$10+'СЕТ СН'!$H$5-'СЕТ СН'!$H$17</f>
        <v>3995.72472711</v>
      </c>
      <c r="J102" s="36">
        <f>SUMIFS(СВЦЭМ!$C$39:$C$782,СВЦЭМ!$A$39:$A$782,$A102,СВЦЭМ!$B$39:$B$782,J$83)+'СЕТ СН'!$H$9+СВЦЭМ!$D$10+'СЕТ СН'!$H$5-'СЕТ СН'!$H$17</f>
        <v>3920.90320505</v>
      </c>
      <c r="K102" s="36">
        <f>SUMIFS(СВЦЭМ!$C$39:$C$782,СВЦЭМ!$A$39:$A$782,$A102,СВЦЭМ!$B$39:$B$782,K$83)+'СЕТ СН'!$H$9+СВЦЭМ!$D$10+'СЕТ СН'!$H$5-'СЕТ СН'!$H$17</f>
        <v>3864.8739087200001</v>
      </c>
      <c r="L102" s="36">
        <f>SUMIFS(СВЦЭМ!$C$39:$C$782,СВЦЭМ!$A$39:$A$782,$A102,СВЦЭМ!$B$39:$B$782,L$83)+'СЕТ СН'!$H$9+СВЦЭМ!$D$10+'СЕТ СН'!$H$5-'СЕТ СН'!$H$17</f>
        <v>3832.86006679</v>
      </c>
      <c r="M102" s="36">
        <f>SUMIFS(СВЦЭМ!$C$39:$C$782,СВЦЭМ!$A$39:$A$782,$A102,СВЦЭМ!$B$39:$B$782,M$83)+'СЕТ СН'!$H$9+СВЦЭМ!$D$10+'СЕТ СН'!$H$5-'СЕТ СН'!$H$17</f>
        <v>3857.6578023000002</v>
      </c>
      <c r="N102" s="36">
        <f>SUMIFS(СВЦЭМ!$C$39:$C$782,СВЦЭМ!$A$39:$A$782,$A102,СВЦЭМ!$B$39:$B$782,N$83)+'СЕТ СН'!$H$9+СВЦЭМ!$D$10+'СЕТ СН'!$H$5-'СЕТ СН'!$H$17</f>
        <v>3872.22572107</v>
      </c>
      <c r="O102" s="36">
        <f>SUMIFS(СВЦЭМ!$C$39:$C$782,СВЦЭМ!$A$39:$A$782,$A102,СВЦЭМ!$B$39:$B$782,O$83)+'СЕТ СН'!$H$9+СВЦЭМ!$D$10+'СЕТ СН'!$H$5-'СЕТ СН'!$H$17</f>
        <v>3886.9433157799999</v>
      </c>
      <c r="P102" s="36">
        <f>SUMIFS(СВЦЭМ!$C$39:$C$782,СВЦЭМ!$A$39:$A$782,$A102,СВЦЭМ!$B$39:$B$782,P$83)+'СЕТ СН'!$H$9+СВЦЭМ!$D$10+'СЕТ СН'!$H$5-'СЕТ СН'!$H$17</f>
        <v>3865.7525045299999</v>
      </c>
      <c r="Q102" s="36">
        <f>SUMIFS(СВЦЭМ!$C$39:$C$782,СВЦЭМ!$A$39:$A$782,$A102,СВЦЭМ!$B$39:$B$782,Q$83)+'СЕТ СН'!$H$9+СВЦЭМ!$D$10+'СЕТ СН'!$H$5-'СЕТ СН'!$H$17</f>
        <v>3855.0043586900001</v>
      </c>
      <c r="R102" s="36">
        <f>SUMIFS(СВЦЭМ!$C$39:$C$782,СВЦЭМ!$A$39:$A$782,$A102,СВЦЭМ!$B$39:$B$782,R$83)+'СЕТ СН'!$H$9+СВЦЭМ!$D$10+'СЕТ СН'!$H$5-'СЕТ СН'!$H$17</f>
        <v>3836.5672942299998</v>
      </c>
      <c r="S102" s="36">
        <f>SUMIFS(СВЦЭМ!$C$39:$C$782,СВЦЭМ!$A$39:$A$782,$A102,СВЦЭМ!$B$39:$B$782,S$83)+'СЕТ СН'!$H$9+СВЦЭМ!$D$10+'СЕТ СН'!$H$5-'СЕТ СН'!$H$17</f>
        <v>3826.3343048299998</v>
      </c>
      <c r="T102" s="36">
        <f>SUMIFS(СВЦЭМ!$C$39:$C$782,СВЦЭМ!$A$39:$A$782,$A102,СВЦЭМ!$B$39:$B$782,T$83)+'СЕТ СН'!$H$9+СВЦЭМ!$D$10+'СЕТ СН'!$H$5-'СЕТ СН'!$H$17</f>
        <v>3817.7109948299999</v>
      </c>
      <c r="U102" s="36">
        <f>SUMIFS(СВЦЭМ!$C$39:$C$782,СВЦЭМ!$A$39:$A$782,$A102,СВЦЭМ!$B$39:$B$782,U$83)+'СЕТ СН'!$H$9+СВЦЭМ!$D$10+'СЕТ СН'!$H$5-'СЕТ СН'!$H$17</f>
        <v>3828.81689916</v>
      </c>
      <c r="V102" s="36">
        <f>SUMIFS(СВЦЭМ!$C$39:$C$782,СВЦЭМ!$A$39:$A$782,$A102,СВЦЭМ!$B$39:$B$782,V$83)+'СЕТ СН'!$H$9+СВЦЭМ!$D$10+'СЕТ СН'!$H$5-'СЕТ СН'!$H$17</f>
        <v>3820.67316196</v>
      </c>
      <c r="W102" s="36">
        <f>SUMIFS(СВЦЭМ!$C$39:$C$782,СВЦЭМ!$A$39:$A$782,$A102,СВЦЭМ!$B$39:$B$782,W$83)+'СЕТ СН'!$H$9+СВЦЭМ!$D$10+'СЕТ СН'!$H$5-'СЕТ СН'!$H$17</f>
        <v>3841.9968057900001</v>
      </c>
      <c r="X102" s="36">
        <f>SUMIFS(СВЦЭМ!$C$39:$C$782,СВЦЭМ!$A$39:$A$782,$A102,СВЦЭМ!$B$39:$B$782,X$83)+'СЕТ СН'!$H$9+СВЦЭМ!$D$10+'СЕТ СН'!$H$5-'СЕТ СН'!$H$17</f>
        <v>3832.60349438</v>
      </c>
      <c r="Y102" s="36">
        <f>SUMIFS(СВЦЭМ!$C$39:$C$782,СВЦЭМ!$A$39:$A$782,$A102,СВЦЭМ!$B$39:$B$782,Y$83)+'СЕТ СН'!$H$9+СВЦЭМ!$D$10+'СЕТ СН'!$H$5-'СЕТ СН'!$H$17</f>
        <v>3873.5437847100002</v>
      </c>
    </row>
    <row r="103" spans="1:25" ht="15.75" x14ac:dyDescent="0.2">
      <c r="A103" s="35">
        <f t="shared" si="2"/>
        <v>44397</v>
      </c>
      <c r="B103" s="36">
        <f>SUMIFS(СВЦЭМ!$C$39:$C$782,СВЦЭМ!$A$39:$A$782,$A103,СВЦЭМ!$B$39:$B$782,B$83)+'СЕТ СН'!$H$9+СВЦЭМ!$D$10+'СЕТ СН'!$H$5-'СЕТ СН'!$H$17</f>
        <v>3935.5034099499999</v>
      </c>
      <c r="C103" s="36">
        <f>SUMIFS(СВЦЭМ!$C$39:$C$782,СВЦЭМ!$A$39:$A$782,$A103,СВЦЭМ!$B$39:$B$782,C$83)+'СЕТ СН'!$H$9+СВЦЭМ!$D$10+'СЕТ СН'!$H$5-'СЕТ СН'!$H$17</f>
        <v>4030.43331524</v>
      </c>
      <c r="D103" s="36">
        <f>SUMIFS(СВЦЭМ!$C$39:$C$782,СВЦЭМ!$A$39:$A$782,$A103,СВЦЭМ!$B$39:$B$782,D$83)+'СЕТ СН'!$H$9+СВЦЭМ!$D$10+'СЕТ СН'!$H$5-'СЕТ СН'!$H$17</f>
        <v>4089.6265860900003</v>
      </c>
      <c r="E103" s="36">
        <f>SUMIFS(СВЦЭМ!$C$39:$C$782,СВЦЭМ!$A$39:$A$782,$A103,СВЦЭМ!$B$39:$B$782,E$83)+'СЕТ СН'!$H$9+СВЦЭМ!$D$10+'СЕТ СН'!$H$5-'СЕТ СН'!$H$17</f>
        <v>4105.1731106400002</v>
      </c>
      <c r="F103" s="36">
        <f>SUMIFS(СВЦЭМ!$C$39:$C$782,СВЦЭМ!$A$39:$A$782,$A103,СВЦЭМ!$B$39:$B$782,F$83)+'СЕТ СН'!$H$9+СВЦЭМ!$D$10+'СЕТ СН'!$H$5-'СЕТ СН'!$H$17</f>
        <v>4111.94547728</v>
      </c>
      <c r="G103" s="36">
        <f>SUMIFS(СВЦЭМ!$C$39:$C$782,СВЦЭМ!$A$39:$A$782,$A103,СВЦЭМ!$B$39:$B$782,G$83)+'СЕТ СН'!$H$9+СВЦЭМ!$D$10+'СЕТ СН'!$H$5-'СЕТ СН'!$H$17</f>
        <v>4083.5979928100001</v>
      </c>
      <c r="H103" s="36">
        <f>SUMIFS(СВЦЭМ!$C$39:$C$782,СВЦЭМ!$A$39:$A$782,$A103,СВЦЭМ!$B$39:$B$782,H$83)+'СЕТ СН'!$H$9+СВЦЭМ!$D$10+'СЕТ СН'!$H$5-'СЕТ СН'!$H$17</f>
        <v>4023.4974301000002</v>
      </c>
      <c r="I103" s="36">
        <f>SUMIFS(СВЦЭМ!$C$39:$C$782,СВЦЭМ!$A$39:$A$782,$A103,СВЦЭМ!$B$39:$B$782,I$83)+'СЕТ СН'!$H$9+СВЦЭМ!$D$10+'СЕТ СН'!$H$5-'СЕТ СН'!$H$17</f>
        <v>3924.4877483499999</v>
      </c>
      <c r="J103" s="36">
        <f>SUMIFS(СВЦЭМ!$C$39:$C$782,СВЦЭМ!$A$39:$A$782,$A103,СВЦЭМ!$B$39:$B$782,J$83)+'СЕТ СН'!$H$9+СВЦЭМ!$D$10+'СЕТ СН'!$H$5-'СЕТ СН'!$H$17</f>
        <v>3838.1939166699999</v>
      </c>
      <c r="K103" s="36">
        <f>SUMIFS(СВЦЭМ!$C$39:$C$782,СВЦЭМ!$A$39:$A$782,$A103,СВЦЭМ!$B$39:$B$782,K$83)+'СЕТ СН'!$H$9+СВЦЭМ!$D$10+'СЕТ СН'!$H$5-'СЕТ СН'!$H$17</f>
        <v>3816.5846055699999</v>
      </c>
      <c r="L103" s="36">
        <f>SUMIFS(СВЦЭМ!$C$39:$C$782,СВЦЭМ!$A$39:$A$782,$A103,СВЦЭМ!$B$39:$B$782,L$83)+'СЕТ СН'!$H$9+СВЦЭМ!$D$10+'СЕТ СН'!$H$5-'СЕТ СН'!$H$17</f>
        <v>3809.6773501500002</v>
      </c>
      <c r="M103" s="36">
        <f>SUMIFS(СВЦЭМ!$C$39:$C$782,СВЦЭМ!$A$39:$A$782,$A103,СВЦЭМ!$B$39:$B$782,M$83)+'СЕТ СН'!$H$9+СВЦЭМ!$D$10+'СЕТ СН'!$H$5-'СЕТ СН'!$H$17</f>
        <v>3794.0942900299997</v>
      </c>
      <c r="N103" s="36">
        <f>SUMIFS(СВЦЭМ!$C$39:$C$782,СВЦЭМ!$A$39:$A$782,$A103,СВЦЭМ!$B$39:$B$782,N$83)+'СЕТ СН'!$H$9+СВЦЭМ!$D$10+'СЕТ СН'!$H$5-'СЕТ СН'!$H$17</f>
        <v>3822.9132229699999</v>
      </c>
      <c r="O103" s="36">
        <f>SUMIFS(СВЦЭМ!$C$39:$C$782,СВЦЭМ!$A$39:$A$782,$A103,СВЦЭМ!$B$39:$B$782,O$83)+'СЕТ СН'!$H$9+СВЦЭМ!$D$10+'СЕТ СН'!$H$5-'СЕТ СН'!$H$17</f>
        <v>3820.9088302499999</v>
      </c>
      <c r="P103" s="36">
        <f>SUMIFS(СВЦЭМ!$C$39:$C$782,СВЦЭМ!$A$39:$A$782,$A103,СВЦЭМ!$B$39:$B$782,P$83)+'СЕТ СН'!$H$9+СВЦЭМ!$D$10+'СЕТ СН'!$H$5-'СЕТ СН'!$H$17</f>
        <v>3838.50504391</v>
      </c>
      <c r="Q103" s="36">
        <f>SUMIFS(СВЦЭМ!$C$39:$C$782,СВЦЭМ!$A$39:$A$782,$A103,СВЦЭМ!$B$39:$B$782,Q$83)+'СЕТ СН'!$H$9+СВЦЭМ!$D$10+'СЕТ СН'!$H$5-'СЕТ СН'!$H$17</f>
        <v>3818.3359790999998</v>
      </c>
      <c r="R103" s="36">
        <f>SUMIFS(СВЦЭМ!$C$39:$C$782,СВЦЭМ!$A$39:$A$782,$A103,СВЦЭМ!$B$39:$B$782,R$83)+'СЕТ СН'!$H$9+СВЦЭМ!$D$10+'СЕТ СН'!$H$5-'СЕТ СН'!$H$17</f>
        <v>3835.4840927499999</v>
      </c>
      <c r="S103" s="36">
        <f>SUMIFS(СВЦЭМ!$C$39:$C$782,СВЦЭМ!$A$39:$A$782,$A103,СВЦЭМ!$B$39:$B$782,S$83)+'СЕТ СН'!$H$9+СВЦЭМ!$D$10+'СЕТ СН'!$H$5-'СЕТ СН'!$H$17</f>
        <v>3794.8938407599999</v>
      </c>
      <c r="T103" s="36">
        <f>SUMIFS(СВЦЭМ!$C$39:$C$782,СВЦЭМ!$A$39:$A$782,$A103,СВЦЭМ!$B$39:$B$782,T$83)+'СЕТ СН'!$H$9+СВЦЭМ!$D$10+'СЕТ СН'!$H$5-'СЕТ СН'!$H$17</f>
        <v>3839.3974687199998</v>
      </c>
      <c r="U103" s="36">
        <f>SUMIFS(СВЦЭМ!$C$39:$C$782,СВЦЭМ!$A$39:$A$782,$A103,СВЦЭМ!$B$39:$B$782,U$83)+'СЕТ СН'!$H$9+СВЦЭМ!$D$10+'СЕТ СН'!$H$5-'СЕТ СН'!$H$17</f>
        <v>3851.14746642</v>
      </c>
      <c r="V103" s="36">
        <f>SUMIFS(СВЦЭМ!$C$39:$C$782,СВЦЭМ!$A$39:$A$782,$A103,СВЦЭМ!$B$39:$B$782,V$83)+'СЕТ СН'!$H$9+СВЦЭМ!$D$10+'СЕТ СН'!$H$5-'СЕТ СН'!$H$17</f>
        <v>3851.4671803399997</v>
      </c>
      <c r="W103" s="36">
        <f>SUMIFS(СВЦЭМ!$C$39:$C$782,СВЦЭМ!$A$39:$A$782,$A103,СВЦЭМ!$B$39:$B$782,W$83)+'СЕТ СН'!$H$9+СВЦЭМ!$D$10+'СЕТ СН'!$H$5-'СЕТ СН'!$H$17</f>
        <v>3881.4324127099999</v>
      </c>
      <c r="X103" s="36">
        <f>SUMIFS(СВЦЭМ!$C$39:$C$782,СВЦЭМ!$A$39:$A$782,$A103,СВЦЭМ!$B$39:$B$782,X$83)+'СЕТ СН'!$H$9+СВЦЭМ!$D$10+'СЕТ СН'!$H$5-'СЕТ СН'!$H$17</f>
        <v>3860.4630905700001</v>
      </c>
      <c r="Y103" s="36">
        <f>SUMIFS(СВЦЭМ!$C$39:$C$782,СВЦЭМ!$A$39:$A$782,$A103,СВЦЭМ!$B$39:$B$782,Y$83)+'СЕТ СН'!$H$9+СВЦЭМ!$D$10+'СЕТ СН'!$H$5-'СЕТ СН'!$H$17</f>
        <v>3866.1210422700001</v>
      </c>
    </row>
    <row r="104" spans="1:25" ht="15.75" x14ac:dyDescent="0.2">
      <c r="A104" s="35">
        <f t="shared" si="2"/>
        <v>44398</v>
      </c>
      <c r="B104" s="36">
        <f>SUMIFS(СВЦЭМ!$C$39:$C$782,СВЦЭМ!$A$39:$A$782,$A104,СВЦЭМ!$B$39:$B$782,B$83)+'СЕТ СН'!$H$9+СВЦЭМ!$D$10+'СЕТ СН'!$H$5-'СЕТ СН'!$H$17</f>
        <v>4071.4653557500001</v>
      </c>
      <c r="C104" s="36">
        <f>SUMIFS(СВЦЭМ!$C$39:$C$782,СВЦЭМ!$A$39:$A$782,$A104,СВЦЭМ!$B$39:$B$782,C$83)+'СЕТ СН'!$H$9+СВЦЭМ!$D$10+'СЕТ СН'!$H$5-'СЕТ СН'!$H$17</f>
        <v>4160.4422070500004</v>
      </c>
      <c r="D104" s="36">
        <f>SUMIFS(СВЦЭМ!$C$39:$C$782,СВЦЭМ!$A$39:$A$782,$A104,СВЦЭМ!$B$39:$B$782,D$83)+'СЕТ СН'!$H$9+СВЦЭМ!$D$10+'СЕТ СН'!$H$5-'СЕТ СН'!$H$17</f>
        <v>4253.9179601199994</v>
      </c>
      <c r="E104" s="36">
        <f>SUMIFS(СВЦЭМ!$C$39:$C$782,СВЦЭМ!$A$39:$A$782,$A104,СВЦЭМ!$B$39:$B$782,E$83)+'СЕТ СН'!$H$9+СВЦЭМ!$D$10+'СЕТ СН'!$H$5-'СЕТ СН'!$H$17</f>
        <v>4275.4705712499999</v>
      </c>
      <c r="F104" s="36">
        <f>SUMIFS(СВЦЭМ!$C$39:$C$782,СВЦЭМ!$A$39:$A$782,$A104,СВЦЭМ!$B$39:$B$782,F$83)+'СЕТ СН'!$H$9+СВЦЭМ!$D$10+'СЕТ СН'!$H$5-'СЕТ СН'!$H$17</f>
        <v>4276.6588890799994</v>
      </c>
      <c r="G104" s="36">
        <f>SUMIFS(СВЦЭМ!$C$39:$C$782,СВЦЭМ!$A$39:$A$782,$A104,СВЦЭМ!$B$39:$B$782,G$83)+'СЕТ СН'!$H$9+СВЦЭМ!$D$10+'СЕТ СН'!$H$5-'СЕТ СН'!$H$17</f>
        <v>4250.0724975399999</v>
      </c>
      <c r="H104" s="36">
        <f>SUMIFS(СВЦЭМ!$C$39:$C$782,СВЦЭМ!$A$39:$A$782,$A104,СВЦЭМ!$B$39:$B$782,H$83)+'СЕТ СН'!$H$9+СВЦЭМ!$D$10+'СЕТ СН'!$H$5-'СЕТ СН'!$H$17</f>
        <v>4218.4996899999996</v>
      </c>
      <c r="I104" s="36">
        <f>SUMIFS(СВЦЭМ!$C$39:$C$782,СВЦЭМ!$A$39:$A$782,$A104,СВЦЭМ!$B$39:$B$782,I$83)+'СЕТ СН'!$H$9+СВЦЭМ!$D$10+'СЕТ СН'!$H$5-'СЕТ СН'!$H$17</f>
        <v>4107.4652888099999</v>
      </c>
      <c r="J104" s="36">
        <f>SUMIFS(СВЦЭМ!$C$39:$C$782,СВЦЭМ!$A$39:$A$782,$A104,СВЦЭМ!$B$39:$B$782,J$83)+'СЕТ СН'!$H$9+СВЦЭМ!$D$10+'СЕТ СН'!$H$5-'СЕТ СН'!$H$17</f>
        <v>4029.0838501099997</v>
      </c>
      <c r="K104" s="36">
        <f>SUMIFS(СВЦЭМ!$C$39:$C$782,СВЦЭМ!$A$39:$A$782,$A104,СВЦЭМ!$B$39:$B$782,K$83)+'СЕТ СН'!$H$9+СВЦЭМ!$D$10+'СЕТ СН'!$H$5-'СЕТ СН'!$H$17</f>
        <v>3960.9499361799999</v>
      </c>
      <c r="L104" s="36">
        <f>SUMIFS(СВЦЭМ!$C$39:$C$782,СВЦЭМ!$A$39:$A$782,$A104,СВЦЭМ!$B$39:$B$782,L$83)+'СЕТ СН'!$H$9+СВЦЭМ!$D$10+'СЕТ СН'!$H$5-'СЕТ СН'!$H$17</f>
        <v>3900.5627827200001</v>
      </c>
      <c r="M104" s="36">
        <f>SUMIFS(СВЦЭМ!$C$39:$C$782,СВЦЭМ!$A$39:$A$782,$A104,СВЦЭМ!$B$39:$B$782,M$83)+'СЕТ СН'!$H$9+СВЦЭМ!$D$10+'СЕТ СН'!$H$5-'СЕТ СН'!$H$17</f>
        <v>3912.98713464</v>
      </c>
      <c r="N104" s="36">
        <f>SUMIFS(СВЦЭМ!$C$39:$C$782,СВЦЭМ!$A$39:$A$782,$A104,СВЦЭМ!$B$39:$B$782,N$83)+'СЕТ СН'!$H$9+СВЦЭМ!$D$10+'СЕТ СН'!$H$5-'СЕТ СН'!$H$17</f>
        <v>3956.60160666</v>
      </c>
      <c r="O104" s="36">
        <f>SUMIFS(СВЦЭМ!$C$39:$C$782,СВЦЭМ!$A$39:$A$782,$A104,СВЦЭМ!$B$39:$B$782,O$83)+'СЕТ СН'!$H$9+СВЦЭМ!$D$10+'СЕТ СН'!$H$5-'СЕТ СН'!$H$17</f>
        <v>3945.8043563299998</v>
      </c>
      <c r="P104" s="36">
        <f>SUMIFS(СВЦЭМ!$C$39:$C$782,СВЦЭМ!$A$39:$A$782,$A104,СВЦЭМ!$B$39:$B$782,P$83)+'СЕТ СН'!$H$9+СВЦЭМ!$D$10+'СЕТ СН'!$H$5-'СЕТ СН'!$H$17</f>
        <v>3969.1858402799999</v>
      </c>
      <c r="Q104" s="36">
        <f>SUMIFS(СВЦЭМ!$C$39:$C$782,СВЦЭМ!$A$39:$A$782,$A104,СВЦЭМ!$B$39:$B$782,Q$83)+'СЕТ СН'!$H$9+СВЦЭМ!$D$10+'СЕТ СН'!$H$5-'СЕТ СН'!$H$17</f>
        <v>3945.7754840299999</v>
      </c>
      <c r="R104" s="36">
        <f>SUMIFS(СВЦЭМ!$C$39:$C$782,СВЦЭМ!$A$39:$A$782,$A104,СВЦЭМ!$B$39:$B$782,R$83)+'СЕТ СН'!$H$9+СВЦЭМ!$D$10+'СЕТ СН'!$H$5-'СЕТ СН'!$H$17</f>
        <v>3948.0088946300002</v>
      </c>
      <c r="S104" s="36">
        <f>SUMIFS(СВЦЭМ!$C$39:$C$782,СВЦЭМ!$A$39:$A$782,$A104,СВЦЭМ!$B$39:$B$782,S$83)+'СЕТ СН'!$H$9+СВЦЭМ!$D$10+'СЕТ СН'!$H$5-'СЕТ СН'!$H$17</f>
        <v>3931.4125041100001</v>
      </c>
      <c r="T104" s="36">
        <f>SUMIFS(СВЦЭМ!$C$39:$C$782,СВЦЭМ!$A$39:$A$782,$A104,СВЦЭМ!$B$39:$B$782,T$83)+'СЕТ СН'!$H$9+СВЦЭМ!$D$10+'СЕТ СН'!$H$5-'СЕТ СН'!$H$17</f>
        <v>3907.3203493299998</v>
      </c>
      <c r="U104" s="36">
        <f>SUMIFS(СВЦЭМ!$C$39:$C$782,СВЦЭМ!$A$39:$A$782,$A104,СВЦЭМ!$B$39:$B$782,U$83)+'СЕТ СН'!$H$9+СВЦЭМ!$D$10+'СЕТ СН'!$H$5-'СЕТ СН'!$H$17</f>
        <v>3936.2868851200001</v>
      </c>
      <c r="V104" s="36">
        <f>SUMIFS(СВЦЭМ!$C$39:$C$782,СВЦЭМ!$A$39:$A$782,$A104,СВЦЭМ!$B$39:$B$782,V$83)+'СЕТ СН'!$H$9+СВЦЭМ!$D$10+'СЕТ СН'!$H$5-'СЕТ СН'!$H$17</f>
        <v>3947.68842344</v>
      </c>
      <c r="W104" s="36">
        <f>SUMIFS(СВЦЭМ!$C$39:$C$782,СВЦЭМ!$A$39:$A$782,$A104,СВЦЭМ!$B$39:$B$782,W$83)+'СЕТ СН'!$H$9+СВЦЭМ!$D$10+'СЕТ СН'!$H$5-'СЕТ СН'!$H$17</f>
        <v>3927.2571728399998</v>
      </c>
      <c r="X104" s="36">
        <f>SUMIFS(СВЦЭМ!$C$39:$C$782,СВЦЭМ!$A$39:$A$782,$A104,СВЦЭМ!$B$39:$B$782,X$83)+'СЕТ СН'!$H$9+СВЦЭМ!$D$10+'СЕТ СН'!$H$5-'СЕТ СН'!$H$17</f>
        <v>3972.8982105099999</v>
      </c>
      <c r="Y104" s="36">
        <f>SUMIFS(СВЦЭМ!$C$39:$C$782,СВЦЭМ!$A$39:$A$782,$A104,СВЦЭМ!$B$39:$B$782,Y$83)+'СЕТ СН'!$H$9+СВЦЭМ!$D$10+'СЕТ СН'!$H$5-'СЕТ СН'!$H$17</f>
        <v>4033.9293757599999</v>
      </c>
    </row>
    <row r="105" spans="1:25" ht="15.75" x14ac:dyDescent="0.2">
      <c r="A105" s="35">
        <f t="shared" si="2"/>
        <v>44399</v>
      </c>
      <c r="B105" s="36">
        <f>SUMIFS(СВЦЭМ!$C$39:$C$782,СВЦЭМ!$A$39:$A$782,$A105,СВЦЭМ!$B$39:$B$782,B$83)+'СЕТ СН'!$H$9+СВЦЭМ!$D$10+'СЕТ СН'!$H$5-'СЕТ СН'!$H$17</f>
        <v>3951.77615874</v>
      </c>
      <c r="C105" s="36">
        <f>SUMIFS(СВЦЭМ!$C$39:$C$782,СВЦЭМ!$A$39:$A$782,$A105,СВЦЭМ!$B$39:$B$782,C$83)+'СЕТ СН'!$H$9+СВЦЭМ!$D$10+'СЕТ СН'!$H$5-'СЕТ СН'!$H$17</f>
        <v>4017.0399843699997</v>
      </c>
      <c r="D105" s="36">
        <f>SUMIFS(СВЦЭМ!$C$39:$C$782,СВЦЭМ!$A$39:$A$782,$A105,СВЦЭМ!$B$39:$B$782,D$83)+'СЕТ СН'!$H$9+СВЦЭМ!$D$10+'СЕТ СН'!$H$5-'СЕТ СН'!$H$17</f>
        <v>4021.5325250799997</v>
      </c>
      <c r="E105" s="36">
        <f>SUMIFS(СВЦЭМ!$C$39:$C$782,СВЦЭМ!$A$39:$A$782,$A105,СВЦЭМ!$B$39:$B$782,E$83)+'СЕТ СН'!$H$9+СВЦЭМ!$D$10+'СЕТ СН'!$H$5-'СЕТ СН'!$H$17</f>
        <v>4046.0007716099999</v>
      </c>
      <c r="F105" s="36">
        <f>SUMIFS(СВЦЭМ!$C$39:$C$782,СВЦЭМ!$A$39:$A$782,$A105,СВЦЭМ!$B$39:$B$782,F$83)+'СЕТ СН'!$H$9+СВЦЭМ!$D$10+'СЕТ СН'!$H$5-'СЕТ СН'!$H$17</f>
        <v>4045.1105642900002</v>
      </c>
      <c r="G105" s="36">
        <f>SUMIFS(СВЦЭМ!$C$39:$C$782,СВЦЭМ!$A$39:$A$782,$A105,СВЦЭМ!$B$39:$B$782,G$83)+'СЕТ СН'!$H$9+СВЦЭМ!$D$10+'СЕТ СН'!$H$5-'СЕТ СН'!$H$17</f>
        <v>4019.7488417599998</v>
      </c>
      <c r="H105" s="36">
        <f>SUMIFS(СВЦЭМ!$C$39:$C$782,СВЦЭМ!$A$39:$A$782,$A105,СВЦЭМ!$B$39:$B$782,H$83)+'СЕТ СН'!$H$9+СВЦЭМ!$D$10+'СЕТ СН'!$H$5-'СЕТ СН'!$H$17</f>
        <v>3966.3523231199997</v>
      </c>
      <c r="I105" s="36">
        <f>SUMIFS(СВЦЭМ!$C$39:$C$782,СВЦЭМ!$A$39:$A$782,$A105,СВЦЭМ!$B$39:$B$782,I$83)+'СЕТ СН'!$H$9+СВЦЭМ!$D$10+'СЕТ СН'!$H$5-'СЕТ СН'!$H$17</f>
        <v>3901.2097245200002</v>
      </c>
      <c r="J105" s="36">
        <f>SUMIFS(СВЦЭМ!$C$39:$C$782,СВЦЭМ!$A$39:$A$782,$A105,СВЦЭМ!$B$39:$B$782,J$83)+'СЕТ СН'!$H$9+СВЦЭМ!$D$10+'СЕТ СН'!$H$5-'СЕТ СН'!$H$17</f>
        <v>3814.5676810800001</v>
      </c>
      <c r="K105" s="36">
        <f>SUMIFS(СВЦЭМ!$C$39:$C$782,СВЦЭМ!$A$39:$A$782,$A105,СВЦЭМ!$B$39:$B$782,K$83)+'СЕТ СН'!$H$9+СВЦЭМ!$D$10+'СЕТ СН'!$H$5-'СЕТ СН'!$H$17</f>
        <v>3786.6114815699998</v>
      </c>
      <c r="L105" s="36">
        <f>SUMIFS(СВЦЭМ!$C$39:$C$782,СВЦЭМ!$A$39:$A$782,$A105,СВЦЭМ!$B$39:$B$782,L$83)+'СЕТ СН'!$H$9+СВЦЭМ!$D$10+'СЕТ СН'!$H$5-'СЕТ СН'!$H$17</f>
        <v>3816.5577042</v>
      </c>
      <c r="M105" s="36">
        <f>SUMIFS(СВЦЭМ!$C$39:$C$782,СВЦЭМ!$A$39:$A$782,$A105,СВЦЭМ!$B$39:$B$782,M$83)+'СЕТ СН'!$H$9+СВЦЭМ!$D$10+'СЕТ СН'!$H$5-'СЕТ СН'!$H$17</f>
        <v>3769.4573346699999</v>
      </c>
      <c r="N105" s="36">
        <f>SUMIFS(СВЦЭМ!$C$39:$C$782,СВЦЭМ!$A$39:$A$782,$A105,СВЦЭМ!$B$39:$B$782,N$83)+'СЕТ СН'!$H$9+СВЦЭМ!$D$10+'СЕТ СН'!$H$5-'СЕТ СН'!$H$17</f>
        <v>3769.3348157299997</v>
      </c>
      <c r="O105" s="36">
        <f>SUMIFS(СВЦЭМ!$C$39:$C$782,СВЦЭМ!$A$39:$A$782,$A105,СВЦЭМ!$B$39:$B$782,O$83)+'СЕТ СН'!$H$9+СВЦЭМ!$D$10+'СЕТ СН'!$H$5-'СЕТ СН'!$H$17</f>
        <v>3772.61696639</v>
      </c>
      <c r="P105" s="36">
        <f>SUMIFS(СВЦЭМ!$C$39:$C$782,СВЦЭМ!$A$39:$A$782,$A105,СВЦЭМ!$B$39:$B$782,P$83)+'СЕТ СН'!$H$9+СВЦЭМ!$D$10+'СЕТ СН'!$H$5-'СЕТ СН'!$H$17</f>
        <v>3769.05635579</v>
      </c>
      <c r="Q105" s="36">
        <f>SUMIFS(СВЦЭМ!$C$39:$C$782,СВЦЭМ!$A$39:$A$782,$A105,СВЦЭМ!$B$39:$B$782,Q$83)+'СЕТ СН'!$H$9+СВЦЭМ!$D$10+'СЕТ СН'!$H$5-'СЕТ СН'!$H$17</f>
        <v>3769.76211457</v>
      </c>
      <c r="R105" s="36">
        <f>SUMIFS(СВЦЭМ!$C$39:$C$782,СВЦЭМ!$A$39:$A$782,$A105,СВЦЭМ!$B$39:$B$782,R$83)+'СЕТ СН'!$H$9+СВЦЭМ!$D$10+'СЕТ СН'!$H$5-'СЕТ СН'!$H$17</f>
        <v>3796.3807586900002</v>
      </c>
      <c r="S105" s="36">
        <f>SUMIFS(СВЦЭМ!$C$39:$C$782,СВЦЭМ!$A$39:$A$782,$A105,СВЦЭМ!$B$39:$B$782,S$83)+'СЕТ СН'!$H$9+СВЦЭМ!$D$10+'СЕТ СН'!$H$5-'СЕТ СН'!$H$17</f>
        <v>3762.41263299</v>
      </c>
      <c r="T105" s="36">
        <f>SUMIFS(СВЦЭМ!$C$39:$C$782,СВЦЭМ!$A$39:$A$782,$A105,СВЦЭМ!$B$39:$B$782,T$83)+'СЕТ СН'!$H$9+СВЦЭМ!$D$10+'СЕТ СН'!$H$5-'СЕТ СН'!$H$17</f>
        <v>3853.5923502300002</v>
      </c>
      <c r="U105" s="36">
        <f>SUMIFS(СВЦЭМ!$C$39:$C$782,СВЦЭМ!$A$39:$A$782,$A105,СВЦЭМ!$B$39:$B$782,U$83)+'СЕТ СН'!$H$9+СВЦЭМ!$D$10+'СЕТ СН'!$H$5-'СЕТ СН'!$H$17</f>
        <v>3863.4422205599999</v>
      </c>
      <c r="V105" s="36">
        <f>SUMIFS(СВЦЭМ!$C$39:$C$782,СВЦЭМ!$A$39:$A$782,$A105,СВЦЭМ!$B$39:$B$782,V$83)+'СЕТ СН'!$H$9+СВЦЭМ!$D$10+'СЕТ СН'!$H$5-'СЕТ СН'!$H$17</f>
        <v>3854.7223284000002</v>
      </c>
      <c r="W105" s="36">
        <f>SUMIFS(СВЦЭМ!$C$39:$C$782,СВЦЭМ!$A$39:$A$782,$A105,СВЦЭМ!$B$39:$B$782,W$83)+'СЕТ СН'!$H$9+СВЦЭМ!$D$10+'СЕТ СН'!$H$5-'СЕТ СН'!$H$17</f>
        <v>3884.5077240700002</v>
      </c>
      <c r="X105" s="36">
        <f>SUMIFS(СВЦЭМ!$C$39:$C$782,СВЦЭМ!$A$39:$A$782,$A105,СВЦЭМ!$B$39:$B$782,X$83)+'СЕТ СН'!$H$9+СВЦЭМ!$D$10+'СЕТ СН'!$H$5-'СЕТ СН'!$H$17</f>
        <v>3845.6716481100002</v>
      </c>
      <c r="Y105" s="36">
        <f>SUMIFS(СВЦЭМ!$C$39:$C$782,СВЦЭМ!$A$39:$A$782,$A105,СВЦЭМ!$B$39:$B$782,Y$83)+'СЕТ СН'!$H$9+СВЦЭМ!$D$10+'СЕТ СН'!$H$5-'СЕТ СН'!$H$17</f>
        <v>3826.3013437600002</v>
      </c>
    </row>
    <row r="106" spans="1:25" ht="15.75" x14ac:dyDescent="0.2">
      <c r="A106" s="35">
        <f t="shared" si="2"/>
        <v>44400</v>
      </c>
      <c r="B106" s="36">
        <f>SUMIFS(СВЦЭМ!$C$39:$C$782,СВЦЭМ!$A$39:$A$782,$A106,СВЦЭМ!$B$39:$B$782,B$83)+'СЕТ СН'!$H$9+СВЦЭМ!$D$10+'СЕТ СН'!$H$5-'СЕТ СН'!$H$17</f>
        <v>3868.4504849800001</v>
      </c>
      <c r="C106" s="36">
        <f>SUMIFS(СВЦЭМ!$C$39:$C$782,СВЦЭМ!$A$39:$A$782,$A106,СВЦЭМ!$B$39:$B$782,C$83)+'СЕТ СН'!$H$9+СВЦЭМ!$D$10+'СЕТ СН'!$H$5-'СЕТ СН'!$H$17</f>
        <v>3930.4282635899999</v>
      </c>
      <c r="D106" s="36">
        <f>SUMIFS(СВЦЭМ!$C$39:$C$782,СВЦЭМ!$A$39:$A$782,$A106,СВЦЭМ!$B$39:$B$782,D$83)+'СЕТ СН'!$H$9+СВЦЭМ!$D$10+'СЕТ СН'!$H$5-'СЕТ СН'!$H$17</f>
        <v>3954.28296593</v>
      </c>
      <c r="E106" s="36">
        <f>SUMIFS(СВЦЭМ!$C$39:$C$782,СВЦЭМ!$A$39:$A$782,$A106,СВЦЭМ!$B$39:$B$782,E$83)+'СЕТ СН'!$H$9+СВЦЭМ!$D$10+'СЕТ СН'!$H$5-'СЕТ СН'!$H$17</f>
        <v>3999.3785560400001</v>
      </c>
      <c r="F106" s="36">
        <f>SUMIFS(СВЦЭМ!$C$39:$C$782,СВЦЭМ!$A$39:$A$782,$A106,СВЦЭМ!$B$39:$B$782,F$83)+'СЕТ СН'!$H$9+СВЦЭМ!$D$10+'СЕТ СН'!$H$5-'СЕТ СН'!$H$17</f>
        <v>3989.6827798200002</v>
      </c>
      <c r="G106" s="36">
        <f>SUMIFS(СВЦЭМ!$C$39:$C$782,СВЦЭМ!$A$39:$A$782,$A106,СВЦЭМ!$B$39:$B$782,G$83)+'СЕТ СН'!$H$9+СВЦЭМ!$D$10+'СЕТ СН'!$H$5-'СЕТ СН'!$H$17</f>
        <v>3964.70865508</v>
      </c>
      <c r="H106" s="36">
        <f>SUMIFS(СВЦЭМ!$C$39:$C$782,СВЦЭМ!$A$39:$A$782,$A106,СВЦЭМ!$B$39:$B$782,H$83)+'СЕТ СН'!$H$9+СВЦЭМ!$D$10+'СЕТ СН'!$H$5-'СЕТ СН'!$H$17</f>
        <v>3913.7712776200001</v>
      </c>
      <c r="I106" s="36">
        <f>SUMIFS(СВЦЭМ!$C$39:$C$782,СВЦЭМ!$A$39:$A$782,$A106,СВЦЭМ!$B$39:$B$782,I$83)+'СЕТ СН'!$H$9+СВЦЭМ!$D$10+'СЕТ СН'!$H$5-'СЕТ СН'!$H$17</f>
        <v>3786.9582577699998</v>
      </c>
      <c r="J106" s="36">
        <f>SUMIFS(СВЦЭМ!$C$39:$C$782,СВЦЭМ!$A$39:$A$782,$A106,СВЦЭМ!$B$39:$B$782,J$83)+'СЕТ СН'!$H$9+СВЦЭМ!$D$10+'СЕТ СН'!$H$5-'СЕТ СН'!$H$17</f>
        <v>3772.6949023899997</v>
      </c>
      <c r="K106" s="36">
        <f>SUMIFS(СВЦЭМ!$C$39:$C$782,СВЦЭМ!$A$39:$A$782,$A106,СВЦЭМ!$B$39:$B$782,K$83)+'СЕТ СН'!$H$9+СВЦЭМ!$D$10+'СЕТ СН'!$H$5-'СЕТ СН'!$H$17</f>
        <v>3800.66926921</v>
      </c>
      <c r="L106" s="36">
        <f>SUMIFS(СВЦЭМ!$C$39:$C$782,СВЦЭМ!$A$39:$A$782,$A106,СВЦЭМ!$B$39:$B$782,L$83)+'СЕТ СН'!$H$9+СВЦЭМ!$D$10+'СЕТ СН'!$H$5-'СЕТ СН'!$H$17</f>
        <v>3830.7987791599999</v>
      </c>
      <c r="M106" s="36">
        <f>SUMIFS(СВЦЭМ!$C$39:$C$782,СВЦЭМ!$A$39:$A$782,$A106,СВЦЭМ!$B$39:$B$782,M$83)+'СЕТ СН'!$H$9+СВЦЭМ!$D$10+'СЕТ СН'!$H$5-'СЕТ СН'!$H$17</f>
        <v>3817.7929581399999</v>
      </c>
      <c r="N106" s="36">
        <f>SUMIFS(СВЦЭМ!$C$39:$C$782,СВЦЭМ!$A$39:$A$782,$A106,СВЦЭМ!$B$39:$B$782,N$83)+'СЕТ СН'!$H$9+СВЦЭМ!$D$10+'СЕТ СН'!$H$5-'СЕТ СН'!$H$17</f>
        <v>3814.9256068599998</v>
      </c>
      <c r="O106" s="36">
        <f>SUMIFS(СВЦЭМ!$C$39:$C$782,СВЦЭМ!$A$39:$A$782,$A106,СВЦЭМ!$B$39:$B$782,O$83)+'СЕТ СН'!$H$9+СВЦЭМ!$D$10+'СЕТ СН'!$H$5-'СЕТ СН'!$H$17</f>
        <v>3791.8597045199999</v>
      </c>
      <c r="P106" s="36">
        <f>SUMIFS(СВЦЭМ!$C$39:$C$782,СВЦЭМ!$A$39:$A$782,$A106,СВЦЭМ!$B$39:$B$782,P$83)+'СЕТ СН'!$H$9+СВЦЭМ!$D$10+'СЕТ СН'!$H$5-'СЕТ СН'!$H$17</f>
        <v>3796.0656741399998</v>
      </c>
      <c r="Q106" s="36">
        <f>SUMIFS(СВЦЭМ!$C$39:$C$782,СВЦЭМ!$A$39:$A$782,$A106,СВЦЭМ!$B$39:$B$782,Q$83)+'СЕТ СН'!$H$9+СВЦЭМ!$D$10+'СЕТ СН'!$H$5-'СЕТ СН'!$H$17</f>
        <v>3790.4861384400001</v>
      </c>
      <c r="R106" s="36">
        <f>SUMIFS(СВЦЭМ!$C$39:$C$782,СВЦЭМ!$A$39:$A$782,$A106,СВЦЭМ!$B$39:$B$782,R$83)+'СЕТ СН'!$H$9+СВЦЭМ!$D$10+'СЕТ СН'!$H$5-'СЕТ СН'!$H$17</f>
        <v>3799.1977011999998</v>
      </c>
      <c r="S106" s="36">
        <f>SUMIFS(СВЦЭМ!$C$39:$C$782,СВЦЭМ!$A$39:$A$782,$A106,СВЦЭМ!$B$39:$B$782,S$83)+'СЕТ СН'!$H$9+СВЦЭМ!$D$10+'СЕТ СН'!$H$5-'СЕТ СН'!$H$17</f>
        <v>3821.4897907499999</v>
      </c>
      <c r="T106" s="36">
        <f>SUMIFS(СВЦЭМ!$C$39:$C$782,СВЦЭМ!$A$39:$A$782,$A106,СВЦЭМ!$B$39:$B$782,T$83)+'СЕТ СН'!$H$9+СВЦЭМ!$D$10+'СЕТ СН'!$H$5-'СЕТ СН'!$H$17</f>
        <v>3837.19019918</v>
      </c>
      <c r="U106" s="36">
        <f>SUMIFS(СВЦЭМ!$C$39:$C$782,СВЦЭМ!$A$39:$A$782,$A106,СВЦЭМ!$B$39:$B$782,U$83)+'СЕТ СН'!$H$9+СВЦЭМ!$D$10+'СЕТ СН'!$H$5-'СЕТ СН'!$H$17</f>
        <v>3831.8727770099999</v>
      </c>
      <c r="V106" s="36">
        <f>SUMIFS(СВЦЭМ!$C$39:$C$782,СВЦЭМ!$A$39:$A$782,$A106,СВЦЭМ!$B$39:$B$782,V$83)+'СЕТ СН'!$H$9+СВЦЭМ!$D$10+'СЕТ СН'!$H$5-'СЕТ СН'!$H$17</f>
        <v>3821.38124221</v>
      </c>
      <c r="W106" s="36">
        <f>SUMIFS(СВЦЭМ!$C$39:$C$782,СВЦЭМ!$A$39:$A$782,$A106,СВЦЭМ!$B$39:$B$782,W$83)+'СЕТ СН'!$H$9+СВЦЭМ!$D$10+'СЕТ СН'!$H$5-'СЕТ СН'!$H$17</f>
        <v>3841.6893313599999</v>
      </c>
      <c r="X106" s="36">
        <f>SUMIFS(СВЦЭМ!$C$39:$C$782,СВЦЭМ!$A$39:$A$782,$A106,СВЦЭМ!$B$39:$B$782,X$83)+'СЕТ СН'!$H$9+СВЦЭМ!$D$10+'СЕТ СН'!$H$5-'СЕТ СН'!$H$17</f>
        <v>3845.0454715699998</v>
      </c>
      <c r="Y106" s="36">
        <f>SUMIFS(СВЦЭМ!$C$39:$C$782,СВЦЭМ!$A$39:$A$782,$A106,СВЦЭМ!$B$39:$B$782,Y$83)+'СЕТ СН'!$H$9+СВЦЭМ!$D$10+'СЕТ СН'!$H$5-'СЕТ СН'!$H$17</f>
        <v>3821.5640012399999</v>
      </c>
    </row>
    <row r="107" spans="1:25" ht="15.75" x14ac:dyDescent="0.2">
      <c r="A107" s="35">
        <f t="shared" si="2"/>
        <v>44401</v>
      </c>
      <c r="B107" s="36">
        <f>SUMIFS(СВЦЭМ!$C$39:$C$782,СВЦЭМ!$A$39:$A$782,$A107,СВЦЭМ!$B$39:$B$782,B$83)+'СЕТ СН'!$H$9+СВЦЭМ!$D$10+'СЕТ СН'!$H$5-'СЕТ СН'!$H$17</f>
        <v>3879.2505076699999</v>
      </c>
      <c r="C107" s="36">
        <f>SUMIFS(СВЦЭМ!$C$39:$C$782,СВЦЭМ!$A$39:$A$782,$A107,СВЦЭМ!$B$39:$B$782,C$83)+'СЕТ СН'!$H$9+СВЦЭМ!$D$10+'СЕТ СН'!$H$5-'СЕТ СН'!$H$17</f>
        <v>3848.6562555</v>
      </c>
      <c r="D107" s="36">
        <f>SUMIFS(СВЦЭМ!$C$39:$C$782,СВЦЭМ!$A$39:$A$782,$A107,СВЦЭМ!$B$39:$B$782,D$83)+'СЕТ СН'!$H$9+СВЦЭМ!$D$10+'СЕТ СН'!$H$5-'СЕТ СН'!$H$17</f>
        <v>3954.7841653300002</v>
      </c>
      <c r="E107" s="36">
        <f>SUMIFS(СВЦЭМ!$C$39:$C$782,СВЦЭМ!$A$39:$A$782,$A107,СВЦЭМ!$B$39:$B$782,E$83)+'СЕТ СН'!$H$9+СВЦЭМ!$D$10+'СЕТ СН'!$H$5-'СЕТ СН'!$H$17</f>
        <v>3972.9627585199996</v>
      </c>
      <c r="F107" s="36">
        <f>SUMIFS(СВЦЭМ!$C$39:$C$782,СВЦЭМ!$A$39:$A$782,$A107,СВЦЭМ!$B$39:$B$782,F$83)+'СЕТ СН'!$H$9+СВЦЭМ!$D$10+'СЕТ СН'!$H$5-'СЕТ СН'!$H$17</f>
        <v>3961.66812811</v>
      </c>
      <c r="G107" s="36">
        <f>SUMIFS(СВЦЭМ!$C$39:$C$782,СВЦЭМ!$A$39:$A$782,$A107,СВЦЭМ!$B$39:$B$782,G$83)+'СЕТ СН'!$H$9+СВЦЭМ!$D$10+'СЕТ СН'!$H$5-'СЕТ СН'!$H$17</f>
        <v>3940.8405364299997</v>
      </c>
      <c r="H107" s="36">
        <f>SUMIFS(СВЦЭМ!$C$39:$C$782,СВЦЭМ!$A$39:$A$782,$A107,СВЦЭМ!$B$39:$B$782,H$83)+'СЕТ СН'!$H$9+СВЦЭМ!$D$10+'СЕТ СН'!$H$5-'СЕТ СН'!$H$17</f>
        <v>3929.8274636599999</v>
      </c>
      <c r="I107" s="36">
        <f>SUMIFS(СВЦЭМ!$C$39:$C$782,СВЦЭМ!$A$39:$A$782,$A107,СВЦЭМ!$B$39:$B$782,I$83)+'СЕТ СН'!$H$9+СВЦЭМ!$D$10+'СЕТ СН'!$H$5-'СЕТ СН'!$H$17</f>
        <v>3827.8398852700002</v>
      </c>
      <c r="J107" s="36">
        <f>SUMIFS(СВЦЭМ!$C$39:$C$782,СВЦЭМ!$A$39:$A$782,$A107,СВЦЭМ!$B$39:$B$782,J$83)+'СЕТ СН'!$H$9+СВЦЭМ!$D$10+'СЕТ СН'!$H$5-'СЕТ СН'!$H$17</f>
        <v>3809.1263874599999</v>
      </c>
      <c r="K107" s="36">
        <f>SUMIFS(СВЦЭМ!$C$39:$C$782,СВЦЭМ!$A$39:$A$782,$A107,СВЦЭМ!$B$39:$B$782,K$83)+'СЕТ СН'!$H$9+СВЦЭМ!$D$10+'СЕТ СН'!$H$5-'СЕТ СН'!$H$17</f>
        <v>3781.4297044699997</v>
      </c>
      <c r="L107" s="36">
        <f>SUMIFS(СВЦЭМ!$C$39:$C$782,СВЦЭМ!$A$39:$A$782,$A107,СВЦЭМ!$B$39:$B$782,L$83)+'СЕТ СН'!$H$9+СВЦЭМ!$D$10+'СЕТ СН'!$H$5-'СЕТ СН'!$H$17</f>
        <v>3815.9459597999999</v>
      </c>
      <c r="M107" s="36">
        <f>SUMIFS(СВЦЭМ!$C$39:$C$782,СВЦЭМ!$A$39:$A$782,$A107,СВЦЭМ!$B$39:$B$782,M$83)+'СЕТ СН'!$H$9+СВЦЭМ!$D$10+'СЕТ СН'!$H$5-'СЕТ СН'!$H$17</f>
        <v>3794.5271193499998</v>
      </c>
      <c r="N107" s="36">
        <f>SUMIFS(СВЦЭМ!$C$39:$C$782,СВЦЭМ!$A$39:$A$782,$A107,СВЦЭМ!$B$39:$B$782,N$83)+'СЕТ СН'!$H$9+СВЦЭМ!$D$10+'СЕТ СН'!$H$5-'СЕТ СН'!$H$17</f>
        <v>3796.6014585499997</v>
      </c>
      <c r="O107" s="36">
        <f>SUMIFS(СВЦЭМ!$C$39:$C$782,СВЦЭМ!$A$39:$A$782,$A107,СВЦЭМ!$B$39:$B$782,O$83)+'СЕТ СН'!$H$9+СВЦЭМ!$D$10+'СЕТ СН'!$H$5-'СЕТ СН'!$H$17</f>
        <v>3838.2659612100001</v>
      </c>
      <c r="P107" s="36">
        <f>SUMIFS(СВЦЭМ!$C$39:$C$782,СВЦЭМ!$A$39:$A$782,$A107,СВЦЭМ!$B$39:$B$782,P$83)+'СЕТ СН'!$H$9+СВЦЭМ!$D$10+'СЕТ СН'!$H$5-'СЕТ СН'!$H$17</f>
        <v>3858.59242421</v>
      </c>
      <c r="Q107" s="36">
        <f>SUMIFS(СВЦЭМ!$C$39:$C$782,СВЦЭМ!$A$39:$A$782,$A107,СВЦЭМ!$B$39:$B$782,Q$83)+'СЕТ СН'!$H$9+СВЦЭМ!$D$10+'СЕТ СН'!$H$5-'СЕТ СН'!$H$17</f>
        <v>3847.8403847</v>
      </c>
      <c r="R107" s="36">
        <f>SUMIFS(СВЦЭМ!$C$39:$C$782,СВЦЭМ!$A$39:$A$782,$A107,СВЦЭМ!$B$39:$B$782,R$83)+'СЕТ СН'!$H$9+СВЦЭМ!$D$10+'СЕТ СН'!$H$5-'СЕТ СН'!$H$17</f>
        <v>3828.0445815200001</v>
      </c>
      <c r="S107" s="36">
        <f>SUMIFS(СВЦЭМ!$C$39:$C$782,СВЦЭМ!$A$39:$A$782,$A107,СВЦЭМ!$B$39:$B$782,S$83)+'СЕТ СН'!$H$9+СВЦЭМ!$D$10+'СЕТ СН'!$H$5-'СЕТ СН'!$H$17</f>
        <v>3765.63428802</v>
      </c>
      <c r="T107" s="36">
        <f>SUMIFS(СВЦЭМ!$C$39:$C$782,СВЦЭМ!$A$39:$A$782,$A107,СВЦЭМ!$B$39:$B$782,T$83)+'СЕТ СН'!$H$9+СВЦЭМ!$D$10+'СЕТ СН'!$H$5-'СЕТ СН'!$H$17</f>
        <v>3795.5592434800001</v>
      </c>
      <c r="U107" s="36">
        <f>SUMIFS(СВЦЭМ!$C$39:$C$782,СВЦЭМ!$A$39:$A$782,$A107,СВЦЭМ!$B$39:$B$782,U$83)+'СЕТ СН'!$H$9+СВЦЭМ!$D$10+'СЕТ СН'!$H$5-'СЕТ СН'!$H$17</f>
        <v>3751.8797087299999</v>
      </c>
      <c r="V107" s="36">
        <f>SUMIFS(СВЦЭМ!$C$39:$C$782,СВЦЭМ!$A$39:$A$782,$A107,СВЦЭМ!$B$39:$B$782,V$83)+'СЕТ СН'!$H$9+СВЦЭМ!$D$10+'СЕТ СН'!$H$5-'СЕТ СН'!$H$17</f>
        <v>3751.5848661</v>
      </c>
      <c r="W107" s="36">
        <f>SUMIFS(СВЦЭМ!$C$39:$C$782,СВЦЭМ!$A$39:$A$782,$A107,СВЦЭМ!$B$39:$B$782,W$83)+'СЕТ СН'!$H$9+СВЦЭМ!$D$10+'СЕТ СН'!$H$5-'СЕТ СН'!$H$17</f>
        <v>3772.1992500299998</v>
      </c>
      <c r="X107" s="36">
        <f>SUMIFS(СВЦЭМ!$C$39:$C$782,СВЦЭМ!$A$39:$A$782,$A107,СВЦЭМ!$B$39:$B$782,X$83)+'СЕТ СН'!$H$9+СВЦЭМ!$D$10+'СЕТ СН'!$H$5-'СЕТ СН'!$H$17</f>
        <v>3822.0040645300001</v>
      </c>
      <c r="Y107" s="36">
        <f>SUMIFS(СВЦЭМ!$C$39:$C$782,СВЦЭМ!$A$39:$A$782,$A107,СВЦЭМ!$B$39:$B$782,Y$83)+'СЕТ СН'!$H$9+СВЦЭМ!$D$10+'СЕТ СН'!$H$5-'СЕТ СН'!$H$17</f>
        <v>3833.4474365999999</v>
      </c>
    </row>
    <row r="108" spans="1:25" ht="15.75" x14ac:dyDescent="0.2">
      <c r="A108" s="35">
        <f t="shared" si="2"/>
        <v>44402</v>
      </c>
      <c r="B108" s="36">
        <f>SUMIFS(СВЦЭМ!$C$39:$C$782,СВЦЭМ!$A$39:$A$782,$A108,СВЦЭМ!$B$39:$B$782,B$83)+'СЕТ СН'!$H$9+СВЦЭМ!$D$10+'СЕТ СН'!$H$5-'СЕТ СН'!$H$17</f>
        <v>3798.37266851</v>
      </c>
      <c r="C108" s="36">
        <f>SUMIFS(СВЦЭМ!$C$39:$C$782,СВЦЭМ!$A$39:$A$782,$A108,СВЦЭМ!$B$39:$B$782,C$83)+'СЕТ СН'!$H$9+СВЦЭМ!$D$10+'СЕТ СН'!$H$5-'СЕТ СН'!$H$17</f>
        <v>3882.2710161099999</v>
      </c>
      <c r="D108" s="36">
        <f>SUMIFS(СВЦЭМ!$C$39:$C$782,СВЦЭМ!$A$39:$A$782,$A108,СВЦЭМ!$B$39:$B$782,D$83)+'СЕТ СН'!$H$9+СВЦЭМ!$D$10+'СЕТ СН'!$H$5-'СЕТ СН'!$H$17</f>
        <v>3925.97750572</v>
      </c>
      <c r="E108" s="36">
        <f>SUMIFS(СВЦЭМ!$C$39:$C$782,СВЦЭМ!$A$39:$A$782,$A108,СВЦЭМ!$B$39:$B$782,E$83)+'СЕТ СН'!$H$9+СВЦЭМ!$D$10+'СЕТ СН'!$H$5-'СЕТ СН'!$H$17</f>
        <v>3943.8049546000002</v>
      </c>
      <c r="F108" s="36">
        <f>SUMIFS(СВЦЭМ!$C$39:$C$782,СВЦЭМ!$A$39:$A$782,$A108,СВЦЭМ!$B$39:$B$782,F$83)+'СЕТ СН'!$H$9+СВЦЭМ!$D$10+'СЕТ СН'!$H$5-'СЕТ СН'!$H$17</f>
        <v>3951.68085595</v>
      </c>
      <c r="G108" s="36">
        <f>SUMIFS(СВЦЭМ!$C$39:$C$782,СВЦЭМ!$A$39:$A$782,$A108,СВЦЭМ!$B$39:$B$782,G$83)+'СЕТ СН'!$H$9+СВЦЭМ!$D$10+'СЕТ СН'!$H$5-'СЕТ СН'!$H$17</f>
        <v>3940.0541880400001</v>
      </c>
      <c r="H108" s="36">
        <f>SUMIFS(СВЦЭМ!$C$39:$C$782,СВЦЭМ!$A$39:$A$782,$A108,СВЦЭМ!$B$39:$B$782,H$83)+'СЕТ СН'!$H$9+СВЦЭМ!$D$10+'СЕТ СН'!$H$5-'СЕТ СН'!$H$17</f>
        <v>3915.4389846499998</v>
      </c>
      <c r="I108" s="36">
        <f>SUMIFS(СВЦЭМ!$C$39:$C$782,СВЦЭМ!$A$39:$A$782,$A108,СВЦЭМ!$B$39:$B$782,I$83)+'СЕТ СН'!$H$9+СВЦЭМ!$D$10+'СЕТ СН'!$H$5-'СЕТ СН'!$H$17</f>
        <v>3848.2360824500001</v>
      </c>
      <c r="J108" s="36">
        <f>SUMIFS(СВЦЭМ!$C$39:$C$782,СВЦЭМ!$A$39:$A$782,$A108,СВЦЭМ!$B$39:$B$782,J$83)+'СЕТ СН'!$H$9+СВЦЭМ!$D$10+'СЕТ СН'!$H$5-'СЕТ СН'!$H$17</f>
        <v>3768.79967205</v>
      </c>
      <c r="K108" s="36">
        <f>SUMIFS(СВЦЭМ!$C$39:$C$782,СВЦЭМ!$A$39:$A$782,$A108,СВЦЭМ!$B$39:$B$782,K$83)+'СЕТ СН'!$H$9+СВЦЭМ!$D$10+'СЕТ СН'!$H$5-'СЕТ СН'!$H$17</f>
        <v>3731.7856115700001</v>
      </c>
      <c r="L108" s="36">
        <f>SUMIFS(СВЦЭМ!$C$39:$C$782,СВЦЭМ!$A$39:$A$782,$A108,СВЦЭМ!$B$39:$B$782,L$83)+'СЕТ СН'!$H$9+СВЦЭМ!$D$10+'СЕТ СН'!$H$5-'СЕТ СН'!$H$17</f>
        <v>3729.4364276000001</v>
      </c>
      <c r="M108" s="36">
        <f>SUMIFS(СВЦЭМ!$C$39:$C$782,СВЦЭМ!$A$39:$A$782,$A108,СВЦЭМ!$B$39:$B$782,M$83)+'СЕТ СН'!$H$9+СВЦЭМ!$D$10+'СЕТ СН'!$H$5-'СЕТ СН'!$H$17</f>
        <v>3744.6386701000001</v>
      </c>
      <c r="N108" s="36">
        <f>SUMIFS(СВЦЭМ!$C$39:$C$782,СВЦЭМ!$A$39:$A$782,$A108,СВЦЭМ!$B$39:$B$782,N$83)+'СЕТ СН'!$H$9+СВЦЭМ!$D$10+'СЕТ СН'!$H$5-'СЕТ СН'!$H$17</f>
        <v>3805.8322667699999</v>
      </c>
      <c r="O108" s="36">
        <f>SUMIFS(СВЦЭМ!$C$39:$C$782,СВЦЭМ!$A$39:$A$782,$A108,СВЦЭМ!$B$39:$B$782,O$83)+'СЕТ СН'!$H$9+СВЦЭМ!$D$10+'СЕТ СН'!$H$5-'СЕТ СН'!$H$17</f>
        <v>3853.4270054899998</v>
      </c>
      <c r="P108" s="36">
        <f>SUMIFS(СВЦЭМ!$C$39:$C$782,СВЦЭМ!$A$39:$A$782,$A108,СВЦЭМ!$B$39:$B$782,P$83)+'СЕТ СН'!$H$9+СВЦЭМ!$D$10+'СЕТ СН'!$H$5-'СЕТ СН'!$H$17</f>
        <v>3853.4836879599998</v>
      </c>
      <c r="Q108" s="36">
        <f>SUMIFS(СВЦЭМ!$C$39:$C$782,СВЦЭМ!$A$39:$A$782,$A108,СВЦЭМ!$B$39:$B$782,Q$83)+'СЕТ СН'!$H$9+СВЦЭМ!$D$10+'СЕТ СН'!$H$5-'СЕТ СН'!$H$17</f>
        <v>3861.6925616500002</v>
      </c>
      <c r="R108" s="36">
        <f>SUMIFS(СВЦЭМ!$C$39:$C$782,СВЦЭМ!$A$39:$A$782,$A108,СВЦЭМ!$B$39:$B$782,R$83)+'СЕТ СН'!$H$9+СВЦЭМ!$D$10+'СЕТ СН'!$H$5-'СЕТ СН'!$H$17</f>
        <v>3812.4211811099999</v>
      </c>
      <c r="S108" s="36">
        <f>SUMIFS(СВЦЭМ!$C$39:$C$782,СВЦЭМ!$A$39:$A$782,$A108,СВЦЭМ!$B$39:$B$782,S$83)+'СЕТ СН'!$H$9+СВЦЭМ!$D$10+'СЕТ СН'!$H$5-'СЕТ СН'!$H$17</f>
        <v>3785.1899893700001</v>
      </c>
      <c r="T108" s="36">
        <f>SUMIFS(СВЦЭМ!$C$39:$C$782,СВЦЭМ!$A$39:$A$782,$A108,СВЦЭМ!$B$39:$B$782,T$83)+'СЕТ СН'!$H$9+СВЦЭМ!$D$10+'СЕТ СН'!$H$5-'СЕТ СН'!$H$17</f>
        <v>3747.0506146899997</v>
      </c>
      <c r="U108" s="36">
        <f>SUMIFS(СВЦЭМ!$C$39:$C$782,СВЦЭМ!$A$39:$A$782,$A108,СВЦЭМ!$B$39:$B$782,U$83)+'СЕТ СН'!$H$9+СВЦЭМ!$D$10+'СЕТ СН'!$H$5-'СЕТ СН'!$H$17</f>
        <v>3742.4102087599999</v>
      </c>
      <c r="V108" s="36">
        <f>SUMIFS(СВЦЭМ!$C$39:$C$782,СВЦЭМ!$A$39:$A$782,$A108,СВЦЭМ!$B$39:$B$782,V$83)+'СЕТ СН'!$H$9+СВЦЭМ!$D$10+'СЕТ СН'!$H$5-'СЕТ СН'!$H$17</f>
        <v>3746.4895672799998</v>
      </c>
      <c r="W108" s="36">
        <f>SUMIFS(СВЦЭМ!$C$39:$C$782,СВЦЭМ!$A$39:$A$782,$A108,СВЦЭМ!$B$39:$B$782,W$83)+'СЕТ СН'!$H$9+СВЦЭМ!$D$10+'СЕТ СН'!$H$5-'СЕТ СН'!$H$17</f>
        <v>3796.9373199699999</v>
      </c>
      <c r="X108" s="36">
        <f>SUMIFS(СВЦЭМ!$C$39:$C$782,СВЦЭМ!$A$39:$A$782,$A108,СВЦЭМ!$B$39:$B$782,X$83)+'СЕТ СН'!$H$9+СВЦЭМ!$D$10+'СЕТ СН'!$H$5-'СЕТ СН'!$H$17</f>
        <v>3753.6961835799998</v>
      </c>
      <c r="Y108" s="36">
        <f>SUMIFS(СВЦЭМ!$C$39:$C$782,СВЦЭМ!$A$39:$A$782,$A108,СВЦЭМ!$B$39:$B$782,Y$83)+'СЕТ СН'!$H$9+СВЦЭМ!$D$10+'СЕТ СН'!$H$5-'СЕТ СН'!$H$17</f>
        <v>3775.93077997</v>
      </c>
    </row>
    <row r="109" spans="1:25" ht="15.75" x14ac:dyDescent="0.2">
      <c r="A109" s="35">
        <f t="shared" si="2"/>
        <v>44403</v>
      </c>
      <c r="B109" s="36">
        <f>SUMIFS(СВЦЭМ!$C$39:$C$782,СВЦЭМ!$A$39:$A$782,$A109,СВЦЭМ!$B$39:$B$782,B$83)+'СЕТ СН'!$H$9+СВЦЭМ!$D$10+'СЕТ СН'!$H$5-'СЕТ СН'!$H$17</f>
        <v>3805.81261743</v>
      </c>
      <c r="C109" s="36">
        <f>SUMIFS(СВЦЭМ!$C$39:$C$782,СВЦЭМ!$A$39:$A$782,$A109,СВЦЭМ!$B$39:$B$782,C$83)+'СЕТ СН'!$H$9+СВЦЭМ!$D$10+'СЕТ СН'!$H$5-'СЕТ СН'!$H$17</f>
        <v>3884.9993490299998</v>
      </c>
      <c r="D109" s="36">
        <f>SUMIFS(СВЦЭМ!$C$39:$C$782,СВЦЭМ!$A$39:$A$782,$A109,СВЦЭМ!$B$39:$B$782,D$83)+'СЕТ СН'!$H$9+СВЦЭМ!$D$10+'СЕТ СН'!$H$5-'СЕТ СН'!$H$17</f>
        <v>3919.6943811399997</v>
      </c>
      <c r="E109" s="36">
        <f>SUMIFS(СВЦЭМ!$C$39:$C$782,СВЦЭМ!$A$39:$A$782,$A109,СВЦЭМ!$B$39:$B$782,E$83)+'СЕТ СН'!$H$9+СВЦЭМ!$D$10+'СЕТ СН'!$H$5-'СЕТ СН'!$H$17</f>
        <v>3918.9316030800001</v>
      </c>
      <c r="F109" s="36">
        <f>SUMIFS(СВЦЭМ!$C$39:$C$782,СВЦЭМ!$A$39:$A$782,$A109,СВЦЭМ!$B$39:$B$782,F$83)+'СЕТ СН'!$H$9+СВЦЭМ!$D$10+'СЕТ СН'!$H$5-'СЕТ СН'!$H$17</f>
        <v>3924.2815737299998</v>
      </c>
      <c r="G109" s="36">
        <f>SUMIFS(СВЦЭМ!$C$39:$C$782,СВЦЭМ!$A$39:$A$782,$A109,СВЦЭМ!$B$39:$B$782,G$83)+'СЕТ СН'!$H$9+СВЦЭМ!$D$10+'СЕТ СН'!$H$5-'СЕТ СН'!$H$17</f>
        <v>3909.1663523100001</v>
      </c>
      <c r="H109" s="36">
        <f>SUMIFS(СВЦЭМ!$C$39:$C$782,СВЦЭМ!$A$39:$A$782,$A109,СВЦЭМ!$B$39:$B$782,H$83)+'СЕТ СН'!$H$9+СВЦЭМ!$D$10+'СЕТ СН'!$H$5-'СЕТ СН'!$H$17</f>
        <v>3895.6492720199999</v>
      </c>
      <c r="I109" s="36">
        <f>SUMIFS(СВЦЭМ!$C$39:$C$782,СВЦЭМ!$A$39:$A$782,$A109,СВЦЭМ!$B$39:$B$782,I$83)+'СЕТ СН'!$H$9+СВЦЭМ!$D$10+'СЕТ СН'!$H$5-'СЕТ СН'!$H$17</f>
        <v>3822.8349447700002</v>
      </c>
      <c r="J109" s="36">
        <f>SUMIFS(СВЦЭМ!$C$39:$C$782,СВЦЭМ!$A$39:$A$782,$A109,СВЦЭМ!$B$39:$B$782,J$83)+'СЕТ СН'!$H$9+СВЦЭМ!$D$10+'СЕТ СН'!$H$5-'СЕТ СН'!$H$17</f>
        <v>3767.8007154100001</v>
      </c>
      <c r="K109" s="36">
        <f>SUMIFS(СВЦЭМ!$C$39:$C$782,СВЦЭМ!$A$39:$A$782,$A109,СВЦЭМ!$B$39:$B$782,K$83)+'СЕТ СН'!$H$9+СВЦЭМ!$D$10+'СЕТ СН'!$H$5-'СЕТ СН'!$H$17</f>
        <v>3829.5873012799998</v>
      </c>
      <c r="L109" s="36">
        <f>SUMIFS(СВЦЭМ!$C$39:$C$782,СВЦЭМ!$A$39:$A$782,$A109,СВЦЭМ!$B$39:$B$782,L$83)+'СЕТ СН'!$H$9+СВЦЭМ!$D$10+'СЕТ СН'!$H$5-'СЕТ СН'!$H$17</f>
        <v>3866.3374393399999</v>
      </c>
      <c r="M109" s="36">
        <f>SUMIFS(СВЦЭМ!$C$39:$C$782,СВЦЭМ!$A$39:$A$782,$A109,СВЦЭМ!$B$39:$B$782,M$83)+'СЕТ СН'!$H$9+СВЦЭМ!$D$10+'СЕТ СН'!$H$5-'СЕТ СН'!$H$17</f>
        <v>3836.33090709</v>
      </c>
      <c r="N109" s="36">
        <f>SUMIFS(СВЦЭМ!$C$39:$C$782,СВЦЭМ!$A$39:$A$782,$A109,СВЦЭМ!$B$39:$B$782,N$83)+'СЕТ СН'!$H$9+СВЦЭМ!$D$10+'СЕТ СН'!$H$5-'СЕТ СН'!$H$17</f>
        <v>3889.2114018799998</v>
      </c>
      <c r="O109" s="36">
        <f>SUMIFS(СВЦЭМ!$C$39:$C$782,СВЦЭМ!$A$39:$A$782,$A109,СВЦЭМ!$B$39:$B$782,O$83)+'СЕТ СН'!$H$9+СВЦЭМ!$D$10+'СЕТ СН'!$H$5-'СЕТ СН'!$H$17</f>
        <v>3874.97494469</v>
      </c>
      <c r="P109" s="36">
        <f>SUMIFS(СВЦЭМ!$C$39:$C$782,СВЦЭМ!$A$39:$A$782,$A109,СВЦЭМ!$B$39:$B$782,P$83)+'СЕТ СН'!$H$9+СВЦЭМ!$D$10+'СЕТ СН'!$H$5-'СЕТ СН'!$H$17</f>
        <v>3878.9144958799998</v>
      </c>
      <c r="Q109" s="36">
        <f>SUMIFS(СВЦЭМ!$C$39:$C$782,СВЦЭМ!$A$39:$A$782,$A109,СВЦЭМ!$B$39:$B$782,Q$83)+'СЕТ СН'!$H$9+СВЦЭМ!$D$10+'СЕТ СН'!$H$5-'СЕТ СН'!$H$17</f>
        <v>3872.8919133300001</v>
      </c>
      <c r="R109" s="36">
        <f>SUMIFS(СВЦЭМ!$C$39:$C$782,СВЦЭМ!$A$39:$A$782,$A109,СВЦЭМ!$B$39:$B$782,R$83)+'СЕТ СН'!$H$9+СВЦЭМ!$D$10+'СЕТ СН'!$H$5-'СЕТ СН'!$H$17</f>
        <v>3875.9976354700002</v>
      </c>
      <c r="S109" s="36">
        <f>SUMIFS(СВЦЭМ!$C$39:$C$782,СВЦЭМ!$A$39:$A$782,$A109,СВЦЭМ!$B$39:$B$782,S$83)+'СЕТ СН'!$H$9+СВЦЭМ!$D$10+'СЕТ СН'!$H$5-'СЕТ СН'!$H$17</f>
        <v>3790.5743173999999</v>
      </c>
      <c r="T109" s="36">
        <f>SUMIFS(СВЦЭМ!$C$39:$C$782,СВЦЭМ!$A$39:$A$782,$A109,СВЦЭМ!$B$39:$B$782,T$83)+'СЕТ СН'!$H$9+СВЦЭМ!$D$10+'СЕТ СН'!$H$5-'СЕТ СН'!$H$17</f>
        <v>3766.0611006099998</v>
      </c>
      <c r="U109" s="36">
        <f>SUMIFS(СВЦЭМ!$C$39:$C$782,СВЦЭМ!$A$39:$A$782,$A109,СВЦЭМ!$B$39:$B$782,U$83)+'СЕТ СН'!$H$9+СВЦЭМ!$D$10+'СЕТ СН'!$H$5-'СЕТ СН'!$H$17</f>
        <v>3767.92517838</v>
      </c>
      <c r="V109" s="36">
        <f>SUMIFS(СВЦЭМ!$C$39:$C$782,СВЦЭМ!$A$39:$A$782,$A109,СВЦЭМ!$B$39:$B$782,V$83)+'СЕТ СН'!$H$9+СВЦЭМ!$D$10+'СЕТ СН'!$H$5-'СЕТ СН'!$H$17</f>
        <v>3761.3567312099999</v>
      </c>
      <c r="W109" s="36">
        <f>SUMIFS(СВЦЭМ!$C$39:$C$782,СВЦЭМ!$A$39:$A$782,$A109,СВЦЭМ!$B$39:$B$782,W$83)+'СЕТ СН'!$H$9+СВЦЭМ!$D$10+'СЕТ СН'!$H$5-'СЕТ СН'!$H$17</f>
        <v>3817.7494196099997</v>
      </c>
      <c r="X109" s="36">
        <f>SUMIFS(СВЦЭМ!$C$39:$C$782,СВЦЭМ!$A$39:$A$782,$A109,СВЦЭМ!$B$39:$B$782,X$83)+'СЕТ СН'!$H$9+СВЦЭМ!$D$10+'СЕТ СН'!$H$5-'СЕТ СН'!$H$17</f>
        <v>3783.76836529</v>
      </c>
      <c r="Y109" s="36">
        <f>SUMIFS(СВЦЭМ!$C$39:$C$782,СВЦЭМ!$A$39:$A$782,$A109,СВЦЭМ!$B$39:$B$782,Y$83)+'СЕТ СН'!$H$9+СВЦЭМ!$D$10+'СЕТ СН'!$H$5-'СЕТ СН'!$H$17</f>
        <v>3715.1076093800002</v>
      </c>
    </row>
    <row r="110" spans="1:25" ht="15.75" x14ac:dyDescent="0.2">
      <c r="A110" s="35">
        <f t="shared" si="2"/>
        <v>44404</v>
      </c>
      <c r="B110" s="36">
        <f>SUMIFS(СВЦЭМ!$C$39:$C$782,СВЦЭМ!$A$39:$A$782,$A110,СВЦЭМ!$B$39:$B$782,B$83)+'СЕТ СН'!$H$9+СВЦЭМ!$D$10+'СЕТ СН'!$H$5-'СЕТ СН'!$H$17</f>
        <v>3952.8474849300001</v>
      </c>
      <c r="C110" s="36">
        <f>SUMIFS(СВЦЭМ!$C$39:$C$782,СВЦЭМ!$A$39:$A$782,$A110,СВЦЭМ!$B$39:$B$782,C$83)+'СЕТ СН'!$H$9+СВЦЭМ!$D$10+'СЕТ СН'!$H$5-'СЕТ СН'!$H$17</f>
        <v>4005.4510582100002</v>
      </c>
      <c r="D110" s="36">
        <f>SUMIFS(СВЦЭМ!$C$39:$C$782,СВЦЭМ!$A$39:$A$782,$A110,СВЦЭМ!$B$39:$B$782,D$83)+'СЕТ СН'!$H$9+СВЦЭМ!$D$10+'СЕТ СН'!$H$5-'СЕТ СН'!$H$17</f>
        <v>4053.6100023399999</v>
      </c>
      <c r="E110" s="36">
        <f>SUMIFS(СВЦЭМ!$C$39:$C$782,СВЦЭМ!$A$39:$A$782,$A110,СВЦЭМ!$B$39:$B$782,E$83)+'СЕТ СН'!$H$9+СВЦЭМ!$D$10+'СЕТ СН'!$H$5-'СЕТ СН'!$H$17</f>
        <v>4063.4711308799997</v>
      </c>
      <c r="F110" s="36">
        <f>SUMIFS(СВЦЭМ!$C$39:$C$782,СВЦЭМ!$A$39:$A$782,$A110,СВЦЭМ!$B$39:$B$782,F$83)+'СЕТ СН'!$H$9+СВЦЭМ!$D$10+'СЕТ СН'!$H$5-'СЕТ СН'!$H$17</f>
        <v>4064.5425791500002</v>
      </c>
      <c r="G110" s="36">
        <f>SUMIFS(СВЦЭМ!$C$39:$C$782,СВЦЭМ!$A$39:$A$782,$A110,СВЦЭМ!$B$39:$B$782,G$83)+'СЕТ СН'!$H$9+СВЦЭМ!$D$10+'СЕТ СН'!$H$5-'СЕТ СН'!$H$17</f>
        <v>4041.9697964799998</v>
      </c>
      <c r="H110" s="36">
        <f>SUMIFS(СВЦЭМ!$C$39:$C$782,СВЦЭМ!$A$39:$A$782,$A110,СВЦЭМ!$B$39:$B$782,H$83)+'СЕТ СН'!$H$9+СВЦЭМ!$D$10+'СЕТ СН'!$H$5-'СЕТ СН'!$H$17</f>
        <v>3999.40345884</v>
      </c>
      <c r="I110" s="36">
        <f>SUMIFS(СВЦЭМ!$C$39:$C$782,СВЦЭМ!$A$39:$A$782,$A110,СВЦЭМ!$B$39:$B$782,I$83)+'СЕТ СН'!$H$9+СВЦЭМ!$D$10+'СЕТ СН'!$H$5-'СЕТ СН'!$H$17</f>
        <v>3943.2398145699999</v>
      </c>
      <c r="J110" s="36">
        <f>SUMIFS(СВЦЭМ!$C$39:$C$782,СВЦЭМ!$A$39:$A$782,$A110,СВЦЭМ!$B$39:$B$782,J$83)+'СЕТ СН'!$H$9+СВЦЭМ!$D$10+'СЕТ СН'!$H$5-'СЕТ СН'!$H$17</f>
        <v>3887.8294684699999</v>
      </c>
      <c r="K110" s="36">
        <f>SUMIFS(СВЦЭМ!$C$39:$C$782,СВЦЭМ!$A$39:$A$782,$A110,СВЦЭМ!$B$39:$B$782,K$83)+'СЕТ СН'!$H$9+СВЦЭМ!$D$10+'СЕТ СН'!$H$5-'СЕТ СН'!$H$17</f>
        <v>3819.5752529599999</v>
      </c>
      <c r="L110" s="36">
        <f>SUMIFS(СВЦЭМ!$C$39:$C$782,СВЦЭМ!$A$39:$A$782,$A110,СВЦЭМ!$B$39:$B$782,L$83)+'СЕТ СН'!$H$9+СВЦЭМ!$D$10+'СЕТ СН'!$H$5-'СЕТ СН'!$H$17</f>
        <v>3822.17301322</v>
      </c>
      <c r="M110" s="36">
        <f>SUMIFS(СВЦЭМ!$C$39:$C$782,СВЦЭМ!$A$39:$A$782,$A110,СВЦЭМ!$B$39:$B$782,M$83)+'СЕТ СН'!$H$9+СВЦЭМ!$D$10+'СЕТ СН'!$H$5-'СЕТ СН'!$H$17</f>
        <v>3881.81261021</v>
      </c>
      <c r="N110" s="36">
        <f>SUMIFS(СВЦЭМ!$C$39:$C$782,СВЦЭМ!$A$39:$A$782,$A110,СВЦЭМ!$B$39:$B$782,N$83)+'СЕТ СН'!$H$9+СВЦЭМ!$D$10+'СЕТ СН'!$H$5-'СЕТ СН'!$H$17</f>
        <v>3923.1262174100002</v>
      </c>
      <c r="O110" s="36">
        <f>SUMIFS(СВЦЭМ!$C$39:$C$782,СВЦЭМ!$A$39:$A$782,$A110,СВЦЭМ!$B$39:$B$782,O$83)+'СЕТ СН'!$H$9+СВЦЭМ!$D$10+'СЕТ СН'!$H$5-'СЕТ СН'!$H$17</f>
        <v>3914.0470687799998</v>
      </c>
      <c r="P110" s="36">
        <f>SUMIFS(СВЦЭМ!$C$39:$C$782,СВЦЭМ!$A$39:$A$782,$A110,СВЦЭМ!$B$39:$B$782,P$83)+'СЕТ СН'!$H$9+СВЦЭМ!$D$10+'СЕТ СН'!$H$5-'СЕТ СН'!$H$17</f>
        <v>3921.7503216699997</v>
      </c>
      <c r="Q110" s="36">
        <f>SUMIFS(СВЦЭМ!$C$39:$C$782,СВЦЭМ!$A$39:$A$782,$A110,СВЦЭМ!$B$39:$B$782,Q$83)+'СЕТ СН'!$H$9+СВЦЭМ!$D$10+'СЕТ СН'!$H$5-'СЕТ СН'!$H$17</f>
        <v>3925.4259700299999</v>
      </c>
      <c r="R110" s="36">
        <f>SUMIFS(СВЦЭМ!$C$39:$C$782,СВЦЭМ!$A$39:$A$782,$A110,СВЦЭМ!$B$39:$B$782,R$83)+'СЕТ СН'!$H$9+СВЦЭМ!$D$10+'СЕТ СН'!$H$5-'СЕТ СН'!$H$17</f>
        <v>3913.9222890599999</v>
      </c>
      <c r="S110" s="36">
        <f>SUMIFS(СВЦЭМ!$C$39:$C$782,СВЦЭМ!$A$39:$A$782,$A110,СВЦЭМ!$B$39:$B$782,S$83)+'СЕТ СН'!$H$9+СВЦЭМ!$D$10+'СЕТ СН'!$H$5-'СЕТ СН'!$H$17</f>
        <v>3912.3543623400001</v>
      </c>
      <c r="T110" s="36">
        <f>SUMIFS(СВЦЭМ!$C$39:$C$782,СВЦЭМ!$A$39:$A$782,$A110,СВЦЭМ!$B$39:$B$782,T$83)+'СЕТ СН'!$H$9+СВЦЭМ!$D$10+'СЕТ СН'!$H$5-'СЕТ СН'!$H$17</f>
        <v>3882.8655076</v>
      </c>
      <c r="U110" s="36">
        <f>SUMIFS(СВЦЭМ!$C$39:$C$782,СВЦЭМ!$A$39:$A$782,$A110,СВЦЭМ!$B$39:$B$782,U$83)+'СЕТ СН'!$H$9+СВЦЭМ!$D$10+'СЕТ СН'!$H$5-'СЕТ СН'!$H$17</f>
        <v>3856.5703410799997</v>
      </c>
      <c r="V110" s="36">
        <f>SUMIFS(СВЦЭМ!$C$39:$C$782,СВЦЭМ!$A$39:$A$782,$A110,СВЦЭМ!$B$39:$B$782,V$83)+'СЕТ СН'!$H$9+СВЦЭМ!$D$10+'СЕТ СН'!$H$5-'СЕТ СН'!$H$17</f>
        <v>3805.7827267499997</v>
      </c>
      <c r="W110" s="36">
        <f>SUMIFS(СВЦЭМ!$C$39:$C$782,СВЦЭМ!$A$39:$A$782,$A110,СВЦЭМ!$B$39:$B$782,W$83)+'СЕТ СН'!$H$9+СВЦЭМ!$D$10+'СЕТ СН'!$H$5-'СЕТ СН'!$H$17</f>
        <v>3824.4944444399998</v>
      </c>
      <c r="X110" s="36">
        <f>SUMIFS(СВЦЭМ!$C$39:$C$782,СВЦЭМ!$A$39:$A$782,$A110,СВЦЭМ!$B$39:$B$782,X$83)+'СЕТ СН'!$H$9+СВЦЭМ!$D$10+'СЕТ СН'!$H$5-'СЕТ СН'!$H$17</f>
        <v>3842.6416558999999</v>
      </c>
      <c r="Y110" s="36">
        <f>SUMIFS(СВЦЭМ!$C$39:$C$782,СВЦЭМ!$A$39:$A$782,$A110,СВЦЭМ!$B$39:$B$782,Y$83)+'СЕТ СН'!$H$9+СВЦЭМ!$D$10+'СЕТ СН'!$H$5-'СЕТ СН'!$H$17</f>
        <v>3907.5379700100002</v>
      </c>
    </row>
    <row r="111" spans="1:25" ht="15.75" x14ac:dyDescent="0.2">
      <c r="A111" s="35">
        <f t="shared" si="2"/>
        <v>44405</v>
      </c>
      <c r="B111" s="36">
        <f>SUMIFS(СВЦЭМ!$C$39:$C$782,СВЦЭМ!$A$39:$A$782,$A111,СВЦЭМ!$B$39:$B$782,B$83)+'СЕТ СН'!$H$9+СВЦЭМ!$D$10+'СЕТ СН'!$H$5-'СЕТ СН'!$H$17</f>
        <v>3973.7913994</v>
      </c>
      <c r="C111" s="36">
        <f>SUMIFS(СВЦЭМ!$C$39:$C$782,СВЦЭМ!$A$39:$A$782,$A111,СВЦЭМ!$B$39:$B$782,C$83)+'СЕТ СН'!$H$9+СВЦЭМ!$D$10+'СЕТ СН'!$H$5-'СЕТ СН'!$H$17</f>
        <v>3961.9749313399998</v>
      </c>
      <c r="D111" s="36">
        <f>SUMIFS(СВЦЭМ!$C$39:$C$782,СВЦЭМ!$A$39:$A$782,$A111,СВЦЭМ!$B$39:$B$782,D$83)+'СЕТ СН'!$H$9+СВЦЭМ!$D$10+'СЕТ СН'!$H$5-'СЕТ СН'!$H$17</f>
        <v>4019.9217271699999</v>
      </c>
      <c r="E111" s="36">
        <f>SUMIFS(СВЦЭМ!$C$39:$C$782,СВЦЭМ!$A$39:$A$782,$A111,СВЦЭМ!$B$39:$B$782,E$83)+'СЕТ СН'!$H$9+СВЦЭМ!$D$10+'СЕТ СН'!$H$5-'СЕТ СН'!$H$17</f>
        <v>4017.0460576099999</v>
      </c>
      <c r="F111" s="36">
        <f>SUMIFS(СВЦЭМ!$C$39:$C$782,СВЦЭМ!$A$39:$A$782,$A111,СВЦЭМ!$B$39:$B$782,F$83)+'СЕТ СН'!$H$9+СВЦЭМ!$D$10+'СЕТ СН'!$H$5-'СЕТ СН'!$H$17</f>
        <v>4016.4158259699998</v>
      </c>
      <c r="G111" s="36">
        <f>SUMIFS(СВЦЭМ!$C$39:$C$782,СВЦЭМ!$A$39:$A$782,$A111,СВЦЭМ!$B$39:$B$782,G$83)+'СЕТ СН'!$H$9+СВЦЭМ!$D$10+'СЕТ СН'!$H$5-'СЕТ СН'!$H$17</f>
        <v>4007.9855745200002</v>
      </c>
      <c r="H111" s="36">
        <f>SUMIFS(СВЦЭМ!$C$39:$C$782,СВЦЭМ!$A$39:$A$782,$A111,СВЦЭМ!$B$39:$B$782,H$83)+'СЕТ СН'!$H$9+СВЦЭМ!$D$10+'СЕТ СН'!$H$5-'СЕТ СН'!$H$17</f>
        <v>3995.96285145</v>
      </c>
      <c r="I111" s="36">
        <f>SUMIFS(СВЦЭМ!$C$39:$C$782,СВЦЭМ!$A$39:$A$782,$A111,СВЦЭМ!$B$39:$B$782,I$83)+'СЕТ СН'!$H$9+СВЦЭМ!$D$10+'СЕТ СН'!$H$5-'СЕТ СН'!$H$17</f>
        <v>3935.8111295799999</v>
      </c>
      <c r="J111" s="36">
        <f>SUMIFS(СВЦЭМ!$C$39:$C$782,СВЦЭМ!$A$39:$A$782,$A111,СВЦЭМ!$B$39:$B$782,J$83)+'СЕТ СН'!$H$9+СВЦЭМ!$D$10+'СЕТ СН'!$H$5-'СЕТ СН'!$H$17</f>
        <v>3883.8979064300001</v>
      </c>
      <c r="K111" s="36">
        <f>SUMIFS(СВЦЭМ!$C$39:$C$782,СВЦЭМ!$A$39:$A$782,$A111,СВЦЭМ!$B$39:$B$782,K$83)+'СЕТ СН'!$H$9+СВЦЭМ!$D$10+'СЕТ СН'!$H$5-'СЕТ СН'!$H$17</f>
        <v>3907.30306552</v>
      </c>
      <c r="L111" s="36">
        <f>SUMIFS(СВЦЭМ!$C$39:$C$782,СВЦЭМ!$A$39:$A$782,$A111,СВЦЭМ!$B$39:$B$782,L$83)+'СЕТ СН'!$H$9+СВЦЭМ!$D$10+'СЕТ СН'!$H$5-'СЕТ СН'!$H$17</f>
        <v>3879.9453134099999</v>
      </c>
      <c r="M111" s="36">
        <f>SUMIFS(СВЦЭМ!$C$39:$C$782,СВЦЭМ!$A$39:$A$782,$A111,СВЦЭМ!$B$39:$B$782,M$83)+'СЕТ СН'!$H$9+СВЦЭМ!$D$10+'СЕТ СН'!$H$5-'СЕТ СН'!$H$17</f>
        <v>3884.6109074699998</v>
      </c>
      <c r="N111" s="36">
        <f>SUMIFS(СВЦЭМ!$C$39:$C$782,СВЦЭМ!$A$39:$A$782,$A111,СВЦЭМ!$B$39:$B$782,N$83)+'СЕТ СН'!$H$9+СВЦЭМ!$D$10+'СЕТ СН'!$H$5-'СЕТ СН'!$H$17</f>
        <v>3892.4660471799998</v>
      </c>
      <c r="O111" s="36">
        <f>SUMIFS(СВЦЭМ!$C$39:$C$782,СВЦЭМ!$A$39:$A$782,$A111,СВЦЭМ!$B$39:$B$782,O$83)+'СЕТ СН'!$H$9+СВЦЭМ!$D$10+'СЕТ СН'!$H$5-'СЕТ СН'!$H$17</f>
        <v>3895.6697457800001</v>
      </c>
      <c r="P111" s="36">
        <f>SUMIFS(СВЦЭМ!$C$39:$C$782,СВЦЭМ!$A$39:$A$782,$A111,СВЦЭМ!$B$39:$B$782,P$83)+'СЕТ СН'!$H$9+СВЦЭМ!$D$10+'СЕТ СН'!$H$5-'СЕТ СН'!$H$17</f>
        <v>3949.9178415199999</v>
      </c>
      <c r="Q111" s="36">
        <f>SUMIFS(СВЦЭМ!$C$39:$C$782,СВЦЭМ!$A$39:$A$782,$A111,СВЦЭМ!$B$39:$B$782,Q$83)+'СЕТ СН'!$H$9+СВЦЭМ!$D$10+'СЕТ СН'!$H$5-'СЕТ СН'!$H$17</f>
        <v>3933.6349799199998</v>
      </c>
      <c r="R111" s="36">
        <f>SUMIFS(СВЦЭМ!$C$39:$C$782,СВЦЭМ!$A$39:$A$782,$A111,СВЦЭМ!$B$39:$B$782,R$83)+'СЕТ СН'!$H$9+СВЦЭМ!$D$10+'СЕТ СН'!$H$5-'СЕТ СН'!$H$17</f>
        <v>3935.74898252</v>
      </c>
      <c r="S111" s="36">
        <f>SUMIFS(СВЦЭМ!$C$39:$C$782,СВЦЭМ!$A$39:$A$782,$A111,СВЦЭМ!$B$39:$B$782,S$83)+'СЕТ СН'!$H$9+СВЦЭМ!$D$10+'СЕТ СН'!$H$5-'СЕТ СН'!$H$17</f>
        <v>3932.5158653099998</v>
      </c>
      <c r="T111" s="36">
        <f>SUMIFS(СВЦЭМ!$C$39:$C$782,СВЦЭМ!$A$39:$A$782,$A111,СВЦЭМ!$B$39:$B$782,T$83)+'СЕТ СН'!$H$9+СВЦЭМ!$D$10+'СЕТ СН'!$H$5-'СЕТ СН'!$H$17</f>
        <v>3921.7369453399997</v>
      </c>
      <c r="U111" s="36">
        <f>SUMIFS(СВЦЭМ!$C$39:$C$782,СВЦЭМ!$A$39:$A$782,$A111,СВЦЭМ!$B$39:$B$782,U$83)+'СЕТ СН'!$H$9+СВЦЭМ!$D$10+'СЕТ СН'!$H$5-'СЕТ СН'!$H$17</f>
        <v>3917.3380134999998</v>
      </c>
      <c r="V111" s="36">
        <f>SUMIFS(СВЦЭМ!$C$39:$C$782,СВЦЭМ!$A$39:$A$782,$A111,СВЦЭМ!$B$39:$B$782,V$83)+'СЕТ СН'!$H$9+СВЦЭМ!$D$10+'СЕТ СН'!$H$5-'СЕТ СН'!$H$17</f>
        <v>3919.4282630600001</v>
      </c>
      <c r="W111" s="36">
        <f>SUMIFS(СВЦЭМ!$C$39:$C$782,СВЦЭМ!$A$39:$A$782,$A111,СВЦЭМ!$B$39:$B$782,W$83)+'СЕТ СН'!$H$9+СВЦЭМ!$D$10+'СЕТ СН'!$H$5-'СЕТ СН'!$H$17</f>
        <v>3937.8427810799999</v>
      </c>
      <c r="X111" s="36">
        <f>SUMIFS(СВЦЭМ!$C$39:$C$782,СВЦЭМ!$A$39:$A$782,$A111,СВЦЭМ!$B$39:$B$782,X$83)+'СЕТ СН'!$H$9+СВЦЭМ!$D$10+'СЕТ СН'!$H$5-'СЕТ СН'!$H$17</f>
        <v>3905.97423738</v>
      </c>
      <c r="Y111" s="36">
        <f>SUMIFS(СВЦЭМ!$C$39:$C$782,СВЦЭМ!$A$39:$A$782,$A111,СВЦЭМ!$B$39:$B$782,Y$83)+'СЕТ СН'!$H$9+СВЦЭМ!$D$10+'СЕТ СН'!$H$5-'СЕТ СН'!$H$17</f>
        <v>3891.9181537700001</v>
      </c>
    </row>
    <row r="112" spans="1:25" ht="15.75" x14ac:dyDescent="0.2">
      <c r="A112" s="35">
        <f t="shared" si="2"/>
        <v>44406</v>
      </c>
      <c r="B112" s="36">
        <f>SUMIFS(СВЦЭМ!$C$39:$C$782,СВЦЭМ!$A$39:$A$782,$A112,СВЦЭМ!$B$39:$B$782,B$83)+'СЕТ СН'!$H$9+СВЦЭМ!$D$10+'СЕТ СН'!$H$5-'СЕТ СН'!$H$17</f>
        <v>3946.5150684299997</v>
      </c>
      <c r="C112" s="36">
        <f>SUMIFS(СВЦЭМ!$C$39:$C$782,СВЦЭМ!$A$39:$A$782,$A112,СВЦЭМ!$B$39:$B$782,C$83)+'СЕТ СН'!$H$9+СВЦЭМ!$D$10+'СЕТ СН'!$H$5-'СЕТ СН'!$H$17</f>
        <v>4126.4094392799998</v>
      </c>
      <c r="D112" s="36">
        <f>SUMIFS(СВЦЭМ!$C$39:$C$782,СВЦЭМ!$A$39:$A$782,$A112,СВЦЭМ!$B$39:$B$782,D$83)+'СЕТ СН'!$H$9+СВЦЭМ!$D$10+'СЕТ СН'!$H$5-'СЕТ СН'!$H$17</f>
        <v>4088.14706252</v>
      </c>
      <c r="E112" s="36">
        <f>SUMIFS(СВЦЭМ!$C$39:$C$782,СВЦЭМ!$A$39:$A$782,$A112,СВЦЭМ!$B$39:$B$782,E$83)+'СЕТ СН'!$H$9+СВЦЭМ!$D$10+'СЕТ СН'!$H$5-'СЕТ СН'!$H$17</f>
        <v>4056.9213787500003</v>
      </c>
      <c r="F112" s="36">
        <f>SUMIFS(СВЦЭМ!$C$39:$C$782,СВЦЭМ!$A$39:$A$782,$A112,СВЦЭМ!$B$39:$B$782,F$83)+'СЕТ СН'!$H$9+СВЦЭМ!$D$10+'СЕТ СН'!$H$5-'СЕТ СН'!$H$17</f>
        <v>4055.9394220300001</v>
      </c>
      <c r="G112" s="36">
        <f>SUMIFS(СВЦЭМ!$C$39:$C$782,СВЦЭМ!$A$39:$A$782,$A112,СВЦЭМ!$B$39:$B$782,G$83)+'СЕТ СН'!$H$9+СВЦЭМ!$D$10+'СЕТ СН'!$H$5-'СЕТ СН'!$H$17</f>
        <v>4063.9489355300002</v>
      </c>
      <c r="H112" s="36">
        <f>SUMIFS(СВЦЭМ!$C$39:$C$782,СВЦЭМ!$A$39:$A$782,$A112,СВЦЭМ!$B$39:$B$782,H$83)+'СЕТ СН'!$H$9+СВЦЭМ!$D$10+'СЕТ СН'!$H$5-'СЕТ СН'!$H$17</f>
        <v>4116.6853706700003</v>
      </c>
      <c r="I112" s="36">
        <f>SUMIFS(СВЦЭМ!$C$39:$C$782,СВЦЭМ!$A$39:$A$782,$A112,СВЦЭМ!$B$39:$B$782,I$83)+'СЕТ СН'!$H$9+СВЦЭМ!$D$10+'СЕТ СН'!$H$5-'СЕТ СН'!$H$17</f>
        <v>4108.2524253000001</v>
      </c>
      <c r="J112" s="36">
        <f>SUMIFS(СВЦЭМ!$C$39:$C$782,СВЦЭМ!$A$39:$A$782,$A112,СВЦЭМ!$B$39:$B$782,J$83)+'СЕТ СН'!$H$9+СВЦЭМ!$D$10+'СЕТ СН'!$H$5-'СЕТ СН'!$H$17</f>
        <v>3994.7926884500002</v>
      </c>
      <c r="K112" s="36">
        <f>SUMIFS(СВЦЭМ!$C$39:$C$782,СВЦЭМ!$A$39:$A$782,$A112,СВЦЭМ!$B$39:$B$782,K$83)+'СЕТ СН'!$H$9+СВЦЭМ!$D$10+'СЕТ СН'!$H$5-'СЕТ СН'!$H$17</f>
        <v>3957.1700180899998</v>
      </c>
      <c r="L112" s="36">
        <f>SUMIFS(СВЦЭМ!$C$39:$C$782,СВЦЭМ!$A$39:$A$782,$A112,СВЦЭМ!$B$39:$B$782,L$83)+'СЕТ СН'!$H$9+СВЦЭМ!$D$10+'СЕТ СН'!$H$5-'СЕТ СН'!$H$17</f>
        <v>3970.5927900500001</v>
      </c>
      <c r="M112" s="36">
        <f>SUMIFS(СВЦЭМ!$C$39:$C$782,СВЦЭМ!$A$39:$A$782,$A112,СВЦЭМ!$B$39:$B$782,M$83)+'СЕТ СН'!$H$9+СВЦЭМ!$D$10+'СЕТ СН'!$H$5-'СЕТ СН'!$H$17</f>
        <v>3978.8264834299998</v>
      </c>
      <c r="N112" s="36">
        <f>SUMIFS(СВЦЭМ!$C$39:$C$782,СВЦЭМ!$A$39:$A$782,$A112,СВЦЭМ!$B$39:$B$782,N$83)+'СЕТ СН'!$H$9+СВЦЭМ!$D$10+'СЕТ СН'!$H$5-'СЕТ СН'!$H$17</f>
        <v>3970.7831887100001</v>
      </c>
      <c r="O112" s="36">
        <f>SUMIFS(СВЦЭМ!$C$39:$C$782,СВЦЭМ!$A$39:$A$782,$A112,СВЦЭМ!$B$39:$B$782,O$83)+'СЕТ СН'!$H$9+СВЦЭМ!$D$10+'СЕТ СН'!$H$5-'СЕТ СН'!$H$17</f>
        <v>3972.3282015300001</v>
      </c>
      <c r="P112" s="36">
        <f>SUMIFS(СВЦЭМ!$C$39:$C$782,СВЦЭМ!$A$39:$A$782,$A112,СВЦЭМ!$B$39:$B$782,P$83)+'СЕТ СН'!$H$9+СВЦЭМ!$D$10+'СЕТ СН'!$H$5-'СЕТ СН'!$H$17</f>
        <v>3988.77736327</v>
      </c>
      <c r="Q112" s="36">
        <f>SUMIFS(СВЦЭМ!$C$39:$C$782,СВЦЭМ!$A$39:$A$782,$A112,СВЦЭМ!$B$39:$B$782,Q$83)+'СЕТ СН'!$H$9+СВЦЭМ!$D$10+'СЕТ СН'!$H$5-'СЕТ СН'!$H$17</f>
        <v>3996.5513648799997</v>
      </c>
      <c r="R112" s="36">
        <f>SUMIFS(СВЦЭМ!$C$39:$C$782,СВЦЭМ!$A$39:$A$782,$A112,СВЦЭМ!$B$39:$B$782,R$83)+'СЕТ СН'!$H$9+СВЦЭМ!$D$10+'СЕТ СН'!$H$5-'СЕТ СН'!$H$17</f>
        <v>3979.8897506399999</v>
      </c>
      <c r="S112" s="36">
        <f>SUMIFS(СВЦЭМ!$C$39:$C$782,СВЦЭМ!$A$39:$A$782,$A112,СВЦЭМ!$B$39:$B$782,S$83)+'СЕТ СН'!$H$9+СВЦЭМ!$D$10+'СЕТ СН'!$H$5-'СЕТ СН'!$H$17</f>
        <v>3972.2914371699999</v>
      </c>
      <c r="T112" s="36">
        <f>SUMIFS(СВЦЭМ!$C$39:$C$782,СВЦЭМ!$A$39:$A$782,$A112,СВЦЭМ!$B$39:$B$782,T$83)+'СЕТ СН'!$H$9+СВЦЭМ!$D$10+'СЕТ СН'!$H$5-'СЕТ СН'!$H$17</f>
        <v>3936.7932096499999</v>
      </c>
      <c r="U112" s="36">
        <f>SUMIFS(СВЦЭМ!$C$39:$C$782,СВЦЭМ!$A$39:$A$782,$A112,СВЦЭМ!$B$39:$B$782,U$83)+'СЕТ СН'!$H$9+СВЦЭМ!$D$10+'СЕТ СН'!$H$5-'СЕТ СН'!$H$17</f>
        <v>3917.1391952899999</v>
      </c>
      <c r="V112" s="36">
        <f>SUMIFS(СВЦЭМ!$C$39:$C$782,СВЦЭМ!$A$39:$A$782,$A112,СВЦЭМ!$B$39:$B$782,V$83)+'СЕТ СН'!$H$9+СВЦЭМ!$D$10+'СЕТ СН'!$H$5-'СЕТ СН'!$H$17</f>
        <v>3910.0735861799999</v>
      </c>
      <c r="W112" s="36">
        <f>SUMIFS(СВЦЭМ!$C$39:$C$782,СВЦЭМ!$A$39:$A$782,$A112,СВЦЭМ!$B$39:$B$782,W$83)+'СЕТ СН'!$H$9+СВЦЭМ!$D$10+'СЕТ СН'!$H$5-'СЕТ СН'!$H$17</f>
        <v>3939.5115525800002</v>
      </c>
      <c r="X112" s="36">
        <f>SUMIFS(СВЦЭМ!$C$39:$C$782,СВЦЭМ!$A$39:$A$782,$A112,СВЦЭМ!$B$39:$B$782,X$83)+'СЕТ СН'!$H$9+СВЦЭМ!$D$10+'СЕТ СН'!$H$5-'СЕТ СН'!$H$17</f>
        <v>3947.4302937900002</v>
      </c>
      <c r="Y112" s="36">
        <f>SUMIFS(СВЦЭМ!$C$39:$C$782,СВЦЭМ!$A$39:$A$782,$A112,СВЦЭМ!$B$39:$B$782,Y$83)+'СЕТ СН'!$H$9+СВЦЭМ!$D$10+'СЕТ СН'!$H$5-'СЕТ СН'!$H$17</f>
        <v>4036.2196388900002</v>
      </c>
    </row>
    <row r="113" spans="1:27" ht="15.75" x14ac:dyDescent="0.2">
      <c r="A113" s="35">
        <f t="shared" si="2"/>
        <v>44407</v>
      </c>
      <c r="B113" s="36">
        <f>SUMIFS(СВЦЭМ!$C$39:$C$782,СВЦЭМ!$A$39:$A$782,$A113,СВЦЭМ!$B$39:$B$782,B$83)+'СЕТ СН'!$H$9+СВЦЭМ!$D$10+'СЕТ СН'!$H$5-'СЕТ СН'!$H$17</f>
        <v>4042.70839965</v>
      </c>
      <c r="C113" s="36">
        <f>SUMIFS(СВЦЭМ!$C$39:$C$782,СВЦЭМ!$A$39:$A$782,$A113,СВЦЭМ!$B$39:$B$782,C$83)+'СЕТ СН'!$H$9+СВЦЭМ!$D$10+'СЕТ СН'!$H$5-'СЕТ СН'!$H$17</f>
        <v>4058.1425468400003</v>
      </c>
      <c r="D113" s="36">
        <f>SUMIFS(СВЦЭМ!$C$39:$C$782,СВЦЭМ!$A$39:$A$782,$A113,СВЦЭМ!$B$39:$B$782,D$83)+'СЕТ СН'!$H$9+СВЦЭМ!$D$10+'СЕТ СН'!$H$5-'СЕТ СН'!$H$17</f>
        <v>4019.0278447299997</v>
      </c>
      <c r="E113" s="36">
        <f>SUMIFS(СВЦЭМ!$C$39:$C$782,СВЦЭМ!$A$39:$A$782,$A113,СВЦЭМ!$B$39:$B$782,E$83)+'СЕТ СН'!$H$9+СВЦЭМ!$D$10+'СЕТ СН'!$H$5-'СЕТ СН'!$H$17</f>
        <v>4032.9900101200001</v>
      </c>
      <c r="F113" s="36">
        <f>SUMIFS(СВЦЭМ!$C$39:$C$782,СВЦЭМ!$A$39:$A$782,$A113,СВЦЭМ!$B$39:$B$782,F$83)+'СЕТ СН'!$H$9+СВЦЭМ!$D$10+'СЕТ СН'!$H$5-'СЕТ СН'!$H$17</f>
        <v>4042.5629451300001</v>
      </c>
      <c r="G113" s="36">
        <f>SUMIFS(СВЦЭМ!$C$39:$C$782,СВЦЭМ!$A$39:$A$782,$A113,СВЦЭМ!$B$39:$B$782,G$83)+'СЕТ СН'!$H$9+СВЦЭМ!$D$10+'СЕТ СН'!$H$5-'СЕТ СН'!$H$17</f>
        <v>4005.74521078</v>
      </c>
      <c r="H113" s="36">
        <f>SUMIFS(СВЦЭМ!$C$39:$C$782,СВЦЭМ!$A$39:$A$782,$A113,СВЦЭМ!$B$39:$B$782,H$83)+'СЕТ СН'!$H$9+СВЦЭМ!$D$10+'СЕТ СН'!$H$5-'СЕТ СН'!$H$17</f>
        <v>3997.0834096799999</v>
      </c>
      <c r="I113" s="36">
        <f>SUMIFS(СВЦЭМ!$C$39:$C$782,СВЦЭМ!$A$39:$A$782,$A113,СВЦЭМ!$B$39:$B$782,I$83)+'СЕТ СН'!$H$9+СВЦЭМ!$D$10+'СЕТ СН'!$H$5-'СЕТ СН'!$H$17</f>
        <v>3954.74933633</v>
      </c>
      <c r="J113" s="36">
        <f>SUMIFS(СВЦЭМ!$C$39:$C$782,СВЦЭМ!$A$39:$A$782,$A113,СВЦЭМ!$B$39:$B$782,J$83)+'СЕТ СН'!$H$9+СВЦЭМ!$D$10+'СЕТ СН'!$H$5-'СЕТ СН'!$H$17</f>
        <v>3914.4095097999998</v>
      </c>
      <c r="K113" s="36">
        <f>SUMIFS(СВЦЭМ!$C$39:$C$782,СВЦЭМ!$A$39:$A$782,$A113,СВЦЭМ!$B$39:$B$782,K$83)+'СЕТ СН'!$H$9+СВЦЭМ!$D$10+'СЕТ СН'!$H$5-'СЕТ СН'!$H$17</f>
        <v>3889.2215630199998</v>
      </c>
      <c r="L113" s="36">
        <f>SUMIFS(СВЦЭМ!$C$39:$C$782,СВЦЭМ!$A$39:$A$782,$A113,СВЦЭМ!$B$39:$B$782,L$83)+'СЕТ СН'!$H$9+СВЦЭМ!$D$10+'СЕТ СН'!$H$5-'СЕТ СН'!$H$17</f>
        <v>3883.4374637599999</v>
      </c>
      <c r="M113" s="36">
        <f>SUMIFS(СВЦЭМ!$C$39:$C$782,СВЦЭМ!$A$39:$A$782,$A113,СВЦЭМ!$B$39:$B$782,M$83)+'СЕТ СН'!$H$9+СВЦЭМ!$D$10+'СЕТ СН'!$H$5-'СЕТ СН'!$H$17</f>
        <v>3884.2357302</v>
      </c>
      <c r="N113" s="36">
        <f>SUMIFS(СВЦЭМ!$C$39:$C$782,СВЦЭМ!$A$39:$A$782,$A113,СВЦЭМ!$B$39:$B$782,N$83)+'СЕТ СН'!$H$9+СВЦЭМ!$D$10+'СЕТ СН'!$H$5-'СЕТ СН'!$H$17</f>
        <v>3878.94155022</v>
      </c>
      <c r="O113" s="36">
        <f>SUMIFS(СВЦЭМ!$C$39:$C$782,СВЦЭМ!$A$39:$A$782,$A113,СВЦЭМ!$B$39:$B$782,O$83)+'СЕТ СН'!$H$9+СВЦЭМ!$D$10+'СЕТ СН'!$H$5-'СЕТ СН'!$H$17</f>
        <v>3886.1298130699997</v>
      </c>
      <c r="P113" s="36">
        <f>SUMIFS(СВЦЭМ!$C$39:$C$782,СВЦЭМ!$A$39:$A$782,$A113,СВЦЭМ!$B$39:$B$782,P$83)+'СЕТ СН'!$H$9+СВЦЭМ!$D$10+'СЕТ СН'!$H$5-'СЕТ СН'!$H$17</f>
        <v>3902.0743172299999</v>
      </c>
      <c r="Q113" s="36">
        <f>SUMIFS(СВЦЭМ!$C$39:$C$782,СВЦЭМ!$A$39:$A$782,$A113,СВЦЭМ!$B$39:$B$782,Q$83)+'СЕТ СН'!$H$9+СВЦЭМ!$D$10+'СЕТ СН'!$H$5-'СЕТ СН'!$H$17</f>
        <v>3916.5643234099998</v>
      </c>
      <c r="R113" s="36">
        <f>SUMIFS(СВЦЭМ!$C$39:$C$782,СВЦЭМ!$A$39:$A$782,$A113,СВЦЭМ!$B$39:$B$782,R$83)+'СЕТ СН'!$H$9+СВЦЭМ!$D$10+'СЕТ СН'!$H$5-'СЕТ СН'!$H$17</f>
        <v>3907.9275586499998</v>
      </c>
      <c r="S113" s="36">
        <f>SUMIFS(СВЦЭМ!$C$39:$C$782,СВЦЭМ!$A$39:$A$782,$A113,СВЦЭМ!$B$39:$B$782,S$83)+'СЕТ СН'!$H$9+СВЦЭМ!$D$10+'СЕТ СН'!$H$5-'СЕТ СН'!$H$17</f>
        <v>3913.8175975899999</v>
      </c>
      <c r="T113" s="36">
        <f>SUMIFS(СВЦЭМ!$C$39:$C$782,СВЦЭМ!$A$39:$A$782,$A113,СВЦЭМ!$B$39:$B$782,T$83)+'СЕТ СН'!$H$9+СВЦЭМ!$D$10+'СЕТ СН'!$H$5-'СЕТ СН'!$H$17</f>
        <v>3917.3297151199999</v>
      </c>
      <c r="U113" s="36">
        <f>SUMIFS(СВЦЭМ!$C$39:$C$782,СВЦЭМ!$A$39:$A$782,$A113,СВЦЭМ!$B$39:$B$782,U$83)+'СЕТ СН'!$H$9+СВЦЭМ!$D$10+'СЕТ СН'!$H$5-'СЕТ СН'!$H$17</f>
        <v>3945.5037289699999</v>
      </c>
      <c r="V113" s="36">
        <f>SUMIFS(СВЦЭМ!$C$39:$C$782,СВЦЭМ!$A$39:$A$782,$A113,СВЦЭМ!$B$39:$B$782,V$83)+'СЕТ СН'!$H$9+СВЦЭМ!$D$10+'СЕТ СН'!$H$5-'СЕТ СН'!$H$17</f>
        <v>3931.6227330399997</v>
      </c>
      <c r="W113" s="36">
        <f>SUMIFS(СВЦЭМ!$C$39:$C$782,СВЦЭМ!$A$39:$A$782,$A113,СВЦЭМ!$B$39:$B$782,W$83)+'СЕТ СН'!$H$9+СВЦЭМ!$D$10+'СЕТ СН'!$H$5-'СЕТ СН'!$H$17</f>
        <v>3958.98919402</v>
      </c>
      <c r="X113" s="36">
        <f>SUMIFS(СВЦЭМ!$C$39:$C$782,СВЦЭМ!$A$39:$A$782,$A113,СВЦЭМ!$B$39:$B$782,X$83)+'СЕТ СН'!$H$9+СВЦЭМ!$D$10+'СЕТ СН'!$H$5-'СЕТ СН'!$H$17</f>
        <v>3919.2377131100002</v>
      </c>
      <c r="Y113" s="36">
        <f>SUMIFS(СВЦЭМ!$C$39:$C$782,СВЦЭМ!$A$39:$A$782,$A113,СВЦЭМ!$B$39:$B$782,Y$83)+'СЕТ СН'!$H$9+СВЦЭМ!$D$10+'СЕТ СН'!$H$5-'СЕТ СН'!$H$17</f>
        <v>3903.8028114399999</v>
      </c>
      <c r="AA113" s="37"/>
    </row>
    <row r="114" spans="1:27" ht="15.75" x14ac:dyDescent="0.2">
      <c r="A114" s="35">
        <f t="shared" si="2"/>
        <v>44408</v>
      </c>
      <c r="B114" s="36">
        <f>SUMIFS(СВЦЭМ!$C$39:$C$782,СВЦЭМ!$A$39:$A$782,$A114,СВЦЭМ!$B$39:$B$782,B$83)+'СЕТ СН'!$H$9+СВЦЭМ!$D$10+'СЕТ СН'!$H$5-'СЕТ СН'!$H$17</f>
        <v>3981.0656447000001</v>
      </c>
      <c r="C114" s="36">
        <f>SUMIFS(СВЦЭМ!$C$39:$C$782,СВЦЭМ!$A$39:$A$782,$A114,СВЦЭМ!$B$39:$B$782,C$83)+'СЕТ СН'!$H$9+СВЦЭМ!$D$10+'СЕТ СН'!$H$5-'СЕТ СН'!$H$17</f>
        <v>4099.5096400700004</v>
      </c>
      <c r="D114" s="36">
        <f>SUMIFS(СВЦЭМ!$C$39:$C$782,СВЦЭМ!$A$39:$A$782,$A114,СВЦЭМ!$B$39:$B$782,D$83)+'СЕТ СН'!$H$9+СВЦЭМ!$D$10+'СЕТ СН'!$H$5-'СЕТ СН'!$H$17</f>
        <v>4138.2683457700005</v>
      </c>
      <c r="E114" s="36">
        <f>SUMIFS(СВЦЭМ!$C$39:$C$782,СВЦЭМ!$A$39:$A$782,$A114,СВЦЭМ!$B$39:$B$782,E$83)+'СЕТ СН'!$H$9+СВЦЭМ!$D$10+'СЕТ СН'!$H$5-'СЕТ СН'!$H$17</f>
        <v>4112.2801995199998</v>
      </c>
      <c r="F114" s="36">
        <f>SUMIFS(СВЦЭМ!$C$39:$C$782,СВЦЭМ!$A$39:$A$782,$A114,СВЦЭМ!$B$39:$B$782,F$83)+'СЕТ СН'!$H$9+СВЦЭМ!$D$10+'СЕТ СН'!$H$5-'СЕТ СН'!$H$17</f>
        <v>4103.9154405199997</v>
      </c>
      <c r="G114" s="36">
        <f>SUMIFS(СВЦЭМ!$C$39:$C$782,СВЦЭМ!$A$39:$A$782,$A114,СВЦЭМ!$B$39:$B$782,G$83)+'СЕТ СН'!$H$9+СВЦЭМ!$D$10+'СЕТ СН'!$H$5-'СЕТ СН'!$H$17</f>
        <v>4103.8966695700001</v>
      </c>
      <c r="H114" s="36">
        <f>SUMIFS(СВЦЭМ!$C$39:$C$782,СВЦЭМ!$A$39:$A$782,$A114,СВЦЭМ!$B$39:$B$782,H$83)+'СЕТ СН'!$H$9+СВЦЭМ!$D$10+'СЕТ СН'!$H$5-'СЕТ СН'!$H$17</f>
        <v>4082.6776534299997</v>
      </c>
      <c r="I114" s="36">
        <f>SUMIFS(СВЦЭМ!$C$39:$C$782,СВЦЭМ!$A$39:$A$782,$A114,СВЦЭМ!$B$39:$B$782,I$83)+'СЕТ СН'!$H$9+СВЦЭМ!$D$10+'СЕТ СН'!$H$5-'СЕТ СН'!$H$17</f>
        <v>3992.2113304599998</v>
      </c>
      <c r="J114" s="36">
        <f>SUMIFS(СВЦЭМ!$C$39:$C$782,СВЦЭМ!$A$39:$A$782,$A114,СВЦЭМ!$B$39:$B$782,J$83)+'СЕТ СН'!$H$9+СВЦЭМ!$D$10+'СЕТ СН'!$H$5-'СЕТ СН'!$H$17</f>
        <v>3939.76003382</v>
      </c>
      <c r="K114" s="36">
        <f>SUMIFS(СВЦЭМ!$C$39:$C$782,СВЦЭМ!$A$39:$A$782,$A114,СВЦЭМ!$B$39:$B$782,K$83)+'СЕТ СН'!$H$9+СВЦЭМ!$D$10+'СЕТ СН'!$H$5-'СЕТ СН'!$H$17</f>
        <v>3894.6770833700002</v>
      </c>
      <c r="L114" s="36">
        <f>SUMIFS(СВЦЭМ!$C$39:$C$782,СВЦЭМ!$A$39:$A$782,$A114,СВЦЭМ!$B$39:$B$782,L$83)+'СЕТ СН'!$H$9+СВЦЭМ!$D$10+'СЕТ СН'!$H$5-'СЕТ СН'!$H$17</f>
        <v>3908.21447627</v>
      </c>
      <c r="M114" s="36">
        <f>SUMIFS(СВЦЭМ!$C$39:$C$782,СВЦЭМ!$A$39:$A$782,$A114,СВЦЭМ!$B$39:$B$782,M$83)+'СЕТ СН'!$H$9+СВЦЭМ!$D$10+'СЕТ СН'!$H$5-'СЕТ СН'!$H$17</f>
        <v>3931.9556694499997</v>
      </c>
      <c r="N114" s="36">
        <f>SUMIFS(СВЦЭМ!$C$39:$C$782,СВЦЭМ!$A$39:$A$782,$A114,СВЦЭМ!$B$39:$B$782,N$83)+'СЕТ СН'!$H$9+СВЦЭМ!$D$10+'СЕТ СН'!$H$5-'СЕТ СН'!$H$17</f>
        <v>3935.4581854799999</v>
      </c>
      <c r="O114" s="36">
        <f>SUMIFS(СВЦЭМ!$C$39:$C$782,СВЦЭМ!$A$39:$A$782,$A114,СВЦЭМ!$B$39:$B$782,O$83)+'СЕТ СН'!$H$9+СВЦЭМ!$D$10+'СЕТ СН'!$H$5-'СЕТ СН'!$H$17</f>
        <v>3931.3385820599997</v>
      </c>
      <c r="P114" s="36">
        <f>SUMIFS(СВЦЭМ!$C$39:$C$782,СВЦЭМ!$A$39:$A$782,$A114,СВЦЭМ!$B$39:$B$782,P$83)+'СЕТ СН'!$H$9+СВЦЭМ!$D$10+'СЕТ СН'!$H$5-'СЕТ СН'!$H$17</f>
        <v>3873.7771447499999</v>
      </c>
      <c r="Q114" s="36">
        <f>SUMIFS(СВЦЭМ!$C$39:$C$782,СВЦЭМ!$A$39:$A$782,$A114,СВЦЭМ!$B$39:$B$782,Q$83)+'СЕТ СН'!$H$9+СВЦЭМ!$D$10+'СЕТ СН'!$H$5-'СЕТ СН'!$H$17</f>
        <v>3808.2278090899999</v>
      </c>
      <c r="R114" s="36">
        <f>SUMIFS(СВЦЭМ!$C$39:$C$782,СВЦЭМ!$A$39:$A$782,$A114,СВЦЭМ!$B$39:$B$782,R$83)+'СЕТ СН'!$H$9+СВЦЭМ!$D$10+'СЕТ СН'!$H$5-'СЕТ СН'!$H$17</f>
        <v>3797.1158817400001</v>
      </c>
      <c r="S114" s="36">
        <f>SUMIFS(СВЦЭМ!$C$39:$C$782,СВЦЭМ!$A$39:$A$782,$A114,СВЦЭМ!$B$39:$B$782,S$83)+'СЕТ СН'!$H$9+СВЦЭМ!$D$10+'СЕТ СН'!$H$5-'СЕТ СН'!$H$17</f>
        <v>3802.0958176499998</v>
      </c>
      <c r="T114" s="36">
        <f>SUMIFS(СВЦЭМ!$C$39:$C$782,СВЦЭМ!$A$39:$A$782,$A114,СВЦЭМ!$B$39:$B$782,T$83)+'СЕТ СН'!$H$9+СВЦЭМ!$D$10+'СЕТ СН'!$H$5-'СЕТ СН'!$H$17</f>
        <v>3807.3856061199999</v>
      </c>
      <c r="U114" s="36">
        <f>SUMIFS(СВЦЭМ!$C$39:$C$782,СВЦЭМ!$A$39:$A$782,$A114,СВЦЭМ!$B$39:$B$782,U$83)+'СЕТ СН'!$H$9+СВЦЭМ!$D$10+'СЕТ СН'!$H$5-'СЕТ СН'!$H$17</f>
        <v>3805.0331916699997</v>
      </c>
      <c r="V114" s="36">
        <f>SUMIFS(СВЦЭМ!$C$39:$C$782,СВЦЭМ!$A$39:$A$782,$A114,СВЦЭМ!$B$39:$B$782,V$83)+'СЕТ СН'!$H$9+СВЦЭМ!$D$10+'СЕТ СН'!$H$5-'СЕТ СН'!$H$17</f>
        <v>3787.8826848799999</v>
      </c>
      <c r="W114" s="36">
        <f>SUMIFS(СВЦЭМ!$C$39:$C$782,СВЦЭМ!$A$39:$A$782,$A114,СВЦЭМ!$B$39:$B$782,W$83)+'СЕТ СН'!$H$9+СВЦЭМ!$D$10+'СЕТ СН'!$H$5-'СЕТ СН'!$H$17</f>
        <v>3783.3444178700001</v>
      </c>
      <c r="X114" s="36">
        <f>SUMIFS(СВЦЭМ!$C$39:$C$782,СВЦЭМ!$A$39:$A$782,$A114,СВЦЭМ!$B$39:$B$782,X$83)+'СЕТ СН'!$H$9+СВЦЭМ!$D$10+'СЕТ СН'!$H$5-'СЕТ СН'!$H$17</f>
        <v>3837.5128195299999</v>
      </c>
      <c r="Y114" s="36">
        <f>SUMIFS(СВЦЭМ!$C$39:$C$782,СВЦЭМ!$A$39:$A$782,$A114,СВЦЭМ!$B$39:$B$782,Y$83)+'СЕТ СН'!$H$9+СВЦЭМ!$D$10+'СЕТ СН'!$H$5-'СЕТ СН'!$H$17</f>
        <v>3863.6251854699999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СН'!$I$9+СВЦЭМ!$D$10+'СЕТ СН'!$I$5-'СЕТ СН'!$I$17</f>
        <v>3907.9812502599998</v>
      </c>
      <c r="C120" s="36">
        <f>SUMIFS(СВЦЭМ!$C$39:$C$782,СВЦЭМ!$A$39:$A$782,$A120,СВЦЭМ!$B$39:$B$782,C$119)+'СЕТ СН'!$I$9+СВЦЭМ!$D$10+'СЕТ СН'!$I$5-'СЕТ СН'!$I$17</f>
        <v>3929.9823342600002</v>
      </c>
      <c r="D120" s="36">
        <f>SUMIFS(СВЦЭМ!$C$39:$C$782,СВЦЭМ!$A$39:$A$782,$A120,СВЦЭМ!$B$39:$B$782,D$119)+'СЕТ СН'!$I$9+СВЦЭМ!$D$10+'СЕТ СН'!$I$5-'СЕТ СН'!$I$17</f>
        <v>3965.4776216099999</v>
      </c>
      <c r="E120" s="36">
        <f>SUMIFS(СВЦЭМ!$C$39:$C$782,СВЦЭМ!$A$39:$A$782,$A120,СВЦЭМ!$B$39:$B$782,E$119)+'СЕТ СН'!$I$9+СВЦЭМ!$D$10+'СЕТ СН'!$I$5-'СЕТ СН'!$I$17</f>
        <v>3986.5024936899999</v>
      </c>
      <c r="F120" s="36">
        <f>SUMIFS(СВЦЭМ!$C$39:$C$782,СВЦЭМ!$A$39:$A$782,$A120,СВЦЭМ!$B$39:$B$782,F$119)+'СЕТ СН'!$I$9+СВЦЭМ!$D$10+'СЕТ СН'!$I$5-'СЕТ СН'!$I$17</f>
        <v>3990.0746484800002</v>
      </c>
      <c r="G120" s="36">
        <f>SUMIFS(СВЦЭМ!$C$39:$C$782,СВЦЭМ!$A$39:$A$782,$A120,СВЦЭМ!$B$39:$B$782,G$119)+'СЕТ СН'!$I$9+СВЦЭМ!$D$10+'СЕТ СН'!$I$5-'СЕТ СН'!$I$17</f>
        <v>3971.4349565499997</v>
      </c>
      <c r="H120" s="36">
        <f>SUMIFS(СВЦЭМ!$C$39:$C$782,СВЦЭМ!$A$39:$A$782,$A120,СВЦЭМ!$B$39:$B$782,H$119)+'СЕТ СН'!$I$9+СВЦЭМ!$D$10+'СЕТ СН'!$I$5-'СЕТ СН'!$I$17</f>
        <v>3947.5158934999999</v>
      </c>
      <c r="I120" s="36">
        <f>SUMIFS(СВЦЭМ!$C$39:$C$782,СВЦЭМ!$A$39:$A$782,$A120,СВЦЭМ!$B$39:$B$782,I$119)+'СЕТ СН'!$I$9+СВЦЭМ!$D$10+'СЕТ СН'!$I$5-'СЕТ СН'!$I$17</f>
        <v>3895.1124202400001</v>
      </c>
      <c r="J120" s="36">
        <f>SUMIFS(СВЦЭМ!$C$39:$C$782,СВЦЭМ!$A$39:$A$782,$A120,СВЦЭМ!$B$39:$B$782,J$119)+'СЕТ СН'!$I$9+СВЦЭМ!$D$10+'СЕТ СН'!$I$5-'СЕТ СН'!$I$17</f>
        <v>3864.1115113699998</v>
      </c>
      <c r="K120" s="36">
        <f>SUMIFS(СВЦЭМ!$C$39:$C$782,СВЦЭМ!$A$39:$A$782,$A120,СВЦЭМ!$B$39:$B$782,K$119)+'СЕТ СН'!$I$9+СВЦЭМ!$D$10+'СЕТ СН'!$I$5-'СЕТ СН'!$I$17</f>
        <v>3951.62636441</v>
      </c>
      <c r="L120" s="36">
        <f>SUMIFS(СВЦЭМ!$C$39:$C$782,СВЦЭМ!$A$39:$A$782,$A120,СВЦЭМ!$B$39:$B$782,L$119)+'СЕТ СН'!$I$9+СВЦЭМ!$D$10+'СЕТ СН'!$I$5-'СЕТ СН'!$I$17</f>
        <v>3961.54048474</v>
      </c>
      <c r="M120" s="36">
        <f>SUMIFS(СВЦЭМ!$C$39:$C$782,СВЦЭМ!$A$39:$A$782,$A120,СВЦЭМ!$B$39:$B$782,M$119)+'СЕТ СН'!$I$9+СВЦЭМ!$D$10+'СЕТ СН'!$I$5-'СЕТ СН'!$I$17</f>
        <v>3874.6982799100001</v>
      </c>
      <c r="N120" s="36">
        <f>SUMIFS(СВЦЭМ!$C$39:$C$782,СВЦЭМ!$A$39:$A$782,$A120,СВЦЭМ!$B$39:$B$782,N$119)+'СЕТ СН'!$I$9+СВЦЭМ!$D$10+'СЕТ СН'!$I$5-'СЕТ СН'!$I$17</f>
        <v>3803.61713353</v>
      </c>
      <c r="O120" s="36">
        <f>SUMIFS(СВЦЭМ!$C$39:$C$782,СВЦЭМ!$A$39:$A$782,$A120,СВЦЭМ!$B$39:$B$782,O$119)+'СЕТ СН'!$I$9+СВЦЭМ!$D$10+'СЕТ СН'!$I$5-'СЕТ СН'!$I$17</f>
        <v>3811.2566789699999</v>
      </c>
      <c r="P120" s="36">
        <f>SUMIFS(СВЦЭМ!$C$39:$C$782,СВЦЭМ!$A$39:$A$782,$A120,СВЦЭМ!$B$39:$B$782,P$119)+'СЕТ СН'!$I$9+СВЦЭМ!$D$10+'СЕТ СН'!$I$5-'СЕТ СН'!$I$17</f>
        <v>3815.0669991200002</v>
      </c>
      <c r="Q120" s="36">
        <f>SUMIFS(СВЦЭМ!$C$39:$C$782,СВЦЭМ!$A$39:$A$782,$A120,СВЦЭМ!$B$39:$B$782,Q$119)+'СЕТ СН'!$I$9+СВЦЭМ!$D$10+'СЕТ СН'!$I$5-'СЕТ СН'!$I$17</f>
        <v>3825.6641808599998</v>
      </c>
      <c r="R120" s="36">
        <f>SUMIFS(СВЦЭМ!$C$39:$C$782,СВЦЭМ!$A$39:$A$782,$A120,СВЦЭМ!$B$39:$B$782,R$119)+'СЕТ СН'!$I$9+СВЦЭМ!$D$10+'СЕТ СН'!$I$5-'СЕТ СН'!$I$17</f>
        <v>3809.2468896800001</v>
      </c>
      <c r="S120" s="36">
        <f>SUMIFS(СВЦЭМ!$C$39:$C$782,СВЦЭМ!$A$39:$A$782,$A120,СВЦЭМ!$B$39:$B$782,S$119)+'СЕТ СН'!$I$9+СВЦЭМ!$D$10+'СЕТ СН'!$I$5-'СЕТ СН'!$I$17</f>
        <v>3792.0535682999998</v>
      </c>
      <c r="T120" s="36">
        <f>SUMIFS(СВЦЭМ!$C$39:$C$782,СВЦЭМ!$A$39:$A$782,$A120,СВЦЭМ!$B$39:$B$782,T$119)+'СЕТ СН'!$I$9+СВЦЭМ!$D$10+'СЕТ СН'!$I$5-'СЕТ СН'!$I$17</f>
        <v>3840.2777176199997</v>
      </c>
      <c r="U120" s="36">
        <f>SUMIFS(СВЦЭМ!$C$39:$C$782,СВЦЭМ!$A$39:$A$782,$A120,СВЦЭМ!$B$39:$B$782,U$119)+'СЕТ СН'!$I$9+СВЦЭМ!$D$10+'СЕТ СН'!$I$5-'СЕТ СН'!$I$17</f>
        <v>3852.7946808799998</v>
      </c>
      <c r="V120" s="36">
        <f>SUMIFS(СВЦЭМ!$C$39:$C$782,СВЦЭМ!$A$39:$A$782,$A120,СВЦЭМ!$B$39:$B$782,V$119)+'СЕТ СН'!$I$9+СВЦЭМ!$D$10+'СЕТ СН'!$I$5-'СЕТ СН'!$I$17</f>
        <v>3854.2574933000001</v>
      </c>
      <c r="W120" s="36">
        <f>SUMIFS(СВЦЭМ!$C$39:$C$782,СВЦЭМ!$A$39:$A$782,$A120,СВЦЭМ!$B$39:$B$782,W$119)+'СЕТ СН'!$I$9+СВЦЭМ!$D$10+'СЕТ СН'!$I$5-'СЕТ СН'!$I$17</f>
        <v>3879.05191784</v>
      </c>
      <c r="X120" s="36">
        <f>SUMIFS(СВЦЭМ!$C$39:$C$782,СВЦЭМ!$A$39:$A$782,$A120,СВЦЭМ!$B$39:$B$782,X$119)+'СЕТ СН'!$I$9+СВЦЭМ!$D$10+'СЕТ СН'!$I$5-'СЕТ СН'!$I$17</f>
        <v>3833.9865196000001</v>
      </c>
      <c r="Y120" s="36">
        <f>SUMIFS(СВЦЭМ!$C$39:$C$782,СВЦЭМ!$A$39:$A$782,$A120,СВЦЭМ!$B$39:$B$782,Y$119)+'СЕТ СН'!$I$9+СВЦЭМ!$D$10+'СЕТ СН'!$I$5-'СЕТ СН'!$I$17</f>
        <v>3787.2058083500001</v>
      </c>
    </row>
    <row r="121" spans="1:27" ht="15.75" x14ac:dyDescent="0.2">
      <c r="A121" s="35">
        <f>A120+1</f>
        <v>44379</v>
      </c>
      <c r="B121" s="36">
        <f>SUMIFS(СВЦЭМ!$C$39:$C$782,СВЦЭМ!$A$39:$A$782,$A121,СВЦЭМ!$B$39:$B$782,B$119)+'СЕТ СН'!$I$9+СВЦЭМ!$D$10+'СЕТ СН'!$I$5-'СЕТ СН'!$I$17</f>
        <v>3876.6809017300002</v>
      </c>
      <c r="C121" s="36">
        <f>SUMIFS(СВЦЭМ!$C$39:$C$782,СВЦЭМ!$A$39:$A$782,$A121,СВЦЭМ!$B$39:$B$782,C$119)+'СЕТ СН'!$I$9+СВЦЭМ!$D$10+'СЕТ СН'!$I$5-'СЕТ СН'!$I$17</f>
        <v>3932.80473493</v>
      </c>
      <c r="D121" s="36">
        <f>SUMIFS(СВЦЭМ!$C$39:$C$782,СВЦЭМ!$A$39:$A$782,$A121,СВЦЭМ!$B$39:$B$782,D$119)+'СЕТ СН'!$I$9+СВЦЭМ!$D$10+'СЕТ СН'!$I$5-'СЕТ СН'!$I$17</f>
        <v>3971.0316142399997</v>
      </c>
      <c r="E121" s="36">
        <f>SUMIFS(СВЦЭМ!$C$39:$C$782,СВЦЭМ!$A$39:$A$782,$A121,СВЦЭМ!$B$39:$B$782,E$119)+'СЕТ СН'!$I$9+СВЦЭМ!$D$10+'СЕТ СН'!$I$5-'СЕТ СН'!$I$17</f>
        <v>3975.7976405999998</v>
      </c>
      <c r="F121" s="36">
        <f>SUMIFS(СВЦЭМ!$C$39:$C$782,СВЦЭМ!$A$39:$A$782,$A121,СВЦЭМ!$B$39:$B$782,F$119)+'СЕТ СН'!$I$9+СВЦЭМ!$D$10+'СЕТ СН'!$I$5-'СЕТ СН'!$I$17</f>
        <v>3966.3123556199998</v>
      </c>
      <c r="G121" s="36">
        <f>SUMIFS(СВЦЭМ!$C$39:$C$782,СВЦЭМ!$A$39:$A$782,$A121,СВЦЭМ!$B$39:$B$782,G$119)+'СЕТ СН'!$I$9+СВЦЭМ!$D$10+'СЕТ СН'!$I$5-'СЕТ СН'!$I$17</f>
        <v>3959.5550241700003</v>
      </c>
      <c r="H121" s="36">
        <f>SUMIFS(СВЦЭМ!$C$39:$C$782,СВЦЭМ!$A$39:$A$782,$A121,СВЦЭМ!$B$39:$B$782,H$119)+'СЕТ СН'!$I$9+СВЦЭМ!$D$10+'СЕТ СН'!$I$5-'СЕТ СН'!$I$17</f>
        <v>3926.3936575600001</v>
      </c>
      <c r="I121" s="36">
        <f>SUMIFS(СВЦЭМ!$C$39:$C$782,СВЦЭМ!$A$39:$A$782,$A121,СВЦЭМ!$B$39:$B$782,I$119)+'СЕТ СН'!$I$9+СВЦЭМ!$D$10+'СЕТ СН'!$I$5-'СЕТ СН'!$I$17</f>
        <v>3847.2541332800001</v>
      </c>
      <c r="J121" s="36">
        <f>SUMIFS(СВЦЭМ!$C$39:$C$782,СВЦЭМ!$A$39:$A$782,$A121,СВЦЭМ!$B$39:$B$782,J$119)+'СЕТ СН'!$I$9+СВЦЭМ!$D$10+'СЕТ СН'!$I$5-'СЕТ СН'!$I$17</f>
        <v>3820.8537609699997</v>
      </c>
      <c r="K121" s="36">
        <f>SUMIFS(СВЦЭМ!$C$39:$C$782,СВЦЭМ!$A$39:$A$782,$A121,СВЦЭМ!$B$39:$B$782,K$119)+'СЕТ СН'!$I$9+СВЦЭМ!$D$10+'СЕТ СН'!$I$5-'СЕТ СН'!$I$17</f>
        <v>3853.0038290799998</v>
      </c>
      <c r="L121" s="36">
        <f>SUMIFS(СВЦЭМ!$C$39:$C$782,СВЦЭМ!$A$39:$A$782,$A121,СВЦЭМ!$B$39:$B$782,L$119)+'СЕТ СН'!$I$9+СВЦЭМ!$D$10+'СЕТ СН'!$I$5-'СЕТ СН'!$I$17</f>
        <v>3863.5035305199999</v>
      </c>
      <c r="M121" s="36">
        <f>SUMIFS(СВЦЭМ!$C$39:$C$782,СВЦЭМ!$A$39:$A$782,$A121,СВЦЭМ!$B$39:$B$782,M$119)+'СЕТ СН'!$I$9+СВЦЭМ!$D$10+'СЕТ СН'!$I$5-'СЕТ СН'!$I$17</f>
        <v>3785.36055222</v>
      </c>
      <c r="N121" s="36">
        <f>SUMIFS(СВЦЭМ!$C$39:$C$782,СВЦЭМ!$A$39:$A$782,$A121,СВЦЭМ!$B$39:$B$782,N$119)+'СЕТ СН'!$I$9+СВЦЭМ!$D$10+'СЕТ СН'!$I$5-'СЕТ СН'!$I$17</f>
        <v>3769.2535865499999</v>
      </c>
      <c r="O121" s="36">
        <f>SUMIFS(СВЦЭМ!$C$39:$C$782,СВЦЭМ!$A$39:$A$782,$A121,СВЦЭМ!$B$39:$B$782,O$119)+'СЕТ СН'!$I$9+СВЦЭМ!$D$10+'СЕТ СН'!$I$5-'СЕТ СН'!$I$17</f>
        <v>3784.6936444299999</v>
      </c>
      <c r="P121" s="36">
        <f>SUMIFS(СВЦЭМ!$C$39:$C$782,СВЦЭМ!$A$39:$A$782,$A121,СВЦЭМ!$B$39:$B$782,P$119)+'СЕТ СН'!$I$9+СВЦЭМ!$D$10+'СЕТ СН'!$I$5-'СЕТ СН'!$I$17</f>
        <v>3781.5137411300002</v>
      </c>
      <c r="Q121" s="36">
        <f>SUMIFS(СВЦЭМ!$C$39:$C$782,СВЦЭМ!$A$39:$A$782,$A121,СВЦЭМ!$B$39:$B$782,Q$119)+'СЕТ СН'!$I$9+СВЦЭМ!$D$10+'СЕТ СН'!$I$5-'СЕТ СН'!$I$17</f>
        <v>3787.3567119300001</v>
      </c>
      <c r="R121" s="36">
        <f>SUMIFS(СВЦЭМ!$C$39:$C$782,СВЦЭМ!$A$39:$A$782,$A121,СВЦЭМ!$B$39:$B$782,R$119)+'СЕТ СН'!$I$9+СВЦЭМ!$D$10+'СЕТ СН'!$I$5-'СЕТ СН'!$I$17</f>
        <v>3793.0000256399999</v>
      </c>
      <c r="S121" s="36">
        <f>SUMIFS(СВЦЭМ!$C$39:$C$782,СВЦЭМ!$A$39:$A$782,$A121,СВЦЭМ!$B$39:$B$782,S$119)+'СЕТ СН'!$I$9+СВЦЭМ!$D$10+'СЕТ СН'!$I$5-'СЕТ СН'!$I$17</f>
        <v>3780.7751426999998</v>
      </c>
      <c r="T121" s="36">
        <f>SUMIFS(СВЦЭМ!$C$39:$C$782,СВЦЭМ!$A$39:$A$782,$A121,СВЦЭМ!$B$39:$B$782,T$119)+'СЕТ СН'!$I$9+СВЦЭМ!$D$10+'СЕТ СН'!$I$5-'СЕТ СН'!$I$17</f>
        <v>3835.29409661</v>
      </c>
      <c r="U121" s="36">
        <f>SUMIFS(СВЦЭМ!$C$39:$C$782,СВЦЭМ!$A$39:$A$782,$A121,СВЦЭМ!$B$39:$B$782,U$119)+'СЕТ СН'!$I$9+СВЦЭМ!$D$10+'СЕТ СН'!$I$5-'СЕТ СН'!$I$17</f>
        <v>3829.2499056299998</v>
      </c>
      <c r="V121" s="36">
        <f>SUMIFS(СВЦЭМ!$C$39:$C$782,СВЦЭМ!$A$39:$A$782,$A121,СВЦЭМ!$B$39:$B$782,V$119)+'СЕТ СН'!$I$9+СВЦЭМ!$D$10+'СЕТ СН'!$I$5-'СЕТ СН'!$I$17</f>
        <v>3823.7943862900001</v>
      </c>
      <c r="W121" s="36">
        <f>SUMIFS(СВЦЭМ!$C$39:$C$782,СВЦЭМ!$A$39:$A$782,$A121,СВЦЭМ!$B$39:$B$782,W$119)+'СЕТ СН'!$I$9+СВЦЭМ!$D$10+'СЕТ СН'!$I$5-'СЕТ СН'!$I$17</f>
        <v>3849.9429430700002</v>
      </c>
      <c r="X121" s="36">
        <f>SUMIFS(СВЦЭМ!$C$39:$C$782,СВЦЭМ!$A$39:$A$782,$A121,СВЦЭМ!$B$39:$B$782,X$119)+'СЕТ СН'!$I$9+СВЦЭМ!$D$10+'СЕТ СН'!$I$5-'СЕТ СН'!$I$17</f>
        <v>3820.2833292</v>
      </c>
      <c r="Y121" s="36">
        <f>SUMIFS(СВЦЭМ!$C$39:$C$782,СВЦЭМ!$A$39:$A$782,$A121,СВЦЭМ!$B$39:$B$782,Y$119)+'СЕТ СН'!$I$9+СВЦЭМ!$D$10+'СЕТ СН'!$I$5-'СЕТ СН'!$I$17</f>
        <v>3775.7898777599999</v>
      </c>
    </row>
    <row r="122" spans="1:27" ht="15.75" x14ac:dyDescent="0.2">
      <c r="A122" s="35">
        <f t="shared" ref="A122:A150" si="3">A121+1</f>
        <v>44380</v>
      </c>
      <c r="B122" s="36">
        <f>SUMIFS(СВЦЭМ!$C$39:$C$782,СВЦЭМ!$A$39:$A$782,$A122,СВЦЭМ!$B$39:$B$782,B$119)+'СЕТ СН'!$I$9+СВЦЭМ!$D$10+'СЕТ СН'!$I$5-'СЕТ СН'!$I$17</f>
        <v>3835.6333448999999</v>
      </c>
      <c r="C122" s="36">
        <f>SUMIFS(СВЦЭМ!$C$39:$C$782,СВЦЭМ!$A$39:$A$782,$A122,СВЦЭМ!$B$39:$B$782,C$119)+'СЕТ СН'!$I$9+СВЦЭМ!$D$10+'СЕТ СН'!$I$5-'СЕТ СН'!$I$17</f>
        <v>3901.8996788899999</v>
      </c>
      <c r="D122" s="36">
        <f>SUMIFS(СВЦЭМ!$C$39:$C$782,СВЦЭМ!$A$39:$A$782,$A122,СВЦЭМ!$B$39:$B$782,D$119)+'СЕТ СН'!$I$9+СВЦЭМ!$D$10+'СЕТ СН'!$I$5-'СЕТ СН'!$I$17</f>
        <v>3946.35008935</v>
      </c>
      <c r="E122" s="36">
        <f>SUMIFS(СВЦЭМ!$C$39:$C$782,СВЦЭМ!$A$39:$A$782,$A122,СВЦЭМ!$B$39:$B$782,E$119)+'СЕТ СН'!$I$9+СВЦЭМ!$D$10+'СЕТ СН'!$I$5-'СЕТ СН'!$I$17</f>
        <v>3962.6673991299999</v>
      </c>
      <c r="F122" s="36">
        <f>SUMIFS(СВЦЭМ!$C$39:$C$782,СВЦЭМ!$A$39:$A$782,$A122,СВЦЭМ!$B$39:$B$782,F$119)+'СЕТ СН'!$I$9+СВЦЭМ!$D$10+'СЕТ СН'!$I$5-'СЕТ СН'!$I$17</f>
        <v>3967.5081152000002</v>
      </c>
      <c r="G122" s="36">
        <f>SUMIFS(СВЦЭМ!$C$39:$C$782,СВЦЭМ!$A$39:$A$782,$A122,СВЦЭМ!$B$39:$B$782,G$119)+'СЕТ СН'!$I$9+СВЦЭМ!$D$10+'СЕТ СН'!$I$5-'СЕТ СН'!$I$17</f>
        <v>3955.7371981599999</v>
      </c>
      <c r="H122" s="36">
        <f>SUMIFS(СВЦЭМ!$C$39:$C$782,СВЦЭМ!$A$39:$A$782,$A122,СВЦЭМ!$B$39:$B$782,H$119)+'СЕТ СН'!$I$9+СВЦЭМ!$D$10+'СЕТ СН'!$I$5-'СЕТ СН'!$I$17</f>
        <v>3931.03234871</v>
      </c>
      <c r="I122" s="36">
        <f>SUMIFS(СВЦЭМ!$C$39:$C$782,СВЦЭМ!$A$39:$A$782,$A122,СВЦЭМ!$B$39:$B$782,I$119)+'СЕТ СН'!$I$9+СВЦЭМ!$D$10+'СЕТ СН'!$I$5-'СЕТ СН'!$I$17</f>
        <v>3879.0643740300002</v>
      </c>
      <c r="J122" s="36">
        <f>SUMIFS(СВЦЭМ!$C$39:$C$782,СВЦЭМ!$A$39:$A$782,$A122,СВЦЭМ!$B$39:$B$782,J$119)+'СЕТ СН'!$I$9+СВЦЭМ!$D$10+'СЕТ СН'!$I$5-'СЕТ СН'!$I$17</f>
        <v>3816.9543883299998</v>
      </c>
      <c r="K122" s="36">
        <f>SUMIFS(СВЦЭМ!$C$39:$C$782,СВЦЭМ!$A$39:$A$782,$A122,СВЦЭМ!$B$39:$B$782,K$119)+'СЕТ СН'!$I$9+СВЦЭМ!$D$10+'СЕТ СН'!$I$5-'СЕТ СН'!$I$17</f>
        <v>3808.2840239699999</v>
      </c>
      <c r="L122" s="36">
        <f>SUMIFS(СВЦЭМ!$C$39:$C$782,СВЦЭМ!$A$39:$A$782,$A122,СВЦЭМ!$B$39:$B$782,L$119)+'СЕТ СН'!$I$9+СВЦЭМ!$D$10+'СЕТ СН'!$I$5-'СЕТ СН'!$I$17</f>
        <v>3782.3892535</v>
      </c>
      <c r="M122" s="36">
        <f>SUMIFS(СВЦЭМ!$C$39:$C$782,СВЦЭМ!$A$39:$A$782,$A122,СВЦЭМ!$B$39:$B$782,M$119)+'СЕТ СН'!$I$9+СВЦЭМ!$D$10+'СЕТ СН'!$I$5-'СЕТ СН'!$I$17</f>
        <v>3716.6082899799999</v>
      </c>
      <c r="N122" s="36">
        <f>SUMIFS(СВЦЭМ!$C$39:$C$782,СВЦЭМ!$A$39:$A$782,$A122,СВЦЭМ!$B$39:$B$782,N$119)+'СЕТ СН'!$I$9+СВЦЭМ!$D$10+'СЕТ СН'!$I$5-'СЕТ СН'!$I$17</f>
        <v>3745.0359864799998</v>
      </c>
      <c r="O122" s="36">
        <f>SUMIFS(СВЦЭМ!$C$39:$C$782,СВЦЭМ!$A$39:$A$782,$A122,СВЦЭМ!$B$39:$B$782,O$119)+'СЕТ СН'!$I$9+СВЦЭМ!$D$10+'СЕТ СН'!$I$5-'СЕТ СН'!$I$17</f>
        <v>3773.90584356</v>
      </c>
      <c r="P122" s="36">
        <f>SUMIFS(СВЦЭМ!$C$39:$C$782,СВЦЭМ!$A$39:$A$782,$A122,СВЦЭМ!$B$39:$B$782,P$119)+'СЕТ СН'!$I$9+СВЦЭМ!$D$10+'СЕТ СН'!$I$5-'СЕТ СН'!$I$17</f>
        <v>3760.5692804800001</v>
      </c>
      <c r="Q122" s="36">
        <f>SUMIFS(СВЦЭМ!$C$39:$C$782,СВЦЭМ!$A$39:$A$782,$A122,СВЦЭМ!$B$39:$B$782,Q$119)+'СЕТ СН'!$I$9+СВЦЭМ!$D$10+'СЕТ СН'!$I$5-'СЕТ СН'!$I$17</f>
        <v>3753.0321790899998</v>
      </c>
      <c r="R122" s="36">
        <f>SUMIFS(СВЦЭМ!$C$39:$C$782,СВЦЭМ!$A$39:$A$782,$A122,СВЦЭМ!$B$39:$B$782,R$119)+'СЕТ СН'!$I$9+СВЦЭМ!$D$10+'СЕТ СН'!$I$5-'СЕТ СН'!$I$17</f>
        <v>3761.6919643199999</v>
      </c>
      <c r="S122" s="36">
        <f>SUMIFS(СВЦЭМ!$C$39:$C$782,СВЦЭМ!$A$39:$A$782,$A122,СВЦЭМ!$B$39:$B$782,S$119)+'СЕТ СН'!$I$9+СВЦЭМ!$D$10+'СЕТ СН'!$I$5-'СЕТ СН'!$I$17</f>
        <v>3750.8987013699998</v>
      </c>
      <c r="T122" s="36">
        <f>SUMIFS(СВЦЭМ!$C$39:$C$782,СВЦЭМ!$A$39:$A$782,$A122,СВЦЭМ!$B$39:$B$782,T$119)+'СЕТ СН'!$I$9+СВЦЭМ!$D$10+'СЕТ СН'!$I$5-'СЕТ СН'!$I$17</f>
        <v>3767.5608970899998</v>
      </c>
      <c r="U122" s="36">
        <f>SUMIFS(СВЦЭМ!$C$39:$C$782,СВЦЭМ!$A$39:$A$782,$A122,СВЦЭМ!$B$39:$B$782,U$119)+'СЕТ СН'!$I$9+СВЦЭМ!$D$10+'СЕТ СН'!$I$5-'СЕТ СН'!$I$17</f>
        <v>3772.2713909499998</v>
      </c>
      <c r="V122" s="36">
        <f>SUMIFS(СВЦЭМ!$C$39:$C$782,СВЦЭМ!$A$39:$A$782,$A122,СВЦЭМ!$B$39:$B$782,V$119)+'СЕТ СН'!$I$9+СВЦЭМ!$D$10+'СЕТ СН'!$I$5-'СЕТ СН'!$I$17</f>
        <v>3771.3853296899997</v>
      </c>
      <c r="W122" s="36">
        <f>SUMIFS(СВЦЭМ!$C$39:$C$782,СВЦЭМ!$A$39:$A$782,$A122,СВЦЭМ!$B$39:$B$782,W$119)+'СЕТ СН'!$I$9+СВЦЭМ!$D$10+'СЕТ СН'!$I$5-'СЕТ СН'!$I$17</f>
        <v>3804.6980908</v>
      </c>
      <c r="X122" s="36">
        <f>SUMIFS(СВЦЭМ!$C$39:$C$782,СВЦЭМ!$A$39:$A$782,$A122,СВЦЭМ!$B$39:$B$782,X$119)+'СЕТ СН'!$I$9+СВЦЭМ!$D$10+'СЕТ СН'!$I$5-'СЕТ СН'!$I$17</f>
        <v>3785.8497564600002</v>
      </c>
      <c r="Y122" s="36">
        <f>SUMIFS(СВЦЭМ!$C$39:$C$782,СВЦЭМ!$A$39:$A$782,$A122,СВЦЭМ!$B$39:$B$782,Y$119)+'СЕТ СН'!$I$9+СВЦЭМ!$D$10+'СЕТ СН'!$I$5-'СЕТ СН'!$I$17</f>
        <v>3716.8639295399998</v>
      </c>
    </row>
    <row r="123" spans="1:27" ht="15.75" x14ac:dyDescent="0.2">
      <c r="A123" s="35">
        <f t="shared" si="3"/>
        <v>44381</v>
      </c>
      <c r="B123" s="36">
        <f>SUMIFS(СВЦЭМ!$C$39:$C$782,СВЦЭМ!$A$39:$A$782,$A123,СВЦЭМ!$B$39:$B$782,B$119)+'СЕТ СН'!$I$9+СВЦЭМ!$D$10+'СЕТ СН'!$I$5-'СЕТ СН'!$I$17</f>
        <v>3821.4634638899997</v>
      </c>
      <c r="C123" s="36">
        <f>SUMIFS(СВЦЭМ!$C$39:$C$782,СВЦЭМ!$A$39:$A$782,$A123,СВЦЭМ!$B$39:$B$782,C$119)+'СЕТ СН'!$I$9+СВЦЭМ!$D$10+'СЕТ СН'!$I$5-'СЕТ СН'!$I$17</f>
        <v>3880.3379678699998</v>
      </c>
      <c r="D123" s="36">
        <f>SUMIFS(СВЦЭМ!$C$39:$C$782,СВЦЭМ!$A$39:$A$782,$A123,СВЦЭМ!$B$39:$B$782,D$119)+'СЕТ СН'!$I$9+СВЦЭМ!$D$10+'СЕТ СН'!$I$5-'СЕТ СН'!$I$17</f>
        <v>3917.3281349899999</v>
      </c>
      <c r="E123" s="36">
        <f>SUMIFS(СВЦЭМ!$C$39:$C$782,СВЦЭМ!$A$39:$A$782,$A123,СВЦЭМ!$B$39:$B$782,E$119)+'СЕТ СН'!$I$9+СВЦЭМ!$D$10+'СЕТ СН'!$I$5-'СЕТ СН'!$I$17</f>
        <v>3960.5200392699999</v>
      </c>
      <c r="F123" s="36">
        <f>SUMIFS(СВЦЭМ!$C$39:$C$782,СВЦЭМ!$A$39:$A$782,$A123,СВЦЭМ!$B$39:$B$782,F$119)+'СЕТ СН'!$I$9+СВЦЭМ!$D$10+'СЕТ СН'!$I$5-'СЕТ СН'!$I$17</f>
        <v>3964.5492880299998</v>
      </c>
      <c r="G123" s="36">
        <f>SUMIFS(СВЦЭМ!$C$39:$C$782,СВЦЭМ!$A$39:$A$782,$A123,СВЦЭМ!$B$39:$B$782,G$119)+'СЕТ СН'!$I$9+СВЦЭМ!$D$10+'СЕТ СН'!$I$5-'СЕТ СН'!$I$17</f>
        <v>3966.86647335</v>
      </c>
      <c r="H123" s="36">
        <f>SUMIFS(СВЦЭМ!$C$39:$C$782,СВЦЭМ!$A$39:$A$782,$A123,СВЦЭМ!$B$39:$B$782,H$119)+'СЕТ СН'!$I$9+СВЦЭМ!$D$10+'СЕТ СН'!$I$5-'СЕТ СН'!$I$17</f>
        <v>3940.19025225</v>
      </c>
      <c r="I123" s="36">
        <f>SUMIFS(СВЦЭМ!$C$39:$C$782,СВЦЭМ!$A$39:$A$782,$A123,СВЦЭМ!$B$39:$B$782,I$119)+'СЕТ СН'!$I$9+СВЦЭМ!$D$10+'СЕТ СН'!$I$5-'СЕТ СН'!$I$17</f>
        <v>3890.13163373</v>
      </c>
      <c r="J123" s="36">
        <f>SUMIFS(СВЦЭМ!$C$39:$C$782,СВЦЭМ!$A$39:$A$782,$A123,СВЦЭМ!$B$39:$B$782,J$119)+'СЕТ СН'!$I$9+СВЦЭМ!$D$10+'СЕТ СН'!$I$5-'СЕТ СН'!$I$17</f>
        <v>3795.7328700099997</v>
      </c>
      <c r="K123" s="36">
        <f>SUMIFS(СВЦЭМ!$C$39:$C$782,СВЦЭМ!$A$39:$A$782,$A123,СВЦЭМ!$B$39:$B$782,K$119)+'СЕТ СН'!$I$9+СВЦЭМ!$D$10+'СЕТ СН'!$I$5-'СЕТ СН'!$I$17</f>
        <v>3757.0238714100001</v>
      </c>
      <c r="L123" s="36">
        <f>SUMIFS(СВЦЭМ!$C$39:$C$782,СВЦЭМ!$A$39:$A$782,$A123,СВЦЭМ!$B$39:$B$782,L$119)+'СЕТ СН'!$I$9+СВЦЭМ!$D$10+'СЕТ СН'!$I$5-'СЕТ СН'!$I$17</f>
        <v>3723.2420471400001</v>
      </c>
      <c r="M123" s="36">
        <f>SUMIFS(СВЦЭМ!$C$39:$C$782,СВЦЭМ!$A$39:$A$782,$A123,СВЦЭМ!$B$39:$B$782,M$119)+'СЕТ СН'!$I$9+СВЦЭМ!$D$10+'СЕТ СН'!$I$5-'СЕТ СН'!$I$17</f>
        <v>3737.0157355000001</v>
      </c>
      <c r="N123" s="36">
        <f>SUMIFS(СВЦЭМ!$C$39:$C$782,СВЦЭМ!$A$39:$A$782,$A123,СВЦЭМ!$B$39:$B$782,N$119)+'СЕТ СН'!$I$9+СВЦЭМ!$D$10+'СЕТ СН'!$I$5-'СЕТ СН'!$I$17</f>
        <v>3769.2032101699997</v>
      </c>
      <c r="O123" s="36">
        <f>SUMIFS(СВЦЭМ!$C$39:$C$782,СВЦЭМ!$A$39:$A$782,$A123,СВЦЭМ!$B$39:$B$782,O$119)+'СЕТ СН'!$I$9+СВЦЭМ!$D$10+'СЕТ СН'!$I$5-'СЕТ СН'!$I$17</f>
        <v>3780.3800812499999</v>
      </c>
      <c r="P123" s="36">
        <f>SUMIFS(СВЦЭМ!$C$39:$C$782,СВЦЭМ!$A$39:$A$782,$A123,СВЦЭМ!$B$39:$B$782,P$119)+'СЕТ СН'!$I$9+СВЦЭМ!$D$10+'СЕТ СН'!$I$5-'СЕТ СН'!$I$17</f>
        <v>3789.9334530199999</v>
      </c>
      <c r="Q123" s="36">
        <f>SUMIFS(СВЦЭМ!$C$39:$C$782,СВЦЭМ!$A$39:$A$782,$A123,СВЦЭМ!$B$39:$B$782,Q$119)+'СЕТ СН'!$I$9+СВЦЭМ!$D$10+'СЕТ СН'!$I$5-'СЕТ СН'!$I$17</f>
        <v>3797.9368293500002</v>
      </c>
      <c r="R123" s="36">
        <f>SUMIFS(СВЦЭМ!$C$39:$C$782,СВЦЭМ!$A$39:$A$782,$A123,СВЦЭМ!$B$39:$B$782,R$119)+'СЕТ СН'!$I$9+СВЦЭМ!$D$10+'СЕТ СН'!$I$5-'СЕТ СН'!$I$17</f>
        <v>3786.7826790300001</v>
      </c>
      <c r="S123" s="36">
        <f>SUMIFS(СВЦЭМ!$C$39:$C$782,СВЦЭМ!$A$39:$A$782,$A123,СВЦЭМ!$B$39:$B$782,S$119)+'СЕТ СН'!$I$9+СВЦЭМ!$D$10+'СЕТ СН'!$I$5-'СЕТ СН'!$I$17</f>
        <v>3779.0937417199998</v>
      </c>
      <c r="T123" s="36">
        <f>SUMIFS(СВЦЭМ!$C$39:$C$782,СВЦЭМ!$A$39:$A$782,$A123,СВЦЭМ!$B$39:$B$782,T$119)+'СЕТ СН'!$I$9+СВЦЭМ!$D$10+'СЕТ СН'!$I$5-'СЕТ СН'!$I$17</f>
        <v>3761.5687497399999</v>
      </c>
      <c r="U123" s="36">
        <f>SUMIFS(СВЦЭМ!$C$39:$C$782,СВЦЭМ!$A$39:$A$782,$A123,СВЦЭМ!$B$39:$B$782,U$119)+'СЕТ СН'!$I$9+СВЦЭМ!$D$10+'СЕТ СН'!$I$5-'СЕТ СН'!$I$17</f>
        <v>3743.3914193299997</v>
      </c>
      <c r="V123" s="36">
        <f>SUMIFS(СВЦЭМ!$C$39:$C$782,СВЦЭМ!$A$39:$A$782,$A123,СВЦЭМ!$B$39:$B$782,V$119)+'СЕТ СН'!$I$9+СВЦЭМ!$D$10+'СЕТ СН'!$I$5-'СЕТ СН'!$I$17</f>
        <v>3702.6992088799998</v>
      </c>
      <c r="W123" s="36">
        <f>SUMIFS(СВЦЭМ!$C$39:$C$782,СВЦЭМ!$A$39:$A$782,$A123,СВЦЭМ!$B$39:$B$782,W$119)+'СЕТ СН'!$I$9+СВЦЭМ!$D$10+'СЕТ СН'!$I$5-'СЕТ СН'!$I$17</f>
        <v>3712.8038291900002</v>
      </c>
      <c r="X123" s="36">
        <f>SUMIFS(СВЦЭМ!$C$39:$C$782,СВЦЭМ!$A$39:$A$782,$A123,СВЦЭМ!$B$39:$B$782,X$119)+'СЕТ СН'!$I$9+СВЦЭМ!$D$10+'СЕТ СН'!$I$5-'СЕТ СН'!$I$17</f>
        <v>3730.3985677299997</v>
      </c>
      <c r="Y123" s="36">
        <f>SUMIFS(СВЦЭМ!$C$39:$C$782,СВЦЭМ!$A$39:$A$782,$A123,СВЦЭМ!$B$39:$B$782,Y$119)+'СЕТ СН'!$I$9+СВЦЭМ!$D$10+'СЕТ СН'!$I$5-'СЕТ СН'!$I$17</f>
        <v>3791.0102357800001</v>
      </c>
    </row>
    <row r="124" spans="1:27" ht="15.75" x14ac:dyDescent="0.2">
      <c r="A124" s="35">
        <f t="shared" si="3"/>
        <v>44382</v>
      </c>
      <c r="B124" s="36">
        <f>SUMIFS(СВЦЭМ!$C$39:$C$782,СВЦЭМ!$A$39:$A$782,$A124,СВЦЭМ!$B$39:$B$782,B$119)+'СЕТ СН'!$I$9+СВЦЭМ!$D$10+'СЕТ СН'!$I$5-'СЕТ СН'!$I$17</f>
        <v>3859.22331029</v>
      </c>
      <c r="C124" s="36">
        <f>SUMIFS(СВЦЭМ!$C$39:$C$782,СВЦЭМ!$A$39:$A$782,$A124,СВЦЭМ!$B$39:$B$782,C$119)+'СЕТ СН'!$I$9+СВЦЭМ!$D$10+'СЕТ СН'!$I$5-'СЕТ СН'!$I$17</f>
        <v>3939.27086267</v>
      </c>
      <c r="D124" s="36">
        <f>SUMIFS(СВЦЭМ!$C$39:$C$782,СВЦЭМ!$A$39:$A$782,$A124,СВЦЭМ!$B$39:$B$782,D$119)+'СЕТ СН'!$I$9+СВЦЭМ!$D$10+'СЕТ СН'!$I$5-'СЕТ СН'!$I$17</f>
        <v>3996.5954312100002</v>
      </c>
      <c r="E124" s="36">
        <f>SUMIFS(СВЦЭМ!$C$39:$C$782,СВЦЭМ!$A$39:$A$782,$A124,СВЦЭМ!$B$39:$B$782,E$119)+'СЕТ СН'!$I$9+СВЦЭМ!$D$10+'СЕТ СН'!$I$5-'СЕТ СН'!$I$17</f>
        <v>4007.64103565</v>
      </c>
      <c r="F124" s="36">
        <f>SUMIFS(СВЦЭМ!$C$39:$C$782,СВЦЭМ!$A$39:$A$782,$A124,СВЦЭМ!$B$39:$B$782,F$119)+'СЕТ СН'!$I$9+СВЦЭМ!$D$10+'СЕТ СН'!$I$5-'СЕТ СН'!$I$17</f>
        <v>4011.39473838</v>
      </c>
      <c r="G124" s="36">
        <f>SUMIFS(СВЦЭМ!$C$39:$C$782,СВЦЭМ!$A$39:$A$782,$A124,СВЦЭМ!$B$39:$B$782,G$119)+'СЕТ СН'!$I$9+СВЦЭМ!$D$10+'СЕТ СН'!$I$5-'СЕТ СН'!$I$17</f>
        <v>3995.5401505499999</v>
      </c>
      <c r="H124" s="36">
        <f>SUMIFS(СВЦЭМ!$C$39:$C$782,СВЦЭМ!$A$39:$A$782,$A124,СВЦЭМ!$B$39:$B$782,H$119)+'СЕТ СН'!$I$9+СВЦЭМ!$D$10+'СЕТ СН'!$I$5-'СЕТ СН'!$I$17</f>
        <v>3960.8836886600002</v>
      </c>
      <c r="I124" s="36">
        <f>SUMIFS(СВЦЭМ!$C$39:$C$782,СВЦЭМ!$A$39:$A$782,$A124,СВЦЭМ!$B$39:$B$782,I$119)+'СЕТ СН'!$I$9+СВЦЭМ!$D$10+'СЕТ СН'!$I$5-'СЕТ СН'!$I$17</f>
        <v>3857.0058010299999</v>
      </c>
      <c r="J124" s="36">
        <f>SUMIFS(СВЦЭМ!$C$39:$C$782,СВЦЭМ!$A$39:$A$782,$A124,СВЦЭМ!$B$39:$B$782,J$119)+'СЕТ СН'!$I$9+СВЦЭМ!$D$10+'СЕТ СН'!$I$5-'СЕТ СН'!$I$17</f>
        <v>3819.67342964</v>
      </c>
      <c r="K124" s="36">
        <f>SUMIFS(СВЦЭМ!$C$39:$C$782,СВЦЭМ!$A$39:$A$782,$A124,СВЦЭМ!$B$39:$B$782,K$119)+'СЕТ СН'!$I$9+СВЦЭМ!$D$10+'СЕТ СН'!$I$5-'СЕТ СН'!$I$17</f>
        <v>3769.1245503</v>
      </c>
      <c r="L124" s="36">
        <f>SUMIFS(СВЦЭМ!$C$39:$C$782,СВЦЭМ!$A$39:$A$782,$A124,СВЦЭМ!$B$39:$B$782,L$119)+'СЕТ СН'!$I$9+СВЦЭМ!$D$10+'СЕТ СН'!$I$5-'СЕТ СН'!$I$17</f>
        <v>3758.8582694299998</v>
      </c>
      <c r="M124" s="36">
        <f>SUMIFS(СВЦЭМ!$C$39:$C$782,СВЦЭМ!$A$39:$A$782,$A124,СВЦЭМ!$B$39:$B$782,M$119)+'СЕТ СН'!$I$9+СВЦЭМ!$D$10+'СЕТ СН'!$I$5-'СЕТ СН'!$I$17</f>
        <v>3773.6417427900001</v>
      </c>
      <c r="N124" s="36">
        <f>SUMIFS(СВЦЭМ!$C$39:$C$782,СВЦЭМ!$A$39:$A$782,$A124,СВЦЭМ!$B$39:$B$782,N$119)+'СЕТ СН'!$I$9+СВЦЭМ!$D$10+'СЕТ СН'!$I$5-'СЕТ СН'!$I$17</f>
        <v>3808.4391757100002</v>
      </c>
      <c r="O124" s="36">
        <f>SUMIFS(СВЦЭМ!$C$39:$C$782,СВЦЭМ!$A$39:$A$782,$A124,СВЦЭМ!$B$39:$B$782,O$119)+'СЕТ СН'!$I$9+СВЦЭМ!$D$10+'СЕТ СН'!$I$5-'СЕТ СН'!$I$17</f>
        <v>3825.66485702</v>
      </c>
      <c r="P124" s="36">
        <f>SUMIFS(СВЦЭМ!$C$39:$C$782,СВЦЭМ!$A$39:$A$782,$A124,СВЦЭМ!$B$39:$B$782,P$119)+'СЕТ СН'!$I$9+СВЦЭМ!$D$10+'СЕТ СН'!$I$5-'СЕТ СН'!$I$17</f>
        <v>3824.7167180900001</v>
      </c>
      <c r="Q124" s="36">
        <f>SUMIFS(СВЦЭМ!$C$39:$C$782,СВЦЭМ!$A$39:$A$782,$A124,СВЦЭМ!$B$39:$B$782,Q$119)+'СЕТ СН'!$I$9+СВЦЭМ!$D$10+'СЕТ СН'!$I$5-'СЕТ СН'!$I$17</f>
        <v>3824.02991363</v>
      </c>
      <c r="R124" s="36">
        <f>SUMIFS(СВЦЭМ!$C$39:$C$782,СВЦЭМ!$A$39:$A$782,$A124,СВЦЭМ!$B$39:$B$782,R$119)+'СЕТ СН'!$I$9+СВЦЭМ!$D$10+'СЕТ СН'!$I$5-'СЕТ СН'!$I$17</f>
        <v>3805.17927715</v>
      </c>
      <c r="S124" s="36">
        <f>SUMIFS(СВЦЭМ!$C$39:$C$782,СВЦЭМ!$A$39:$A$782,$A124,СВЦЭМ!$B$39:$B$782,S$119)+'СЕТ СН'!$I$9+СВЦЭМ!$D$10+'СЕТ СН'!$I$5-'СЕТ СН'!$I$17</f>
        <v>3796.28310461</v>
      </c>
      <c r="T124" s="36">
        <f>SUMIFS(СВЦЭМ!$C$39:$C$782,СВЦЭМ!$A$39:$A$782,$A124,СВЦЭМ!$B$39:$B$782,T$119)+'СЕТ СН'!$I$9+СВЦЭМ!$D$10+'СЕТ СН'!$I$5-'СЕТ СН'!$I$17</f>
        <v>3785.4839770899998</v>
      </c>
      <c r="U124" s="36">
        <f>SUMIFS(СВЦЭМ!$C$39:$C$782,СВЦЭМ!$A$39:$A$782,$A124,СВЦЭМ!$B$39:$B$782,U$119)+'СЕТ СН'!$I$9+СВЦЭМ!$D$10+'СЕТ СН'!$I$5-'СЕТ СН'!$I$17</f>
        <v>3782.36519305</v>
      </c>
      <c r="V124" s="36">
        <f>SUMIFS(СВЦЭМ!$C$39:$C$782,СВЦЭМ!$A$39:$A$782,$A124,СВЦЭМ!$B$39:$B$782,V$119)+'СЕТ СН'!$I$9+СВЦЭМ!$D$10+'СЕТ СН'!$I$5-'СЕТ СН'!$I$17</f>
        <v>3786.50830851</v>
      </c>
      <c r="W124" s="36">
        <f>SUMIFS(СВЦЭМ!$C$39:$C$782,СВЦЭМ!$A$39:$A$782,$A124,СВЦЭМ!$B$39:$B$782,W$119)+'СЕТ СН'!$I$9+СВЦЭМ!$D$10+'СЕТ СН'!$I$5-'СЕТ СН'!$I$17</f>
        <v>3801.0921839299999</v>
      </c>
      <c r="X124" s="36">
        <f>SUMIFS(СВЦЭМ!$C$39:$C$782,СВЦЭМ!$A$39:$A$782,$A124,СВЦЭМ!$B$39:$B$782,X$119)+'СЕТ СН'!$I$9+СВЦЭМ!$D$10+'СЕТ СН'!$I$5-'СЕТ СН'!$I$17</f>
        <v>3769.6029657600002</v>
      </c>
      <c r="Y124" s="36">
        <f>SUMIFS(СВЦЭМ!$C$39:$C$782,СВЦЭМ!$A$39:$A$782,$A124,СВЦЭМ!$B$39:$B$782,Y$119)+'СЕТ СН'!$I$9+СВЦЭМ!$D$10+'СЕТ СН'!$I$5-'СЕТ СН'!$I$17</f>
        <v>3811.4422372099998</v>
      </c>
    </row>
    <row r="125" spans="1:27" ht="15.75" x14ac:dyDescent="0.2">
      <c r="A125" s="35">
        <f t="shared" si="3"/>
        <v>44383</v>
      </c>
      <c r="B125" s="36">
        <f>SUMIFS(СВЦЭМ!$C$39:$C$782,СВЦЭМ!$A$39:$A$782,$A125,СВЦЭМ!$B$39:$B$782,B$119)+'СЕТ СН'!$I$9+СВЦЭМ!$D$10+'СЕТ СН'!$I$5-'СЕТ СН'!$I$17</f>
        <v>3863.4856710700001</v>
      </c>
      <c r="C125" s="36">
        <f>SUMIFS(СВЦЭМ!$C$39:$C$782,СВЦЭМ!$A$39:$A$782,$A125,СВЦЭМ!$B$39:$B$782,C$119)+'СЕТ СН'!$I$9+СВЦЭМ!$D$10+'СЕТ СН'!$I$5-'СЕТ СН'!$I$17</f>
        <v>3958.7046129700002</v>
      </c>
      <c r="D125" s="36">
        <f>SUMIFS(СВЦЭМ!$C$39:$C$782,СВЦЭМ!$A$39:$A$782,$A125,СВЦЭМ!$B$39:$B$782,D$119)+'СЕТ СН'!$I$9+СВЦЭМ!$D$10+'СЕТ СН'!$I$5-'СЕТ СН'!$I$17</f>
        <v>4026.0311443700002</v>
      </c>
      <c r="E125" s="36">
        <f>SUMIFS(СВЦЭМ!$C$39:$C$782,СВЦЭМ!$A$39:$A$782,$A125,СВЦЭМ!$B$39:$B$782,E$119)+'СЕТ СН'!$I$9+СВЦЭМ!$D$10+'СЕТ СН'!$I$5-'СЕТ СН'!$I$17</f>
        <v>4044.8171473800003</v>
      </c>
      <c r="F125" s="36">
        <f>SUMIFS(СВЦЭМ!$C$39:$C$782,СВЦЭМ!$A$39:$A$782,$A125,СВЦЭМ!$B$39:$B$782,F$119)+'СЕТ СН'!$I$9+СВЦЭМ!$D$10+'СЕТ СН'!$I$5-'СЕТ СН'!$I$17</f>
        <v>4042.7587488300001</v>
      </c>
      <c r="G125" s="36">
        <f>SUMIFS(СВЦЭМ!$C$39:$C$782,СВЦЭМ!$A$39:$A$782,$A125,СВЦЭМ!$B$39:$B$782,G$119)+'СЕТ СН'!$I$9+СВЦЭМ!$D$10+'СЕТ СН'!$I$5-'СЕТ СН'!$I$17</f>
        <v>4013.4622306000001</v>
      </c>
      <c r="H125" s="36">
        <f>SUMIFS(СВЦЭМ!$C$39:$C$782,СВЦЭМ!$A$39:$A$782,$A125,СВЦЭМ!$B$39:$B$782,H$119)+'СЕТ СН'!$I$9+СВЦЭМ!$D$10+'СЕТ СН'!$I$5-'СЕТ СН'!$I$17</f>
        <v>3956.5259907</v>
      </c>
      <c r="I125" s="36">
        <f>SUMIFS(СВЦЭМ!$C$39:$C$782,СВЦЭМ!$A$39:$A$782,$A125,СВЦЭМ!$B$39:$B$782,I$119)+'СЕТ СН'!$I$9+СВЦЭМ!$D$10+'СЕТ СН'!$I$5-'СЕТ СН'!$I$17</f>
        <v>3904.6341223199997</v>
      </c>
      <c r="J125" s="36">
        <f>SUMIFS(СВЦЭМ!$C$39:$C$782,СВЦЭМ!$A$39:$A$782,$A125,СВЦЭМ!$B$39:$B$782,J$119)+'СЕТ СН'!$I$9+СВЦЭМ!$D$10+'СЕТ СН'!$I$5-'СЕТ СН'!$I$17</f>
        <v>3825.9624643799998</v>
      </c>
      <c r="K125" s="36">
        <f>SUMIFS(СВЦЭМ!$C$39:$C$782,СВЦЭМ!$A$39:$A$782,$A125,СВЦЭМ!$B$39:$B$782,K$119)+'СЕТ СН'!$I$9+СВЦЭМ!$D$10+'СЕТ СН'!$I$5-'СЕТ СН'!$I$17</f>
        <v>3757.3796573499999</v>
      </c>
      <c r="L125" s="36">
        <f>SUMIFS(СВЦЭМ!$C$39:$C$782,СВЦЭМ!$A$39:$A$782,$A125,СВЦЭМ!$B$39:$B$782,L$119)+'СЕТ СН'!$I$9+СВЦЭМ!$D$10+'СЕТ СН'!$I$5-'СЕТ СН'!$I$17</f>
        <v>3745.1768077500001</v>
      </c>
      <c r="M125" s="36">
        <f>SUMIFS(СВЦЭМ!$C$39:$C$782,СВЦЭМ!$A$39:$A$782,$A125,СВЦЭМ!$B$39:$B$782,M$119)+'СЕТ СН'!$I$9+СВЦЭМ!$D$10+'СЕТ СН'!$I$5-'СЕТ СН'!$I$17</f>
        <v>3783.1692133299998</v>
      </c>
      <c r="N125" s="36">
        <f>SUMIFS(СВЦЭМ!$C$39:$C$782,СВЦЭМ!$A$39:$A$782,$A125,СВЦЭМ!$B$39:$B$782,N$119)+'СЕТ СН'!$I$9+СВЦЭМ!$D$10+'СЕТ СН'!$I$5-'СЕТ СН'!$I$17</f>
        <v>3863.2439961</v>
      </c>
      <c r="O125" s="36">
        <f>SUMIFS(СВЦЭМ!$C$39:$C$782,СВЦЭМ!$A$39:$A$782,$A125,СВЦЭМ!$B$39:$B$782,O$119)+'СЕТ СН'!$I$9+СВЦЭМ!$D$10+'СЕТ СН'!$I$5-'СЕТ СН'!$I$17</f>
        <v>3866.4261696899998</v>
      </c>
      <c r="P125" s="36">
        <f>SUMIFS(СВЦЭМ!$C$39:$C$782,СВЦЭМ!$A$39:$A$782,$A125,СВЦЭМ!$B$39:$B$782,P$119)+'СЕТ СН'!$I$9+СВЦЭМ!$D$10+'СЕТ СН'!$I$5-'СЕТ СН'!$I$17</f>
        <v>3871.2114195599997</v>
      </c>
      <c r="Q125" s="36">
        <f>SUMIFS(СВЦЭМ!$C$39:$C$782,СВЦЭМ!$A$39:$A$782,$A125,СВЦЭМ!$B$39:$B$782,Q$119)+'СЕТ СН'!$I$9+СВЦЭМ!$D$10+'СЕТ СН'!$I$5-'СЕТ СН'!$I$17</f>
        <v>3879.7076619499999</v>
      </c>
      <c r="R125" s="36">
        <f>SUMIFS(СВЦЭМ!$C$39:$C$782,СВЦЭМ!$A$39:$A$782,$A125,СВЦЭМ!$B$39:$B$782,R$119)+'СЕТ СН'!$I$9+СВЦЭМ!$D$10+'СЕТ СН'!$I$5-'СЕТ СН'!$I$17</f>
        <v>3877.70436462</v>
      </c>
      <c r="S125" s="36">
        <f>SUMIFS(СВЦЭМ!$C$39:$C$782,СВЦЭМ!$A$39:$A$782,$A125,СВЦЭМ!$B$39:$B$782,S$119)+'СЕТ СН'!$I$9+СВЦЭМ!$D$10+'СЕТ СН'!$I$5-'СЕТ СН'!$I$17</f>
        <v>3855.2871126499999</v>
      </c>
      <c r="T125" s="36">
        <f>SUMIFS(СВЦЭМ!$C$39:$C$782,СВЦЭМ!$A$39:$A$782,$A125,СВЦЭМ!$B$39:$B$782,T$119)+'СЕТ СН'!$I$9+СВЦЭМ!$D$10+'СЕТ СН'!$I$5-'СЕТ СН'!$I$17</f>
        <v>3846.4171260100002</v>
      </c>
      <c r="U125" s="36">
        <f>SUMIFS(СВЦЭМ!$C$39:$C$782,СВЦЭМ!$A$39:$A$782,$A125,СВЦЭМ!$B$39:$B$782,U$119)+'СЕТ СН'!$I$9+СВЦЭМ!$D$10+'СЕТ СН'!$I$5-'СЕТ СН'!$I$17</f>
        <v>3797.7750821700001</v>
      </c>
      <c r="V125" s="36">
        <f>SUMIFS(СВЦЭМ!$C$39:$C$782,СВЦЭМ!$A$39:$A$782,$A125,СВЦЭМ!$B$39:$B$782,V$119)+'СЕТ СН'!$I$9+СВЦЭМ!$D$10+'СЕТ СН'!$I$5-'СЕТ СН'!$I$17</f>
        <v>3785.3971015100001</v>
      </c>
      <c r="W125" s="36">
        <f>SUMIFS(СВЦЭМ!$C$39:$C$782,СВЦЭМ!$A$39:$A$782,$A125,СВЦЭМ!$B$39:$B$782,W$119)+'СЕТ СН'!$I$9+СВЦЭМ!$D$10+'СЕТ СН'!$I$5-'СЕТ СН'!$I$17</f>
        <v>3796.6270500000001</v>
      </c>
      <c r="X125" s="36">
        <f>SUMIFS(СВЦЭМ!$C$39:$C$782,СВЦЭМ!$A$39:$A$782,$A125,СВЦЭМ!$B$39:$B$782,X$119)+'СЕТ СН'!$I$9+СВЦЭМ!$D$10+'СЕТ СН'!$I$5-'СЕТ СН'!$I$17</f>
        <v>3871.2685630000001</v>
      </c>
      <c r="Y125" s="36">
        <f>SUMIFS(СВЦЭМ!$C$39:$C$782,СВЦЭМ!$A$39:$A$782,$A125,СВЦЭМ!$B$39:$B$782,Y$119)+'СЕТ СН'!$I$9+СВЦЭМ!$D$10+'СЕТ СН'!$I$5-'СЕТ СН'!$I$17</f>
        <v>4003.10412116</v>
      </c>
    </row>
    <row r="126" spans="1:27" ht="15.75" x14ac:dyDescent="0.2">
      <c r="A126" s="35">
        <f t="shared" si="3"/>
        <v>44384</v>
      </c>
      <c r="B126" s="36">
        <f>SUMIFS(СВЦЭМ!$C$39:$C$782,СВЦЭМ!$A$39:$A$782,$A126,СВЦЭМ!$B$39:$B$782,B$119)+'СЕТ СН'!$I$9+СВЦЭМ!$D$10+'СЕТ СН'!$I$5-'СЕТ СН'!$I$17</f>
        <v>3926.18611147</v>
      </c>
      <c r="C126" s="36">
        <f>SUMIFS(СВЦЭМ!$C$39:$C$782,СВЦЭМ!$A$39:$A$782,$A126,СВЦЭМ!$B$39:$B$782,C$119)+'СЕТ СН'!$I$9+СВЦЭМ!$D$10+'СЕТ СН'!$I$5-'СЕТ СН'!$I$17</f>
        <v>4003.2737101900002</v>
      </c>
      <c r="D126" s="36">
        <f>SUMIFS(СВЦЭМ!$C$39:$C$782,СВЦЭМ!$A$39:$A$782,$A126,СВЦЭМ!$B$39:$B$782,D$119)+'СЕТ СН'!$I$9+СВЦЭМ!$D$10+'СЕТ СН'!$I$5-'СЕТ СН'!$I$17</f>
        <v>4060.3693121599999</v>
      </c>
      <c r="E126" s="36">
        <f>SUMIFS(СВЦЭМ!$C$39:$C$782,СВЦЭМ!$A$39:$A$782,$A126,СВЦЭМ!$B$39:$B$782,E$119)+'СЕТ СН'!$I$9+СВЦЭМ!$D$10+'СЕТ СН'!$I$5-'СЕТ СН'!$I$17</f>
        <v>4053.40521158</v>
      </c>
      <c r="F126" s="36">
        <f>SUMIFS(СВЦЭМ!$C$39:$C$782,СВЦЭМ!$A$39:$A$782,$A126,СВЦЭМ!$B$39:$B$782,F$119)+'СЕТ СН'!$I$9+СВЦЭМ!$D$10+'СЕТ СН'!$I$5-'СЕТ СН'!$I$17</f>
        <v>4064.8732772200001</v>
      </c>
      <c r="G126" s="36">
        <f>SUMIFS(СВЦЭМ!$C$39:$C$782,СВЦЭМ!$A$39:$A$782,$A126,СВЦЭМ!$B$39:$B$782,G$119)+'СЕТ СН'!$I$9+СВЦЭМ!$D$10+'СЕТ СН'!$I$5-'СЕТ СН'!$I$17</f>
        <v>4054.6146409399998</v>
      </c>
      <c r="H126" s="36">
        <f>SUMIFS(СВЦЭМ!$C$39:$C$782,СВЦЭМ!$A$39:$A$782,$A126,СВЦЭМ!$B$39:$B$782,H$119)+'СЕТ СН'!$I$9+СВЦЭМ!$D$10+'СЕТ СН'!$I$5-'СЕТ СН'!$I$17</f>
        <v>4011.0681651899999</v>
      </c>
      <c r="I126" s="36">
        <f>SUMIFS(СВЦЭМ!$C$39:$C$782,СВЦЭМ!$A$39:$A$782,$A126,СВЦЭМ!$B$39:$B$782,I$119)+'СЕТ СН'!$I$9+СВЦЭМ!$D$10+'СЕТ СН'!$I$5-'СЕТ СН'!$I$17</f>
        <v>3916.5932524099999</v>
      </c>
      <c r="J126" s="36">
        <f>SUMIFS(СВЦЭМ!$C$39:$C$782,СВЦЭМ!$A$39:$A$782,$A126,СВЦЭМ!$B$39:$B$782,J$119)+'СЕТ СН'!$I$9+СВЦЭМ!$D$10+'СЕТ СН'!$I$5-'СЕТ СН'!$I$17</f>
        <v>3828.52189266</v>
      </c>
      <c r="K126" s="36">
        <f>SUMIFS(СВЦЭМ!$C$39:$C$782,СВЦЭМ!$A$39:$A$782,$A126,СВЦЭМ!$B$39:$B$782,K$119)+'СЕТ СН'!$I$9+СВЦЭМ!$D$10+'СЕТ СН'!$I$5-'СЕТ СН'!$I$17</f>
        <v>3805.0077557999998</v>
      </c>
      <c r="L126" s="36">
        <f>SUMIFS(СВЦЭМ!$C$39:$C$782,СВЦЭМ!$A$39:$A$782,$A126,СВЦЭМ!$B$39:$B$782,L$119)+'СЕТ СН'!$I$9+СВЦЭМ!$D$10+'СЕТ СН'!$I$5-'СЕТ СН'!$I$17</f>
        <v>3814.8378599099997</v>
      </c>
      <c r="M126" s="36">
        <f>SUMIFS(СВЦЭМ!$C$39:$C$782,СВЦЭМ!$A$39:$A$782,$A126,СВЦЭМ!$B$39:$B$782,M$119)+'СЕТ СН'!$I$9+СВЦЭМ!$D$10+'СЕТ СН'!$I$5-'СЕТ СН'!$I$17</f>
        <v>3849.8154558299998</v>
      </c>
      <c r="N126" s="36">
        <f>SUMIFS(СВЦЭМ!$C$39:$C$782,СВЦЭМ!$A$39:$A$782,$A126,СВЦЭМ!$B$39:$B$782,N$119)+'СЕТ СН'!$I$9+СВЦЭМ!$D$10+'СЕТ СН'!$I$5-'СЕТ СН'!$I$17</f>
        <v>3864.9138406500001</v>
      </c>
      <c r="O126" s="36">
        <f>SUMIFS(СВЦЭМ!$C$39:$C$782,СВЦЭМ!$A$39:$A$782,$A126,СВЦЭМ!$B$39:$B$782,O$119)+'СЕТ СН'!$I$9+СВЦЭМ!$D$10+'СЕТ СН'!$I$5-'СЕТ СН'!$I$17</f>
        <v>3877.2306368700001</v>
      </c>
      <c r="P126" s="36">
        <f>SUMIFS(СВЦЭМ!$C$39:$C$782,СВЦЭМ!$A$39:$A$782,$A126,СВЦЭМ!$B$39:$B$782,P$119)+'СЕТ СН'!$I$9+СВЦЭМ!$D$10+'СЕТ СН'!$I$5-'СЕТ СН'!$I$17</f>
        <v>3880.5165127700002</v>
      </c>
      <c r="Q126" s="36">
        <f>SUMIFS(СВЦЭМ!$C$39:$C$782,СВЦЭМ!$A$39:$A$782,$A126,СВЦЭМ!$B$39:$B$782,Q$119)+'СЕТ СН'!$I$9+СВЦЭМ!$D$10+'СЕТ СН'!$I$5-'СЕТ СН'!$I$17</f>
        <v>3901.5841552800002</v>
      </c>
      <c r="R126" s="36">
        <f>SUMIFS(СВЦЭМ!$C$39:$C$782,СВЦЭМ!$A$39:$A$782,$A126,СВЦЭМ!$B$39:$B$782,R$119)+'СЕТ СН'!$I$9+СВЦЭМ!$D$10+'СЕТ СН'!$I$5-'СЕТ СН'!$I$17</f>
        <v>3896.4244919499997</v>
      </c>
      <c r="S126" s="36">
        <f>SUMIFS(СВЦЭМ!$C$39:$C$782,СВЦЭМ!$A$39:$A$782,$A126,СВЦЭМ!$B$39:$B$782,S$119)+'СЕТ СН'!$I$9+СВЦЭМ!$D$10+'СЕТ СН'!$I$5-'СЕТ СН'!$I$17</f>
        <v>3871.2221014900001</v>
      </c>
      <c r="T126" s="36">
        <f>SUMIFS(СВЦЭМ!$C$39:$C$782,СВЦЭМ!$A$39:$A$782,$A126,СВЦЭМ!$B$39:$B$782,T$119)+'СЕТ СН'!$I$9+СВЦЭМ!$D$10+'СЕТ СН'!$I$5-'СЕТ СН'!$I$17</f>
        <v>3820.7363288699999</v>
      </c>
      <c r="U126" s="36">
        <f>SUMIFS(СВЦЭМ!$C$39:$C$782,СВЦЭМ!$A$39:$A$782,$A126,СВЦЭМ!$B$39:$B$782,U$119)+'СЕТ СН'!$I$9+СВЦЭМ!$D$10+'СЕТ СН'!$I$5-'СЕТ СН'!$I$17</f>
        <v>3807.0095457500001</v>
      </c>
      <c r="V126" s="36">
        <f>SUMIFS(СВЦЭМ!$C$39:$C$782,СВЦЭМ!$A$39:$A$782,$A126,СВЦЭМ!$B$39:$B$782,V$119)+'СЕТ СН'!$I$9+СВЦЭМ!$D$10+'СЕТ СН'!$I$5-'СЕТ СН'!$I$17</f>
        <v>3802.8776706499998</v>
      </c>
      <c r="W126" s="36">
        <f>SUMIFS(СВЦЭМ!$C$39:$C$782,СВЦЭМ!$A$39:$A$782,$A126,СВЦЭМ!$B$39:$B$782,W$119)+'СЕТ СН'!$I$9+СВЦЭМ!$D$10+'СЕТ СН'!$I$5-'СЕТ СН'!$I$17</f>
        <v>3792.4443557300001</v>
      </c>
      <c r="X126" s="36">
        <f>SUMIFS(СВЦЭМ!$C$39:$C$782,СВЦЭМ!$A$39:$A$782,$A126,СВЦЭМ!$B$39:$B$782,X$119)+'СЕТ СН'!$I$9+СВЦЭМ!$D$10+'СЕТ СН'!$I$5-'СЕТ СН'!$I$17</f>
        <v>3788.7812154100002</v>
      </c>
      <c r="Y126" s="36">
        <f>SUMIFS(СВЦЭМ!$C$39:$C$782,СВЦЭМ!$A$39:$A$782,$A126,СВЦЭМ!$B$39:$B$782,Y$119)+'СЕТ СН'!$I$9+СВЦЭМ!$D$10+'СЕТ СН'!$I$5-'СЕТ СН'!$I$17</f>
        <v>3774.3943122299997</v>
      </c>
    </row>
    <row r="127" spans="1:27" ht="15.75" x14ac:dyDescent="0.2">
      <c r="A127" s="35">
        <f t="shared" si="3"/>
        <v>44385</v>
      </c>
      <c r="B127" s="36">
        <f>SUMIFS(СВЦЭМ!$C$39:$C$782,СВЦЭМ!$A$39:$A$782,$A127,СВЦЭМ!$B$39:$B$782,B$119)+'СЕТ СН'!$I$9+СВЦЭМ!$D$10+'СЕТ СН'!$I$5-'СЕТ СН'!$I$17</f>
        <v>3866.9483257100001</v>
      </c>
      <c r="C127" s="36">
        <f>SUMIFS(СВЦЭМ!$C$39:$C$782,СВЦЭМ!$A$39:$A$782,$A127,СВЦЭМ!$B$39:$B$782,C$119)+'СЕТ СН'!$I$9+СВЦЭМ!$D$10+'СЕТ СН'!$I$5-'СЕТ СН'!$I$17</f>
        <v>3979.56353029</v>
      </c>
      <c r="D127" s="36">
        <f>SUMIFS(СВЦЭМ!$C$39:$C$782,СВЦЭМ!$A$39:$A$782,$A127,СВЦЭМ!$B$39:$B$782,D$119)+'СЕТ СН'!$I$9+СВЦЭМ!$D$10+'СЕТ СН'!$I$5-'СЕТ СН'!$I$17</f>
        <v>4029.0781431699997</v>
      </c>
      <c r="E127" s="36">
        <f>SUMIFS(СВЦЭМ!$C$39:$C$782,СВЦЭМ!$A$39:$A$782,$A127,СВЦЭМ!$B$39:$B$782,E$119)+'СЕТ СН'!$I$9+СВЦЭМ!$D$10+'СЕТ СН'!$I$5-'СЕТ СН'!$I$17</f>
        <v>4052.10770895</v>
      </c>
      <c r="F127" s="36">
        <f>SUMIFS(СВЦЭМ!$C$39:$C$782,СВЦЭМ!$A$39:$A$782,$A127,СВЦЭМ!$B$39:$B$782,F$119)+'СЕТ СН'!$I$9+СВЦЭМ!$D$10+'СЕТ СН'!$I$5-'СЕТ СН'!$I$17</f>
        <v>4038.8950970799997</v>
      </c>
      <c r="G127" s="36">
        <f>SUMIFS(СВЦЭМ!$C$39:$C$782,СВЦЭМ!$A$39:$A$782,$A127,СВЦЭМ!$B$39:$B$782,G$119)+'СЕТ СН'!$I$9+СВЦЭМ!$D$10+'СЕТ СН'!$I$5-'СЕТ СН'!$I$17</f>
        <v>4034.7250461200001</v>
      </c>
      <c r="H127" s="36">
        <f>SUMIFS(СВЦЭМ!$C$39:$C$782,СВЦЭМ!$A$39:$A$782,$A127,СВЦЭМ!$B$39:$B$782,H$119)+'СЕТ СН'!$I$9+СВЦЭМ!$D$10+'СЕТ СН'!$I$5-'СЕТ СН'!$I$17</f>
        <v>3994.02333056</v>
      </c>
      <c r="I127" s="36">
        <f>SUMIFS(СВЦЭМ!$C$39:$C$782,СВЦЭМ!$A$39:$A$782,$A127,СВЦЭМ!$B$39:$B$782,I$119)+'СЕТ СН'!$I$9+СВЦЭМ!$D$10+'СЕТ СН'!$I$5-'СЕТ СН'!$I$17</f>
        <v>3931.81448821</v>
      </c>
      <c r="J127" s="36">
        <f>SUMIFS(СВЦЭМ!$C$39:$C$782,СВЦЭМ!$A$39:$A$782,$A127,СВЦЭМ!$B$39:$B$782,J$119)+'СЕТ СН'!$I$9+СВЦЭМ!$D$10+'СЕТ СН'!$I$5-'СЕТ СН'!$I$17</f>
        <v>3862.2730192199997</v>
      </c>
      <c r="K127" s="36">
        <f>SUMIFS(СВЦЭМ!$C$39:$C$782,СВЦЭМ!$A$39:$A$782,$A127,СВЦЭМ!$B$39:$B$782,K$119)+'СЕТ СН'!$I$9+СВЦЭМ!$D$10+'СЕТ СН'!$I$5-'СЕТ СН'!$I$17</f>
        <v>3822.1114720099999</v>
      </c>
      <c r="L127" s="36">
        <f>SUMIFS(СВЦЭМ!$C$39:$C$782,СВЦЭМ!$A$39:$A$782,$A127,СВЦЭМ!$B$39:$B$782,L$119)+'СЕТ СН'!$I$9+СВЦЭМ!$D$10+'СЕТ СН'!$I$5-'СЕТ СН'!$I$17</f>
        <v>3835.10635116</v>
      </c>
      <c r="M127" s="36">
        <f>SUMIFS(СВЦЭМ!$C$39:$C$782,СВЦЭМ!$A$39:$A$782,$A127,СВЦЭМ!$B$39:$B$782,M$119)+'СЕТ СН'!$I$9+СВЦЭМ!$D$10+'СЕТ СН'!$I$5-'СЕТ СН'!$I$17</f>
        <v>3857.3405099500001</v>
      </c>
      <c r="N127" s="36">
        <f>SUMIFS(СВЦЭМ!$C$39:$C$782,СВЦЭМ!$A$39:$A$782,$A127,СВЦЭМ!$B$39:$B$782,N$119)+'СЕТ СН'!$I$9+СВЦЭМ!$D$10+'СЕТ СН'!$I$5-'СЕТ СН'!$I$17</f>
        <v>3890.3466700099998</v>
      </c>
      <c r="O127" s="36">
        <f>SUMIFS(СВЦЭМ!$C$39:$C$782,СВЦЭМ!$A$39:$A$782,$A127,СВЦЭМ!$B$39:$B$782,O$119)+'СЕТ СН'!$I$9+СВЦЭМ!$D$10+'СЕТ СН'!$I$5-'СЕТ СН'!$I$17</f>
        <v>3907.2760005</v>
      </c>
      <c r="P127" s="36">
        <f>SUMIFS(СВЦЭМ!$C$39:$C$782,СВЦЭМ!$A$39:$A$782,$A127,СВЦЭМ!$B$39:$B$782,P$119)+'СЕТ СН'!$I$9+СВЦЭМ!$D$10+'СЕТ СН'!$I$5-'СЕТ СН'!$I$17</f>
        <v>3940.7159107500001</v>
      </c>
      <c r="Q127" s="36">
        <f>SUMIFS(СВЦЭМ!$C$39:$C$782,СВЦЭМ!$A$39:$A$782,$A127,СВЦЭМ!$B$39:$B$782,Q$119)+'СЕТ СН'!$I$9+СВЦЭМ!$D$10+'СЕТ СН'!$I$5-'СЕТ СН'!$I$17</f>
        <v>3893.9381267099998</v>
      </c>
      <c r="R127" s="36">
        <f>SUMIFS(СВЦЭМ!$C$39:$C$782,СВЦЭМ!$A$39:$A$782,$A127,СВЦЭМ!$B$39:$B$782,R$119)+'СЕТ СН'!$I$9+СВЦЭМ!$D$10+'СЕТ СН'!$I$5-'СЕТ СН'!$I$17</f>
        <v>3887.2233606499999</v>
      </c>
      <c r="S127" s="36">
        <f>SUMIFS(СВЦЭМ!$C$39:$C$782,СВЦЭМ!$A$39:$A$782,$A127,СВЦЭМ!$B$39:$B$782,S$119)+'СЕТ СН'!$I$9+СВЦЭМ!$D$10+'СЕТ СН'!$I$5-'СЕТ СН'!$I$17</f>
        <v>3863.2446189399998</v>
      </c>
      <c r="T127" s="36">
        <f>SUMIFS(СВЦЭМ!$C$39:$C$782,СВЦЭМ!$A$39:$A$782,$A127,СВЦЭМ!$B$39:$B$782,T$119)+'СЕТ СН'!$I$9+СВЦЭМ!$D$10+'СЕТ СН'!$I$5-'СЕТ СН'!$I$17</f>
        <v>3824.7048408000001</v>
      </c>
      <c r="U127" s="36">
        <f>SUMIFS(СВЦЭМ!$C$39:$C$782,СВЦЭМ!$A$39:$A$782,$A127,СВЦЭМ!$B$39:$B$782,U$119)+'СЕТ СН'!$I$9+СВЦЭМ!$D$10+'СЕТ СН'!$I$5-'СЕТ СН'!$I$17</f>
        <v>3797.5864779899998</v>
      </c>
      <c r="V127" s="36">
        <f>SUMIFS(СВЦЭМ!$C$39:$C$782,СВЦЭМ!$A$39:$A$782,$A127,СВЦЭМ!$B$39:$B$782,V$119)+'СЕТ СН'!$I$9+СВЦЭМ!$D$10+'СЕТ СН'!$I$5-'СЕТ СН'!$I$17</f>
        <v>3796.9119044600002</v>
      </c>
      <c r="W127" s="36">
        <f>SUMIFS(СВЦЭМ!$C$39:$C$782,СВЦЭМ!$A$39:$A$782,$A127,СВЦЭМ!$B$39:$B$782,W$119)+'СЕТ СН'!$I$9+СВЦЭМ!$D$10+'СЕТ СН'!$I$5-'СЕТ СН'!$I$17</f>
        <v>3799.2001674600001</v>
      </c>
      <c r="X127" s="36">
        <f>SUMIFS(СВЦЭМ!$C$39:$C$782,СВЦЭМ!$A$39:$A$782,$A127,СВЦЭМ!$B$39:$B$782,X$119)+'СЕТ СН'!$I$9+СВЦЭМ!$D$10+'СЕТ СН'!$I$5-'СЕТ СН'!$I$17</f>
        <v>3805.77298483</v>
      </c>
      <c r="Y127" s="36">
        <f>SUMIFS(СВЦЭМ!$C$39:$C$782,СВЦЭМ!$A$39:$A$782,$A127,СВЦЭМ!$B$39:$B$782,Y$119)+'СЕТ СН'!$I$9+СВЦЭМ!$D$10+'СЕТ СН'!$I$5-'СЕТ СН'!$I$17</f>
        <v>3867.9509933099998</v>
      </c>
    </row>
    <row r="128" spans="1:27" ht="15.75" x14ac:dyDescent="0.2">
      <c r="A128" s="35">
        <f t="shared" si="3"/>
        <v>44386</v>
      </c>
      <c r="B128" s="36">
        <f>SUMIFS(СВЦЭМ!$C$39:$C$782,СВЦЭМ!$A$39:$A$782,$A128,СВЦЭМ!$B$39:$B$782,B$119)+'СЕТ СН'!$I$9+СВЦЭМ!$D$10+'СЕТ СН'!$I$5-'СЕТ СН'!$I$17</f>
        <v>3989.7144935900001</v>
      </c>
      <c r="C128" s="36">
        <f>SUMIFS(СВЦЭМ!$C$39:$C$782,СВЦЭМ!$A$39:$A$782,$A128,СВЦЭМ!$B$39:$B$782,C$119)+'СЕТ СН'!$I$9+СВЦЭМ!$D$10+'СЕТ СН'!$I$5-'СЕТ СН'!$I$17</f>
        <v>4096.3257607400001</v>
      </c>
      <c r="D128" s="36">
        <f>SUMIFS(СВЦЭМ!$C$39:$C$782,СВЦЭМ!$A$39:$A$782,$A128,СВЦЭМ!$B$39:$B$782,D$119)+'СЕТ СН'!$I$9+СВЦЭМ!$D$10+'СЕТ СН'!$I$5-'СЕТ СН'!$I$17</f>
        <v>4137.8573412400001</v>
      </c>
      <c r="E128" s="36">
        <f>SUMIFS(СВЦЭМ!$C$39:$C$782,СВЦЭМ!$A$39:$A$782,$A128,СВЦЭМ!$B$39:$B$782,E$119)+'СЕТ СН'!$I$9+СВЦЭМ!$D$10+'СЕТ СН'!$I$5-'СЕТ СН'!$I$17</f>
        <v>4169.0729134599997</v>
      </c>
      <c r="F128" s="36">
        <f>SUMIFS(СВЦЭМ!$C$39:$C$782,СВЦЭМ!$A$39:$A$782,$A128,СВЦЭМ!$B$39:$B$782,F$119)+'СЕТ СН'!$I$9+СВЦЭМ!$D$10+'СЕТ СН'!$I$5-'СЕТ СН'!$I$17</f>
        <v>4157.6588923199997</v>
      </c>
      <c r="G128" s="36">
        <f>SUMIFS(СВЦЭМ!$C$39:$C$782,СВЦЭМ!$A$39:$A$782,$A128,СВЦЭМ!$B$39:$B$782,G$119)+'СЕТ СН'!$I$9+СВЦЭМ!$D$10+'СЕТ СН'!$I$5-'СЕТ СН'!$I$17</f>
        <v>4126.8499369800002</v>
      </c>
      <c r="H128" s="36">
        <f>SUMIFS(СВЦЭМ!$C$39:$C$782,СВЦЭМ!$A$39:$A$782,$A128,СВЦЭМ!$B$39:$B$782,H$119)+'СЕТ СН'!$I$9+СВЦЭМ!$D$10+'СЕТ СН'!$I$5-'СЕТ СН'!$I$17</f>
        <v>4068.97485706</v>
      </c>
      <c r="I128" s="36">
        <f>SUMIFS(СВЦЭМ!$C$39:$C$782,СВЦЭМ!$A$39:$A$782,$A128,СВЦЭМ!$B$39:$B$782,I$119)+'СЕТ СН'!$I$9+СВЦЭМ!$D$10+'СЕТ СН'!$I$5-'СЕТ СН'!$I$17</f>
        <v>3958.7273950700001</v>
      </c>
      <c r="J128" s="36">
        <f>SUMIFS(СВЦЭМ!$C$39:$C$782,СВЦЭМ!$A$39:$A$782,$A128,СВЦЭМ!$B$39:$B$782,J$119)+'СЕТ СН'!$I$9+СВЦЭМ!$D$10+'СЕТ СН'!$I$5-'СЕТ СН'!$I$17</f>
        <v>3869.82619763</v>
      </c>
      <c r="K128" s="36">
        <f>SUMIFS(СВЦЭМ!$C$39:$C$782,СВЦЭМ!$A$39:$A$782,$A128,СВЦЭМ!$B$39:$B$782,K$119)+'СЕТ СН'!$I$9+СВЦЭМ!$D$10+'СЕТ СН'!$I$5-'СЕТ СН'!$I$17</f>
        <v>3836.96421831</v>
      </c>
      <c r="L128" s="36">
        <f>SUMIFS(СВЦЭМ!$C$39:$C$782,СВЦЭМ!$A$39:$A$782,$A128,СВЦЭМ!$B$39:$B$782,L$119)+'СЕТ СН'!$I$9+СВЦЭМ!$D$10+'СЕТ СН'!$I$5-'СЕТ СН'!$I$17</f>
        <v>3807.9629923799998</v>
      </c>
      <c r="M128" s="36">
        <f>SUMIFS(СВЦЭМ!$C$39:$C$782,СВЦЭМ!$A$39:$A$782,$A128,СВЦЭМ!$B$39:$B$782,M$119)+'СЕТ СН'!$I$9+СВЦЭМ!$D$10+'СЕТ СН'!$I$5-'СЕТ СН'!$I$17</f>
        <v>3820.41099725</v>
      </c>
      <c r="N128" s="36">
        <f>SUMIFS(СВЦЭМ!$C$39:$C$782,СВЦЭМ!$A$39:$A$782,$A128,СВЦЭМ!$B$39:$B$782,N$119)+'СЕТ СН'!$I$9+СВЦЭМ!$D$10+'СЕТ СН'!$I$5-'СЕТ СН'!$I$17</f>
        <v>3840.26015676</v>
      </c>
      <c r="O128" s="36">
        <f>SUMIFS(СВЦЭМ!$C$39:$C$782,СВЦЭМ!$A$39:$A$782,$A128,СВЦЭМ!$B$39:$B$782,O$119)+'СЕТ СН'!$I$9+СВЦЭМ!$D$10+'СЕТ СН'!$I$5-'СЕТ СН'!$I$17</f>
        <v>3844.8291078699999</v>
      </c>
      <c r="P128" s="36">
        <f>SUMIFS(СВЦЭМ!$C$39:$C$782,СВЦЭМ!$A$39:$A$782,$A128,СВЦЭМ!$B$39:$B$782,P$119)+'СЕТ СН'!$I$9+СВЦЭМ!$D$10+'СЕТ СН'!$I$5-'СЕТ СН'!$I$17</f>
        <v>3851.6765256799999</v>
      </c>
      <c r="Q128" s="36">
        <f>SUMIFS(СВЦЭМ!$C$39:$C$782,СВЦЭМ!$A$39:$A$782,$A128,СВЦЭМ!$B$39:$B$782,Q$119)+'СЕТ СН'!$I$9+СВЦЭМ!$D$10+'СЕТ СН'!$I$5-'СЕТ СН'!$I$17</f>
        <v>3857.5560506699999</v>
      </c>
      <c r="R128" s="36">
        <f>SUMIFS(СВЦЭМ!$C$39:$C$782,СВЦЭМ!$A$39:$A$782,$A128,СВЦЭМ!$B$39:$B$782,R$119)+'СЕТ СН'!$I$9+СВЦЭМ!$D$10+'СЕТ СН'!$I$5-'СЕТ СН'!$I$17</f>
        <v>3841.4925465599999</v>
      </c>
      <c r="S128" s="36">
        <f>SUMIFS(СВЦЭМ!$C$39:$C$782,СВЦЭМ!$A$39:$A$782,$A128,СВЦЭМ!$B$39:$B$782,S$119)+'СЕТ СН'!$I$9+СВЦЭМ!$D$10+'СЕТ СН'!$I$5-'СЕТ СН'!$I$17</f>
        <v>3827.3649520499998</v>
      </c>
      <c r="T128" s="36">
        <f>SUMIFS(СВЦЭМ!$C$39:$C$782,СВЦЭМ!$A$39:$A$782,$A128,СВЦЭМ!$B$39:$B$782,T$119)+'СЕТ СН'!$I$9+СВЦЭМ!$D$10+'СЕТ СН'!$I$5-'СЕТ СН'!$I$17</f>
        <v>3797.1490390199997</v>
      </c>
      <c r="U128" s="36">
        <f>SUMIFS(СВЦЭМ!$C$39:$C$782,СВЦЭМ!$A$39:$A$782,$A128,СВЦЭМ!$B$39:$B$782,U$119)+'СЕТ СН'!$I$9+СВЦЭМ!$D$10+'СЕТ СН'!$I$5-'СЕТ СН'!$I$17</f>
        <v>3773.6165478399998</v>
      </c>
      <c r="V128" s="36">
        <f>SUMIFS(СВЦЭМ!$C$39:$C$782,СВЦЭМ!$A$39:$A$782,$A128,СВЦЭМ!$B$39:$B$782,V$119)+'СЕТ СН'!$I$9+СВЦЭМ!$D$10+'СЕТ СН'!$I$5-'СЕТ СН'!$I$17</f>
        <v>3764.8204807000002</v>
      </c>
      <c r="W128" s="36">
        <f>SUMIFS(СВЦЭМ!$C$39:$C$782,СВЦЭМ!$A$39:$A$782,$A128,СВЦЭМ!$B$39:$B$782,W$119)+'СЕТ СН'!$I$9+СВЦЭМ!$D$10+'СЕТ СН'!$I$5-'СЕТ СН'!$I$17</f>
        <v>3784.09885824</v>
      </c>
      <c r="X128" s="36">
        <f>SUMIFS(СВЦЭМ!$C$39:$C$782,СВЦЭМ!$A$39:$A$782,$A128,СВЦЭМ!$B$39:$B$782,X$119)+'СЕТ СН'!$I$9+СВЦЭМ!$D$10+'СЕТ СН'!$I$5-'СЕТ СН'!$I$17</f>
        <v>3768.8580972099999</v>
      </c>
      <c r="Y128" s="36">
        <f>SUMIFS(СВЦЭМ!$C$39:$C$782,СВЦЭМ!$A$39:$A$782,$A128,СВЦЭМ!$B$39:$B$782,Y$119)+'СЕТ СН'!$I$9+СВЦЭМ!$D$10+'СЕТ СН'!$I$5-'СЕТ СН'!$I$17</f>
        <v>3791.2657936800001</v>
      </c>
    </row>
    <row r="129" spans="1:25" ht="15.75" x14ac:dyDescent="0.2">
      <c r="A129" s="35">
        <f t="shared" si="3"/>
        <v>44387</v>
      </c>
      <c r="B129" s="36">
        <f>SUMIFS(СВЦЭМ!$C$39:$C$782,СВЦЭМ!$A$39:$A$782,$A129,СВЦЭМ!$B$39:$B$782,B$119)+'СЕТ СН'!$I$9+СВЦЭМ!$D$10+'СЕТ СН'!$I$5-'СЕТ СН'!$I$17</f>
        <v>3888.7792414300002</v>
      </c>
      <c r="C129" s="36">
        <f>SUMIFS(СВЦЭМ!$C$39:$C$782,СВЦЭМ!$A$39:$A$782,$A129,СВЦЭМ!$B$39:$B$782,C$119)+'СЕТ СН'!$I$9+СВЦЭМ!$D$10+'СЕТ СН'!$I$5-'СЕТ СН'!$I$17</f>
        <v>3956.3002605800002</v>
      </c>
      <c r="D129" s="36">
        <f>SUMIFS(СВЦЭМ!$C$39:$C$782,СВЦЭМ!$A$39:$A$782,$A129,СВЦЭМ!$B$39:$B$782,D$119)+'СЕТ СН'!$I$9+СВЦЭМ!$D$10+'СЕТ СН'!$I$5-'СЕТ СН'!$I$17</f>
        <v>3997.1352882800002</v>
      </c>
      <c r="E129" s="36">
        <f>SUMIFS(СВЦЭМ!$C$39:$C$782,СВЦЭМ!$A$39:$A$782,$A129,СВЦЭМ!$B$39:$B$782,E$119)+'СЕТ СН'!$I$9+СВЦЭМ!$D$10+'СЕТ СН'!$I$5-'СЕТ СН'!$I$17</f>
        <v>4007.7389179399997</v>
      </c>
      <c r="F129" s="36">
        <f>SUMIFS(СВЦЭМ!$C$39:$C$782,СВЦЭМ!$A$39:$A$782,$A129,СВЦЭМ!$B$39:$B$782,F$119)+'СЕТ СН'!$I$9+СВЦЭМ!$D$10+'СЕТ СН'!$I$5-'СЕТ СН'!$I$17</f>
        <v>4021.2175757999998</v>
      </c>
      <c r="G129" s="36">
        <f>SUMIFS(СВЦЭМ!$C$39:$C$782,СВЦЭМ!$A$39:$A$782,$A129,СВЦЭМ!$B$39:$B$782,G$119)+'СЕТ СН'!$I$9+СВЦЭМ!$D$10+'СЕТ СН'!$I$5-'СЕТ СН'!$I$17</f>
        <v>4003.89646619</v>
      </c>
      <c r="H129" s="36">
        <f>SUMIFS(СВЦЭМ!$C$39:$C$782,СВЦЭМ!$A$39:$A$782,$A129,СВЦЭМ!$B$39:$B$782,H$119)+'СЕТ СН'!$I$9+СВЦЭМ!$D$10+'СЕТ СН'!$I$5-'СЕТ СН'!$I$17</f>
        <v>3989.3161343100001</v>
      </c>
      <c r="I129" s="36">
        <f>SUMIFS(СВЦЭМ!$C$39:$C$782,СВЦЭМ!$A$39:$A$782,$A129,СВЦЭМ!$B$39:$B$782,I$119)+'СЕТ СН'!$I$9+СВЦЭМ!$D$10+'СЕТ СН'!$I$5-'СЕТ СН'!$I$17</f>
        <v>3913.89833043</v>
      </c>
      <c r="J129" s="36">
        <f>SUMIFS(СВЦЭМ!$C$39:$C$782,СВЦЭМ!$A$39:$A$782,$A129,СВЦЭМ!$B$39:$B$782,J$119)+'СЕТ СН'!$I$9+СВЦЭМ!$D$10+'СЕТ СН'!$I$5-'СЕТ СН'!$I$17</f>
        <v>3844.6058262699999</v>
      </c>
      <c r="K129" s="36">
        <f>SUMIFS(СВЦЭМ!$C$39:$C$782,СВЦЭМ!$A$39:$A$782,$A129,СВЦЭМ!$B$39:$B$782,K$119)+'СЕТ СН'!$I$9+СВЦЭМ!$D$10+'СЕТ СН'!$I$5-'СЕТ СН'!$I$17</f>
        <v>3773.32307962</v>
      </c>
      <c r="L129" s="36">
        <f>SUMIFS(СВЦЭМ!$C$39:$C$782,СВЦЭМ!$A$39:$A$782,$A129,СВЦЭМ!$B$39:$B$782,L$119)+'СЕТ СН'!$I$9+СВЦЭМ!$D$10+'СЕТ СН'!$I$5-'СЕТ СН'!$I$17</f>
        <v>3759.10242496</v>
      </c>
      <c r="M129" s="36">
        <f>SUMIFS(СВЦЭМ!$C$39:$C$782,СВЦЭМ!$A$39:$A$782,$A129,СВЦЭМ!$B$39:$B$782,M$119)+'СЕТ СН'!$I$9+СВЦЭМ!$D$10+'СЕТ СН'!$I$5-'СЕТ СН'!$I$17</f>
        <v>3747.8729265800002</v>
      </c>
      <c r="N129" s="36">
        <f>SUMIFS(СВЦЭМ!$C$39:$C$782,СВЦЭМ!$A$39:$A$782,$A129,СВЦЭМ!$B$39:$B$782,N$119)+'СЕТ СН'!$I$9+СВЦЭМ!$D$10+'СЕТ СН'!$I$5-'СЕТ СН'!$I$17</f>
        <v>3788.5196645199999</v>
      </c>
      <c r="O129" s="36">
        <f>SUMIFS(СВЦЭМ!$C$39:$C$782,СВЦЭМ!$A$39:$A$782,$A129,СВЦЭМ!$B$39:$B$782,O$119)+'СЕТ СН'!$I$9+СВЦЭМ!$D$10+'СЕТ СН'!$I$5-'СЕТ СН'!$I$17</f>
        <v>3811.1354234400001</v>
      </c>
      <c r="P129" s="36">
        <f>SUMIFS(СВЦЭМ!$C$39:$C$782,СВЦЭМ!$A$39:$A$782,$A129,СВЦЭМ!$B$39:$B$782,P$119)+'СЕТ СН'!$I$9+СВЦЭМ!$D$10+'СЕТ СН'!$I$5-'СЕТ СН'!$I$17</f>
        <v>3825.7464170399999</v>
      </c>
      <c r="Q129" s="36">
        <f>SUMIFS(СВЦЭМ!$C$39:$C$782,СВЦЭМ!$A$39:$A$782,$A129,СВЦЭМ!$B$39:$B$782,Q$119)+'СЕТ СН'!$I$9+СВЦЭМ!$D$10+'СЕТ СН'!$I$5-'СЕТ СН'!$I$17</f>
        <v>3838.5035421600001</v>
      </c>
      <c r="R129" s="36">
        <f>SUMIFS(СВЦЭМ!$C$39:$C$782,СВЦЭМ!$A$39:$A$782,$A129,СВЦЭМ!$B$39:$B$782,R$119)+'СЕТ СН'!$I$9+СВЦЭМ!$D$10+'СЕТ СН'!$I$5-'СЕТ СН'!$I$17</f>
        <v>3840.1241795400001</v>
      </c>
      <c r="S129" s="36">
        <f>SUMIFS(СВЦЭМ!$C$39:$C$782,СВЦЭМ!$A$39:$A$782,$A129,СВЦЭМ!$B$39:$B$782,S$119)+'СЕТ СН'!$I$9+СВЦЭМ!$D$10+'СЕТ СН'!$I$5-'СЕТ СН'!$I$17</f>
        <v>3829.1605273199998</v>
      </c>
      <c r="T129" s="36">
        <f>SUMIFS(СВЦЭМ!$C$39:$C$782,СВЦЭМ!$A$39:$A$782,$A129,СВЦЭМ!$B$39:$B$782,T$119)+'СЕТ СН'!$I$9+СВЦЭМ!$D$10+'СЕТ СН'!$I$5-'СЕТ СН'!$I$17</f>
        <v>3816.1706461200001</v>
      </c>
      <c r="U129" s="36">
        <f>SUMIFS(СВЦЭМ!$C$39:$C$782,СВЦЭМ!$A$39:$A$782,$A129,СВЦЭМ!$B$39:$B$782,U$119)+'СЕТ СН'!$I$9+СВЦЭМ!$D$10+'СЕТ СН'!$I$5-'СЕТ СН'!$I$17</f>
        <v>3797.32207801</v>
      </c>
      <c r="V129" s="36">
        <f>SUMIFS(СВЦЭМ!$C$39:$C$782,СВЦЭМ!$A$39:$A$782,$A129,СВЦЭМ!$B$39:$B$782,V$119)+'СЕТ СН'!$I$9+СВЦЭМ!$D$10+'СЕТ СН'!$I$5-'СЕТ СН'!$I$17</f>
        <v>3788.9509157799998</v>
      </c>
      <c r="W129" s="36">
        <f>SUMIFS(СВЦЭМ!$C$39:$C$782,СВЦЭМ!$A$39:$A$782,$A129,СВЦЭМ!$B$39:$B$782,W$119)+'СЕТ СН'!$I$9+СВЦЭМ!$D$10+'СЕТ СН'!$I$5-'СЕТ СН'!$I$17</f>
        <v>3773.4625040999999</v>
      </c>
      <c r="X129" s="36">
        <f>SUMIFS(СВЦЭМ!$C$39:$C$782,СВЦЭМ!$A$39:$A$782,$A129,СВЦЭМ!$B$39:$B$782,X$119)+'СЕТ СН'!$I$9+СВЦЭМ!$D$10+'СЕТ СН'!$I$5-'СЕТ СН'!$I$17</f>
        <v>3771.2900731700001</v>
      </c>
      <c r="Y129" s="36">
        <f>SUMIFS(СВЦЭМ!$C$39:$C$782,СВЦЭМ!$A$39:$A$782,$A129,СВЦЭМ!$B$39:$B$782,Y$119)+'СЕТ СН'!$I$9+СВЦЭМ!$D$10+'СЕТ СН'!$I$5-'СЕТ СН'!$I$17</f>
        <v>3845.4593585399998</v>
      </c>
    </row>
    <row r="130" spans="1:25" ht="15.75" x14ac:dyDescent="0.2">
      <c r="A130" s="35">
        <f t="shared" si="3"/>
        <v>44388</v>
      </c>
      <c r="B130" s="36">
        <f>SUMIFS(СВЦЭМ!$C$39:$C$782,СВЦЭМ!$A$39:$A$782,$A130,СВЦЭМ!$B$39:$B$782,B$119)+'СЕТ СН'!$I$9+СВЦЭМ!$D$10+'СЕТ СН'!$I$5-'СЕТ СН'!$I$17</f>
        <v>3880.1139440100001</v>
      </c>
      <c r="C130" s="36">
        <f>SUMIFS(СВЦЭМ!$C$39:$C$782,СВЦЭМ!$A$39:$A$782,$A130,СВЦЭМ!$B$39:$B$782,C$119)+'СЕТ СН'!$I$9+СВЦЭМ!$D$10+'СЕТ СН'!$I$5-'СЕТ СН'!$I$17</f>
        <v>3947.8978232199997</v>
      </c>
      <c r="D130" s="36">
        <f>SUMIFS(СВЦЭМ!$C$39:$C$782,СВЦЭМ!$A$39:$A$782,$A130,СВЦЭМ!$B$39:$B$782,D$119)+'СЕТ СН'!$I$9+СВЦЭМ!$D$10+'СЕТ СН'!$I$5-'СЕТ СН'!$I$17</f>
        <v>4015.16549201</v>
      </c>
      <c r="E130" s="36">
        <f>SUMIFS(СВЦЭМ!$C$39:$C$782,СВЦЭМ!$A$39:$A$782,$A130,СВЦЭМ!$B$39:$B$782,E$119)+'СЕТ СН'!$I$9+СВЦЭМ!$D$10+'СЕТ СН'!$I$5-'СЕТ СН'!$I$17</f>
        <v>4027.6289005099998</v>
      </c>
      <c r="F130" s="36">
        <f>SUMIFS(СВЦЭМ!$C$39:$C$782,СВЦЭМ!$A$39:$A$782,$A130,СВЦЭМ!$B$39:$B$782,F$119)+'СЕТ СН'!$I$9+СВЦЭМ!$D$10+'СЕТ СН'!$I$5-'СЕТ СН'!$I$17</f>
        <v>4018.4991006600003</v>
      </c>
      <c r="G130" s="36">
        <f>SUMIFS(СВЦЭМ!$C$39:$C$782,СВЦЭМ!$A$39:$A$782,$A130,СВЦЭМ!$B$39:$B$782,G$119)+'СЕТ СН'!$I$9+СВЦЭМ!$D$10+'СЕТ СН'!$I$5-'СЕТ СН'!$I$17</f>
        <v>4020.1457838899996</v>
      </c>
      <c r="H130" s="36">
        <f>SUMIFS(СВЦЭМ!$C$39:$C$782,СВЦЭМ!$A$39:$A$782,$A130,СВЦЭМ!$B$39:$B$782,H$119)+'СЕТ СН'!$I$9+СВЦЭМ!$D$10+'СЕТ СН'!$I$5-'СЕТ СН'!$I$17</f>
        <v>4004.9985744099999</v>
      </c>
      <c r="I130" s="36">
        <f>SUMIFS(СВЦЭМ!$C$39:$C$782,СВЦЭМ!$A$39:$A$782,$A130,СВЦЭМ!$B$39:$B$782,I$119)+'СЕТ СН'!$I$9+СВЦЭМ!$D$10+'СЕТ СН'!$I$5-'СЕТ СН'!$I$17</f>
        <v>3957.44027254</v>
      </c>
      <c r="J130" s="36">
        <f>SUMIFS(СВЦЭМ!$C$39:$C$782,СВЦЭМ!$A$39:$A$782,$A130,СВЦЭМ!$B$39:$B$782,J$119)+'СЕТ СН'!$I$9+СВЦЭМ!$D$10+'СЕТ СН'!$I$5-'СЕТ СН'!$I$17</f>
        <v>3867.1974498</v>
      </c>
      <c r="K130" s="36">
        <f>SUMIFS(СВЦЭМ!$C$39:$C$782,СВЦЭМ!$A$39:$A$782,$A130,СВЦЭМ!$B$39:$B$782,K$119)+'СЕТ СН'!$I$9+СВЦЭМ!$D$10+'СЕТ СН'!$I$5-'СЕТ СН'!$I$17</f>
        <v>3813.3088759799998</v>
      </c>
      <c r="L130" s="36">
        <f>SUMIFS(СВЦЭМ!$C$39:$C$782,СВЦЭМ!$A$39:$A$782,$A130,СВЦЭМ!$B$39:$B$782,L$119)+'СЕТ СН'!$I$9+СВЦЭМ!$D$10+'СЕТ СН'!$I$5-'СЕТ СН'!$I$17</f>
        <v>3768.3490978199998</v>
      </c>
      <c r="M130" s="36">
        <f>SUMIFS(СВЦЭМ!$C$39:$C$782,СВЦЭМ!$A$39:$A$782,$A130,СВЦЭМ!$B$39:$B$782,M$119)+'СЕТ СН'!$I$9+СВЦЭМ!$D$10+'СЕТ СН'!$I$5-'СЕТ СН'!$I$17</f>
        <v>3763.6968522699999</v>
      </c>
      <c r="N130" s="36">
        <f>SUMIFS(СВЦЭМ!$C$39:$C$782,СВЦЭМ!$A$39:$A$782,$A130,СВЦЭМ!$B$39:$B$782,N$119)+'СЕТ СН'!$I$9+СВЦЭМ!$D$10+'СЕТ СН'!$I$5-'СЕТ СН'!$I$17</f>
        <v>3788.0221613799999</v>
      </c>
      <c r="O130" s="36">
        <f>SUMIFS(СВЦЭМ!$C$39:$C$782,СВЦЭМ!$A$39:$A$782,$A130,СВЦЭМ!$B$39:$B$782,O$119)+'СЕТ СН'!$I$9+СВЦЭМ!$D$10+'СЕТ СН'!$I$5-'СЕТ СН'!$I$17</f>
        <v>3801.3851305200001</v>
      </c>
      <c r="P130" s="36">
        <f>SUMIFS(СВЦЭМ!$C$39:$C$782,СВЦЭМ!$A$39:$A$782,$A130,СВЦЭМ!$B$39:$B$782,P$119)+'СЕТ СН'!$I$9+СВЦЭМ!$D$10+'СЕТ СН'!$I$5-'СЕТ СН'!$I$17</f>
        <v>3802.90720973</v>
      </c>
      <c r="Q130" s="36">
        <f>SUMIFS(СВЦЭМ!$C$39:$C$782,СВЦЭМ!$A$39:$A$782,$A130,СВЦЭМ!$B$39:$B$782,Q$119)+'СЕТ СН'!$I$9+СВЦЭМ!$D$10+'СЕТ СН'!$I$5-'СЕТ СН'!$I$17</f>
        <v>3803.3190992599998</v>
      </c>
      <c r="R130" s="36">
        <f>SUMIFS(СВЦЭМ!$C$39:$C$782,СВЦЭМ!$A$39:$A$782,$A130,СВЦЭМ!$B$39:$B$782,R$119)+'СЕТ СН'!$I$9+СВЦЭМ!$D$10+'СЕТ СН'!$I$5-'СЕТ СН'!$I$17</f>
        <v>3787.1358577800002</v>
      </c>
      <c r="S130" s="36">
        <f>SUMIFS(СВЦЭМ!$C$39:$C$782,СВЦЭМ!$A$39:$A$782,$A130,СВЦЭМ!$B$39:$B$782,S$119)+'СЕТ СН'!$I$9+СВЦЭМ!$D$10+'СЕТ СН'!$I$5-'СЕТ СН'!$I$17</f>
        <v>3803.8480960900001</v>
      </c>
      <c r="T130" s="36">
        <f>SUMIFS(СВЦЭМ!$C$39:$C$782,СВЦЭМ!$A$39:$A$782,$A130,СВЦЭМ!$B$39:$B$782,T$119)+'СЕТ СН'!$I$9+СВЦЭМ!$D$10+'СЕТ СН'!$I$5-'СЕТ СН'!$I$17</f>
        <v>3761.71858208</v>
      </c>
      <c r="U130" s="36">
        <f>SUMIFS(СВЦЭМ!$C$39:$C$782,СВЦЭМ!$A$39:$A$782,$A130,СВЦЭМ!$B$39:$B$782,U$119)+'СЕТ СН'!$I$9+СВЦЭМ!$D$10+'СЕТ СН'!$I$5-'СЕТ СН'!$I$17</f>
        <v>3755.3158470999997</v>
      </c>
      <c r="V130" s="36">
        <f>SUMIFS(СВЦЭМ!$C$39:$C$782,СВЦЭМ!$A$39:$A$782,$A130,СВЦЭМ!$B$39:$B$782,V$119)+'СЕТ СН'!$I$9+СВЦЭМ!$D$10+'СЕТ СН'!$I$5-'СЕТ СН'!$I$17</f>
        <v>3719.6080187899997</v>
      </c>
      <c r="W130" s="36">
        <f>SUMIFS(СВЦЭМ!$C$39:$C$782,СВЦЭМ!$A$39:$A$782,$A130,СВЦЭМ!$B$39:$B$782,W$119)+'СЕТ СН'!$I$9+СВЦЭМ!$D$10+'СЕТ СН'!$I$5-'СЕТ СН'!$I$17</f>
        <v>3715.4217372799999</v>
      </c>
      <c r="X130" s="36">
        <f>SUMIFS(СВЦЭМ!$C$39:$C$782,СВЦЭМ!$A$39:$A$782,$A130,СВЦЭМ!$B$39:$B$782,X$119)+'СЕТ СН'!$I$9+СВЦЭМ!$D$10+'СЕТ СН'!$I$5-'СЕТ СН'!$I$17</f>
        <v>3737.5883380599998</v>
      </c>
      <c r="Y130" s="36">
        <f>SUMIFS(СВЦЭМ!$C$39:$C$782,СВЦЭМ!$A$39:$A$782,$A130,СВЦЭМ!$B$39:$B$782,Y$119)+'СЕТ СН'!$I$9+СВЦЭМ!$D$10+'СЕТ СН'!$I$5-'СЕТ СН'!$I$17</f>
        <v>3719.7299786399999</v>
      </c>
    </row>
    <row r="131" spans="1:25" ht="15.75" x14ac:dyDescent="0.2">
      <c r="A131" s="35">
        <f t="shared" si="3"/>
        <v>44389</v>
      </c>
      <c r="B131" s="36">
        <f>SUMIFS(СВЦЭМ!$C$39:$C$782,СВЦЭМ!$A$39:$A$782,$A131,СВЦЭМ!$B$39:$B$782,B$119)+'СЕТ СН'!$I$9+СВЦЭМ!$D$10+'СЕТ СН'!$I$5-'СЕТ СН'!$I$17</f>
        <v>3825.5092502799998</v>
      </c>
      <c r="C131" s="36">
        <f>SUMIFS(СВЦЭМ!$C$39:$C$782,СВЦЭМ!$A$39:$A$782,$A131,СВЦЭМ!$B$39:$B$782,C$119)+'СЕТ СН'!$I$9+СВЦЭМ!$D$10+'СЕТ СН'!$I$5-'СЕТ СН'!$I$17</f>
        <v>3918.55337689</v>
      </c>
      <c r="D131" s="36">
        <f>SUMIFS(СВЦЭМ!$C$39:$C$782,СВЦЭМ!$A$39:$A$782,$A131,СВЦЭМ!$B$39:$B$782,D$119)+'СЕТ СН'!$I$9+СВЦЭМ!$D$10+'СЕТ СН'!$I$5-'СЕТ СН'!$I$17</f>
        <v>3989.0670282900001</v>
      </c>
      <c r="E131" s="36">
        <f>SUMIFS(СВЦЭМ!$C$39:$C$782,СВЦЭМ!$A$39:$A$782,$A131,СВЦЭМ!$B$39:$B$782,E$119)+'СЕТ СН'!$I$9+СВЦЭМ!$D$10+'СЕТ СН'!$I$5-'СЕТ СН'!$I$17</f>
        <v>4019.1336836800001</v>
      </c>
      <c r="F131" s="36">
        <f>SUMIFS(СВЦЭМ!$C$39:$C$782,СВЦЭМ!$A$39:$A$782,$A131,СВЦЭМ!$B$39:$B$782,F$119)+'СЕТ СН'!$I$9+СВЦЭМ!$D$10+'СЕТ СН'!$I$5-'СЕТ СН'!$I$17</f>
        <v>4040.3233833100003</v>
      </c>
      <c r="G131" s="36">
        <f>SUMIFS(СВЦЭМ!$C$39:$C$782,СВЦЭМ!$A$39:$A$782,$A131,СВЦЭМ!$B$39:$B$782,G$119)+'СЕТ СН'!$I$9+СВЦЭМ!$D$10+'СЕТ СН'!$I$5-'СЕТ СН'!$I$17</f>
        <v>4015.7817241100001</v>
      </c>
      <c r="H131" s="36">
        <f>SUMIFS(СВЦЭМ!$C$39:$C$782,СВЦЭМ!$A$39:$A$782,$A131,СВЦЭМ!$B$39:$B$782,H$119)+'СЕТ СН'!$I$9+СВЦЭМ!$D$10+'СЕТ СН'!$I$5-'СЕТ СН'!$I$17</f>
        <v>3955.5569841799997</v>
      </c>
      <c r="I131" s="36">
        <f>SUMIFS(СВЦЭМ!$C$39:$C$782,СВЦЭМ!$A$39:$A$782,$A131,СВЦЭМ!$B$39:$B$782,I$119)+'СЕТ СН'!$I$9+СВЦЭМ!$D$10+'СЕТ СН'!$I$5-'СЕТ СН'!$I$17</f>
        <v>3846.6459991500001</v>
      </c>
      <c r="J131" s="36">
        <f>SUMIFS(СВЦЭМ!$C$39:$C$782,СВЦЭМ!$A$39:$A$782,$A131,СВЦЭМ!$B$39:$B$782,J$119)+'СЕТ СН'!$I$9+СВЦЭМ!$D$10+'СЕТ СН'!$I$5-'СЕТ СН'!$I$17</f>
        <v>3780.3144946799998</v>
      </c>
      <c r="K131" s="36">
        <f>SUMIFS(СВЦЭМ!$C$39:$C$782,СВЦЭМ!$A$39:$A$782,$A131,СВЦЭМ!$B$39:$B$782,K$119)+'СЕТ СН'!$I$9+СВЦЭМ!$D$10+'СЕТ СН'!$I$5-'СЕТ СН'!$I$17</f>
        <v>3813.4921649500002</v>
      </c>
      <c r="L131" s="36">
        <f>SUMIFS(СВЦЭМ!$C$39:$C$782,СВЦЭМ!$A$39:$A$782,$A131,СВЦЭМ!$B$39:$B$782,L$119)+'СЕТ СН'!$I$9+СВЦЭМ!$D$10+'СЕТ СН'!$I$5-'СЕТ СН'!$I$17</f>
        <v>3820.7381157199998</v>
      </c>
      <c r="M131" s="36">
        <f>SUMIFS(СВЦЭМ!$C$39:$C$782,СВЦЭМ!$A$39:$A$782,$A131,СВЦЭМ!$B$39:$B$782,M$119)+'СЕТ СН'!$I$9+СВЦЭМ!$D$10+'СЕТ СН'!$I$5-'СЕТ СН'!$I$17</f>
        <v>3838.3868255799998</v>
      </c>
      <c r="N131" s="36">
        <f>SUMIFS(СВЦЭМ!$C$39:$C$782,СВЦЭМ!$A$39:$A$782,$A131,СВЦЭМ!$B$39:$B$782,N$119)+'СЕТ СН'!$I$9+СВЦЭМ!$D$10+'СЕТ СН'!$I$5-'СЕТ СН'!$I$17</f>
        <v>3842.0918147399998</v>
      </c>
      <c r="O131" s="36">
        <f>SUMIFS(СВЦЭМ!$C$39:$C$782,СВЦЭМ!$A$39:$A$782,$A131,СВЦЭМ!$B$39:$B$782,O$119)+'СЕТ СН'!$I$9+СВЦЭМ!$D$10+'СЕТ СН'!$I$5-'СЕТ СН'!$I$17</f>
        <v>3855.48084436</v>
      </c>
      <c r="P131" s="36">
        <f>SUMIFS(СВЦЭМ!$C$39:$C$782,СВЦЭМ!$A$39:$A$782,$A131,СВЦЭМ!$B$39:$B$782,P$119)+'СЕТ СН'!$I$9+СВЦЭМ!$D$10+'СЕТ СН'!$I$5-'СЕТ СН'!$I$17</f>
        <v>3818.00810138</v>
      </c>
      <c r="Q131" s="36">
        <f>SUMIFS(СВЦЭМ!$C$39:$C$782,СВЦЭМ!$A$39:$A$782,$A131,СВЦЭМ!$B$39:$B$782,Q$119)+'СЕТ СН'!$I$9+СВЦЭМ!$D$10+'СЕТ СН'!$I$5-'СЕТ СН'!$I$17</f>
        <v>3833.2268323899998</v>
      </c>
      <c r="R131" s="36">
        <f>SUMIFS(СВЦЭМ!$C$39:$C$782,СВЦЭМ!$A$39:$A$782,$A131,СВЦЭМ!$B$39:$B$782,R$119)+'СЕТ СН'!$I$9+СВЦЭМ!$D$10+'СЕТ СН'!$I$5-'СЕТ СН'!$I$17</f>
        <v>3818.5392514999999</v>
      </c>
      <c r="S131" s="36">
        <f>SUMIFS(СВЦЭМ!$C$39:$C$782,СВЦЭМ!$A$39:$A$782,$A131,СВЦЭМ!$B$39:$B$782,S$119)+'СЕТ СН'!$I$9+СВЦЭМ!$D$10+'СЕТ СН'!$I$5-'СЕТ СН'!$I$17</f>
        <v>3800.76993735</v>
      </c>
      <c r="T131" s="36">
        <f>SUMIFS(СВЦЭМ!$C$39:$C$782,СВЦЭМ!$A$39:$A$782,$A131,СВЦЭМ!$B$39:$B$782,T$119)+'СЕТ СН'!$I$9+СВЦЭМ!$D$10+'СЕТ СН'!$I$5-'СЕТ СН'!$I$17</f>
        <v>3855.3359598299999</v>
      </c>
      <c r="U131" s="36">
        <f>SUMIFS(СВЦЭМ!$C$39:$C$782,СВЦЭМ!$A$39:$A$782,$A131,СВЦЭМ!$B$39:$B$782,U$119)+'СЕТ СН'!$I$9+СВЦЭМ!$D$10+'СЕТ СН'!$I$5-'СЕТ СН'!$I$17</f>
        <v>3879.8419250699999</v>
      </c>
      <c r="V131" s="36">
        <f>SUMIFS(СВЦЭМ!$C$39:$C$782,СВЦЭМ!$A$39:$A$782,$A131,СВЦЭМ!$B$39:$B$782,V$119)+'СЕТ СН'!$I$9+СВЦЭМ!$D$10+'СЕТ СН'!$I$5-'СЕТ СН'!$I$17</f>
        <v>3901.4217802900002</v>
      </c>
      <c r="W131" s="36">
        <f>SUMIFS(СВЦЭМ!$C$39:$C$782,СВЦЭМ!$A$39:$A$782,$A131,СВЦЭМ!$B$39:$B$782,W$119)+'СЕТ СН'!$I$9+СВЦЭМ!$D$10+'СЕТ СН'!$I$5-'СЕТ СН'!$I$17</f>
        <v>3896.53749135</v>
      </c>
      <c r="X131" s="36">
        <f>SUMIFS(СВЦЭМ!$C$39:$C$782,СВЦЭМ!$A$39:$A$782,$A131,СВЦЭМ!$B$39:$B$782,X$119)+'СЕТ СН'!$I$9+СВЦЭМ!$D$10+'СЕТ СН'!$I$5-'СЕТ СН'!$I$17</f>
        <v>3846.9645582100002</v>
      </c>
      <c r="Y131" s="36">
        <f>SUMIFS(СВЦЭМ!$C$39:$C$782,СВЦЭМ!$A$39:$A$782,$A131,СВЦЭМ!$B$39:$B$782,Y$119)+'СЕТ СН'!$I$9+СВЦЭМ!$D$10+'СЕТ СН'!$I$5-'СЕТ СН'!$I$17</f>
        <v>3793.9517986999999</v>
      </c>
    </row>
    <row r="132" spans="1:25" ht="15.75" x14ac:dyDescent="0.2">
      <c r="A132" s="35">
        <f t="shared" si="3"/>
        <v>44390</v>
      </c>
      <c r="B132" s="36">
        <f>SUMIFS(СВЦЭМ!$C$39:$C$782,СВЦЭМ!$A$39:$A$782,$A132,СВЦЭМ!$B$39:$B$782,B$119)+'СЕТ СН'!$I$9+СВЦЭМ!$D$10+'СЕТ СН'!$I$5-'СЕТ СН'!$I$17</f>
        <v>3883.4733466600001</v>
      </c>
      <c r="C132" s="36">
        <f>SUMIFS(СВЦЭМ!$C$39:$C$782,СВЦЭМ!$A$39:$A$782,$A132,СВЦЭМ!$B$39:$B$782,C$119)+'СЕТ СН'!$I$9+СВЦЭМ!$D$10+'СЕТ СН'!$I$5-'СЕТ СН'!$I$17</f>
        <v>3966.3732045400002</v>
      </c>
      <c r="D132" s="36">
        <f>SUMIFS(СВЦЭМ!$C$39:$C$782,СВЦЭМ!$A$39:$A$782,$A132,СВЦЭМ!$B$39:$B$782,D$119)+'СЕТ СН'!$I$9+СВЦЭМ!$D$10+'СЕТ СН'!$I$5-'СЕТ СН'!$I$17</f>
        <v>4028.8314009199999</v>
      </c>
      <c r="E132" s="36">
        <f>SUMIFS(СВЦЭМ!$C$39:$C$782,СВЦЭМ!$A$39:$A$782,$A132,СВЦЭМ!$B$39:$B$782,E$119)+'СЕТ СН'!$I$9+СВЦЭМ!$D$10+'СЕТ СН'!$I$5-'СЕТ СН'!$I$17</f>
        <v>4026.8804882200002</v>
      </c>
      <c r="F132" s="36">
        <f>SUMIFS(СВЦЭМ!$C$39:$C$782,СВЦЭМ!$A$39:$A$782,$A132,СВЦЭМ!$B$39:$B$782,F$119)+'СЕТ СН'!$I$9+СВЦЭМ!$D$10+'СЕТ СН'!$I$5-'СЕТ СН'!$I$17</f>
        <v>4031.8388740400001</v>
      </c>
      <c r="G132" s="36">
        <f>SUMIFS(СВЦЭМ!$C$39:$C$782,СВЦЭМ!$A$39:$A$782,$A132,СВЦЭМ!$B$39:$B$782,G$119)+'СЕТ СН'!$I$9+СВЦЭМ!$D$10+'СЕТ СН'!$I$5-'СЕТ СН'!$I$17</f>
        <v>4034.5679511399999</v>
      </c>
      <c r="H132" s="36">
        <f>SUMIFS(СВЦЭМ!$C$39:$C$782,СВЦЭМ!$A$39:$A$782,$A132,СВЦЭМ!$B$39:$B$782,H$119)+'СЕТ СН'!$I$9+СВЦЭМ!$D$10+'СЕТ СН'!$I$5-'СЕТ СН'!$I$17</f>
        <v>3978.01798805</v>
      </c>
      <c r="I132" s="36">
        <f>SUMIFS(СВЦЭМ!$C$39:$C$782,СВЦЭМ!$A$39:$A$782,$A132,СВЦЭМ!$B$39:$B$782,I$119)+'СЕТ СН'!$I$9+СВЦЭМ!$D$10+'СЕТ СН'!$I$5-'СЕТ СН'!$I$17</f>
        <v>3883.01937937</v>
      </c>
      <c r="J132" s="36">
        <f>SUMIFS(СВЦЭМ!$C$39:$C$782,СВЦЭМ!$A$39:$A$782,$A132,СВЦЭМ!$B$39:$B$782,J$119)+'СЕТ СН'!$I$9+СВЦЭМ!$D$10+'СЕТ СН'!$I$5-'СЕТ СН'!$I$17</f>
        <v>3813.84777244</v>
      </c>
      <c r="K132" s="36">
        <f>SUMIFS(СВЦЭМ!$C$39:$C$782,СВЦЭМ!$A$39:$A$782,$A132,СВЦЭМ!$B$39:$B$782,K$119)+'СЕТ СН'!$I$9+СВЦЭМ!$D$10+'СЕТ СН'!$I$5-'СЕТ СН'!$I$17</f>
        <v>3813.5882994200001</v>
      </c>
      <c r="L132" s="36">
        <f>SUMIFS(СВЦЭМ!$C$39:$C$782,СВЦЭМ!$A$39:$A$782,$A132,СВЦЭМ!$B$39:$B$782,L$119)+'СЕТ СН'!$I$9+СВЦЭМ!$D$10+'СЕТ СН'!$I$5-'СЕТ СН'!$I$17</f>
        <v>3880.1614078900002</v>
      </c>
      <c r="M132" s="36">
        <f>SUMIFS(СВЦЭМ!$C$39:$C$782,СВЦЭМ!$A$39:$A$782,$A132,СВЦЭМ!$B$39:$B$782,M$119)+'СЕТ СН'!$I$9+СВЦЭМ!$D$10+'СЕТ СН'!$I$5-'СЕТ СН'!$I$17</f>
        <v>3962.4360597800001</v>
      </c>
      <c r="N132" s="36">
        <f>SUMIFS(СВЦЭМ!$C$39:$C$782,СВЦЭМ!$A$39:$A$782,$A132,СВЦЭМ!$B$39:$B$782,N$119)+'СЕТ СН'!$I$9+СВЦЭМ!$D$10+'СЕТ СН'!$I$5-'СЕТ СН'!$I$17</f>
        <v>3841.3183072399997</v>
      </c>
      <c r="O132" s="36">
        <f>SUMIFS(СВЦЭМ!$C$39:$C$782,СВЦЭМ!$A$39:$A$782,$A132,СВЦЭМ!$B$39:$B$782,O$119)+'СЕТ СН'!$I$9+СВЦЭМ!$D$10+'СЕТ СН'!$I$5-'СЕТ СН'!$I$17</f>
        <v>3835.2634580200001</v>
      </c>
      <c r="P132" s="36">
        <f>SUMIFS(СВЦЭМ!$C$39:$C$782,СВЦЭМ!$A$39:$A$782,$A132,СВЦЭМ!$B$39:$B$782,P$119)+'СЕТ СН'!$I$9+СВЦЭМ!$D$10+'СЕТ СН'!$I$5-'СЕТ СН'!$I$17</f>
        <v>3812.2418374600002</v>
      </c>
      <c r="Q132" s="36">
        <f>SUMIFS(СВЦЭМ!$C$39:$C$782,СВЦЭМ!$A$39:$A$782,$A132,СВЦЭМ!$B$39:$B$782,Q$119)+'СЕТ СН'!$I$9+СВЦЭМ!$D$10+'СЕТ СН'!$I$5-'СЕТ СН'!$I$17</f>
        <v>3806.09578035</v>
      </c>
      <c r="R132" s="36">
        <f>SUMIFS(СВЦЭМ!$C$39:$C$782,СВЦЭМ!$A$39:$A$782,$A132,СВЦЭМ!$B$39:$B$782,R$119)+'СЕТ СН'!$I$9+СВЦЭМ!$D$10+'СЕТ СН'!$I$5-'СЕТ СН'!$I$17</f>
        <v>3809.0388423300001</v>
      </c>
      <c r="S132" s="36">
        <f>SUMIFS(СВЦЭМ!$C$39:$C$782,СВЦЭМ!$A$39:$A$782,$A132,СВЦЭМ!$B$39:$B$782,S$119)+'СЕТ СН'!$I$9+СВЦЭМ!$D$10+'СЕТ СН'!$I$5-'СЕТ СН'!$I$17</f>
        <v>3791.5666977000001</v>
      </c>
      <c r="T132" s="36">
        <f>SUMIFS(СВЦЭМ!$C$39:$C$782,СВЦЭМ!$A$39:$A$782,$A132,СВЦЭМ!$B$39:$B$782,T$119)+'СЕТ СН'!$I$9+СВЦЭМ!$D$10+'СЕТ СН'!$I$5-'СЕТ СН'!$I$17</f>
        <v>3864.0680129100001</v>
      </c>
      <c r="U132" s="36">
        <f>SUMIFS(СВЦЭМ!$C$39:$C$782,СВЦЭМ!$A$39:$A$782,$A132,СВЦЭМ!$B$39:$B$782,U$119)+'СЕТ СН'!$I$9+СВЦЭМ!$D$10+'СЕТ СН'!$I$5-'СЕТ СН'!$I$17</f>
        <v>3886.4859787400001</v>
      </c>
      <c r="V132" s="36">
        <f>SUMIFS(СВЦЭМ!$C$39:$C$782,СВЦЭМ!$A$39:$A$782,$A132,СВЦЭМ!$B$39:$B$782,V$119)+'СЕТ СН'!$I$9+СВЦЭМ!$D$10+'СЕТ СН'!$I$5-'СЕТ СН'!$I$17</f>
        <v>3889.10734723</v>
      </c>
      <c r="W132" s="36">
        <f>SUMIFS(СВЦЭМ!$C$39:$C$782,СВЦЭМ!$A$39:$A$782,$A132,СВЦЭМ!$B$39:$B$782,W$119)+'СЕТ СН'!$I$9+СВЦЭМ!$D$10+'СЕТ СН'!$I$5-'СЕТ СН'!$I$17</f>
        <v>3893.8133543700001</v>
      </c>
      <c r="X132" s="36">
        <f>SUMIFS(СВЦЭМ!$C$39:$C$782,СВЦЭМ!$A$39:$A$782,$A132,СВЦЭМ!$B$39:$B$782,X$119)+'СЕТ СН'!$I$9+СВЦЭМ!$D$10+'СЕТ СН'!$I$5-'СЕТ СН'!$I$17</f>
        <v>3862.0749713499999</v>
      </c>
      <c r="Y132" s="36">
        <f>SUMIFS(СВЦЭМ!$C$39:$C$782,СВЦЭМ!$A$39:$A$782,$A132,СВЦЭМ!$B$39:$B$782,Y$119)+'СЕТ СН'!$I$9+СВЦЭМ!$D$10+'СЕТ СН'!$I$5-'СЕТ СН'!$I$17</f>
        <v>3803.3654738499999</v>
      </c>
    </row>
    <row r="133" spans="1:25" ht="15.75" x14ac:dyDescent="0.2">
      <c r="A133" s="35">
        <f t="shared" si="3"/>
        <v>44391</v>
      </c>
      <c r="B133" s="36">
        <f>SUMIFS(СВЦЭМ!$C$39:$C$782,СВЦЭМ!$A$39:$A$782,$A133,СВЦЭМ!$B$39:$B$782,B$119)+'СЕТ СН'!$I$9+СВЦЭМ!$D$10+'СЕТ СН'!$I$5-'СЕТ СН'!$I$17</f>
        <v>3870.9193036900001</v>
      </c>
      <c r="C133" s="36">
        <f>SUMIFS(СВЦЭМ!$C$39:$C$782,СВЦЭМ!$A$39:$A$782,$A133,СВЦЭМ!$B$39:$B$782,C$119)+'СЕТ СН'!$I$9+СВЦЭМ!$D$10+'СЕТ СН'!$I$5-'СЕТ СН'!$I$17</f>
        <v>3972.84443706</v>
      </c>
      <c r="D133" s="36">
        <f>SUMIFS(СВЦЭМ!$C$39:$C$782,СВЦЭМ!$A$39:$A$782,$A133,СВЦЭМ!$B$39:$B$782,D$119)+'СЕТ СН'!$I$9+СВЦЭМ!$D$10+'СЕТ СН'!$I$5-'СЕТ СН'!$I$17</f>
        <v>4028.1388419800001</v>
      </c>
      <c r="E133" s="36">
        <f>SUMIFS(СВЦЭМ!$C$39:$C$782,СВЦЭМ!$A$39:$A$782,$A133,СВЦЭМ!$B$39:$B$782,E$119)+'СЕТ СН'!$I$9+СВЦЭМ!$D$10+'СЕТ СН'!$I$5-'СЕТ СН'!$I$17</f>
        <v>4007.6312294299996</v>
      </c>
      <c r="F133" s="36">
        <f>SUMIFS(СВЦЭМ!$C$39:$C$782,СВЦЭМ!$A$39:$A$782,$A133,СВЦЭМ!$B$39:$B$782,F$119)+'СЕТ СН'!$I$9+СВЦЭМ!$D$10+'СЕТ СН'!$I$5-'СЕТ СН'!$I$17</f>
        <v>4022.8246205099999</v>
      </c>
      <c r="G133" s="36">
        <f>SUMIFS(СВЦЭМ!$C$39:$C$782,СВЦЭМ!$A$39:$A$782,$A133,СВЦЭМ!$B$39:$B$782,G$119)+'СЕТ СН'!$I$9+СВЦЭМ!$D$10+'СЕТ СН'!$I$5-'СЕТ СН'!$I$17</f>
        <v>4024.0756284099998</v>
      </c>
      <c r="H133" s="36">
        <f>SUMIFS(СВЦЭМ!$C$39:$C$782,СВЦЭМ!$A$39:$A$782,$A133,СВЦЭМ!$B$39:$B$782,H$119)+'СЕТ СН'!$I$9+СВЦЭМ!$D$10+'СЕТ СН'!$I$5-'СЕТ СН'!$I$17</f>
        <v>3988.1970903299998</v>
      </c>
      <c r="I133" s="36">
        <f>SUMIFS(СВЦЭМ!$C$39:$C$782,СВЦЭМ!$A$39:$A$782,$A133,СВЦЭМ!$B$39:$B$782,I$119)+'СЕТ СН'!$I$9+СВЦЭМ!$D$10+'СЕТ СН'!$I$5-'СЕТ СН'!$I$17</f>
        <v>3959.48298845</v>
      </c>
      <c r="J133" s="36">
        <f>SUMIFS(СВЦЭМ!$C$39:$C$782,СВЦЭМ!$A$39:$A$782,$A133,СВЦЭМ!$B$39:$B$782,J$119)+'СЕТ СН'!$I$9+СВЦЭМ!$D$10+'СЕТ СН'!$I$5-'СЕТ СН'!$I$17</f>
        <v>3974.5077819899998</v>
      </c>
      <c r="K133" s="36">
        <f>SUMIFS(СВЦЭМ!$C$39:$C$782,СВЦЭМ!$A$39:$A$782,$A133,СВЦЭМ!$B$39:$B$782,K$119)+'СЕТ СН'!$I$9+СВЦЭМ!$D$10+'СЕТ СН'!$I$5-'СЕТ СН'!$I$17</f>
        <v>4000.1521359399999</v>
      </c>
      <c r="L133" s="36">
        <f>SUMIFS(СВЦЭМ!$C$39:$C$782,СВЦЭМ!$A$39:$A$782,$A133,СВЦЭМ!$B$39:$B$782,L$119)+'СЕТ СН'!$I$9+СВЦЭМ!$D$10+'СЕТ СН'!$I$5-'СЕТ СН'!$I$17</f>
        <v>4008.0625021300002</v>
      </c>
      <c r="M133" s="36">
        <f>SUMIFS(СВЦЭМ!$C$39:$C$782,СВЦЭМ!$A$39:$A$782,$A133,СВЦЭМ!$B$39:$B$782,M$119)+'СЕТ СН'!$I$9+СВЦЭМ!$D$10+'СЕТ СН'!$I$5-'СЕТ СН'!$I$17</f>
        <v>4025.9556912600001</v>
      </c>
      <c r="N133" s="36">
        <f>SUMIFS(СВЦЭМ!$C$39:$C$782,СВЦЭМ!$A$39:$A$782,$A133,СВЦЭМ!$B$39:$B$782,N$119)+'СЕТ СН'!$I$9+СВЦЭМ!$D$10+'СЕТ СН'!$I$5-'СЕТ СН'!$I$17</f>
        <v>4040.3300538599997</v>
      </c>
      <c r="O133" s="36">
        <f>SUMIFS(СВЦЭМ!$C$39:$C$782,СВЦЭМ!$A$39:$A$782,$A133,СВЦЭМ!$B$39:$B$782,O$119)+'СЕТ СН'!$I$9+СВЦЭМ!$D$10+'СЕТ СН'!$I$5-'СЕТ СН'!$I$17</f>
        <v>4042.7387498399999</v>
      </c>
      <c r="P133" s="36">
        <f>SUMIFS(СВЦЭМ!$C$39:$C$782,СВЦЭМ!$A$39:$A$782,$A133,СВЦЭМ!$B$39:$B$782,P$119)+'СЕТ СН'!$I$9+СВЦЭМ!$D$10+'СЕТ СН'!$I$5-'СЕТ СН'!$I$17</f>
        <v>4038.9829298</v>
      </c>
      <c r="Q133" s="36">
        <f>SUMIFS(СВЦЭМ!$C$39:$C$782,СВЦЭМ!$A$39:$A$782,$A133,СВЦЭМ!$B$39:$B$782,Q$119)+'СЕТ СН'!$I$9+СВЦЭМ!$D$10+'СЕТ СН'!$I$5-'СЕТ СН'!$I$17</f>
        <v>4043.06690346</v>
      </c>
      <c r="R133" s="36">
        <f>SUMIFS(СВЦЭМ!$C$39:$C$782,СВЦЭМ!$A$39:$A$782,$A133,СВЦЭМ!$B$39:$B$782,R$119)+'СЕТ СН'!$I$9+СВЦЭМ!$D$10+'СЕТ СН'!$I$5-'СЕТ СН'!$I$17</f>
        <v>4039.2005094599999</v>
      </c>
      <c r="S133" s="36">
        <f>SUMIFS(СВЦЭМ!$C$39:$C$782,СВЦЭМ!$A$39:$A$782,$A133,СВЦЭМ!$B$39:$B$782,S$119)+'СЕТ СН'!$I$9+СВЦЭМ!$D$10+'СЕТ СН'!$I$5-'СЕТ СН'!$I$17</f>
        <v>4017.37676543</v>
      </c>
      <c r="T133" s="36">
        <f>SUMIFS(СВЦЭМ!$C$39:$C$782,СВЦЭМ!$A$39:$A$782,$A133,СВЦЭМ!$B$39:$B$782,T$119)+'СЕТ СН'!$I$9+СВЦЭМ!$D$10+'СЕТ СН'!$I$5-'СЕТ СН'!$I$17</f>
        <v>3992.9974256200003</v>
      </c>
      <c r="U133" s="36">
        <f>SUMIFS(СВЦЭМ!$C$39:$C$782,СВЦЭМ!$A$39:$A$782,$A133,СВЦЭМ!$B$39:$B$782,U$119)+'СЕТ СН'!$I$9+СВЦЭМ!$D$10+'СЕТ СН'!$I$5-'СЕТ СН'!$I$17</f>
        <v>3979.6180988400001</v>
      </c>
      <c r="V133" s="36">
        <f>SUMIFS(СВЦЭМ!$C$39:$C$782,СВЦЭМ!$A$39:$A$782,$A133,СВЦЭМ!$B$39:$B$782,V$119)+'СЕТ СН'!$I$9+СВЦЭМ!$D$10+'СЕТ СН'!$I$5-'СЕТ СН'!$I$17</f>
        <v>3972.1333906299997</v>
      </c>
      <c r="W133" s="36">
        <f>SUMIFS(СВЦЭМ!$C$39:$C$782,СВЦЭМ!$A$39:$A$782,$A133,СВЦЭМ!$B$39:$B$782,W$119)+'СЕТ СН'!$I$9+СВЦЭМ!$D$10+'СЕТ СН'!$I$5-'СЕТ СН'!$I$17</f>
        <v>3985.4795060199999</v>
      </c>
      <c r="X133" s="36">
        <f>SUMIFS(СВЦЭМ!$C$39:$C$782,СВЦЭМ!$A$39:$A$782,$A133,СВЦЭМ!$B$39:$B$782,X$119)+'СЕТ СН'!$I$9+СВЦЭМ!$D$10+'СЕТ СН'!$I$5-'СЕТ СН'!$I$17</f>
        <v>3955.0369085499997</v>
      </c>
      <c r="Y133" s="36">
        <f>SUMIFS(СВЦЭМ!$C$39:$C$782,СВЦЭМ!$A$39:$A$782,$A133,СВЦЭМ!$B$39:$B$782,Y$119)+'СЕТ СН'!$I$9+СВЦЭМ!$D$10+'СЕТ СН'!$I$5-'СЕТ СН'!$I$17</f>
        <v>3922.8943774999998</v>
      </c>
    </row>
    <row r="134" spans="1:25" ht="15.75" x14ac:dyDescent="0.2">
      <c r="A134" s="35">
        <f t="shared" si="3"/>
        <v>44392</v>
      </c>
      <c r="B134" s="36">
        <f>SUMIFS(СВЦЭМ!$C$39:$C$782,СВЦЭМ!$A$39:$A$782,$A134,СВЦЭМ!$B$39:$B$782,B$119)+'СЕТ СН'!$I$9+СВЦЭМ!$D$10+'СЕТ СН'!$I$5-'СЕТ СН'!$I$17</f>
        <v>3963.7929129699996</v>
      </c>
      <c r="C134" s="36">
        <f>SUMIFS(СВЦЭМ!$C$39:$C$782,СВЦЭМ!$A$39:$A$782,$A134,СВЦЭМ!$B$39:$B$782,C$119)+'СЕТ СН'!$I$9+СВЦЭМ!$D$10+'СЕТ СН'!$I$5-'СЕТ СН'!$I$17</f>
        <v>4061.3859930399999</v>
      </c>
      <c r="D134" s="36">
        <f>SUMIFS(СВЦЭМ!$C$39:$C$782,СВЦЭМ!$A$39:$A$782,$A134,СВЦЭМ!$B$39:$B$782,D$119)+'СЕТ СН'!$I$9+СВЦЭМ!$D$10+'СЕТ СН'!$I$5-'СЕТ СН'!$I$17</f>
        <v>4122.7987275599999</v>
      </c>
      <c r="E134" s="36">
        <f>SUMIFS(СВЦЭМ!$C$39:$C$782,СВЦЭМ!$A$39:$A$782,$A134,СВЦЭМ!$B$39:$B$782,E$119)+'СЕТ СН'!$I$9+СВЦЭМ!$D$10+'СЕТ СН'!$I$5-'СЕТ СН'!$I$17</f>
        <v>4139.8178832499998</v>
      </c>
      <c r="F134" s="36">
        <f>SUMIFS(СВЦЭМ!$C$39:$C$782,СВЦЭМ!$A$39:$A$782,$A134,СВЦЭМ!$B$39:$B$782,F$119)+'СЕТ СН'!$I$9+СВЦЭМ!$D$10+'СЕТ СН'!$I$5-'СЕТ СН'!$I$17</f>
        <v>4135.7385163999998</v>
      </c>
      <c r="G134" s="36">
        <f>SUMIFS(СВЦЭМ!$C$39:$C$782,СВЦЭМ!$A$39:$A$782,$A134,СВЦЭМ!$B$39:$B$782,G$119)+'СЕТ СН'!$I$9+СВЦЭМ!$D$10+'СЕТ СН'!$I$5-'СЕТ СН'!$I$17</f>
        <v>4110.7520662500001</v>
      </c>
      <c r="H134" s="36">
        <f>SUMIFS(СВЦЭМ!$C$39:$C$782,СВЦЭМ!$A$39:$A$782,$A134,СВЦЭМ!$B$39:$B$782,H$119)+'СЕТ СН'!$I$9+СВЦЭМ!$D$10+'СЕТ СН'!$I$5-'СЕТ СН'!$I$17</f>
        <v>4048.1054713599997</v>
      </c>
      <c r="I134" s="36">
        <f>SUMIFS(СВЦЭМ!$C$39:$C$782,СВЦЭМ!$A$39:$A$782,$A134,СВЦЭМ!$B$39:$B$782,I$119)+'СЕТ СН'!$I$9+СВЦЭМ!$D$10+'СЕТ СН'!$I$5-'СЕТ СН'!$I$17</f>
        <v>3949.3993053699996</v>
      </c>
      <c r="J134" s="36">
        <f>SUMIFS(СВЦЭМ!$C$39:$C$782,СВЦЭМ!$A$39:$A$782,$A134,СВЦЭМ!$B$39:$B$782,J$119)+'СЕТ СН'!$I$9+СВЦЭМ!$D$10+'СЕТ СН'!$I$5-'СЕТ СН'!$I$17</f>
        <v>3844.7679730999998</v>
      </c>
      <c r="K134" s="36">
        <f>SUMIFS(СВЦЭМ!$C$39:$C$782,СВЦЭМ!$A$39:$A$782,$A134,СВЦЭМ!$B$39:$B$782,K$119)+'СЕТ СН'!$I$9+СВЦЭМ!$D$10+'СЕТ СН'!$I$5-'СЕТ СН'!$I$17</f>
        <v>3866.8768909400001</v>
      </c>
      <c r="L134" s="36">
        <f>SUMIFS(СВЦЭМ!$C$39:$C$782,СВЦЭМ!$A$39:$A$782,$A134,СВЦЭМ!$B$39:$B$782,L$119)+'СЕТ СН'!$I$9+СВЦЭМ!$D$10+'СЕТ СН'!$I$5-'СЕТ СН'!$I$17</f>
        <v>3896.9526378800001</v>
      </c>
      <c r="M134" s="36">
        <f>SUMIFS(СВЦЭМ!$C$39:$C$782,СВЦЭМ!$A$39:$A$782,$A134,СВЦЭМ!$B$39:$B$782,M$119)+'СЕТ СН'!$I$9+СВЦЭМ!$D$10+'СЕТ СН'!$I$5-'СЕТ СН'!$I$17</f>
        <v>3855.5382452499998</v>
      </c>
      <c r="N134" s="36">
        <f>SUMIFS(СВЦЭМ!$C$39:$C$782,СВЦЭМ!$A$39:$A$782,$A134,СВЦЭМ!$B$39:$B$782,N$119)+'СЕТ СН'!$I$9+СВЦЭМ!$D$10+'СЕТ СН'!$I$5-'СЕТ СН'!$I$17</f>
        <v>3908.2300397700001</v>
      </c>
      <c r="O134" s="36">
        <f>SUMIFS(СВЦЭМ!$C$39:$C$782,СВЦЭМ!$A$39:$A$782,$A134,СВЦЭМ!$B$39:$B$782,O$119)+'СЕТ СН'!$I$9+СВЦЭМ!$D$10+'СЕТ СН'!$I$5-'СЕТ СН'!$I$17</f>
        <v>3901.6187329200002</v>
      </c>
      <c r="P134" s="36">
        <f>SUMIFS(СВЦЭМ!$C$39:$C$782,СВЦЭМ!$A$39:$A$782,$A134,СВЦЭМ!$B$39:$B$782,P$119)+'СЕТ СН'!$I$9+СВЦЭМ!$D$10+'СЕТ СН'!$I$5-'СЕТ СН'!$I$17</f>
        <v>3908.5669776200002</v>
      </c>
      <c r="Q134" s="36">
        <f>SUMIFS(СВЦЭМ!$C$39:$C$782,СВЦЭМ!$A$39:$A$782,$A134,СВЦЭМ!$B$39:$B$782,Q$119)+'СЕТ СН'!$I$9+СВЦЭМ!$D$10+'СЕТ СН'!$I$5-'СЕТ СН'!$I$17</f>
        <v>3934.2944179599999</v>
      </c>
      <c r="R134" s="36">
        <f>SUMIFS(СВЦЭМ!$C$39:$C$782,СВЦЭМ!$A$39:$A$782,$A134,СВЦЭМ!$B$39:$B$782,R$119)+'СЕТ СН'!$I$9+СВЦЭМ!$D$10+'СЕТ СН'!$I$5-'СЕТ СН'!$I$17</f>
        <v>3922.1045460400001</v>
      </c>
      <c r="S134" s="36">
        <f>SUMIFS(СВЦЭМ!$C$39:$C$782,СВЦЭМ!$A$39:$A$782,$A134,СВЦЭМ!$B$39:$B$782,S$119)+'СЕТ СН'!$I$9+СВЦЭМ!$D$10+'СЕТ СН'!$I$5-'СЕТ СН'!$I$17</f>
        <v>3891.4914405099998</v>
      </c>
      <c r="T134" s="36">
        <f>SUMIFS(СВЦЭМ!$C$39:$C$782,СВЦЭМ!$A$39:$A$782,$A134,СВЦЭМ!$B$39:$B$782,T$119)+'СЕТ СН'!$I$9+СВЦЭМ!$D$10+'СЕТ СН'!$I$5-'СЕТ СН'!$I$17</f>
        <v>3886.7463383200002</v>
      </c>
      <c r="U134" s="36">
        <f>SUMIFS(СВЦЭМ!$C$39:$C$782,СВЦЭМ!$A$39:$A$782,$A134,СВЦЭМ!$B$39:$B$782,U$119)+'СЕТ СН'!$I$9+СВЦЭМ!$D$10+'СЕТ СН'!$I$5-'СЕТ СН'!$I$17</f>
        <v>3923.1112828400001</v>
      </c>
      <c r="V134" s="36">
        <f>SUMIFS(СВЦЭМ!$C$39:$C$782,СВЦЭМ!$A$39:$A$782,$A134,СВЦЭМ!$B$39:$B$782,V$119)+'СЕТ СН'!$I$9+СВЦЭМ!$D$10+'СЕТ СН'!$I$5-'СЕТ СН'!$I$17</f>
        <v>3918.04792249</v>
      </c>
      <c r="W134" s="36">
        <f>SUMIFS(СВЦЭМ!$C$39:$C$782,СВЦЭМ!$A$39:$A$782,$A134,СВЦЭМ!$B$39:$B$782,W$119)+'СЕТ СН'!$I$9+СВЦЭМ!$D$10+'СЕТ СН'!$I$5-'СЕТ СН'!$I$17</f>
        <v>3950.7181266600001</v>
      </c>
      <c r="X134" s="36">
        <f>SUMIFS(СВЦЭМ!$C$39:$C$782,СВЦЭМ!$A$39:$A$782,$A134,СВЦЭМ!$B$39:$B$782,X$119)+'СЕТ СН'!$I$9+СВЦЭМ!$D$10+'СЕТ СН'!$I$5-'СЕТ СН'!$I$17</f>
        <v>3899.1987680100001</v>
      </c>
      <c r="Y134" s="36">
        <f>SUMIFS(СВЦЭМ!$C$39:$C$782,СВЦЭМ!$A$39:$A$782,$A134,СВЦЭМ!$B$39:$B$782,Y$119)+'СЕТ СН'!$I$9+СВЦЭМ!$D$10+'СЕТ СН'!$I$5-'СЕТ СН'!$I$17</f>
        <v>3871.2696847799998</v>
      </c>
    </row>
    <row r="135" spans="1:25" ht="15.75" x14ac:dyDescent="0.2">
      <c r="A135" s="35">
        <f t="shared" si="3"/>
        <v>44393</v>
      </c>
      <c r="B135" s="36">
        <f>SUMIFS(СВЦЭМ!$C$39:$C$782,СВЦЭМ!$A$39:$A$782,$A135,СВЦЭМ!$B$39:$B$782,B$119)+'СЕТ СН'!$I$9+СВЦЭМ!$D$10+'СЕТ СН'!$I$5-'СЕТ СН'!$I$17</f>
        <v>3875.8697444199997</v>
      </c>
      <c r="C135" s="36">
        <f>SUMIFS(СВЦЭМ!$C$39:$C$782,СВЦЭМ!$A$39:$A$782,$A135,СВЦЭМ!$B$39:$B$782,C$119)+'СЕТ СН'!$I$9+СВЦЭМ!$D$10+'СЕТ СН'!$I$5-'СЕТ СН'!$I$17</f>
        <v>3960.8637223699998</v>
      </c>
      <c r="D135" s="36">
        <f>SUMIFS(СВЦЭМ!$C$39:$C$782,СВЦЭМ!$A$39:$A$782,$A135,СВЦЭМ!$B$39:$B$782,D$119)+'СЕТ СН'!$I$9+СВЦЭМ!$D$10+'СЕТ СН'!$I$5-'СЕТ СН'!$I$17</f>
        <v>4019.7111530499997</v>
      </c>
      <c r="E135" s="36">
        <f>SUMIFS(СВЦЭМ!$C$39:$C$782,СВЦЭМ!$A$39:$A$782,$A135,СВЦЭМ!$B$39:$B$782,E$119)+'СЕТ СН'!$I$9+СВЦЭМ!$D$10+'СЕТ СН'!$I$5-'СЕТ СН'!$I$17</f>
        <v>4031.8331090499996</v>
      </c>
      <c r="F135" s="36">
        <f>SUMIFS(СВЦЭМ!$C$39:$C$782,СВЦЭМ!$A$39:$A$782,$A135,СВЦЭМ!$B$39:$B$782,F$119)+'СЕТ СН'!$I$9+СВЦЭМ!$D$10+'СЕТ СН'!$I$5-'СЕТ СН'!$I$17</f>
        <v>4038.6979640299996</v>
      </c>
      <c r="G135" s="36">
        <f>SUMIFS(СВЦЭМ!$C$39:$C$782,СВЦЭМ!$A$39:$A$782,$A135,СВЦЭМ!$B$39:$B$782,G$119)+'СЕТ СН'!$I$9+СВЦЭМ!$D$10+'СЕТ СН'!$I$5-'СЕТ СН'!$I$17</f>
        <v>4017.08994975</v>
      </c>
      <c r="H135" s="36">
        <f>SUMIFS(СВЦЭМ!$C$39:$C$782,СВЦЭМ!$A$39:$A$782,$A135,СВЦЭМ!$B$39:$B$782,H$119)+'СЕТ СН'!$I$9+СВЦЭМ!$D$10+'СЕТ СН'!$I$5-'СЕТ СН'!$I$17</f>
        <v>3972.1473751900003</v>
      </c>
      <c r="I135" s="36">
        <f>SUMIFS(СВЦЭМ!$C$39:$C$782,СВЦЭМ!$A$39:$A$782,$A135,СВЦЭМ!$B$39:$B$782,I$119)+'СЕТ СН'!$I$9+СВЦЭМ!$D$10+'СЕТ СН'!$I$5-'СЕТ СН'!$I$17</f>
        <v>3902.6545363999999</v>
      </c>
      <c r="J135" s="36">
        <f>SUMIFS(СВЦЭМ!$C$39:$C$782,СВЦЭМ!$A$39:$A$782,$A135,СВЦЭМ!$B$39:$B$782,J$119)+'СЕТ СН'!$I$9+СВЦЭМ!$D$10+'СЕТ СН'!$I$5-'СЕТ СН'!$I$17</f>
        <v>3841.0945610999997</v>
      </c>
      <c r="K135" s="36">
        <f>SUMIFS(СВЦЭМ!$C$39:$C$782,СВЦЭМ!$A$39:$A$782,$A135,СВЦЭМ!$B$39:$B$782,K$119)+'СЕТ СН'!$I$9+СВЦЭМ!$D$10+'СЕТ СН'!$I$5-'СЕТ СН'!$I$17</f>
        <v>3897.6421324499997</v>
      </c>
      <c r="L135" s="36">
        <f>SUMIFS(СВЦЭМ!$C$39:$C$782,СВЦЭМ!$A$39:$A$782,$A135,СВЦЭМ!$B$39:$B$782,L$119)+'СЕТ СН'!$I$9+СВЦЭМ!$D$10+'СЕТ СН'!$I$5-'СЕТ СН'!$I$17</f>
        <v>3919.01621445</v>
      </c>
      <c r="M135" s="36">
        <f>SUMIFS(СВЦЭМ!$C$39:$C$782,СВЦЭМ!$A$39:$A$782,$A135,СВЦЭМ!$B$39:$B$782,M$119)+'СЕТ СН'!$I$9+СВЦЭМ!$D$10+'СЕТ СН'!$I$5-'СЕТ СН'!$I$17</f>
        <v>3839.52363952</v>
      </c>
      <c r="N135" s="36">
        <f>SUMIFS(СВЦЭМ!$C$39:$C$782,СВЦЭМ!$A$39:$A$782,$A135,СВЦЭМ!$B$39:$B$782,N$119)+'СЕТ СН'!$I$9+СВЦЭМ!$D$10+'СЕТ СН'!$I$5-'СЕТ СН'!$I$17</f>
        <v>3773.1407812799998</v>
      </c>
      <c r="O135" s="36">
        <f>SUMIFS(СВЦЭМ!$C$39:$C$782,СВЦЭМ!$A$39:$A$782,$A135,СВЦЭМ!$B$39:$B$782,O$119)+'СЕТ СН'!$I$9+СВЦЭМ!$D$10+'СЕТ СН'!$I$5-'СЕТ СН'!$I$17</f>
        <v>3784.0775301200001</v>
      </c>
      <c r="P135" s="36">
        <f>SUMIFS(СВЦЭМ!$C$39:$C$782,СВЦЭМ!$A$39:$A$782,$A135,СВЦЭМ!$B$39:$B$782,P$119)+'СЕТ СН'!$I$9+СВЦЭМ!$D$10+'СЕТ СН'!$I$5-'СЕТ СН'!$I$17</f>
        <v>3799.6075718100001</v>
      </c>
      <c r="Q135" s="36">
        <f>SUMIFS(СВЦЭМ!$C$39:$C$782,СВЦЭМ!$A$39:$A$782,$A135,СВЦЭМ!$B$39:$B$782,Q$119)+'СЕТ СН'!$I$9+СВЦЭМ!$D$10+'СЕТ СН'!$I$5-'СЕТ СН'!$I$17</f>
        <v>3798.6695745100001</v>
      </c>
      <c r="R135" s="36">
        <f>SUMIFS(СВЦЭМ!$C$39:$C$782,СВЦЭМ!$A$39:$A$782,$A135,СВЦЭМ!$B$39:$B$782,R$119)+'СЕТ СН'!$I$9+СВЦЭМ!$D$10+'СЕТ СН'!$I$5-'СЕТ СН'!$I$17</f>
        <v>3782.7016331300001</v>
      </c>
      <c r="S135" s="36">
        <f>SUMIFS(СВЦЭМ!$C$39:$C$782,СВЦЭМ!$A$39:$A$782,$A135,СВЦЭМ!$B$39:$B$782,S$119)+'СЕТ СН'!$I$9+СВЦЭМ!$D$10+'СЕТ СН'!$I$5-'СЕТ СН'!$I$17</f>
        <v>3853.1379087099999</v>
      </c>
      <c r="T135" s="36">
        <f>SUMIFS(СВЦЭМ!$C$39:$C$782,СВЦЭМ!$A$39:$A$782,$A135,СВЦЭМ!$B$39:$B$782,T$119)+'СЕТ СН'!$I$9+СВЦЭМ!$D$10+'СЕТ СН'!$I$5-'СЕТ СН'!$I$17</f>
        <v>3862.8111948000001</v>
      </c>
      <c r="U135" s="36">
        <f>SUMIFS(СВЦЭМ!$C$39:$C$782,СВЦЭМ!$A$39:$A$782,$A135,СВЦЭМ!$B$39:$B$782,U$119)+'СЕТ СН'!$I$9+СВЦЭМ!$D$10+'СЕТ СН'!$I$5-'СЕТ СН'!$I$17</f>
        <v>3875.6593382699998</v>
      </c>
      <c r="V135" s="36">
        <f>SUMIFS(СВЦЭМ!$C$39:$C$782,СВЦЭМ!$A$39:$A$782,$A135,СВЦЭМ!$B$39:$B$782,V$119)+'СЕТ СН'!$I$9+СВЦЭМ!$D$10+'СЕТ СН'!$I$5-'СЕТ СН'!$I$17</f>
        <v>3872.7847946100001</v>
      </c>
      <c r="W135" s="36">
        <f>SUMIFS(СВЦЭМ!$C$39:$C$782,СВЦЭМ!$A$39:$A$782,$A135,СВЦЭМ!$B$39:$B$782,W$119)+'СЕТ СН'!$I$9+СВЦЭМ!$D$10+'СЕТ СН'!$I$5-'СЕТ СН'!$I$17</f>
        <v>3907.1506563399998</v>
      </c>
      <c r="X135" s="36">
        <f>SUMIFS(СВЦЭМ!$C$39:$C$782,СВЦЭМ!$A$39:$A$782,$A135,СВЦЭМ!$B$39:$B$782,X$119)+'СЕТ СН'!$I$9+СВЦЭМ!$D$10+'СЕТ СН'!$I$5-'СЕТ СН'!$I$17</f>
        <v>3885.2509958999999</v>
      </c>
      <c r="Y135" s="36">
        <f>SUMIFS(СВЦЭМ!$C$39:$C$782,СВЦЭМ!$A$39:$A$782,$A135,СВЦЭМ!$B$39:$B$782,Y$119)+'СЕТ СН'!$I$9+СВЦЭМ!$D$10+'СЕТ СН'!$I$5-'СЕТ СН'!$I$17</f>
        <v>3805.6424485899997</v>
      </c>
    </row>
    <row r="136" spans="1:25" ht="15.75" x14ac:dyDescent="0.2">
      <c r="A136" s="35">
        <f t="shared" si="3"/>
        <v>44394</v>
      </c>
      <c r="B136" s="36">
        <f>SUMIFS(СВЦЭМ!$C$39:$C$782,СВЦЭМ!$A$39:$A$782,$A136,СВЦЭМ!$B$39:$B$782,B$119)+'СЕТ СН'!$I$9+СВЦЭМ!$D$10+'СЕТ СН'!$I$5-'СЕТ СН'!$I$17</f>
        <v>3846.5386447999999</v>
      </c>
      <c r="C136" s="36">
        <f>SUMIFS(СВЦЭМ!$C$39:$C$782,СВЦЭМ!$A$39:$A$782,$A136,СВЦЭМ!$B$39:$B$782,C$119)+'СЕТ СН'!$I$9+СВЦЭМ!$D$10+'СЕТ СН'!$I$5-'СЕТ СН'!$I$17</f>
        <v>3933.86278373</v>
      </c>
      <c r="D136" s="36">
        <f>SUMIFS(СВЦЭМ!$C$39:$C$782,СВЦЭМ!$A$39:$A$782,$A136,СВЦЭМ!$B$39:$B$782,D$119)+'СЕТ СН'!$I$9+СВЦЭМ!$D$10+'СЕТ СН'!$I$5-'СЕТ СН'!$I$17</f>
        <v>3982.5985640099998</v>
      </c>
      <c r="E136" s="36">
        <f>SUMIFS(СВЦЭМ!$C$39:$C$782,СВЦЭМ!$A$39:$A$782,$A136,СВЦЭМ!$B$39:$B$782,E$119)+'СЕТ СН'!$I$9+СВЦЭМ!$D$10+'СЕТ СН'!$I$5-'СЕТ СН'!$I$17</f>
        <v>3994.4340046699999</v>
      </c>
      <c r="F136" s="36">
        <f>SUMIFS(СВЦЭМ!$C$39:$C$782,СВЦЭМ!$A$39:$A$782,$A136,СВЦЭМ!$B$39:$B$782,F$119)+'СЕТ СН'!$I$9+СВЦЭМ!$D$10+'СЕТ СН'!$I$5-'СЕТ СН'!$I$17</f>
        <v>4004.25402472</v>
      </c>
      <c r="G136" s="36">
        <f>SUMIFS(СВЦЭМ!$C$39:$C$782,СВЦЭМ!$A$39:$A$782,$A136,СВЦЭМ!$B$39:$B$782,G$119)+'СЕТ СН'!$I$9+СВЦЭМ!$D$10+'СЕТ СН'!$I$5-'СЕТ СН'!$I$17</f>
        <v>3995.3955998900001</v>
      </c>
      <c r="H136" s="36">
        <f>SUMIFS(СВЦЭМ!$C$39:$C$782,СВЦЭМ!$A$39:$A$782,$A136,СВЦЭМ!$B$39:$B$782,H$119)+'СЕТ СН'!$I$9+СВЦЭМ!$D$10+'СЕТ СН'!$I$5-'СЕТ СН'!$I$17</f>
        <v>3989.1938843600001</v>
      </c>
      <c r="I136" s="36">
        <f>SUMIFS(СВЦЭМ!$C$39:$C$782,СВЦЭМ!$A$39:$A$782,$A136,СВЦЭМ!$B$39:$B$782,I$119)+'СЕТ СН'!$I$9+СВЦЭМ!$D$10+'СЕТ СН'!$I$5-'СЕТ СН'!$I$17</f>
        <v>3924.9584968899999</v>
      </c>
      <c r="J136" s="36">
        <f>SUMIFS(СВЦЭМ!$C$39:$C$782,СВЦЭМ!$A$39:$A$782,$A136,СВЦЭМ!$B$39:$B$782,J$119)+'СЕТ СН'!$I$9+СВЦЭМ!$D$10+'СЕТ СН'!$I$5-'СЕТ СН'!$I$17</f>
        <v>3868.1645074799999</v>
      </c>
      <c r="K136" s="36">
        <f>SUMIFS(СВЦЭМ!$C$39:$C$782,СВЦЭМ!$A$39:$A$782,$A136,СВЦЭМ!$B$39:$B$782,K$119)+'СЕТ СН'!$I$9+СВЦЭМ!$D$10+'СЕТ СН'!$I$5-'СЕТ СН'!$I$17</f>
        <v>3825.96637672</v>
      </c>
      <c r="L136" s="36">
        <f>SUMIFS(СВЦЭМ!$C$39:$C$782,СВЦЭМ!$A$39:$A$782,$A136,СВЦЭМ!$B$39:$B$782,L$119)+'СЕТ СН'!$I$9+СВЦЭМ!$D$10+'СЕТ СН'!$I$5-'СЕТ СН'!$I$17</f>
        <v>3858.82642321</v>
      </c>
      <c r="M136" s="36">
        <f>SUMIFS(СВЦЭМ!$C$39:$C$782,СВЦЭМ!$A$39:$A$782,$A136,СВЦЭМ!$B$39:$B$782,M$119)+'СЕТ СН'!$I$9+СВЦЭМ!$D$10+'СЕТ СН'!$I$5-'СЕТ СН'!$I$17</f>
        <v>3812.8359611000001</v>
      </c>
      <c r="N136" s="36">
        <f>SUMIFS(СВЦЭМ!$C$39:$C$782,СВЦЭМ!$A$39:$A$782,$A136,СВЦЭМ!$B$39:$B$782,N$119)+'СЕТ СН'!$I$9+СВЦЭМ!$D$10+'СЕТ СН'!$I$5-'СЕТ СН'!$I$17</f>
        <v>3827.9696013399998</v>
      </c>
      <c r="O136" s="36">
        <f>SUMIFS(СВЦЭМ!$C$39:$C$782,СВЦЭМ!$A$39:$A$782,$A136,СВЦЭМ!$B$39:$B$782,O$119)+'СЕТ СН'!$I$9+СВЦЭМ!$D$10+'СЕТ СН'!$I$5-'СЕТ СН'!$I$17</f>
        <v>3838.5994089300002</v>
      </c>
      <c r="P136" s="36">
        <f>SUMIFS(СВЦЭМ!$C$39:$C$782,СВЦЭМ!$A$39:$A$782,$A136,СВЦЭМ!$B$39:$B$782,P$119)+'СЕТ СН'!$I$9+СВЦЭМ!$D$10+'СЕТ СН'!$I$5-'СЕТ СН'!$I$17</f>
        <v>3882.5130908199999</v>
      </c>
      <c r="Q136" s="36">
        <f>SUMIFS(СВЦЭМ!$C$39:$C$782,СВЦЭМ!$A$39:$A$782,$A136,СВЦЭМ!$B$39:$B$782,Q$119)+'СЕТ СН'!$I$9+СВЦЭМ!$D$10+'СЕТ СН'!$I$5-'СЕТ СН'!$I$17</f>
        <v>3904.9774332899997</v>
      </c>
      <c r="R136" s="36">
        <f>SUMIFS(СВЦЭМ!$C$39:$C$782,СВЦЭМ!$A$39:$A$782,$A136,СВЦЭМ!$B$39:$B$782,R$119)+'СЕТ СН'!$I$9+СВЦЭМ!$D$10+'СЕТ СН'!$I$5-'СЕТ СН'!$I$17</f>
        <v>3882.3275494099998</v>
      </c>
      <c r="S136" s="36">
        <f>SUMIFS(СВЦЭМ!$C$39:$C$782,СВЦЭМ!$A$39:$A$782,$A136,СВЦЭМ!$B$39:$B$782,S$119)+'СЕТ СН'!$I$9+СВЦЭМ!$D$10+'СЕТ СН'!$I$5-'СЕТ СН'!$I$17</f>
        <v>3852.2491645800001</v>
      </c>
      <c r="T136" s="36">
        <f>SUMIFS(СВЦЭМ!$C$39:$C$782,СВЦЭМ!$A$39:$A$782,$A136,СВЦЭМ!$B$39:$B$782,T$119)+'СЕТ СН'!$I$9+СВЦЭМ!$D$10+'СЕТ СН'!$I$5-'СЕТ СН'!$I$17</f>
        <v>3888.1730219299998</v>
      </c>
      <c r="U136" s="36">
        <f>SUMIFS(СВЦЭМ!$C$39:$C$782,СВЦЭМ!$A$39:$A$782,$A136,СВЦЭМ!$B$39:$B$782,U$119)+'СЕТ СН'!$I$9+СВЦЭМ!$D$10+'СЕТ СН'!$I$5-'СЕТ СН'!$I$17</f>
        <v>3892.4613696799997</v>
      </c>
      <c r="V136" s="36">
        <f>SUMIFS(СВЦЭМ!$C$39:$C$782,СВЦЭМ!$A$39:$A$782,$A136,СВЦЭМ!$B$39:$B$782,V$119)+'СЕТ СН'!$I$9+СВЦЭМ!$D$10+'СЕТ СН'!$I$5-'СЕТ СН'!$I$17</f>
        <v>3887.5598873499998</v>
      </c>
      <c r="W136" s="36">
        <f>SUMIFS(СВЦЭМ!$C$39:$C$782,СВЦЭМ!$A$39:$A$782,$A136,СВЦЭМ!$B$39:$B$782,W$119)+'СЕТ СН'!$I$9+СВЦЭМ!$D$10+'СЕТ СН'!$I$5-'СЕТ СН'!$I$17</f>
        <v>3900.2674413</v>
      </c>
      <c r="X136" s="36">
        <f>SUMIFS(СВЦЭМ!$C$39:$C$782,СВЦЭМ!$A$39:$A$782,$A136,СВЦЭМ!$B$39:$B$782,X$119)+'СЕТ СН'!$I$9+СВЦЭМ!$D$10+'СЕТ СН'!$I$5-'СЕТ СН'!$I$17</f>
        <v>3869.7357864099999</v>
      </c>
      <c r="Y136" s="36">
        <f>SUMIFS(СВЦЭМ!$C$39:$C$782,СВЦЭМ!$A$39:$A$782,$A136,СВЦЭМ!$B$39:$B$782,Y$119)+'СЕТ СН'!$I$9+СВЦЭМ!$D$10+'СЕТ СН'!$I$5-'СЕТ СН'!$I$17</f>
        <v>3828.73943181</v>
      </c>
    </row>
    <row r="137" spans="1:25" ht="15.75" x14ac:dyDescent="0.2">
      <c r="A137" s="35">
        <f t="shared" si="3"/>
        <v>44395</v>
      </c>
      <c r="B137" s="36">
        <f>SUMIFS(СВЦЭМ!$C$39:$C$782,СВЦЭМ!$A$39:$A$782,$A137,СВЦЭМ!$B$39:$B$782,B$119)+'СЕТ СН'!$I$9+СВЦЭМ!$D$10+'СЕТ СН'!$I$5-'СЕТ СН'!$I$17</f>
        <v>3855.19738151</v>
      </c>
      <c r="C137" s="36">
        <f>SUMIFS(СВЦЭМ!$C$39:$C$782,СВЦЭМ!$A$39:$A$782,$A137,СВЦЭМ!$B$39:$B$782,C$119)+'СЕТ СН'!$I$9+СВЦЭМ!$D$10+'СЕТ СН'!$I$5-'СЕТ СН'!$I$17</f>
        <v>3925.24843564</v>
      </c>
      <c r="D137" s="36">
        <f>SUMIFS(СВЦЭМ!$C$39:$C$782,СВЦЭМ!$A$39:$A$782,$A137,СВЦЭМ!$B$39:$B$782,D$119)+'СЕТ СН'!$I$9+СВЦЭМ!$D$10+'СЕТ СН'!$I$5-'СЕТ СН'!$I$17</f>
        <v>3971.6916047599998</v>
      </c>
      <c r="E137" s="36">
        <f>SUMIFS(СВЦЭМ!$C$39:$C$782,СВЦЭМ!$A$39:$A$782,$A137,СВЦЭМ!$B$39:$B$782,E$119)+'СЕТ СН'!$I$9+СВЦЭМ!$D$10+'СЕТ СН'!$I$5-'СЕТ СН'!$I$17</f>
        <v>3985.5607913100002</v>
      </c>
      <c r="F137" s="36">
        <f>SUMIFS(СВЦЭМ!$C$39:$C$782,СВЦЭМ!$A$39:$A$782,$A137,СВЦЭМ!$B$39:$B$782,F$119)+'СЕТ СН'!$I$9+СВЦЭМ!$D$10+'СЕТ СН'!$I$5-'СЕТ СН'!$I$17</f>
        <v>3993.8147801499999</v>
      </c>
      <c r="G137" s="36">
        <f>SUMIFS(СВЦЭМ!$C$39:$C$782,СВЦЭМ!$A$39:$A$782,$A137,СВЦЭМ!$B$39:$B$782,G$119)+'СЕТ СН'!$I$9+СВЦЭМ!$D$10+'СЕТ СН'!$I$5-'СЕТ СН'!$I$17</f>
        <v>3991.2093534300002</v>
      </c>
      <c r="H137" s="36">
        <f>SUMIFS(СВЦЭМ!$C$39:$C$782,СВЦЭМ!$A$39:$A$782,$A137,СВЦЭМ!$B$39:$B$782,H$119)+'СЕТ СН'!$I$9+СВЦЭМ!$D$10+'СЕТ СН'!$I$5-'СЕТ СН'!$I$17</f>
        <v>3974.7247185400001</v>
      </c>
      <c r="I137" s="36">
        <f>SUMIFS(СВЦЭМ!$C$39:$C$782,СВЦЭМ!$A$39:$A$782,$A137,СВЦЭМ!$B$39:$B$782,I$119)+'СЕТ СН'!$I$9+СВЦЭМ!$D$10+'СЕТ СН'!$I$5-'СЕТ СН'!$I$17</f>
        <v>3910.5849498899997</v>
      </c>
      <c r="J137" s="36">
        <f>SUMIFS(СВЦЭМ!$C$39:$C$782,СВЦЭМ!$A$39:$A$782,$A137,СВЦЭМ!$B$39:$B$782,J$119)+'СЕТ СН'!$I$9+СВЦЭМ!$D$10+'СЕТ СН'!$I$5-'СЕТ СН'!$I$17</f>
        <v>3834.5577285600002</v>
      </c>
      <c r="K137" s="36">
        <f>SUMIFS(СВЦЭМ!$C$39:$C$782,СВЦЭМ!$A$39:$A$782,$A137,СВЦЭМ!$B$39:$B$782,K$119)+'СЕТ СН'!$I$9+СВЦЭМ!$D$10+'СЕТ СН'!$I$5-'СЕТ СН'!$I$17</f>
        <v>3811.0340619499998</v>
      </c>
      <c r="L137" s="36">
        <f>SUMIFS(СВЦЭМ!$C$39:$C$782,СВЦЭМ!$A$39:$A$782,$A137,СВЦЭМ!$B$39:$B$782,L$119)+'СЕТ СН'!$I$9+СВЦЭМ!$D$10+'СЕТ СН'!$I$5-'СЕТ СН'!$I$17</f>
        <v>3805.6061779399997</v>
      </c>
      <c r="M137" s="36">
        <f>SUMIFS(СВЦЭМ!$C$39:$C$782,СВЦЭМ!$A$39:$A$782,$A137,СВЦЭМ!$B$39:$B$782,M$119)+'СЕТ СН'!$I$9+СВЦЭМ!$D$10+'СЕТ СН'!$I$5-'СЕТ СН'!$I$17</f>
        <v>3822.3401129899999</v>
      </c>
      <c r="N137" s="36">
        <f>SUMIFS(СВЦЭМ!$C$39:$C$782,СВЦЭМ!$A$39:$A$782,$A137,СВЦЭМ!$B$39:$B$782,N$119)+'СЕТ СН'!$I$9+СВЦЭМ!$D$10+'СЕТ СН'!$I$5-'СЕТ СН'!$I$17</f>
        <v>3838.0969227999999</v>
      </c>
      <c r="O137" s="36">
        <f>SUMIFS(СВЦЭМ!$C$39:$C$782,СВЦЭМ!$A$39:$A$782,$A137,СВЦЭМ!$B$39:$B$782,O$119)+'СЕТ СН'!$I$9+СВЦЭМ!$D$10+'СЕТ СН'!$I$5-'СЕТ СН'!$I$17</f>
        <v>3845.9803715799999</v>
      </c>
      <c r="P137" s="36">
        <f>SUMIFS(СВЦЭМ!$C$39:$C$782,СВЦЭМ!$A$39:$A$782,$A137,СВЦЭМ!$B$39:$B$782,P$119)+'СЕТ СН'!$I$9+СВЦЭМ!$D$10+'СЕТ СН'!$I$5-'СЕТ СН'!$I$17</f>
        <v>3855.3461569900001</v>
      </c>
      <c r="Q137" s="36">
        <f>SUMIFS(СВЦЭМ!$C$39:$C$782,СВЦЭМ!$A$39:$A$782,$A137,СВЦЭМ!$B$39:$B$782,Q$119)+'СЕТ СН'!$I$9+СВЦЭМ!$D$10+'СЕТ СН'!$I$5-'СЕТ СН'!$I$17</f>
        <v>3871.8537176700002</v>
      </c>
      <c r="R137" s="36">
        <f>SUMIFS(СВЦЭМ!$C$39:$C$782,СВЦЭМ!$A$39:$A$782,$A137,СВЦЭМ!$B$39:$B$782,R$119)+'СЕТ СН'!$I$9+СВЦЭМ!$D$10+'СЕТ СН'!$I$5-'СЕТ СН'!$I$17</f>
        <v>3848.4828348999999</v>
      </c>
      <c r="S137" s="36">
        <f>SUMIFS(СВЦЭМ!$C$39:$C$782,СВЦЭМ!$A$39:$A$782,$A137,СВЦЭМ!$B$39:$B$782,S$119)+'СЕТ СН'!$I$9+СВЦЭМ!$D$10+'СЕТ СН'!$I$5-'СЕТ СН'!$I$17</f>
        <v>3855.10280715</v>
      </c>
      <c r="T137" s="36">
        <f>SUMIFS(СВЦЭМ!$C$39:$C$782,СВЦЭМ!$A$39:$A$782,$A137,СВЦЭМ!$B$39:$B$782,T$119)+'СЕТ СН'!$I$9+СВЦЭМ!$D$10+'СЕТ СН'!$I$5-'СЕТ СН'!$I$17</f>
        <v>3858.3280409499998</v>
      </c>
      <c r="U137" s="36">
        <f>SUMIFS(СВЦЭМ!$C$39:$C$782,СВЦЭМ!$A$39:$A$782,$A137,СВЦЭМ!$B$39:$B$782,U$119)+'СЕТ СН'!$I$9+СВЦЭМ!$D$10+'СЕТ СН'!$I$5-'СЕТ СН'!$I$17</f>
        <v>3819.8707603600001</v>
      </c>
      <c r="V137" s="36">
        <f>SUMIFS(СВЦЭМ!$C$39:$C$782,СВЦЭМ!$A$39:$A$782,$A137,СВЦЭМ!$B$39:$B$782,V$119)+'СЕТ СН'!$I$9+СВЦЭМ!$D$10+'СЕТ СН'!$I$5-'СЕТ СН'!$I$17</f>
        <v>3816.8141864700001</v>
      </c>
      <c r="W137" s="36">
        <f>SUMIFS(СВЦЭМ!$C$39:$C$782,СВЦЭМ!$A$39:$A$782,$A137,СВЦЭМ!$B$39:$B$782,W$119)+'СЕТ СН'!$I$9+СВЦЭМ!$D$10+'СЕТ СН'!$I$5-'СЕТ СН'!$I$17</f>
        <v>3782.07003872</v>
      </c>
      <c r="X137" s="36">
        <f>SUMIFS(СВЦЭМ!$C$39:$C$782,СВЦЭМ!$A$39:$A$782,$A137,СВЦЭМ!$B$39:$B$782,X$119)+'СЕТ СН'!$I$9+СВЦЭМ!$D$10+'СЕТ СН'!$I$5-'СЕТ СН'!$I$17</f>
        <v>3808.3385973899999</v>
      </c>
      <c r="Y137" s="36">
        <f>SUMIFS(СВЦЭМ!$C$39:$C$782,СВЦЭМ!$A$39:$A$782,$A137,СВЦЭМ!$B$39:$B$782,Y$119)+'СЕТ СН'!$I$9+СВЦЭМ!$D$10+'СЕТ СН'!$I$5-'СЕТ СН'!$I$17</f>
        <v>3878.1675676699997</v>
      </c>
    </row>
    <row r="138" spans="1:25" ht="15.75" x14ac:dyDescent="0.2">
      <c r="A138" s="35">
        <f t="shared" si="3"/>
        <v>44396</v>
      </c>
      <c r="B138" s="36">
        <f>SUMIFS(СВЦЭМ!$C$39:$C$782,СВЦЭМ!$A$39:$A$782,$A138,СВЦЭМ!$B$39:$B$782,B$119)+'СЕТ СН'!$I$9+СВЦЭМ!$D$10+'СЕТ СН'!$I$5-'СЕТ СН'!$I$17</f>
        <v>3969.2817920699999</v>
      </c>
      <c r="C138" s="36">
        <f>SUMIFS(СВЦЭМ!$C$39:$C$782,СВЦЭМ!$A$39:$A$782,$A138,СВЦЭМ!$B$39:$B$782,C$119)+'СЕТ СН'!$I$9+СВЦЭМ!$D$10+'СЕТ СН'!$I$5-'СЕТ СН'!$I$17</f>
        <v>4046.6912694600001</v>
      </c>
      <c r="D138" s="36">
        <f>SUMIFS(СВЦЭМ!$C$39:$C$782,СВЦЭМ!$A$39:$A$782,$A138,СВЦЭМ!$B$39:$B$782,D$119)+'СЕТ СН'!$I$9+СВЦЭМ!$D$10+'СЕТ СН'!$I$5-'СЕТ СН'!$I$17</f>
        <v>4067.97355496</v>
      </c>
      <c r="E138" s="36">
        <f>SUMIFS(СВЦЭМ!$C$39:$C$782,СВЦЭМ!$A$39:$A$782,$A138,СВЦЭМ!$B$39:$B$782,E$119)+'СЕТ СН'!$I$9+СВЦЭМ!$D$10+'СЕТ СН'!$I$5-'СЕТ СН'!$I$17</f>
        <v>4063.8066876399998</v>
      </c>
      <c r="F138" s="36">
        <f>SUMIFS(СВЦЭМ!$C$39:$C$782,СВЦЭМ!$A$39:$A$782,$A138,СВЦЭМ!$B$39:$B$782,F$119)+'СЕТ СН'!$I$9+СВЦЭМ!$D$10+'СЕТ СН'!$I$5-'СЕТ СН'!$I$17</f>
        <v>4070.8648550299999</v>
      </c>
      <c r="G138" s="36">
        <f>SUMIFS(СВЦЭМ!$C$39:$C$782,СВЦЭМ!$A$39:$A$782,$A138,СВЦЭМ!$B$39:$B$782,G$119)+'СЕТ СН'!$I$9+СВЦЭМ!$D$10+'СЕТ СН'!$I$5-'СЕТ СН'!$I$17</f>
        <v>4057.0368923599999</v>
      </c>
      <c r="H138" s="36">
        <f>SUMIFS(СВЦЭМ!$C$39:$C$782,СВЦЭМ!$A$39:$A$782,$A138,СВЦЭМ!$B$39:$B$782,H$119)+'СЕТ СН'!$I$9+СВЦЭМ!$D$10+'СЕТ СН'!$I$5-'СЕТ СН'!$I$17</f>
        <v>4085.9135854199999</v>
      </c>
      <c r="I138" s="36">
        <f>SUMIFS(СВЦЭМ!$C$39:$C$782,СВЦЭМ!$A$39:$A$782,$A138,СВЦЭМ!$B$39:$B$782,I$119)+'СЕТ СН'!$I$9+СВЦЭМ!$D$10+'СЕТ СН'!$I$5-'СЕТ СН'!$I$17</f>
        <v>3995.72472711</v>
      </c>
      <c r="J138" s="36">
        <f>SUMIFS(СВЦЭМ!$C$39:$C$782,СВЦЭМ!$A$39:$A$782,$A138,СВЦЭМ!$B$39:$B$782,J$119)+'СЕТ СН'!$I$9+СВЦЭМ!$D$10+'СЕТ СН'!$I$5-'СЕТ СН'!$I$17</f>
        <v>3920.90320505</v>
      </c>
      <c r="K138" s="36">
        <f>SUMIFS(СВЦЭМ!$C$39:$C$782,СВЦЭМ!$A$39:$A$782,$A138,СВЦЭМ!$B$39:$B$782,K$119)+'СЕТ СН'!$I$9+СВЦЭМ!$D$10+'СЕТ СН'!$I$5-'СЕТ СН'!$I$17</f>
        <v>3864.8739087200001</v>
      </c>
      <c r="L138" s="36">
        <f>SUMIFS(СВЦЭМ!$C$39:$C$782,СВЦЭМ!$A$39:$A$782,$A138,СВЦЭМ!$B$39:$B$782,L$119)+'СЕТ СН'!$I$9+СВЦЭМ!$D$10+'СЕТ СН'!$I$5-'СЕТ СН'!$I$17</f>
        <v>3832.86006679</v>
      </c>
      <c r="M138" s="36">
        <f>SUMIFS(СВЦЭМ!$C$39:$C$782,СВЦЭМ!$A$39:$A$782,$A138,СВЦЭМ!$B$39:$B$782,M$119)+'СЕТ СН'!$I$9+СВЦЭМ!$D$10+'СЕТ СН'!$I$5-'СЕТ СН'!$I$17</f>
        <v>3857.6578023000002</v>
      </c>
      <c r="N138" s="36">
        <f>SUMIFS(СВЦЭМ!$C$39:$C$782,СВЦЭМ!$A$39:$A$782,$A138,СВЦЭМ!$B$39:$B$782,N$119)+'СЕТ СН'!$I$9+СВЦЭМ!$D$10+'СЕТ СН'!$I$5-'СЕТ СН'!$I$17</f>
        <v>3872.22572107</v>
      </c>
      <c r="O138" s="36">
        <f>SUMIFS(СВЦЭМ!$C$39:$C$782,СВЦЭМ!$A$39:$A$782,$A138,СВЦЭМ!$B$39:$B$782,O$119)+'СЕТ СН'!$I$9+СВЦЭМ!$D$10+'СЕТ СН'!$I$5-'СЕТ СН'!$I$17</f>
        <v>3886.9433157799999</v>
      </c>
      <c r="P138" s="36">
        <f>SUMIFS(СВЦЭМ!$C$39:$C$782,СВЦЭМ!$A$39:$A$782,$A138,СВЦЭМ!$B$39:$B$782,P$119)+'СЕТ СН'!$I$9+СВЦЭМ!$D$10+'СЕТ СН'!$I$5-'СЕТ СН'!$I$17</f>
        <v>3865.7525045299999</v>
      </c>
      <c r="Q138" s="36">
        <f>SUMIFS(СВЦЭМ!$C$39:$C$782,СВЦЭМ!$A$39:$A$782,$A138,СВЦЭМ!$B$39:$B$782,Q$119)+'СЕТ СН'!$I$9+СВЦЭМ!$D$10+'СЕТ СН'!$I$5-'СЕТ СН'!$I$17</f>
        <v>3855.0043586900001</v>
      </c>
      <c r="R138" s="36">
        <f>SUMIFS(СВЦЭМ!$C$39:$C$782,СВЦЭМ!$A$39:$A$782,$A138,СВЦЭМ!$B$39:$B$782,R$119)+'СЕТ СН'!$I$9+СВЦЭМ!$D$10+'СЕТ СН'!$I$5-'СЕТ СН'!$I$17</f>
        <v>3836.5672942299998</v>
      </c>
      <c r="S138" s="36">
        <f>SUMIFS(СВЦЭМ!$C$39:$C$782,СВЦЭМ!$A$39:$A$782,$A138,СВЦЭМ!$B$39:$B$782,S$119)+'СЕТ СН'!$I$9+СВЦЭМ!$D$10+'СЕТ СН'!$I$5-'СЕТ СН'!$I$17</f>
        <v>3826.3343048299998</v>
      </c>
      <c r="T138" s="36">
        <f>SUMIFS(СВЦЭМ!$C$39:$C$782,СВЦЭМ!$A$39:$A$782,$A138,СВЦЭМ!$B$39:$B$782,T$119)+'СЕТ СН'!$I$9+СВЦЭМ!$D$10+'СЕТ СН'!$I$5-'СЕТ СН'!$I$17</f>
        <v>3817.7109948299999</v>
      </c>
      <c r="U138" s="36">
        <f>SUMIFS(СВЦЭМ!$C$39:$C$782,СВЦЭМ!$A$39:$A$782,$A138,СВЦЭМ!$B$39:$B$782,U$119)+'СЕТ СН'!$I$9+СВЦЭМ!$D$10+'СЕТ СН'!$I$5-'СЕТ СН'!$I$17</f>
        <v>3828.81689916</v>
      </c>
      <c r="V138" s="36">
        <f>SUMIFS(СВЦЭМ!$C$39:$C$782,СВЦЭМ!$A$39:$A$782,$A138,СВЦЭМ!$B$39:$B$782,V$119)+'СЕТ СН'!$I$9+СВЦЭМ!$D$10+'СЕТ СН'!$I$5-'СЕТ СН'!$I$17</f>
        <v>3820.67316196</v>
      </c>
      <c r="W138" s="36">
        <f>SUMIFS(СВЦЭМ!$C$39:$C$782,СВЦЭМ!$A$39:$A$782,$A138,СВЦЭМ!$B$39:$B$782,W$119)+'СЕТ СН'!$I$9+СВЦЭМ!$D$10+'СЕТ СН'!$I$5-'СЕТ СН'!$I$17</f>
        <v>3841.9968057900001</v>
      </c>
      <c r="X138" s="36">
        <f>SUMIFS(СВЦЭМ!$C$39:$C$782,СВЦЭМ!$A$39:$A$782,$A138,СВЦЭМ!$B$39:$B$782,X$119)+'СЕТ СН'!$I$9+СВЦЭМ!$D$10+'СЕТ СН'!$I$5-'СЕТ СН'!$I$17</f>
        <v>3832.60349438</v>
      </c>
      <c r="Y138" s="36">
        <f>SUMIFS(СВЦЭМ!$C$39:$C$782,СВЦЭМ!$A$39:$A$782,$A138,СВЦЭМ!$B$39:$B$782,Y$119)+'СЕТ СН'!$I$9+СВЦЭМ!$D$10+'СЕТ СН'!$I$5-'СЕТ СН'!$I$17</f>
        <v>3873.5437847100002</v>
      </c>
    </row>
    <row r="139" spans="1:25" ht="15.75" x14ac:dyDescent="0.2">
      <c r="A139" s="35">
        <f t="shared" si="3"/>
        <v>44397</v>
      </c>
      <c r="B139" s="36">
        <f>SUMIFS(СВЦЭМ!$C$39:$C$782,СВЦЭМ!$A$39:$A$782,$A139,СВЦЭМ!$B$39:$B$782,B$119)+'СЕТ СН'!$I$9+СВЦЭМ!$D$10+'СЕТ СН'!$I$5-'СЕТ СН'!$I$17</f>
        <v>3935.5034099499999</v>
      </c>
      <c r="C139" s="36">
        <f>SUMIFS(СВЦЭМ!$C$39:$C$782,СВЦЭМ!$A$39:$A$782,$A139,СВЦЭМ!$B$39:$B$782,C$119)+'СЕТ СН'!$I$9+СВЦЭМ!$D$10+'СЕТ СН'!$I$5-'СЕТ СН'!$I$17</f>
        <v>4030.43331524</v>
      </c>
      <c r="D139" s="36">
        <f>SUMIFS(СВЦЭМ!$C$39:$C$782,СВЦЭМ!$A$39:$A$782,$A139,СВЦЭМ!$B$39:$B$782,D$119)+'СЕТ СН'!$I$9+СВЦЭМ!$D$10+'СЕТ СН'!$I$5-'СЕТ СН'!$I$17</f>
        <v>4089.6265860900003</v>
      </c>
      <c r="E139" s="36">
        <f>SUMIFS(СВЦЭМ!$C$39:$C$782,СВЦЭМ!$A$39:$A$782,$A139,СВЦЭМ!$B$39:$B$782,E$119)+'СЕТ СН'!$I$9+СВЦЭМ!$D$10+'СЕТ СН'!$I$5-'СЕТ СН'!$I$17</f>
        <v>4105.1731106400002</v>
      </c>
      <c r="F139" s="36">
        <f>SUMIFS(СВЦЭМ!$C$39:$C$782,СВЦЭМ!$A$39:$A$782,$A139,СВЦЭМ!$B$39:$B$782,F$119)+'СЕТ СН'!$I$9+СВЦЭМ!$D$10+'СЕТ СН'!$I$5-'СЕТ СН'!$I$17</f>
        <v>4111.94547728</v>
      </c>
      <c r="G139" s="36">
        <f>SUMIFS(СВЦЭМ!$C$39:$C$782,СВЦЭМ!$A$39:$A$782,$A139,СВЦЭМ!$B$39:$B$782,G$119)+'СЕТ СН'!$I$9+СВЦЭМ!$D$10+'СЕТ СН'!$I$5-'СЕТ СН'!$I$17</f>
        <v>4083.5979928100001</v>
      </c>
      <c r="H139" s="36">
        <f>SUMIFS(СВЦЭМ!$C$39:$C$782,СВЦЭМ!$A$39:$A$782,$A139,СВЦЭМ!$B$39:$B$782,H$119)+'СЕТ СН'!$I$9+СВЦЭМ!$D$10+'СЕТ СН'!$I$5-'СЕТ СН'!$I$17</f>
        <v>4023.4974301000002</v>
      </c>
      <c r="I139" s="36">
        <f>SUMIFS(СВЦЭМ!$C$39:$C$782,СВЦЭМ!$A$39:$A$782,$A139,СВЦЭМ!$B$39:$B$782,I$119)+'СЕТ СН'!$I$9+СВЦЭМ!$D$10+'СЕТ СН'!$I$5-'СЕТ СН'!$I$17</f>
        <v>3924.4877483499999</v>
      </c>
      <c r="J139" s="36">
        <f>SUMIFS(СВЦЭМ!$C$39:$C$782,СВЦЭМ!$A$39:$A$782,$A139,СВЦЭМ!$B$39:$B$782,J$119)+'СЕТ СН'!$I$9+СВЦЭМ!$D$10+'СЕТ СН'!$I$5-'СЕТ СН'!$I$17</f>
        <v>3838.1939166699999</v>
      </c>
      <c r="K139" s="36">
        <f>SUMIFS(СВЦЭМ!$C$39:$C$782,СВЦЭМ!$A$39:$A$782,$A139,СВЦЭМ!$B$39:$B$782,K$119)+'СЕТ СН'!$I$9+СВЦЭМ!$D$10+'СЕТ СН'!$I$5-'СЕТ СН'!$I$17</f>
        <v>3816.5846055699999</v>
      </c>
      <c r="L139" s="36">
        <f>SUMIFS(СВЦЭМ!$C$39:$C$782,СВЦЭМ!$A$39:$A$782,$A139,СВЦЭМ!$B$39:$B$782,L$119)+'СЕТ СН'!$I$9+СВЦЭМ!$D$10+'СЕТ СН'!$I$5-'СЕТ СН'!$I$17</f>
        <v>3809.6773501500002</v>
      </c>
      <c r="M139" s="36">
        <f>SUMIFS(СВЦЭМ!$C$39:$C$782,СВЦЭМ!$A$39:$A$782,$A139,СВЦЭМ!$B$39:$B$782,M$119)+'СЕТ СН'!$I$9+СВЦЭМ!$D$10+'СЕТ СН'!$I$5-'СЕТ СН'!$I$17</f>
        <v>3794.0942900299997</v>
      </c>
      <c r="N139" s="36">
        <f>SUMIFS(СВЦЭМ!$C$39:$C$782,СВЦЭМ!$A$39:$A$782,$A139,СВЦЭМ!$B$39:$B$782,N$119)+'СЕТ СН'!$I$9+СВЦЭМ!$D$10+'СЕТ СН'!$I$5-'СЕТ СН'!$I$17</f>
        <v>3822.9132229699999</v>
      </c>
      <c r="O139" s="36">
        <f>SUMIFS(СВЦЭМ!$C$39:$C$782,СВЦЭМ!$A$39:$A$782,$A139,СВЦЭМ!$B$39:$B$782,O$119)+'СЕТ СН'!$I$9+СВЦЭМ!$D$10+'СЕТ СН'!$I$5-'СЕТ СН'!$I$17</f>
        <v>3820.9088302499999</v>
      </c>
      <c r="P139" s="36">
        <f>SUMIFS(СВЦЭМ!$C$39:$C$782,СВЦЭМ!$A$39:$A$782,$A139,СВЦЭМ!$B$39:$B$782,P$119)+'СЕТ СН'!$I$9+СВЦЭМ!$D$10+'СЕТ СН'!$I$5-'СЕТ СН'!$I$17</f>
        <v>3838.50504391</v>
      </c>
      <c r="Q139" s="36">
        <f>SUMIFS(СВЦЭМ!$C$39:$C$782,СВЦЭМ!$A$39:$A$782,$A139,СВЦЭМ!$B$39:$B$782,Q$119)+'СЕТ СН'!$I$9+СВЦЭМ!$D$10+'СЕТ СН'!$I$5-'СЕТ СН'!$I$17</f>
        <v>3818.3359790999998</v>
      </c>
      <c r="R139" s="36">
        <f>SUMIFS(СВЦЭМ!$C$39:$C$782,СВЦЭМ!$A$39:$A$782,$A139,СВЦЭМ!$B$39:$B$782,R$119)+'СЕТ СН'!$I$9+СВЦЭМ!$D$10+'СЕТ СН'!$I$5-'СЕТ СН'!$I$17</f>
        <v>3835.4840927499999</v>
      </c>
      <c r="S139" s="36">
        <f>SUMIFS(СВЦЭМ!$C$39:$C$782,СВЦЭМ!$A$39:$A$782,$A139,СВЦЭМ!$B$39:$B$782,S$119)+'СЕТ СН'!$I$9+СВЦЭМ!$D$10+'СЕТ СН'!$I$5-'СЕТ СН'!$I$17</f>
        <v>3794.8938407599999</v>
      </c>
      <c r="T139" s="36">
        <f>SUMIFS(СВЦЭМ!$C$39:$C$782,СВЦЭМ!$A$39:$A$782,$A139,СВЦЭМ!$B$39:$B$782,T$119)+'СЕТ СН'!$I$9+СВЦЭМ!$D$10+'СЕТ СН'!$I$5-'СЕТ СН'!$I$17</f>
        <v>3839.3974687199998</v>
      </c>
      <c r="U139" s="36">
        <f>SUMIFS(СВЦЭМ!$C$39:$C$782,СВЦЭМ!$A$39:$A$782,$A139,СВЦЭМ!$B$39:$B$782,U$119)+'СЕТ СН'!$I$9+СВЦЭМ!$D$10+'СЕТ СН'!$I$5-'СЕТ СН'!$I$17</f>
        <v>3851.14746642</v>
      </c>
      <c r="V139" s="36">
        <f>SUMIFS(СВЦЭМ!$C$39:$C$782,СВЦЭМ!$A$39:$A$782,$A139,СВЦЭМ!$B$39:$B$782,V$119)+'СЕТ СН'!$I$9+СВЦЭМ!$D$10+'СЕТ СН'!$I$5-'СЕТ СН'!$I$17</f>
        <v>3851.4671803399997</v>
      </c>
      <c r="W139" s="36">
        <f>SUMIFS(СВЦЭМ!$C$39:$C$782,СВЦЭМ!$A$39:$A$782,$A139,СВЦЭМ!$B$39:$B$782,W$119)+'СЕТ СН'!$I$9+СВЦЭМ!$D$10+'СЕТ СН'!$I$5-'СЕТ СН'!$I$17</f>
        <v>3881.4324127099999</v>
      </c>
      <c r="X139" s="36">
        <f>SUMIFS(СВЦЭМ!$C$39:$C$782,СВЦЭМ!$A$39:$A$782,$A139,СВЦЭМ!$B$39:$B$782,X$119)+'СЕТ СН'!$I$9+СВЦЭМ!$D$10+'СЕТ СН'!$I$5-'СЕТ СН'!$I$17</f>
        <v>3860.4630905700001</v>
      </c>
      <c r="Y139" s="36">
        <f>SUMIFS(СВЦЭМ!$C$39:$C$782,СВЦЭМ!$A$39:$A$782,$A139,СВЦЭМ!$B$39:$B$782,Y$119)+'СЕТ СН'!$I$9+СВЦЭМ!$D$10+'СЕТ СН'!$I$5-'СЕТ СН'!$I$17</f>
        <v>3866.1210422700001</v>
      </c>
    </row>
    <row r="140" spans="1:25" ht="15.75" x14ac:dyDescent="0.2">
      <c r="A140" s="35">
        <f t="shared" si="3"/>
        <v>44398</v>
      </c>
      <c r="B140" s="36">
        <f>SUMIFS(СВЦЭМ!$C$39:$C$782,СВЦЭМ!$A$39:$A$782,$A140,СВЦЭМ!$B$39:$B$782,B$119)+'СЕТ СН'!$I$9+СВЦЭМ!$D$10+'СЕТ СН'!$I$5-'СЕТ СН'!$I$17</f>
        <v>4071.4653557500001</v>
      </c>
      <c r="C140" s="36">
        <f>SUMIFS(СВЦЭМ!$C$39:$C$782,СВЦЭМ!$A$39:$A$782,$A140,СВЦЭМ!$B$39:$B$782,C$119)+'СЕТ СН'!$I$9+СВЦЭМ!$D$10+'СЕТ СН'!$I$5-'СЕТ СН'!$I$17</f>
        <v>4160.4422070500004</v>
      </c>
      <c r="D140" s="36">
        <f>SUMIFS(СВЦЭМ!$C$39:$C$782,СВЦЭМ!$A$39:$A$782,$A140,СВЦЭМ!$B$39:$B$782,D$119)+'СЕТ СН'!$I$9+СВЦЭМ!$D$10+'СЕТ СН'!$I$5-'СЕТ СН'!$I$17</f>
        <v>4253.9179601199994</v>
      </c>
      <c r="E140" s="36">
        <f>SUMIFS(СВЦЭМ!$C$39:$C$782,СВЦЭМ!$A$39:$A$782,$A140,СВЦЭМ!$B$39:$B$782,E$119)+'СЕТ СН'!$I$9+СВЦЭМ!$D$10+'СЕТ СН'!$I$5-'СЕТ СН'!$I$17</f>
        <v>4275.4705712499999</v>
      </c>
      <c r="F140" s="36">
        <f>SUMIFS(СВЦЭМ!$C$39:$C$782,СВЦЭМ!$A$39:$A$782,$A140,СВЦЭМ!$B$39:$B$782,F$119)+'СЕТ СН'!$I$9+СВЦЭМ!$D$10+'СЕТ СН'!$I$5-'СЕТ СН'!$I$17</f>
        <v>4276.6588890799994</v>
      </c>
      <c r="G140" s="36">
        <f>SUMIFS(СВЦЭМ!$C$39:$C$782,СВЦЭМ!$A$39:$A$782,$A140,СВЦЭМ!$B$39:$B$782,G$119)+'СЕТ СН'!$I$9+СВЦЭМ!$D$10+'СЕТ СН'!$I$5-'СЕТ СН'!$I$17</f>
        <v>4250.0724975399999</v>
      </c>
      <c r="H140" s="36">
        <f>SUMIFS(СВЦЭМ!$C$39:$C$782,СВЦЭМ!$A$39:$A$782,$A140,СВЦЭМ!$B$39:$B$782,H$119)+'СЕТ СН'!$I$9+СВЦЭМ!$D$10+'СЕТ СН'!$I$5-'СЕТ СН'!$I$17</f>
        <v>4218.4996899999996</v>
      </c>
      <c r="I140" s="36">
        <f>SUMIFS(СВЦЭМ!$C$39:$C$782,СВЦЭМ!$A$39:$A$782,$A140,СВЦЭМ!$B$39:$B$782,I$119)+'СЕТ СН'!$I$9+СВЦЭМ!$D$10+'СЕТ СН'!$I$5-'СЕТ СН'!$I$17</f>
        <v>4107.4652888099999</v>
      </c>
      <c r="J140" s="36">
        <f>SUMIFS(СВЦЭМ!$C$39:$C$782,СВЦЭМ!$A$39:$A$782,$A140,СВЦЭМ!$B$39:$B$782,J$119)+'СЕТ СН'!$I$9+СВЦЭМ!$D$10+'СЕТ СН'!$I$5-'СЕТ СН'!$I$17</f>
        <v>4029.0838501099997</v>
      </c>
      <c r="K140" s="36">
        <f>SUMIFS(СВЦЭМ!$C$39:$C$782,СВЦЭМ!$A$39:$A$782,$A140,СВЦЭМ!$B$39:$B$782,K$119)+'СЕТ СН'!$I$9+СВЦЭМ!$D$10+'СЕТ СН'!$I$5-'СЕТ СН'!$I$17</f>
        <v>3960.9499361799999</v>
      </c>
      <c r="L140" s="36">
        <f>SUMIFS(СВЦЭМ!$C$39:$C$782,СВЦЭМ!$A$39:$A$782,$A140,СВЦЭМ!$B$39:$B$782,L$119)+'СЕТ СН'!$I$9+СВЦЭМ!$D$10+'СЕТ СН'!$I$5-'СЕТ СН'!$I$17</f>
        <v>3900.5627827200001</v>
      </c>
      <c r="M140" s="36">
        <f>SUMIFS(СВЦЭМ!$C$39:$C$782,СВЦЭМ!$A$39:$A$782,$A140,СВЦЭМ!$B$39:$B$782,M$119)+'СЕТ СН'!$I$9+СВЦЭМ!$D$10+'СЕТ СН'!$I$5-'СЕТ СН'!$I$17</f>
        <v>3912.98713464</v>
      </c>
      <c r="N140" s="36">
        <f>SUMIFS(СВЦЭМ!$C$39:$C$782,СВЦЭМ!$A$39:$A$782,$A140,СВЦЭМ!$B$39:$B$782,N$119)+'СЕТ СН'!$I$9+СВЦЭМ!$D$10+'СЕТ СН'!$I$5-'СЕТ СН'!$I$17</f>
        <v>3956.60160666</v>
      </c>
      <c r="O140" s="36">
        <f>SUMIFS(СВЦЭМ!$C$39:$C$782,СВЦЭМ!$A$39:$A$782,$A140,СВЦЭМ!$B$39:$B$782,O$119)+'СЕТ СН'!$I$9+СВЦЭМ!$D$10+'СЕТ СН'!$I$5-'СЕТ СН'!$I$17</f>
        <v>3945.8043563299998</v>
      </c>
      <c r="P140" s="36">
        <f>SUMIFS(СВЦЭМ!$C$39:$C$782,СВЦЭМ!$A$39:$A$782,$A140,СВЦЭМ!$B$39:$B$782,P$119)+'СЕТ СН'!$I$9+СВЦЭМ!$D$10+'СЕТ СН'!$I$5-'СЕТ СН'!$I$17</f>
        <v>3969.1858402799999</v>
      </c>
      <c r="Q140" s="36">
        <f>SUMIFS(СВЦЭМ!$C$39:$C$782,СВЦЭМ!$A$39:$A$782,$A140,СВЦЭМ!$B$39:$B$782,Q$119)+'СЕТ СН'!$I$9+СВЦЭМ!$D$10+'СЕТ СН'!$I$5-'СЕТ СН'!$I$17</f>
        <v>3945.7754840299999</v>
      </c>
      <c r="R140" s="36">
        <f>SUMIFS(СВЦЭМ!$C$39:$C$782,СВЦЭМ!$A$39:$A$782,$A140,СВЦЭМ!$B$39:$B$782,R$119)+'СЕТ СН'!$I$9+СВЦЭМ!$D$10+'СЕТ СН'!$I$5-'СЕТ СН'!$I$17</f>
        <v>3948.0088946300002</v>
      </c>
      <c r="S140" s="36">
        <f>SUMIFS(СВЦЭМ!$C$39:$C$782,СВЦЭМ!$A$39:$A$782,$A140,СВЦЭМ!$B$39:$B$782,S$119)+'СЕТ СН'!$I$9+СВЦЭМ!$D$10+'СЕТ СН'!$I$5-'СЕТ СН'!$I$17</f>
        <v>3931.4125041100001</v>
      </c>
      <c r="T140" s="36">
        <f>SUMIFS(СВЦЭМ!$C$39:$C$782,СВЦЭМ!$A$39:$A$782,$A140,СВЦЭМ!$B$39:$B$782,T$119)+'СЕТ СН'!$I$9+СВЦЭМ!$D$10+'СЕТ СН'!$I$5-'СЕТ СН'!$I$17</f>
        <v>3907.3203493299998</v>
      </c>
      <c r="U140" s="36">
        <f>SUMIFS(СВЦЭМ!$C$39:$C$782,СВЦЭМ!$A$39:$A$782,$A140,СВЦЭМ!$B$39:$B$782,U$119)+'СЕТ СН'!$I$9+СВЦЭМ!$D$10+'СЕТ СН'!$I$5-'СЕТ СН'!$I$17</f>
        <v>3936.2868851200001</v>
      </c>
      <c r="V140" s="36">
        <f>SUMIFS(СВЦЭМ!$C$39:$C$782,СВЦЭМ!$A$39:$A$782,$A140,СВЦЭМ!$B$39:$B$782,V$119)+'СЕТ СН'!$I$9+СВЦЭМ!$D$10+'СЕТ СН'!$I$5-'СЕТ СН'!$I$17</f>
        <v>3947.68842344</v>
      </c>
      <c r="W140" s="36">
        <f>SUMIFS(СВЦЭМ!$C$39:$C$782,СВЦЭМ!$A$39:$A$782,$A140,СВЦЭМ!$B$39:$B$782,W$119)+'СЕТ СН'!$I$9+СВЦЭМ!$D$10+'СЕТ СН'!$I$5-'СЕТ СН'!$I$17</f>
        <v>3927.2571728399998</v>
      </c>
      <c r="X140" s="36">
        <f>SUMIFS(СВЦЭМ!$C$39:$C$782,СВЦЭМ!$A$39:$A$782,$A140,СВЦЭМ!$B$39:$B$782,X$119)+'СЕТ СН'!$I$9+СВЦЭМ!$D$10+'СЕТ СН'!$I$5-'СЕТ СН'!$I$17</f>
        <v>3972.8982105099999</v>
      </c>
      <c r="Y140" s="36">
        <f>SUMIFS(СВЦЭМ!$C$39:$C$782,СВЦЭМ!$A$39:$A$782,$A140,СВЦЭМ!$B$39:$B$782,Y$119)+'СЕТ СН'!$I$9+СВЦЭМ!$D$10+'СЕТ СН'!$I$5-'СЕТ СН'!$I$17</f>
        <v>4033.9293757599999</v>
      </c>
    </row>
    <row r="141" spans="1:25" ht="15.75" x14ac:dyDescent="0.2">
      <c r="A141" s="35">
        <f t="shared" si="3"/>
        <v>44399</v>
      </c>
      <c r="B141" s="36">
        <f>SUMIFS(СВЦЭМ!$C$39:$C$782,СВЦЭМ!$A$39:$A$782,$A141,СВЦЭМ!$B$39:$B$782,B$119)+'СЕТ СН'!$I$9+СВЦЭМ!$D$10+'СЕТ СН'!$I$5-'СЕТ СН'!$I$17</f>
        <v>3951.77615874</v>
      </c>
      <c r="C141" s="36">
        <f>SUMIFS(СВЦЭМ!$C$39:$C$782,СВЦЭМ!$A$39:$A$782,$A141,СВЦЭМ!$B$39:$B$782,C$119)+'СЕТ СН'!$I$9+СВЦЭМ!$D$10+'СЕТ СН'!$I$5-'СЕТ СН'!$I$17</f>
        <v>4017.0399843699997</v>
      </c>
      <c r="D141" s="36">
        <f>SUMIFS(СВЦЭМ!$C$39:$C$782,СВЦЭМ!$A$39:$A$782,$A141,СВЦЭМ!$B$39:$B$782,D$119)+'СЕТ СН'!$I$9+СВЦЭМ!$D$10+'СЕТ СН'!$I$5-'СЕТ СН'!$I$17</f>
        <v>4021.5325250799997</v>
      </c>
      <c r="E141" s="36">
        <f>SUMIFS(СВЦЭМ!$C$39:$C$782,СВЦЭМ!$A$39:$A$782,$A141,СВЦЭМ!$B$39:$B$782,E$119)+'СЕТ СН'!$I$9+СВЦЭМ!$D$10+'СЕТ СН'!$I$5-'СЕТ СН'!$I$17</f>
        <v>4046.0007716099999</v>
      </c>
      <c r="F141" s="36">
        <f>SUMIFS(СВЦЭМ!$C$39:$C$782,СВЦЭМ!$A$39:$A$782,$A141,СВЦЭМ!$B$39:$B$782,F$119)+'СЕТ СН'!$I$9+СВЦЭМ!$D$10+'СЕТ СН'!$I$5-'СЕТ СН'!$I$17</f>
        <v>4045.1105642900002</v>
      </c>
      <c r="G141" s="36">
        <f>SUMIFS(СВЦЭМ!$C$39:$C$782,СВЦЭМ!$A$39:$A$782,$A141,СВЦЭМ!$B$39:$B$782,G$119)+'СЕТ СН'!$I$9+СВЦЭМ!$D$10+'СЕТ СН'!$I$5-'СЕТ СН'!$I$17</f>
        <v>4019.7488417599998</v>
      </c>
      <c r="H141" s="36">
        <f>SUMIFS(СВЦЭМ!$C$39:$C$782,СВЦЭМ!$A$39:$A$782,$A141,СВЦЭМ!$B$39:$B$782,H$119)+'СЕТ СН'!$I$9+СВЦЭМ!$D$10+'СЕТ СН'!$I$5-'СЕТ СН'!$I$17</f>
        <v>3966.3523231199997</v>
      </c>
      <c r="I141" s="36">
        <f>SUMIFS(СВЦЭМ!$C$39:$C$782,СВЦЭМ!$A$39:$A$782,$A141,СВЦЭМ!$B$39:$B$782,I$119)+'СЕТ СН'!$I$9+СВЦЭМ!$D$10+'СЕТ СН'!$I$5-'СЕТ СН'!$I$17</f>
        <v>3901.2097245200002</v>
      </c>
      <c r="J141" s="36">
        <f>SUMIFS(СВЦЭМ!$C$39:$C$782,СВЦЭМ!$A$39:$A$782,$A141,СВЦЭМ!$B$39:$B$782,J$119)+'СЕТ СН'!$I$9+СВЦЭМ!$D$10+'СЕТ СН'!$I$5-'СЕТ СН'!$I$17</f>
        <v>3814.5676810800001</v>
      </c>
      <c r="K141" s="36">
        <f>SUMIFS(СВЦЭМ!$C$39:$C$782,СВЦЭМ!$A$39:$A$782,$A141,СВЦЭМ!$B$39:$B$782,K$119)+'СЕТ СН'!$I$9+СВЦЭМ!$D$10+'СЕТ СН'!$I$5-'СЕТ СН'!$I$17</f>
        <v>3786.6114815699998</v>
      </c>
      <c r="L141" s="36">
        <f>SUMIFS(СВЦЭМ!$C$39:$C$782,СВЦЭМ!$A$39:$A$782,$A141,СВЦЭМ!$B$39:$B$782,L$119)+'СЕТ СН'!$I$9+СВЦЭМ!$D$10+'СЕТ СН'!$I$5-'СЕТ СН'!$I$17</f>
        <v>3816.5577042</v>
      </c>
      <c r="M141" s="36">
        <f>SUMIFS(СВЦЭМ!$C$39:$C$782,СВЦЭМ!$A$39:$A$782,$A141,СВЦЭМ!$B$39:$B$782,M$119)+'СЕТ СН'!$I$9+СВЦЭМ!$D$10+'СЕТ СН'!$I$5-'СЕТ СН'!$I$17</f>
        <v>3769.4573346699999</v>
      </c>
      <c r="N141" s="36">
        <f>SUMIFS(СВЦЭМ!$C$39:$C$782,СВЦЭМ!$A$39:$A$782,$A141,СВЦЭМ!$B$39:$B$782,N$119)+'СЕТ СН'!$I$9+СВЦЭМ!$D$10+'СЕТ СН'!$I$5-'СЕТ СН'!$I$17</f>
        <v>3769.3348157299997</v>
      </c>
      <c r="O141" s="36">
        <f>SUMIFS(СВЦЭМ!$C$39:$C$782,СВЦЭМ!$A$39:$A$782,$A141,СВЦЭМ!$B$39:$B$782,O$119)+'СЕТ СН'!$I$9+СВЦЭМ!$D$10+'СЕТ СН'!$I$5-'СЕТ СН'!$I$17</f>
        <v>3772.61696639</v>
      </c>
      <c r="P141" s="36">
        <f>SUMIFS(СВЦЭМ!$C$39:$C$782,СВЦЭМ!$A$39:$A$782,$A141,СВЦЭМ!$B$39:$B$782,P$119)+'СЕТ СН'!$I$9+СВЦЭМ!$D$10+'СЕТ СН'!$I$5-'СЕТ СН'!$I$17</f>
        <v>3769.05635579</v>
      </c>
      <c r="Q141" s="36">
        <f>SUMIFS(СВЦЭМ!$C$39:$C$782,СВЦЭМ!$A$39:$A$782,$A141,СВЦЭМ!$B$39:$B$782,Q$119)+'СЕТ СН'!$I$9+СВЦЭМ!$D$10+'СЕТ СН'!$I$5-'СЕТ СН'!$I$17</f>
        <v>3769.76211457</v>
      </c>
      <c r="R141" s="36">
        <f>SUMIFS(СВЦЭМ!$C$39:$C$782,СВЦЭМ!$A$39:$A$782,$A141,СВЦЭМ!$B$39:$B$782,R$119)+'СЕТ СН'!$I$9+СВЦЭМ!$D$10+'СЕТ СН'!$I$5-'СЕТ СН'!$I$17</f>
        <v>3796.3807586900002</v>
      </c>
      <c r="S141" s="36">
        <f>SUMIFS(СВЦЭМ!$C$39:$C$782,СВЦЭМ!$A$39:$A$782,$A141,СВЦЭМ!$B$39:$B$782,S$119)+'СЕТ СН'!$I$9+СВЦЭМ!$D$10+'СЕТ СН'!$I$5-'СЕТ СН'!$I$17</f>
        <v>3762.41263299</v>
      </c>
      <c r="T141" s="36">
        <f>SUMIFS(СВЦЭМ!$C$39:$C$782,СВЦЭМ!$A$39:$A$782,$A141,СВЦЭМ!$B$39:$B$782,T$119)+'СЕТ СН'!$I$9+СВЦЭМ!$D$10+'СЕТ СН'!$I$5-'СЕТ СН'!$I$17</f>
        <v>3853.5923502300002</v>
      </c>
      <c r="U141" s="36">
        <f>SUMIFS(СВЦЭМ!$C$39:$C$782,СВЦЭМ!$A$39:$A$782,$A141,СВЦЭМ!$B$39:$B$782,U$119)+'СЕТ СН'!$I$9+СВЦЭМ!$D$10+'СЕТ СН'!$I$5-'СЕТ СН'!$I$17</f>
        <v>3863.4422205599999</v>
      </c>
      <c r="V141" s="36">
        <f>SUMIFS(СВЦЭМ!$C$39:$C$782,СВЦЭМ!$A$39:$A$782,$A141,СВЦЭМ!$B$39:$B$782,V$119)+'СЕТ СН'!$I$9+СВЦЭМ!$D$10+'СЕТ СН'!$I$5-'СЕТ СН'!$I$17</f>
        <v>3854.7223284000002</v>
      </c>
      <c r="W141" s="36">
        <f>SUMIFS(СВЦЭМ!$C$39:$C$782,СВЦЭМ!$A$39:$A$782,$A141,СВЦЭМ!$B$39:$B$782,W$119)+'СЕТ СН'!$I$9+СВЦЭМ!$D$10+'СЕТ СН'!$I$5-'СЕТ СН'!$I$17</f>
        <v>3884.5077240700002</v>
      </c>
      <c r="X141" s="36">
        <f>SUMIFS(СВЦЭМ!$C$39:$C$782,СВЦЭМ!$A$39:$A$782,$A141,СВЦЭМ!$B$39:$B$782,X$119)+'СЕТ СН'!$I$9+СВЦЭМ!$D$10+'СЕТ СН'!$I$5-'СЕТ СН'!$I$17</f>
        <v>3845.6716481100002</v>
      </c>
      <c r="Y141" s="36">
        <f>SUMIFS(СВЦЭМ!$C$39:$C$782,СВЦЭМ!$A$39:$A$782,$A141,СВЦЭМ!$B$39:$B$782,Y$119)+'СЕТ СН'!$I$9+СВЦЭМ!$D$10+'СЕТ СН'!$I$5-'СЕТ СН'!$I$17</f>
        <v>3826.3013437600002</v>
      </c>
    </row>
    <row r="142" spans="1:25" ht="15.75" x14ac:dyDescent="0.2">
      <c r="A142" s="35">
        <f t="shared" si="3"/>
        <v>44400</v>
      </c>
      <c r="B142" s="36">
        <f>SUMIFS(СВЦЭМ!$C$39:$C$782,СВЦЭМ!$A$39:$A$782,$A142,СВЦЭМ!$B$39:$B$782,B$119)+'СЕТ СН'!$I$9+СВЦЭМ!$D$10+'СЕТ СН'!$I$5-'СЕТ СН'!$I$17</f>
        <v>3868.4504849800001</v>
      </c>
      <c r="C142" s="36">
        <f>SUMIFS(СВЦЭМ!$C$39:$C$782,СВЦЭМ!$A$39:$A$782,$A142,СВЦЭМ!$B$39:$B$782,C$119)+'СЕТ СН'!$I$9+СВЦЭМ!$D$10+'СЕТ СН'!$I$5-'СЕТ СН'!$I$17</f>
        <v>3930.4282635899999</v>
      </c>
      <c r="D142" s="36">
        <f>SUMIFS(СВЦЭМ!$C$39:$C$782,СВЦЭМ!$A$39:$A$782,$A142,СВЦЭМ!$B$39:$B$782,D$119)+'СЕТ СН'!$I$9+СВЦЭМ!$D$10+'СЕТ СН'!$I$5-'СЕТ СН'!$I$17</f>
        <v>3954.28296593</v>
      </c>
      <c r="E142" s="36">
        <f>SUMIFS(СВЦЭМ!$C$39:$C$782,СВЦЭМ!$A$39:$A$782,$A142,СВЦЭМ!$B$39:$B$782,E$119)+'СЕТ СН'!$I$9+СВЦЭМ!$D$10+'СЕТ СН'!$I$5-'СЕТ СН'!$I$17</f>
        <v>3999.3785560400001</v>
      </c>
      <c r="F142" s="36">
        <f>SUMIFS(СВЦЭМ!$C$39:$C$782,СВЦЭМ!$A$39:$A$782,$A142,СВЦЭМ!$B$39:$B$782,F$119)+'СЕТ СН'!$I$9+СВЦЭМ!$D$10+'СЕТ СН'!$I$5-'СЕТ СН'!$I$17</f>
        <v>3989.6827798200002</v>
      </c>
      <c r="G142" s="36">
        <f>SUMIFS(СВЦЭМ!$C$39:$C$782,СВЦЭМ!$A$39:$A$782,$A142,СВЦЭМ!$B$39:$B$782,G$119)+'СЕТ СН'!$I$9+СВЦЭМ!$D$10+'СЕТ СН'!$I$5-'СЕТ СН'!$I$17</f>
        <v>3964.70865508</v>
      </c>
      <c r="H142" s="36">
        <f>SUMIFS(СВЦЭМ!$C$39:$C$782,СВЦЭМ!$A$39:$A$782,$A142,СВЦЭМ!$B$39:$B$782,H$119)+'СЕТ СН'!$I$9+СВЦЭМ!$D$10+'СЕТ СН'!$I$5-'СЕТ СН'!$I$17</f>
        <v>3913.7712776200001</v>
      </c>
      <c r="I142" s="36">
        <f>SUMIFS(СВЦЭМ!$C$39:$C$782,СВЦЭМ!$A$39:$A$782,$A142,СВЦЭМ!$B$39:$B$782,I$119)+'СЕТ СН'!$I$9+СВЦЭМ!$D$10+'СЕТ СН'!$I$5-'СЕТ СН'!$I$17</f>
        <v>3786.9582577699998</v>
      </c>
      <c r="J142" s="36">
        <f>SUMIFS(СВЦЭМ!$C$39:$C$782,СВЦЭМ!$A$39:$A$782,$A142,СВЦЭМ!$B$39:$B$782,J$119)+'СЕТ СН'!$I$9+СВЦЭМ!$D$10+'СЕТ СН'!$I$5-'СЕТ СН'!$I$17</f>
        <v>3772.6949023899997</v>
      </c>
      <c r="K142" s="36">
        <f>SUMIFS(СВЦЭМ!$C$39:$C$782,СВЦЭМ!$A$39:$A$782,$A142,СВЦЭМ!$B$39:$B$782,K$119)+'СЕТ СН'!$I$9+СВЦЭМ!$D$10+'СЕТ СН'!$I$5-'СЕТ СН'!$I$17</f>
        <v>3800.66926921</v>
      </c>
      <c r="L142" s="36">
        <f>SUMIFS(СВЦЭМ!$C$39:$C$782,СВЦЭМ!$A$39:$A$782,$A142,СВЦЭМ!$B$39:$B$782,L$119)+'СЕТ СН'!$I$9+СВЦЭМ!$D$10+'СЕТ СН'!$I$5-'СЕТ СН'!$I$17</f>
        <v>3830.7987791599999</v>
      </c>
      <c r="M142" s="36">
        <f>SUMIFS(СВЦЭМ!$C$39:$C$782,СВЦЭМ!$A$39:$A$782,$A142,СВЦЭМ!$B$39:$B$782,M$119)+'СЕТ СН'!$I$9+СВЦЭМ!$D$10+'СЕТ СН'!$I$5-'СЕТ СН'!$I$17</f>
        <v>3817.7929581399999</v>
      </c>
      <c r="N142" s="36">
        <f>SUMIFS(СВЦЭМ!$C$39:$C$782,СВЦЭМ!$A$39:$A$782,$A142,СВЦЭМ!$B$39:$B$782,N$119)+'СЕТ СН'!$I$9+СВЦЭМ!$D$10+'СЕТ СН'!$I$5-'СЕТ СН'!$I$17</f>
        <v>3814.9256068599998</v>
      </c>
      <c r="O142" s="36">
        <f>SUMIFS(СВЦЭМ!$C$39:$C$782,СВЦЭМ!$A$39:$A$782,$A142,СВЦЭМ!$B$39:$B$782,O$119)+'СЕТ СН'!$I$9+СВЦЭМ!$D$10+'СЕТ СН'!$I$5-'СЕТ СН'!$I$17</f>
        <v>3791.8597045199999</v>
      </c>
      <c r="P142" s="36">
        <f>SUMIFS(СВЦЭМ!$C$39:$C$782,СВЦЭМ!$A$39:$A$782,$A142,СВЦЭМ!$B$39:$B$782,P$119)+'СЕТ СН'!$I$9+СВЦЭМ!$D$10+'СЕТ СН'!$I$5-'СЕТ СН'!$I$17</f>
        <v>3796.0656741399998</v>
      </c>
      <c r="Q142" s="36">
        <f>SUMIFS(СВЦЭМ!$C$39:$C$782,СВЦЭМ!$A$39:$A$782,$A142,СВЦЭМ!$B$39:$B$782,Q$119)+'СЕТ СН'!$I$9+СВЦЭМ!$D$10+'СЕТ СН'!$I$5-'СЕТ СН'!$I$17</f>
        <v>3790.4861384400001</v>
      </c>
      <c r="R142" s="36">
        <f>SUMIFS(СВЦЭМ!$C$39:$C$782,СВЦЭМ!$A$39:$A$782,$A142,СВЦЭМ!$B$39:$B$782,R$119)+'СЕТ СН'!$I$9+СВЦЭМ!$D$10+'СЕТ СН'!$I$5-'СЕТ СН'!$I$17</f>
        <v>3799.1977011999998</v>
      </c>
      <c r="S142" s="36">
        <f>SUMIFS(СВЦЭМ!$C$39:$C$782,СВЦЭМ!$A$39:$A$782,$A142,СВЦЭМ!$B$39:$B$782,S$119)+'СЕТ СН'!$I$9+СВЦЭМ!$D$10+'СЕТ СН'!$I$5-'СЕТ СН'!$I$17</f>
        <v>3821.4897907499999</v>
      </c>
      <c r="T142" s="36">
        <f>SUMIFS(СВЦЭМ!$C$39:$C$782,СВЦЭМ!$A$39:$A$782,$A142,СВЦЭМ!$B$39:$B$782,T$119)+'СЕТ СН'!$I$9+СВЦЭМ!$D$10+'СЕТ СН'!$I$5-'СЕТ СН'!$I$17</f>
        <v>3837.19019918</v>
      </c>
      <c r="U142" s="36">
        <f>SUMIFS(СВЦЭМ!$C$39:$C$782,СВЦЭМ!$A$39:$A$782,$A142,СВЦЭМ!$B$39:$B$782,U$119)+'СЕТ СН'!$I$9+СВЦЭМ!$D$10+'СЕТ СН'!$I$5-'СЕТ СН'!$I$17</f>
        <v>3831.8727770099999</v>
      </c>
      <c r="V142" s="36">
        <f>SUMIFS(СВЦЭМ!$C$39:$C$782,СВЦЭМ!$A$39:$A$782,$A142,СВЦЭМ!$B$39:$B$782,V$119)+'СЕТ СН'!$I$9+СВЦЭМ!$D$10+'СЕТ СН'!$I$5-'СЕТ СН'!$I$17</f>
        <v>3821.38124221</v>
      </c>
      <c r="W142" s="36">
        <f>SUMIFS(СВЦЭМ!$C$39:$C$782,СВЦЭМ!$A$39:$A$782,$A142,СВЦЭМ!$B$39:$B$782,W$119)+'СЕТ СН'!$I$9+СВЦЭМ!$D$10+'СЕТ СН'!$I$5-'СЕТ СН'!$I$17</f>
        <v>3841.6893313599999</v>
      </c>
      <c r="X142" s="36">
        <f>SUMIFS(СВЦЭМ!$C$39:$C$782,СВЦЭМ!$A$39:$A$782,$A142,СВЦЭМ!$B$39:$B$782,X$119)+'СЕТ СН'!$I$9+СВЦЭМ!$D$10+'СЕТ СН'!$I$5-'СЕТ СН'!$I$17</f>
        <v>3845.0454715699998</v>
      </c>
      <c r="Y142" s="36">
        <f>SUMIFS(СВЦЭМ!$C$39:$C$782,СВЦЭМ!$A$39:$A$782,$A142,СВЦЭМ!$B$39:$B$782,Y$119)+'СЕТ СН'!$I$9+СВЦЭМ!$D$10+'СЕТ СН'!$I$5-'СЕТ СН'!$I$17</f>
        <v>3821.5640012399999</v>
      </c>
    </row>
    <row r="143" spans="1:25" ht="15.75" x14ac:dyDescent="0.2">
      <c r="A143" s="35">
        <f t="shared" si="3"/>
        <v>44401</v>
      </c>
      <c r="B143" s="36">
        <f>SUMIFS(СВЦЭМ!$C$39:$C$782,СВЦЭМ!$A$39:$A$782,$A143,СВЦЭМ!$B$39:$B$782,B$119)+'СЕТ СН'!$I$9+СВЦЭМ!$D$10+'СЕТ СН'!$I$5-'СЕТ СН'!$I$17</f>
        <v>3879.2505076699999</v>
      </c>
      <c r="C143" s="36">
        <f>SUMIFS(СВЦЭМ!$C$39:$C$782,СВЦЭМ!$A$39:$A$782,$A143,СВЦЭМ!$B$39:$B$782,C$119)+'СЕТ СН'!$I$9+СВЦЭМ!$D$10+'СЕТ СН'!$I$5-'СЕТ СН'!$I$17</f>
        <v>3848.6562555</v>
      </c>
      <c r="D143" s="36">
        <f>SUMIFS(СВЦЭМ!$C$39:$C$782,СВЦЭМ!$A$39:$A$782,$A143,СВЦЭМ!$B$39:$B$782,D$119)+'СЕТ СН'!$I$9+СВЦЭМ!$D$10+'СЕТ СН'!$I$5-'СЕТ СН'!$I$17</f>
        <v>3954.7841653300002</v>
      </c>
      <c r="E143" s="36">
        <f>SUMIFS(СВЦЭМ!$C$39:$C$782,СВЦЭМ!$A$39:$A$782,$A143,СВЦЭМ!$B$39:$B$782,E$119)+'СЕТ СН'!$I$9+СВЦЭМ!$D$10+'СЕТ СН'!$I$5-'СЕТ СН'!$I$17</f>
        <v>3972.9627585199996</v>
      </c>
      <c r="F143" s="36">
        <f>SUMIFS(СВЦЭМ!$C$39:$C$782,СВЦЭМ!$A$39:$A$782,$A143,СВЦЭМ!$B$39:$B$782,F$119)+'СЕТ СН'!$I$9+СВЦЭМ!$D$10+'СЕТ СН'!$I$5-'СЕТ СН'!$I$17</f>
        <v>3961.66812811</v>
      </c>
      <c r="G143" s="36">
        <f>SUMIFS(СВЦЭМ!$C$39:$C$782,СВЦЭМ!$A$39:$A$782,$A143,СВЦЭМ!$B$39:$B$782,G$119)+'СЕТ СН'!$I$9+СВЦЭМ!$D$10+'СЕТ СН'!$I$5-'СЕТ СН'!$I$17</f>
        <v>3940.8405364299997</v>
      </c>
      <c r="H143" s="36">
        <f>SUMIFS(СВЦЭМ!$C$39:$C$782,СВЦЭМ!$A$39:$A$782,$A143,СВЦЭМ!$B$39:$B$782,H$119)+'СЕТ СН'!$I$9+СВЦЭМ!$D$10+'СЕТ СН'!$I$5-'СЕТ СН'!$I$17</f>
        <v>3929.8274636599999</v>
      </c>
      <c r="I143" s="36">
        <f>SUMIFS(СВЦЭМ!$C$39:$C$782,СВЦЭМ!$A$39:$A$782,$A143,СВЦЭМ!$B$39:$B$782,I$119)+'СЕТ СН'!$I$9+СВЦЭМ!$D$10+'СЕТ СН'!$I$5-'СЕТ СН'!$I$17</f>
        <v>3827.8398852700002</v>
      </c>
      <c r="J143" s="36">
        <f>SUMIFS(СВЦЭМ!$C$39:$C$782,СВЦЭМ!$A$39:$A$782,$A143,СВЦЭМ!$B$39:$B$782,J$119)+'СЕТ СН'!$I$9+СВЦЭМ!$D$10+'СЕТ СН'!$I$5-'СЕТ СН'!$I$17</f>
        <v>3809.1263874599999</v>
      </c>
      <c r="K143" s="36">
        <f>SUMIFS(СВЦЭМ!$C$39:$C$782,СВЦЭМ!$A$39:$A$782,$A143,СВЦЭМ!$B$39:$B$782,K$119)+'СЕТ СН'!$I$9+СВЦЭМ!$D$10+'СЕТ СН'!$I$5-'СЕТ СН'!$I$17</f>
        <v>3781.4297044699997</v>
      </c>
      <c r="L143" s="36">
        <f>SUMIFS(СВЦЭМ!$C$39:$C$782,СВЦЭМ!$A$39:$A$782,$A143,СВЦЭМ!$B$39:$B$782,L$119)+'СЕТ СН'!$I$9+СВЦЭМ!$D$10+'СЕТ СН'!$I$5-'СЕТ СН'!$I$17</f>
        <v>3815.9459597999999</v>
      </c>
      <c r="M143" s="36">
        <f>SUMIFS(СВЦЭМ!$C$39:$C$782,СВЦЭМ!$A$39:$A$782,$A143,СВЦЭМ!$B$39:$B$782,M$119)+'СЕТ СН'!$I$9+СВЦЭМ!$D$10+'СЕТ СН'!$I$5-'СЕТ СН'!$I$17</f>
        <v>3794.5271193499998</v>
      </c>
      <c r="N143" s="36">
        <f>SUMIFS(СВЦЭМ!$C$39:$C$782,СВЦЭМ!$A$39:$A$782,$A143,СВЦЭМ!$B$39:$B$782,N$119)+'СЕТ СН'!$I$9+СВЦЭМ!$D$10+'СЕТ СН'!$I$5-'СЕТ СН'!$I$17</f>
        <v>3796.6014585499997</v>
      </c>
      <c r="O143" s="36">
        <f>SUMIFS(СВЦЭМ!$C$39:$C$782,СВЦЭМ!$A$39:$A$782,$A143,СВЦЭМ!$B$39:$B$782,O$119)+'СЕТ СН'!$I$9+СВЦЭМ!$D$10+'СЕТ СН'!$I$5-'СЕТ СН'!$I$17</f>
        <v>3838.2659612100001</v>
      </c>
      <c r="P143" s="36">
        <f>SUMIFS(СВЦЭМ!$C$39:$C$782,СВЦЭМ!$A$39:$A$782,$A143,СВЦЭМ!$B$39:$B$782,P$119)+'СЕТ СН'!$I$9+СВЦЭМ!$D$10+'СЕТ СН'!$I$5-'СЕТ СН'!$I$17</f>
        <v>3858.59242421</v>
      </c>
      <c r="Q143" s="36">
        <f>SUMIFS(СВЦЭМ!$C$39:$C$782,СВЦЭМ!$A$39:$A$782,$A143,СВЦЭМ!$B$39:$B$782,Q$119)+'СЕТ СН'!$I$9+СВЦЭМ!$D$10+'СЕТ СН'!$I$5-'СЕТ СН'!$I$17</f>
        <v>3847.8403847</v>
      </c>
      <c r="R143" s="36">
        <f>SUMIFS(СВЦЭМ!$C$39:$C$782,СВЦЭМ!$A$39:$A$782,$A143,СВЦЭМ!$B$39:$B$782,R$119)+'СЕТ СН'!$I$9+СВЦЭМ!$D$10+'СЕТ СН'!$I$5-'СЕТ СН'!$I$17</f>
        <v>3828.0445815200001</v>
      </c>
      <c r="S143" s="36">
        <f>SUMIFS(СВЦЭМ!$C$39:$C$782,СВЦЭМ!$A$39:$A$782,$A143,СВЦЭМ!$B$39:$B$782,S$119)+'СЕТ СН'!$I$9+СВЦЭМ!$D$10+'СЕТ СН'!$I$5-'СЕТ СН'!$I$17</f>
        <v>3765.63428802</v>
      </c>
      <c r="T143" s="36">
        <f>SUMIFS(СВЦЭМ!$C$39:$C$782,СВЦЭМ!$A$39:$A$782,$A143,СВЦЭМ!$B$39:$B$782,T$119)+'СЕТ СН'!$I$9+СВЦЭМ!$D$10+'СЕТ СН'!$I$5-'СЕТ СН'!$I$17</f>
        <v>3795.5592434800001</v>
      </c>
      <c r="U143" s="36">
        <f>SUMIFS(СВЦЭМ!$C$39:$C$782,СВЦЭМ!$A$39:$A$782,$A143,СВЦЭМ!$B$39:$B$782,U$119)+'СЕТ СН'!$I$9+СВЦЭМ!$D$10+'СЕТ СН'!$I$5-'СЕТ СН'!$I$17</f>
        <v>3751.8797087299999</v>
      </c>
      <c r="V143" s="36">
        <f>SUMIFS(СВЦЭМ!$C$39:$C$782,СВЦЭМ!$A$39:$A$782,$A143,СВЦЭМ!$B$39:$B$782,V$119)+'СЕТ СН'!$I$9+СВЦЭМ!$D$10+'СЕТ СН'!$I$5-'СЕТ СН'!$I$17</f>
        <v>3751.5848661</v>
      </c>
      <c r="W143" s="36">
        <f>SUMIFS(СВЦЭМ!$C$39:$C$782,СВЦЭМ!$A$39:$A$782,$A143,СВЦЭМ!$B$39:$B$782,W$119)+'СЕТ СН'!$I$9+СВЦЭМ!$D$10+'СЕТ СН'!$I$5-'СЕТ СН'!$I$17</f>
        <v>3772.1992500299998</v>
      </c>
      <c r="X143" s="36">
        <f>SUMIFS(СВЦЭМ!$C$39:$C$782,СВЦЭМ!$A$39:$A$782,$A143,СВЦЭМ!$B$39:$B$782,X$119)+'СЕТ СН'!$I$9+СВЦЭМ!$D$10+'СЕТ СН'!$I$5-'СЕТ СН'!$I$17</f>
        <v>3822.0040645300001</v>
      </c>
      <c r="Y143" s="36">
        <f>SUMIFS(СВЦЭМ!$C$39:$C$782,СВЦЭМ!$A$39:$A$782,$A143,СВЦЭМ!$B$39:$B$782,Y$119)+'СЕТ СН'!$I$9+СВЦЭМ!$D$10+'СЕТ СН'!$I$5-'СЕТ СН'!$I$17</f>
        <v>3833.4474365999999</v>
      </c>
    </row>
    <row r="144" spans="1:25" ht="15.75" x14ac:dyDescent="0.2">
      <c r="A144" s="35">
        <f t="shared" si="3"/>
        <v>44402</v>
      </c>
      <c r="B144" s="36">
        <f>SUMIFS(СВЦЭМ!$C$39:$C$782,СВЦЭМ!$A$39:$A$782,$A144,СВЦЭМ!$B$39:$B$782,B$119)+'СЕТ СН'!$I$9+СВЦЭМ!$D$10+'СЕТ СН'!$I$5-'СЕТ СН'!$I$17</f>
        <v>3798.37266851</v>
      </c>
      <c r="C144" s="36">
        <f>SUMIFS(СВЦЭМ!$C$39:$C$782,СВЦЭМ!$A$39:$A$782,$A144,СВЦЭМ!$B$39:$B$782,C$119)+'СЕТ СН'!$I$9+СВЦЭМ!$D$10+'СЕТ СН'!$I$5-'СЕТ СН'!$I$17</f>
        <v>3882.2710161099999</v>
      </c>
      <c r="D144" s="36">
        <f>SUMIFS(СВЦЭМ!$C$39:$C$782,СВЦЭМ!$A$39:$A$782,$A144,СВЦЭМ!$B$39:$B$782,D$119)+'СЕТ СН'!$I$9+СВЦЭМ!$D$10+'СЕТ СН'!$I$5-'СЕТ СН'!$I$17</f>
        <v>3925.97750572</v>
      </c>
      <c r="E144" s="36">
        <f>SUMIFS(СВЦЭМ!$C$39:$C$782,СВЦЭМ!$A$39:$A$782,$A144,СВЦЭМ!$B$39:$B$782,E$119)+'СЕТ СН'!$I$9+СВЦЭМ!$D$10+'СЕТ СН'!$I$5-'СЕТ СН'!$I$17</f>
        <v>3943.8049546000002</v>
      </c>
      <c r="F144" s="36">
        <f>SUMIFS(СВЦЭМ!$C$39:$C$782,СВЦЭМ!$A$39:$A$782,$A144,СВЦЭМ!$B$39:$B$782,F$119)+'СЕТ СН'!$I$9+СВЦЭМ!$D$10+'СЕТ СН'!$I$5-'СЕТ СН'!$I$17</f>
        <v>3951.68085595</v>
      </c>
      <c r="G144" s="36">
        <f>SUMIFS(СВЦЭМ!$C$39:$C$782,СВЦЭМ!$A$39:$A$782,$A144,СВЦЭМ!$B$39:$B$782,G$119)+'СЕТ СН'!$I$9+СВЦЭМ!$D$10+'СЕТ СН'!$I$5-'СЕТ СН'!$I$17</f>
        <v>3940.0541880400001</v>
      </c>
      <c r="H144" s="36">
        <f>SUMIFS(СВЦЭМ!$C$39:$C$782,СВЦЭМ!$A$39:$A$782,$A144,СВЦЭМ!$B$39:$B$782,H$119)+'СЕТ СН'!$I$9+СВЦЭМ!$D$10+'СЕТ СН'!$I$5-'СЕТ СН'!$I$17</f>
        <v>3915.4389846499998</v>
      </c>
      <c r="I144" s="36">
        <f>SUMIFS(СВЦЭМ!$C$39:$C$782,СВЦЭМ!$A$39:$A$782,$A144,СВЦЭМ!$B$39:$B$782,I$119)+'СЕТ СН'!$I$9+СВЦЭМ!$D$10+'СЕТ СН'!$I$5-'СЕТ СН'!$I$17</f>
        <v>3848.2360824500001</v>
      </c>
      <c r="J144" s="36">
        <f>SUMIFS(СВЦЭМ!$C$39:$C$782,СВЦЭМ!$A$39:$A$782,$A144,СВЦЭМ!$B$39:$B$782,J$119)+'СЕТ СН'!$I$9+СВЦЭМ!$D$10+'СЕТ СН'!$I$5-'СЕТ СН'!$I$17</f>
        <v>3768.79967205</v>
      </c>
      <c r="K144" s="36">
        <f>SUMIFS(СВЦЭМ!$C$39:$C$782,СВЦЭМ!$A$39:$A$782,$A144,СВЦЭМ!$B$39:$B$782,K$119)+'СЕТ СН'!$I$9+СВЦЭМ!$D$10+'СЕТ СН'!$I$5-'СЕТ СН'!$I$17</f>
        <v>3731.7856115700001</v>
      </c>
      <c r="L144" s="36">
        <f>SUMIFS(СВЦЭМ!$C$39:$C$782,СВЦЭМ!$A$39:$A$782,$A144,СВЦЭМ!$B$39:$B$782,L$119)+'СЕТ СН'!$I$9+СВЦЭМ!$D$10+'СЕТ СН'!$I$5-'СЕТ СН'!$I$17</f>
        <v>3729.4364276000001</v>
      </c>
      <c r="M144" s="36">
        <f>SUMIFS(СВЦЭМ!$C$39:$C$782,СВЦЭМ!$A$39:$A$782,$A144,СВЦЭМ!$B$39:$B$782,M$119)+'СЕТ СН'!$I$9+СВЦЭМ!$D$10+'СЕТ СН'!$I$5-'СЕТ СН'!$I$17</f>
        <v>3744.6386701000001</v>
      </c>
      <c r="N144" s="36">
        <f>SUMIFS(СВЦЭМ!$C$39:$C$782,СВЦЭМ!$A$39:$A$782,$A144,СВЦЭМ!$B$39:$B$782,N$119)+'СЕТ СН'!$I$9+СВЦЭМ!$D$10+'СЕТ СН'!$I$5-'СЕТ СН'!$I$17</f>
        <v>3805.8322667699999</v>
      </c>
      <c r="O144" s="36">
        <f>SUMIFS(СВЦЭМ!$C$39:$C$782,СВЦЭМ!$A$39:$A$782,$A144,СВЦЭМ!$B$39:$B$782,O$119)+'СЕТ СН'!$I$9+СВЦЭМ!$D$10+'СЕТ СН'!$I$5-'СЕТ СН'!$I$17</f>
        <v>3853.4270054899998</v>
      </c>
      <c r="P144" s="36">
        <f>SUMIFS(СВЦЭМ!$C$39:$C$782,СВЦЭМ!$A$39:$A$782,$A144,СВЦЭМ!$B$39:$B$782,P$119)+'СЕТ СН'!$I$9+СВЦЭМ!$D$10+'СЕТ СН'!$I$5-'СЕТ СН'!$I$17</f>
        <v>3853.4836879599998</v>
      </c>
      <c r="Q144" s="36">
        <f>SUMIFS(СВЦЭМ!$C$39:$C$782,СВЦЭМ!$A$39:$A$782,$A144,СВЦЭМ!$B$39:$B$782,Q$119)+'СЕТ СН'!$I$9+СВЦЭМ!$D$10+'СЕТ СН'!$I$5-'СЕТ СН'!$I$17</f>
        <v>3861.6925616500002</v>
      </c>
      <c r="R144" s="36">
        <f>SUMIFS(СВЦЭМ!$C$39:$C$782,СВЦЭМ!$A$39:$A$782,$A144,СВЦЭМ!$B$39:$B$782,R$119)+'СЕТ СН'!$I$9+СВЦЭМ!$D$10+'СЕТ СН'!$I$5-'СЕТ СН'!$I$17</f>
        <v>3812.4211811099999</v>
      </c>
      <c r="S144" s="36">
        <f>SUMIFS(СВЦЭМ!$C$39:$C$782,СВЦЭМ!$A$39:$A$782,$A144,СВЦЭМ!$B$39:$B$782,S$119)+'СЕТ СН'!$I$9+СВЦЭМ!$D$10+'СЕТ СН'!$I$5-'СЕТ СН'!$I$17</f>
        <v>3785.1899893700001</v>
      </c>
      <c r="T144" s="36">
        <f>SUMIFS(СВЦЭМ!$C$39:$C$782,СВЦЭМ!$A$39:$A$782,$A144,СВЦЭМ!$B$39:$B$782,T$119)+'СЕТ СН'!$I$9+СВЦЭМ!$D$10+'СЕТ СН'!$I$5-'СЕТ СН'!$I$17</f>
        <v>3747.0506146899997</v>
      </c>
      <c r="U144" s="36">
        <f>SUMIFS(СВЦЭМ!$C$39:$C$782,СВЦЭМ!$A$39:$A$782,$A144,СВЦЭМ!$B$39:$B$782,U$119)+'СЕТ СН'!$I$9+СВЦЭМ!$D$10+'СЕТ СН'!$I$5-'СЕТ СН'!$I$17</f>
        <v>3742.4102087599999</v>
      </c>
      <c r="V144" s="36">
        <f>SUMIFS(СВЦЭМ!$C$39:$C$782,СВЦЭМ!$A$39:$A$782,$A144,СВЦЭМ!$B$39:$B$782,V$119)+'СЕТ СН'!$I$9+СВЦЭМ!$D$10+'СЕТ СН'!$I$5-'СЕТ СН'!$I$17</f>
        <v>3746.4895672799998</v>
      </c>
      <c r="W144" s="36">
        <f>SUMIFS(СВЦЭМ!$C$39:$C$782,СВЦЭМ!$A$39:$A$782,$A144,СВЦЭМ!$B$39:$B$782,W$119)+'СЕТ СН'!$I$9+СВЦЭМ!$D$10+'СЕТ СН'!$I$5-'СЕТ СН'!$I$17</f>
        <v>3796.9373199699999</v>
      </c>
      <c r="X144" s="36">
        <f>SUMIFS(СВЦЭМ!$C$39:$C$782,СВЦЭМ!$A$39:$A$782,$A144,СВЦЭМ!$B$39:$B$782,X$119)+'СЕТ СН'!$I$9+СВЦЭМ!$D$10+'СЕТ СН'!$I$5-'СЕТ СН'!$I$17</f>
        <v>3753.6961835799998</v>
      </c>
      <c r="Y144" s="36">
        <f>SUMIFS(СВЦЭМ!$C$39:$C$782,СВЦЭМ!$A$39:$A$782,$A144,СВЦЭМ!$B$39:$B$782,Y$119)+'СЕТ СН'!$I$9+СВЦЭМ!$D$10+'СЕТ СН'!$I$5-'СЕТ СН'!$I$17</f>
        <v>3775.93077997</v>
      </c>
    </row>
    <row r="145" spans="1:26" ht="15.75" x14ac:dyDescent="0.2">
      <c r="A145" s="35">
        <f t="shared" si="3"/>
        <v>44403</v>
      </c>
      <c r="B145" s="36">
        <f>SUMIFS(СВЦЭМ!$C$39:$C$782,СВЦЭМ!$A$39:$A$782,$A145,СВЦЭМ!$B$39:$B$782,B$119)+'СЕТ СН'!$I$9+СВЦЭМ!$D$10+'СЕТ СН'!$I$5-'СЕТ СН'!$I$17</f>
        <v>3805.81261743</v>
      </c>
      <c r="C145" s="36">
        <f>SUMIFS(СВЦЭМ!$C$39:$C$782,СВЦЭМ!$A$39:$A$782,$A145,СВЦЭМ!$B$39:$B$782,C$119)+'СЕТ СН'!$I$9+СВЦЭМ!$D$10+'СЕТ СН'!$I$5-'СЕТ СН'!$I$17</f>
        <v>3884.9993490299998</v>
      </c>
      <c r="D145" s="36">
        <f>SUMIFS(СВЦЭМ!$C$39:$C$782,СВЦЭМ!$A$39:$A$782,$A145,СВЦЭМ!$B$39:$B$782,D$119)+'СЕТ СН'!$I$9+СВЦЭМ!$D$10+'СЕТ СН'!$I$5-'СЕТ СН'!$I$17</f>
        <v>3919.6943811399997</v>
      </c>
      <c r="E145" s="36">
        <f>SUMIFS(СВЦЭМ!$C$39:$C$782,СВЦЭМ!$A$39:$A$782,$A145,СВЦЭМ!$B$39:$B$782,E$119)+'СЕТ СН'!$I$9+СВЦЭМ!$D$10+'СЕТ СН'!$I$5-'СЕТ СН'!$I$17</f>
        <v>3918.9316030800001</v>
      </c>
      <c r="F145" s="36">
        <f>SUMIFS(СВЦЭМ!$C$39:$C$782,СВЦЭМ!$A$39:$A$782,$A145,СВЦЭМ!$B$39:$B$782,F$119)+'СЕТ СН'!$I$9+СВЦЭМ!$D$10+'СЕТ СН'!$I$5-'СЕТ СН'!$I$17</f>
        <v>3924.2815737299998</v>
      </c>
      <c r="G145" s="36">
        <f>SUMIFS(СВЦЭМ!$C$39:$C$782,СВЦЭМ!$A$39:$A$782,$A145,СВЦЭМ!$B$39:$B$782,G$119)+'СЕТ СН'!$I$9+СВЦЭМ!$D$10+'СЕТ СН'!$I$5-'СЕТ СН'!$I$17</f>
        <v>3909.1663523100001</v>
      </c>
      <c r="H145" s="36">
        <f>SUMIFS(СВЦЭМ!$C$39:$C$782,СВЦЭМ!$A$39:$A$782,$A145,СВЦЭМ!$B$39:$B$782,H$119)+'СЕТ СН'!$I$9+СВЦЭМ!$D$10+'СЕТ СН'!$I$5-'СЕТ СН'!$I$17</f>
        <v>3895.6492720199999</v>
      </c>
      <c r="I145" s="36">
        <f>SUMIFS(СВЦЭМ!$C$39:$C$782,СВЦЭМ!$A$39:$A$782,$A145,СВЦЭМ!$B$39:$B$782,I$119)+'СЕТ СН'!$I$9+СВЦЭМ!$D$10+'СЕТ СН'!$I$5-'СЕТ СН'!$I$17</f>
        <v>3822.8349447700002</v>
      </c>
      <c r="J145" s="36">
        <f>SUMIFS(СВЦЭМ!$C$39:$C$782,СВЦЭМ!$A$39:$A$782,$A145,СВЦЭМ!$B$39:$B$782,J$119)+'СЕТ СН'!$I$9+СВЦЭМ!$D$10+'СЕТ СН'!$I$5-'СЕТ СН'!$I$17</f>
        <v>3767.8007154100001</v>
      </c>
      <c r="K145" s="36">
        <f>SUMIFS(СВЦЭМ!$C$39:$C$782,СВЦЭМ!$A$39:$A$782,$A145,СВЦЭМ!$B$39:$B$782,K$119)+'СЕТ СН'!$I$9+СВЦЭМ!$D$10+'СЕТ СН'!$I$5-'СЕТ СН'!$I$17</f>
        <v>3829.5873012799998</v>
      </c>
      <c r="L145" s="36">
        <f>SUMIFS(СВЦЭМ!$C$39:$C$782,СВЦЭМ!$A$39:$A$782,$A145,СВЦЭМ!$B$39:$B$782,L$119)+'СЕТ СН'!$I$9+СВЦЭМ!$D$10+'СЕТ СН'!$I$5-'СЕТ СН'!$I$17</f>
        <v>3866.3374393399999</v>
      </c>
      <c r="M145" s="36">
        <f>SUMIFS(СВЦЭМ!$C$39:$C$782,СВЦЭМ!$A$39:$A$782,$A145,СВЦЭМ!$B$39:$B$782,M$119)+'СЕТ СН'!$I$9+СВЦЭМ!$D$10+'СЕТ СН'!$I$5-'СЕТ СН'!$I$17</f>
        <v>3836.33090709</v>
      </c>
      <c r="N145" s="36">
        <f>SUMIFS(СВЦЭМ!$C$39:$C$782,СВЦЭМ!$A$39:$A$782,$A145,СВЦЭМ!$B$39:$B$782,N$119)+'СЕТ СН'!$I$9+СВЦЭМ!$D$10+'СЕТ СН'!$I$5-'СЕТ СН'!$I$17</f>
        <v>3889.2114018799998</v>
      </c>
      <c r="O145" s="36">
        <f>SUMIFS(СВЦЭМ!$C$39:$C$782,СВЦЭМ!$A$39:$A$782,$A145,СВЦЭМ!$B$39:$B$782,O$119)+'СЕТ СН'!$I$9+СВЦЭМ!$D$10+'СЕТ СН'!$I$5-'СЕТ СН'!$I$17</f>
        <v>3874.97494469</v>
      </c>
      <c r="P145" s="36">
        <f>SUMIFS(СВЦЭМ!$C$39:$C$782,СВЦЭМ!$A$39:$A$782,$A145,СВЦЭМ!$B$39:$B$782,P$119)+'СЕТ СН'!$I$9+СВЦЭМ!$D$10+'СЕТ СН'!$I$5-'СЕТ СН'!$I$17</f>
        <v>3878.9144958799998</v>
      </c>
      <c r="Q145" s="36">
        <f>SUMIFS(СВЦЭМ!$C$39:$C$782,СВЦЭМ!$A$39:$A$782,$A145,СВЦЭМ!$B$39:$B$782,Q$119)+'СЕТ СН'!$I$9+СВЦЭМ!$D$10+'СЕТ СН'!$I$5-'СЕТ СН'!$I$17</f>
        <v>3872.8919133300001</v>
      </c>
      <c r="R145" s="36">
        <f>SUMIFS(СВЦЭМ!$C$39:$C$782,СВЦЭМ!$A$39:$A$782,$A145,СВЦЭМ!$B$39:$B$782,R$119)+'СЕТ СН'!$I$9+СВЦЭМ!$D$10+'СЕТ СН'!$I$5-'СЕТ СН'!$I$17</f>
        <v>3875.9976354700002</v>
      </c>
      <c r="S145" s="36">
        <f>SUMIFS(СВЦЭМ!$C$39:$C$782,СВЦЭМ!$A$39:$A$782,$A145,СВЦЭМ!$B$39:$B$782,S$119)+'СЕТ СН'!$I$9+СВЦЭМ!$D$10+'СЕТ СН'!$I$5-'СЕТ СН'!$I$17</f>
        <v>3790.5743173999999</v>
      </c>
      <c r="T145" s="36">
        <f>SUMIFS(СВЦЭМ!$C$39:$C$782,СВЦЭМ!$A$39:$A$782,$A145,СВЦЭМ!$B$39:$B$782,T$119)+'СЕТ СН'!$I$9+СВЦЭМ!$D$10+'СЕТ СН'!$I$5-'СЕТ СН'!$I$17</f>
        <v>3766.0611006099998</v>
      </c>
      <c r="U145" s="36">
        <f>SUMIFS(СВЦЭМ!$C$39:$C$782,СВЦЭМ!$A$39:$A$782,$A145,СВЦЭМ!$B$39:$B$782,U$119)+'СЕТ СН'!$I$9+СВЦЭМ!$D$10+'СЕТ СН'!$I$5-'СЕТ СН'!$I$17</f>
        <v>3767.92517838</v>
      </c>
      <c r="V145" s="36">
        <f>SUMIFS(СВЦЭМ!$C$39:$C$782,СВЦЭМ!$A$39:$A$782,$A145,СВЦЭМ!$B$39:$B$782,V$119)+'СЕТ СН'!$I$9+СВЦЭМ!$D$10+'СЕТ СН'!$I$5-'СЕТ СН'!$I$17</f>
        <v>3761.3567312099999</v>
      </c>
      <c r="W145" s="36">
        <f>SUMIFS(СВЦЭМ!$C$39:$C$782,СВЦЭМ!$A$39:$A$782,$A145,СВЦЭМ!$B$39:$B$782,W$119)+'СЕТ СН'!$I$9+СВЦЭМ!$D$10+'СЕТ СН'!$I$5-'СЕТ СН'!$I$17</f>
        <v>3817.7494196099997</v>
      </c>
      <c r="X145" s="36">
        <f>SUMIFS(СВЦЭМ!$C$39:$C$782,СВЦЭМ!$A$39:$A$782,$A145,СВЦЭМ!$B$39:$B$782,X$119)+'СЕТ СН'!$I$9+СВЦЭМ!$D$10+'СЕТ СН'!$I$5-'СЕТ СН'!$I$17</f>
        <v>3783.76836529</v>
      </c>
      <c r="Y145" s="36">
        <f>SUMIFS(СВЦЭМ!$C$39:$C$782,СВЦЭМ!$A$39:$A$782,$A145,СВЦЭМ!$B$39:$B$782,Y$119)+'СЕТ СН'!$I$9+СВЦЭМ!$D$10+'СЕТ СН'!$I$5-'СЕТ СН'!$I$17</f>
        <v>3715.1076093800002</v>
      </c>
    </row>
    <row r="146" spans="1:26" ht="15.75" x14ac:dyDescent="0.2">
      <c r="A146" s="35">
        <f t="shared" si="3"/>
        <v>44404</v>
      </c>
      <c r="B146" s="36">
        <f>SUMIFS(СВЦЭМ!$C$39:$C$782,СВЦЭМ!$A$39:$A$782,$A146,СВЦЭМ!$B$39:$B$782,B$119)+'СЕТ СН'!$I$9+СВЦЭМ!$D$10+'СЕТ СН'!$I$5-'СЕТ СН'!$I$17</f>
        <v>3952.8474849300001</v>
      </c>
      <c r="C146" s="36">
        <f>SUMIFS(СВЦЭМ!$C$39:$C$782,СВЦЭМ!$A$39:$A$782,$A146,СВЦЭМ!$B$39:$B$782,C$119)+'СЕТ СН'!$I$9+СВЦЭМ!$D$10+'СЕТ СН'!$I$5-'СЕТ СН'!$I$17</f>
        <v>4005.4510582100002</v>
      </c>
      <c r="D146" s="36">
        <f>SUMIFS(СВЦЭМ!$C$39:$C$782,СВЦЭМ!$A$39:$A$782,$A146,СВЦЭМ!$B$39:$B$782,D$119)+'СЕТ СН'!$I$9+СВЦЭМ!$D$10+'СЕТ СН'!$I$5-'СЕТ СН'!$I$17</f>
        <v>4053.6100023399999</v>
      </c>
      <c r="E146" s="36">
        <f>SUMIFS(СВЦЭМ!$C$39:$C$782,СВЦЭМ!$A$39:$A$782,$A146,СВЦЭМ!$B$39:$B$782,E$119)+'СЕТ СН'!$I$9+СВЦЭМ!$D$10+'СЕТ СН'!$I$5-'СЕТ СН'!$I$17</f>
        <v>4063.4711308799997</v>
      </c>
      <c r="F146" s="36">
        <f>SUMIFS(СВЦЭМ!$C$39:$C$782,СВЦЭМ!$A$39:$A$782,$A146,СВЦЭМ!$B$39:$B$782,F$119)+'СЕТ СН'!$I$9+СВЦЭМ!$D$10+'СЕТ СН'!$I$5-'СЕТ СН'!$I$17</f>
        <v>4064.5425791500002</v>
      </c>
      <c r="G146" s="36">
        <f>SUMIFS(СВЦЭМ!$C$39:$C$782,СВЦЭМ!$A$39:$A$782,$A146,СВЦЭМ!$B$39:$B$782,G$119)+'СЕТ СН'!$I$9+СВЦЭМ!$D$10+'СЕТ СН'!$I$5-'СЕТ СН'!$I$17</f>
        <v>4041.9697964799998</v>
      </c>
      <c r="H146" s="36">
        <f>SUMIFS(СВЦЭМ!$C$39:$C$782,СВЦЭМ!$A$39:$A$782,$A146,СВЦЭМ!$B$39:$B$782,H$119)+'СЕТ СН'!$I$9+СВЦЭМ!$D$10+'СЕТ СН'!$I$5-'СЕТ СН'!$I$17</f>
        <v>3999.40345884</v>
      </c>
      <c r="I146" s="36">
        <f>SUMIFS(СВЦЭМ!$C$39:$C$782,СВЦЭМ!$A$39:$A$782,$A146,СВЦЭМ!$B$39:$B$782,I$119)+'СЕТ СН'!$I$9+СВЦЭМ!$D$10+'СЕТ СН'!$I$5-'СЕТ СН'!$I$17</f>
        <v>3943.2398145699999</v>
      </c>
      <c r="J146" s="36">
        <f>SUMIFS(СВЦЭМ!$C$39:$C$782,СВЦЭМ!$A$39:$A$782,$A146,СВЦЭМ!$B$39:$B$782,J$119)+'СЕТ СН'!$I$9+СВЦЭМ!$D$10+'СЕТ СН'!$I$5-'СЕТ СН'!$I$17</f>
        <v>3887.8294684699999</v>
      </c>
      <c r="K146" s="36">
        <f>SUMIFS(СВЦЭМ!$C$39:$C$782,СВЦЭМ!$A$39:$A$782,$A146,СВЦЭМ!$B$39:$B$782,K$119)+'СЕТ СН'!$I$9+СВЦЭМ!$D$10+'СЕТ СН'!$I$5-'СЕТ СН'!$I$17</f>
        <v>3819.5752529599999</v>
      </c>
      <c r="L146" s="36">
        <f>SUMIFS(СВЦЭМ!$C$39:$C$782,СВЦЭМ!$A$39:$A$782,$A146,СВЦЭМ!$B$39:$B$782,L$119)+'СЕТ СН'!$I$9+СВЦЭМ!$D$10+'СЕТ СН'!$I$5-'СЕТ СН'!$I$17</f>
        <v>3822.17301322</v>
      </c>
      <c r="M146" s="36">
        <f>SUMIFS(СВЦЭМ!$C$39:$C$782,СВЦЭМ!$A$39:$A$782,$A146,СВЦЭМ!$B$39:$B$782,M$119)+'СЕТ СН'!$I$9+СВЦЭМ!$D$10+'СЕТ СН'!$I$5-'СЕТ СН'!$I$17</f>
        <v>3881.81261021</v>
      </c>
      <c r="N146" s="36">
        <f>SUMIFS(СВЦЭМ!$C$39:$C$782,СВЦЭМ!$A$39:$A$782,$A146,СВЦЭМ!$B$39:$B$782,N$119)+'СЕТ СН'!$I$9+СВЦЭМ!$D$10+'СЕТ СН'!$I$5-'СЕТ СН'!$I$17</f>
        <v>3923.1262174100002</v>
      </c>
      <c r="O146" s="36">
        <f>SUMIFS(СВЦЭМ!$C$39:$C$782,СВЦЭМ!$A$39:$A$782,$A146,СВЦЭМ!$B$39:$B$782,O$119)+'СЕТ СН'!$I$9+СВЦЭМ!$D$10+'СЕТ СН'!$I$5-'СЕТ СН'!$I$17</f>
        <v>3914.0470687799998</v>
      </c>
      <c r="P146" s="36">
        <f>SUMIFS(СВЦЭМ!$C$39:$C$782,СВЦЭМ!$A$39:$A$782,$A146,СВЦЭМ!$B$39:$B$782,P$119)+'СЕТ СН'!$I$9+СВЦЭМ!$D$10+'СЕТ СН'!$I$5-'СЕТ СН'!$I$17</f>
        <v>3921.7503216699997</v>
      </c>
      <c r="Q146" s="36">
        <f>SUMIFS(СВЦЭМ!$C$39:$C$782,СВЦЭМ!$A$39:$A$782,$A146,СВЦЭМ!$B$39:$B$782,Q$119)+'СЕТ СН'!$I$9+СВЦЭМ!$D$10+'СЕТ СН'!$I$5-'СЕТ СН'!$I$17</f>
        <v>3925.4259700299999</v>
      </c>
      <c r="R146" s="36">
        <f>SUMIFS(СВЦЭМ!$C$39:$C$782,СВЦЭМ!$A$39:$A$782,$A146,СВЦЭМ!$B$39:$B$782,R$119)+'СЕТ СН'!$I$9+СВЦЭМ!$D$10+'СЕТ СН'!$I$5-'СЕТ СН'!$I$17</f>
        <v>3913.9222890599999</v>
      </c>
      <c r="S146" s="36">
        <f>SUMIFS(СВЦЭМ!$C$39:$C$782,СВЦЭМ!$A$39:$A$782,$A146,СВЦЭМ!$B$39:$B$782,S$119)+'СЕТ СН'!$I$9+СВЦЭМ!$D$10+'СЕТ СН'!$I$5-'СЕТ СН'!$I$17</f>
        <v>3912.3543623400001</v>
      </c>
      <c r="T146" s="36">
        <f>SUMIFS(СВЦЭМ!$C$39:$C$782,СВЦЭМ!$A$39:$A$782,$A146,СВЦЭМ!$B$39:$B$782,T$119)+'СЕТ СН'!$I$9+СВЦЭМ!$D$10+'СЕТ СН'!$I$5-'СЕТ СН'!$I$17</f>
        <v>3882.8655076</v>
      </c>
      <c r="U146" s="36">
        <f>SUMIFS(СВЦЭМ!$C$39:$C$782,СВЦЭМ!$A$39:$A$782,$A146,СВЦЭМ!$B$39:$B$782,U$119)+'СЕТ СН'!$I$9+СВЦЭМ!$D$10+'СЕТ СН'!$I$5-'СЕТ СН'!$I$17</f>
        <v>3856.5703410799997</v>
      </c>
      <c r="V146" s="36">
        <f>SUMIFS(СВЦЭМ!$C$39:$C$782,СВЦЭМ!$A$39:$A$782,$A146,СВЦЭМ!$B$39:$B$782,V$119)+'СЕТ СН'!$I$9+СВЦЭМ!$D$10+'СЕТ СН'!$I$5-'СЕТ СН'!$I$17</f>
        <v>3805.7827267499997</v>
      </c>
      <c r="W146" s="36">
        <f>SUMIFS(СВЦЭМ!$C$39:$C$782,СВЦЭМ!$A$39:$A$782,$A146,СВЦЭМ!$B$39:$B$782,W$119)+'СЕТ СН'!$I$9+СВЦЭМ!$D$10+'СЕТ СН'!$I$5-'СЕТ СН'!$I$17</f>
        <v>3824.4944444399998</v>
      </c>
      <c r="X146" s="36">
        <f>SUMIFS(СВЦЭМ!$C$39:$C$782,СВЦЭМ!$A$39:$A$782,$A146,СВЦЭМ!$B$39:$B$782,X$119)+'СЕТ СН'!$I$9+СВЦЭМ!$D$10+'СЕТ СН'!$I$5-'СЕТ СН'!$I$17</f>
        <v>3842.6416558999999</v>
      </c>
      <c r="Y146" s="36">
        <f>SUMIFS(СВЦЭМ!$C$39:$C$782,СВЦЭМ!$A$39:$A$782,$A146,СВЦЭМ!$B$39:$B$782,Y$119)+'СЕТ СН'!$I$9+СВЦЭМ!$D$10+'СЕТ СН'!$I$5-'СЕТ СН'!$I$17</f>
        <v>3907.5379700100002</v>
      </c>
    </row>
    <row r="147" spans="1:26" ht="15.75" x14ac:dyDescent="0.2">
      <c r="A147" s="35">
        <f t="shared" si="3"/>
        <v>44405</v>
      </c>
      <c r="B147" s="36">
        <f>SUMIFS(СВЦЭМ!$C$39:$C$782,СВЦЭМ!$A$39:$A$782,$A147,СВЦЭМ!$B$39:$B$782,B$119)+'СЕТ СН'!$I$9+СВЦЭМ!$D$10+'СЕТ СН'!$I$5-'СЕТ СН'!$I$17</f>
        <v>3973.7913994</v>
      </c>
      <c r="C147" s="36">
        <f>SUMIFS(СВЦЭМ!$C$39:$C$782,СВЦЭМ!$A$39:$A$782,$A147,СВЦЭМ!$B$39:$B$782,C$119)+'СЕТ СН'!$I$9+СВЦЭМ!$D$10+'СЕТ СН'!$I$5-'СЕТ СН'!$I$17</f>
        <v>3961.9749313399998</v>
      </c>
      <c r="D147" s="36">
        <f>SUMIFS(СВЦЭМ!$C$39:$C$782,СВЦЭМ!$A$39:$A$782,$A147,СВЦЭМ!$B$39:$B$782,D$119)+'СЕТ СН'!$I$9+СВЦЭМ!$D$10+'СЕТ СН'!$I$5-'СЕТ СН'!$I$17</f>
        <v>4019.9217271699999</v>
      </c>
      <c r="E147" s="36">
        <f>SUMIFS(СВЦЭМ!$C$39:$C$782,СВЦЭМ!$A$39:$A$782,$A147,СВЦЭМ!$B$39:$B$782,E$119)+'СЕТ СН'!$I$9+СВЦЭМ!$D$10+'СЕТ СН'!$I$5-'СЕТ СН'!$I$17</f>
        <v>4017.0460576099999</v>
      </c>
      <c r="F147" s="36">
        <f>SUMIFS(СВЦЭМ!$C$39:$C$782,СВЦЭМ!$A$39:$A$782,$A147,СВЦЭМ!$B$39:$B$782,F$119)+'СЕТ СН'!$I$9+СВЦЭМ!$D$10+'СЕТ СН'!$I$5-'СЕТ СН'!$I$17</f>
        <v>4016.4158259699998</v>
      </c>
      <c r="G147" s="36">
        <f>SUMIFS(СВЦЭМ!$C$39:$C$782,СВЦЭМ!$A$39:$A$782,$A147,СВЦЭМ!$B$39:$B$782,G$119)+'СЕТ СН'!$I$9+СВЦЭМ!$D$10+'СЕТ СН'!$I$5-'СЕТ СН'!$I$17</f>
        <v>4007.9855745200002</v>
      </c>
      <c r="H147" s="36">
        <f>SUMIFS(СВЦЭМ!$C$39:$C$782,СВЦЭМ!$A$39:$A$782,$A147,СВЦЭМ!$B$39:$B$782,H$119)+'СЕТ СН'!$I$9+СВЦЭМ!$D$10+'СЕТ СН'!$I$5-'СЕТ СН'!$I$17</f>
        <v>3995.96285145</v>
      </c>
      <c r="I147" s="36">
        <f>SUMIFS(СВЦЭМ!$C$39:$C$782,СВЦЭМ!$A$39:$A$782,$A147,СВЦЭМ!$B$39:$B$782,I$119)+'СЕТ СН'!$I$9+СВЦЭМ!$D$10+'СЕТ СН'!$I$5-'СЕТ СН'!$I$17</f>
        <v>3935.8111295799999</v>
      </c>
      <c r="J147" s="36">
        <f>SUMIFS(СВЦЭМ!$C$39:$C$782,СВЦЭМ!$A$39:$A$782,$A147,СВЦЭМ!$B$39:$B$782,J$119)+'СЕТ СН'!$I$9+СВЦЭМ!$D$10+'СЕТ СН'!$I$5-'СЕТ СН'!$I$17</f>
        <v>3883.8979064300001</v>
      </c>
      <c r="K147" s="36">
        <f>SUMIFS(СВЦЭМ!$C$39:$C$782,СВЦЭМ!$A$39:$A$782,$A147,СВЦЭМ!$B$39:$B$782,K$119)+'СЕТ СН'!$I$9+СВЦЭМ!$D$10+'СЕТ СН'!$I$5-'СЕТ СН'!$I$17</f>
        <v>3907.30306552</v>
      </c>
      <c r="L147" s="36">
        <f>SUMIFS(СВЦЭМ!$C$39:$C$782,СВЦЭМ!$A$39:$A$782,$A147,СВЦЭМ!$B$39:$B$782,L$119)+'СЕТ СН'!$I$9+СВЦЭМ!$D$10+'СЕТ СН'!$I$5-'СЕТ СН'!$I$17</f>
        <v>3879.9453134099999</v>
      </c>
      <c r="M147" s="36">
        <f>SUMIFS(СВЦЭМ!$C$39:$C$782,СВЦЭМ!$A$39:$A$782,$A147,СВЦЭМ!$B$39:$B$782,M$119)+'СЕТ СН'!$I$9+СВЦЭМ!$D$10+'СЕТ СН'!$I$5-'СЕТ СН'!$I$17</f>
        <v>3884.6109074699998</v>
      </c>
      <c r="N147" s="36">
        <f>SUMIFS(СВЦЭМ!$C$39:$C$782,СВЦЭМ!$A$39:$A$782,$A147,СВЦЭМ!$B$39:$B$782,N$119)+'СЕТ СН'!$I$9+СВЦЭМ!$D$10+'СЕТ СН'!$I$5-'СЕТ СН'!$I$17</f>
        <v>3892.4660471799998</v>
      </c>
      <c r="O147" s="36">
        <f>SUMIFS(СВЦЭМ!$C$39:$C$782,СВЦЭМ!$A$39:$A$782,$A147,СВЦЭМ!$B$39:$B$782,O$119)+'СЕТ СН'!$I$9+СВЦЭМ!$D$10+'СЕТ СН'!$I$5-'СЕТ СН'!$I$17</f>
        <v>3895.6697457800001</v>
      </c>
      <c r="P147" s="36">
        <f>SUMIFS(СВЦЭМ!$C$39:$C$782,СВЦЭМ!$A$39:$A$782,$A147,СВЦЭМ!$B$39:$B$782,P$119)+'СЕТ СН'!$I$9+СВЦЭМ!$D$10+'СЕТ СН'!$I$5-'СЕТ СН'!$I$17</f>
        <v>3949.9178415199999</v>
      </c>
      <c r="Q147" s="36">
        <f>SUMIFS(СВЦЭМ!$C$39:$C$782,СВЦЭМ!$A$39:$A$782,$A147,СВЦЭМ!$B$39:$B$782,Q$119)+'СЕТ СН'!$I$9+СВЦЭМ!$D$10+'СЕТ СН'!$I$5-'СЕТ СН'!$I$17</f>
        <v>3933.6349799199998</v>
      </c>
      <c r="R147" s="36">
        <f>SUMIFS(СВЦЭМ!$C$39:$C$782,СВЦЭМ!$A$39:$A$782,$A147,СВЦЭМ!$B$39:$B$782,R$119)+'СЕТ СН'!$I$9+СВЦЭМ!$D$10+'СЕТ СН'!$I$5-'СЕТ СН'!$I$17</f>
        <v>3935.74898252</v>
      </c>
      <c r="S147" s="36">
        <f>SUMIFS(СВЦЭМ!$C$39:$C$782,СВЦЭМ!$A$39:$A$782,$A147,СВЦЭМ!$B$39:$B$782,S$119)+'СЕТ СН'!$I$9+СВЦЭМ!$D$10+'СЕТ СН'!$I$5-'СЕТ СН'!$I$17</f>
        <v>3932.5158653099998</v>
      </c>
      <c r="T147" s="36">
        <f>SUMIFS(СВЦЭМ!$C$39:$C$782,СВЦЭМ!$A$39:$A$782,$A147,СВЦЭМ!$B$39:$B$782,T$119)+'СЕТ СН'!$I$9+СВЦЭМ!$D$10+'СЕТ СН'!$I$5-'СЕТ СН'!$I$17</f>
        <v>3921.7369453399997</v>
      </c>
      <c r="U147" s="36">
        <f>SUMIFS(СВЦЭМ!$C$39:$C$782,СВЦЭМ!$A$39:$A$782,$A147,СВЦЭМ!$B$39:$B$782,U$119)+'СЕТ СН'!$I$9+СВЦЭМ!$D$10+'СЕТ СН'!$I$5-'СЕТ СН'!$I$17</f>
        <v>3917.3380134999998</v>
      </c>
      <c r="V147" s="36">
        <f>SUMIFS(СВЦЭМ!$C$39:$C$782,СВЦЭМ!$A$39:$A$782,$A147,СВЦЭМ!$B$39:$B$782,V$119)+'СЕТ СН'!$I$9+СВЦЭМ!$D$10+'СЕТ СН'!$I$5-'СЕТ СН'!$I$17</f>
        <v>3919.4282630600001</v>
      </c>
      <c r="W147" s="36">
        <f>SUMIFS(СВЦЭМ!$C$39:$C$782,СВЦЭМ!$A$39:$A$782,$A147,СВЦЭМ!$B$39:$B$782,W$119)+'СЕТ СН'!$I$9+СВЦЭМ!$D$10+'СЕТ СН'!$I$5-'СЕТ СН'!$I$17</f>
        <v>3937.8427810799999</v>
      </c>
      <c r="X147" s="36">
        <f>SUMIFS(СВЦЭМ!$C$39:$C$782,СВЦЭМ!$A$39:$A$782,$A147,СВЦЭМ!$B$39:$B$782,X$119)+'СЕТ СН'!$I$9+СВЦЭМ!$D$10+'СЕТ СН'!$I$5-'СЕТ СН'!$I$17</f>
        <v>3905.97423738</v>
      </c>
      <c r="Y147" s="36">
        <f>SUMIFS(СВЦЭМ!$C$39:$C$782,СВЦЭМ!$A$39:$A$782,$A147,СВЦЭМ!$B$39:$B$782,Y$119)+'СЕТ СН'!$I$9+СВЦЭМ!$D$10+'СЕТ СН'!$I$5-'СЕТ СН'!$I$17</f>
        <v>3891.9181537700001</v>
      </c>
    </row>
    <row r="148" spans="1:26" ht="15.75" x14ac:dyDescent="0.2">
      <c r="A148" s="35">
        <f t="shared" si="3"/>
        <v>44406</v>
      </c>
      <c r="B148" s="36">
        <f>SUMIFS(СВЦЭМ!$C$39:$C$782,СВЦЭМ!$A$39:$A$782,$A148,СВЦЭМ!$B$39:$B$782,B$119)+'СЕТ СН'!$I$9+СВЦЭМ!$D$10+'СЕТ СН'!$I$5-'СЕТ СН'!$I$17</f>
        <v>3946.5150684299997</v>
      </c>
      <c r="C148" s="36">
        <f>SUMIFS(СВЦЭМ!$C$39:$C$782,СВЦЭМ!$A$39:$A$782,$A148,СВЦЭМ!$B$39:$B$782,C$119)+'СЕТ СН'!$I$9+СВЦЭМ!$D$10+'СЕТ СН'!$I$5-'СЕТ СН'!$I$17</f>
        <v>4126.4094392799998</v>
      </c>
      <c r="D148" s="36">
        <f>SUMIFS(СВЦЭМ!$C$39:$C$782,СВЦЭМ!$A$39:$A$782,$A148,СВЦЭМ!$B$39:$B$782,D$119)+'СЕТ СН'!$I$9+СВЦЭМ!$D$10+'СЕТ СН'!$I$5-'СЕТ СН'!$I$17</f>
        <v>4088.14706252</v>
      </c>
      <c r="E148" s="36">
        <f>SUMIFS(СВЦЭМ!$C$39:$C$782,СВЦЭМ!$A$39:$A$782,$A148,СВЦЭМ!$B$39:$B$782,E$119)+'СЕТ СН'!$I$9+СВЦЭМ!$D$10+'СЕТ СН'!$I$5-'СЕТ СН'!$I$17</f>
        <v>4056.9213787500003</v>
      </c>
      <c r="F148" s="36">
        <f>SUMIFS(СВЦЭМ!$C$39:$C$782,СВЦЭМ!$A$39:$A$782,$A148,СВЦЭМ!$B$39:$B$782,F$119)+'СЕТ СН'!$I$9+СВЦЭМ!$D$10+'СЕТ СН'!$I$5-'СЕТ СН'!$I$17</f>
        <v>4055.9394220300001</v>
      </c>
      <c r="G148" s="36">
        <f>SUMIFS(СВЦЭМ!$C$39:$C$782,СВЦЭМ!$A$39:$A$782,$A148,СВЦЭМ!$B$39:$B$782,G$119)+'СЕТ СН'!$I$9+СВЦЭМ!$D$10+'СЕТ СН'!$I$5-'СЕТ СН'!$I$17</f>
        <v>4063.9489355300002</v>
      </c>
      <c r="H148" s="36">
        <f>SUMIFS(СВЦЭМ!$C$39:$C$782,СВЦЭМ!$A$39:$A$782,$A148,СВЦЭМ!$B$39:$B$782,H$119)+'СЕТ СН'!$I$9+СВЦЭМ!$D$10+'СЕТ СН'!$I$5-'СЕТ СН'!$I$17</f>
        <v>4116.6853706700003</v>
      </c>
      <c r="I148" s="36">
        <f>SUMIFS(СВЦЭМ!$C$39:$C$782,СВЦЭМ!$A$39:$A$782,$A148,СВЦЭМ!$B$39:$B$782,I$119)+'СЕТ СН'!$I$9+СВЦЭМ!$D$10+'СЕТ СН'!$I$5-'СЕТ СН'!$I$17</f>
        <v>4108.2524253000001</v>
      </c>
      <c r="J148" s="36">
        <f>SUMIFS(СВЦЭМ!$C$39:$C$782,СВЦЭМ!$A$39:$A$782,$A148,СВЦЭМ!$B$39:$B$782,J$119)+'СЕТ СН'!$I$9+СВЦЭМ!$D$10+'СЕТ СН'!$I$5-'СЕТ СН'!$I$17</f>
        <v>3994.7926884500002</v>
      </c>
      <c r="K148" s="36">
        <f>SUMIFS(СВЦЭМ!$C$39:$C$782,СВЦЭМ!$A$39:$A$782,$A148,СВЦЭМ!$B$39:$B$782,K$119)+'СЕТ СН'!$I$9+СВЦЭМ!$D$10+'СЕТ СН'!$I$5-'СЕТ СН'!$I$17</f>
        <v>3957.1700180899998</v>
      </c>
      <c r="L148" s="36">
        <f>SUMIFS(СВЦЭМ!$C$39:$C$782,СВЦЭМ!$A$39:$A$782,$A148,СВЦЭМ!$B$39:$B$782,L$119)+'СЕТ СН'!$I$9+СВЦЭМ!$D$10+'СЕТ СН'!$I$5-'СЕТ СН'!$I$17</f>
        <v>3970.5927900500001</v>
      </c>
      <c r="M148" s="36">
        <f>SUMIFS(СВЦЭМ!$C$39:$C$782,СВЦЭМ!$A$39:$A$782,$A148,СВЦЭМ!$B$39:$B$782,M$119)+'СЕТ СН'!$I$9+СВЦЭМ!$D$10+'СЕТ СН'!$I$5-'СЕТ СН'!$I$17</f>
        <v>3978.8264834299998</v>
      </c>
      <c r="N148" s="36">
        <f>SUMIFS(СВЦЭМ!$C$39:$C$782,СВЦЭМ!$A$39:$A$782,$A148,СВЦЭМ!$B$39:$B$782,N$119)+'СЕТ СН'!$I$9+СВЦЭМ!$D$10+'СЕТ СН'!$I$5-'СЕТ СН'!$I$17</f>
        <v>3970.7831887100001</v>
      </c>
      <c r="O148" s="36">
        <f>SUMIFS(СВЦЭМ!$C$39:$C$782,СВЦЭМ!$A$39:$A$782,$A148,СВЦЭМ!$B$39:$B$782,O$119)+'СЕТ СН'!$I$9+СВЦЭМ!$D$10+'СЕТ СН'!$I$5-'СЕТ СН'!$I$17</f>
        <v>3972.3282015300001</v>
      </c>
      <c r="P148" s="36">
        <f>SUMIFS(СВЦЭМ!$C$39:$C$782,СВЦЭМ!$A$39:$A$782,$A148,СВЦЭМ!$B$39:$B$782,P$119)+'СЕТ СН'!$I$9+СВЦЭМ!$D$10+'СЕТ СН'!$I$5-'СЕТ СН'!$I$17</f>
        <v>3988.77736327</v>
      </c>
      <c r="Q148" s="36">
        <f>SUMIFS(СВЦЭМ!$C$39:$C$782,СВЦЭМ!$A$39:$A$782,$A148,СВЦЭМ!$B$39:$B$782,Q$119)+'СЕТ СН'!$I$9+СВЦЭМ!$D$10+'СЕТ СН'!$I$5-'СЕТ СН'!$I$17</f>
        <v>3996.5513648799997</v>
      </c>
      <c r="R148" s="36">
        <f>SUMIFS(СВЦЭМ!$C$39:$C$782,СВЦЭМ!$A$39:$A$782,$A148,СВЦЭМ!$B$39:$B$782,R$119)+'СЕТ СН'!$I$9+СВЦЭМ!$D$10+'СЕТ СН'!$I$5-'СЕТ СН'!$I$17</f>
        <v>3979.8897506399999</v>
      </c>
      <c r="S148" s="36">
        <f>SUMIFS(СВЦЭМ!$C$39:$C$782,СВЦЭМ!$A$39:$A$782,$A148,СВЦЭМ!$B$39:$B$782,S$119)+'СЕТ СН'!$I$9+СВЦЭМ!$D$10+'СЕТ СН'!$I$5-'СЕТ СН'!$I$17</f>
        <v>3972.2914371699999</v>
      </c>
      <c r="T148" s="36">
        <f>SUMIFS(СВЦЭМ!$C$39:$C$782,СВЦЭМ!$A$39:$A$782,$A148,СВЦЭМ!$B$39:$B$782,T$119)+'СЕТ СН'!$I$9+СВЦЭМ!$D$10+'СЕТ СН'!$I$5-'СЕТ СН'!$I$17</f>
        <v>3936.7932096499999</v>
      </c>
      <c r="U148" s="36">
        <f>SUMIFS(СВЦЭМ!$C$39:$C$782,СВЦЭМ!$A$39:$A$782,$A148,СВЦЭМ!$B$39:$B$782,U$119)+'СЕТ СН'!$I$9+СВЦЭМ!$D$10+'СЕТ СН'!$I$5-'СЕТ СН'!$I$17</f>
        <v>3917.1391952899999</v>
      </c>
      <c r="V148" s="36">
        <f>SUMIFS(СВЦЭМ!$C$39:$C$782,СВЦЭМ!$A$39:$A$782,$A148,СВЦЭМ!$B$39:$B$782,V$119)+'СЕТ СН'!$I$9+СВЦЭМ!$D$10+'СЕТ СН'!$I$5-'СЕТ СН'!$I$17</f>
        <v>3910.0735861799999</v>
      </c>
      <c r="W148" s="36">
        <f>SUMIFS(СВЦЭМ!$C$39:$C$782,СВЦЭМ!$A$39:$A$782,$A148,СВЦЭМ!$B$39:$B$782,W$119)+'СЕТ СН'!$I$9+СВЦЭМ!$D$10+'СЕТ СН'!$I$5-'СЕТ СН'!$I$17</f>
        <v>3939.5115525800002</v>
      </c>
      <c r="X148" s="36">
        <f>SUMIFS(СВЦЭМ!$C$39:$C$782,СВЦЭМ!$A$39:$A$782,$A148,СВЦЭМ!$B$39:$B$782,X$119)+'СЕТ СН'!$I$9+СВЦЭМ!$D$10+'СЕТ СН'!$I$5-'СЕТ СН'!$I$17</f>
        <v>3947.4302937900002</v>
      </c>
      <c r="Y148" s="36">
        <f>SUMIFS(СВЦЭМ!$C$39:$C$782,СВЦЭМ!$A$39:$A$782,$A148,СВЦЭМ!$B$39:$B$782,Y$119)+'СЕТ СН'!$I$9+СВЦЭМ!$D$10+'СЕТ СН'!$I$5-'СЕТ СН'!$I$17</f>
        <v>4036.2196388900002</v>
      </c>
    </row>
    <row r="149" spans="1:26" ht="15.75" x14ac:dyDescent="0.2">
      <c r="A149" s="35">
        <f t="shared" si="3"/>
        <v>44407</v>
      </c>
      <c r="B149" s="36">
        <f>SUMIFS(СВЦЭМ!$C$39:$C$782,СВЦЭМ!$A$39:$A$782,$A149,СВЦЭМ!$B$39:$B$782,B$119)+'СЕТ СН'!$I$9+СВЦЭМ!$D$10+'СЕТ СН'!$I$5-'СЕТ СН'!$I$17</f>
        <v>4042.70839965</v>
      </c>
      <c r="C149" s="36">
        <f>SUMIFS(СВЦЭМ!$C$39:$C$782,СВЦЭМ!$A$39:$A$782,$A149,СВЦЭМ!$B$39:$B$782,C$119)+'СЕТ СН'!$I$9+СВЦЭМ!$D$10+'СЕТ СН'!$I$5-'СЕТ СН'!$I$17</f>
        <v>4058.1425468400003</v>
      </c>
      <c r="D149" s="36">
        <f>SUMIFS(СВЦЭМ!$C$39:$C$782,СВЦЭМ!$A$39:$A$782,$A149,СВЦЭМ!$B$39:$B$782,D$119)+'СЕТ СН'!$I$9+СВЦЭМ!$D$10+'СЕТ СН'!$I$5-'СЕТ СН'!$I$17</f>
        <v>4019.0278447299997</v>
      </c>
      <c r="E149" s="36">
        <f>SUMIFS(СВЦЭМ!$C$39:$C$782,СВЦЭМ!$A$39:$A$782,$A149,СВЦЭМ!$B$39:$B$782,E$119)+'СЕТ СН'!$I$9+СВЦЭМ!$D$10+'СЕТ СН'!$I$5-'СЕТ СН'!$I$17</f>
        <v>4032.9900101200001</v>
      </c>
      <c r="F149" s="36">
        <f>SUMIFS(СВЦЭМ!$C$39:$C$782,СВЦЭМ!$A$39:$A$782,$A149,СВЦЭМ!$B$39:$B$782,F$119)+'СЕТ СН'!$I$9+СВЦЭМ!$D$10+'СЕТ СН'!$I$5-'СЕТ СН'!$I$17</f>
        <v>4042.5629451300001</v>
      </c>
      <c r="G149" s="36">
        <f>SUMIFS(СВЦЭМ!$C$39:$C$782,СВЦЭМ!$A$39:$A$782,$A149,СВЦЭМ!$B$39:$B$782,G$119)+'СЕТ СН'!$I$9+СВЦЭМ!$D$10+'СЕТ СН'!$I$5-'СЕТ СН'!$I$17</f>
        <v>4005.74521078</v>
      </c>
      <c r="H149" s="36">
        <f>SUMIFS(СВЦЭМ!$C$39:$C$782,СВЦЭМ!$A$39:$A$782,$A149,СВЦЭМ!$B$39:$B$782,H$119)+'СЕТ СН'!$I$9+СВЦЭМ!$D$10+'СЕТ СН'!$I$5-'СЕТ СН'!$I$17</f>
        <v>3997.0834096799999</v>
      </c>
      <c r="I149" s="36">
        <f>SUMIFS(СВЦЭМ!$C$39:$C$782,СВЦЭМ!$A$39:$A$782,$A149,СВЦЭМ!$B$39:$B$782,I$119)+'СЕТ СН'!$I$9+СВЦЭМ!$D$10+'СЕТ СН'!$I$5-'СЕТ СН'!$I$17</f>
        <v>3954.74933633</v>
      </c>
      <c r="J149" s="36">
        <f>SUMIFS(СВЦЭМ!$C$39:$C$782,СВЦЭМ!$A$39:$A$782,$A149,СВЦЭМ!$B$39:$B$782,J$119)+'СЕТ СН'!$I$9+СВЦЭМ!$D$10+'СЕТ СН'!$I$5-'СЕТ СН'!$I$17</f>
        <v>3914.4095097999998</v>
      </c>
      <c r="K149" s="36">
        <f>SUMIFS(СВЦЭМ!$C$39:$C$782,СВЦЭМ!$A$39:$A$782,$A149,СВЦЭМ!$B$39:$B$782,K$119)+'СЕТ СН'!$I$9+СВЦЭМ!$D$10+'СЕТ СН'!$I$5-'СЕТ СН'!$I$17</f>
        <v>3889.2215630199998</v>
      </c>
      <c r="L149" s="36">
        <f>SUMIFS(СВЦЭМ!$C$39:$C$782,СВЦЭМ!$A$39:$A$782,$A149,СВЦЭМ!$B$39:$B$782,L$119)+'СЕТ СН'!$I$9+СВЦЭМ!$D$10+'СЕТ СН'!$I$5-'СЕТ СН'!$I$17</f>
        <v>3883.4374637599999</v>
      </c>
      <c r="M149" s="36">
        <f>SUMIFS(СВЦЭМ!$C$39:$C$782,СВЦЭМ!$A$39:$A$782,$A149,СВЦЭМ!$B$39:$B$782,M$119)+'СЕТ СН'!$I$9+СВЦЭМ!$D$10+'СЕТ СН'!$I$5-'СЕТ СН'!$I$17</f>
        <v>3884.2357302</v>
      </c>
      <c r="N149" s="36">
        <f>SUMIFS(СВЦЭМ!$C$39:$C$782,СВЦЭМ!$A$39:$A$782,$A149,СВЦЭМ!$B$39:$B$782,N$119)+'СЕТ СН'!$I$9+СВЦЭМ!$D$10+'СЕТ СН'!$I$5-'СЕТ СН'!$I$17</f>
        <v>3878.94155022</v>
      </c>
      <c r="O149" s="36">
        <f>SUMIFS(СВЦЭМ!$C$39:$C$782,СВЦЭМ!$A$39:$A$782,$A149,СВЦЭМ!$B$39:$B$782,O$119)+'СЕТ СН'!$I$9+СВЦЭМ!$D$10+'СЕТ СН'!$I$5-'СЕТ СН'!$I$17</f>
        <v>3886.1298130699997</v>
      </c>
      <c r="P149" s="36">
        <f>SUMIFS(СВЦЭМ!$C$39:$C$782,СВЦЭМ!$A$39:$A$782,$A149,СВЦЭМ!$B$39:$B$782,P$119)+'СЕТ СН'!$I$9+СВЦЭМ!$D$10+'СЕТ СН'!$I$5-'СЕТ СН'!$I$17</f>
        <v>3902.0743172299999</v>
      </c>
      <c r="Q149" s="36">
        <f>SUMIFS(СВЦЭМ!$C$39:$C$782,СВЦЭМ!$A$39:$A$782,$A149,СВЦЭМ!$B$39:$B$782,Q$119)+'СЕТ СН'!$I$9+СВЦЭМ!$D$10+'СЕТ СН'!$I$5-'СЕТ СН'!$I$17</f>
        <v>3916.5643234099998</v>
      </c>
      <c r="R149" s="36">
        <f>SUMIFS(СВЦЭМ!$C$39:$C$782,СВЦЭМ!$A$39:$A$782,$A149,СВЦЭМ!$B$39:$B$782,R$119)+'СЕТ СН'!$I$9+СВЦЭМ!$D$10+'СЕТ СН'!$I$5-'СЕТ СН'!$I$17</f>
        <v>3907.9275586499998</v>
      </c>
      <c r="S149" s="36">
        <f>SUMIFS(СВЦЭМ!$C$39:$C$782,СВЦЭМ!$A$39:$A$782,$A149,СВЦЭМ!$B$39:$B$782,S$119)+'СЕТ СН'!$I$9+СВЦЭМ!$D$10+'СЕТ СН'!$I$5-'СЕТ СН'!$I$17</f>
        <v>3913.8175975899999</v>
      </c>
      <c r="T149" s="36">
        <f>SUMIFS(СВЦЭМ!$C$39:$C$782,СВЦЭМ!$A$39:$A$782,$A149,СВЦЭМ!$B$39:$B$782,T$119)+'СЕТ СН'!$I$9+СВЦЭМ!$D$10+'СЕТ СН'!$I$5-'СЕТ СН'!$I$17</f>
        <v>3917.3297151199999</v>
      </c>
      <c r="U149" s="36">
        <f>SUMIFS(СВЦЭМ!$C$39:$C$782,СВЦЭМ!$A$39:$A$782,$A149,СВЦЭМ!$B$39:$B$782,U$119)+'СЕТ СН'!$I$9+СВЦЭМ!$D$10+'СЕТ СН'!$I$5-'СЕТ СН'!$I$17</f>
        <v>3945.5037289699999</v>
      </c>
      <c r="V149" s="36">
        <f>SUMIFS(СВЦЭМ!$C$39:$C$782,СВЦЭМ!$A$39:$A$782,$A149,СВЦЭМ!$B$39:$B$782,V$119)+'СЕТ СН'!$I$9+СВЦЭМ!$D$10+'СЕТ СН'!$I$5-'СЕТ СН'!$I$17</f>
        <v>3931.6227330399997</v>
      </c>
      <c r="W149" s="36">
        <f>SUMIFS(СВЦЭМ!$C$39:$C$782,СВЦЭМ!$A$39:$A$782,$A149,СВЦЭМ!$B$39:$B$782,W$119)+'СЕТ СН'!$I$9+СВЦЭМ!$D$10+'СЕТ СН'!$I$5-'СЕТ СН'!$I$17</f>
        <v>3958.98919402</v>
      </c>
      <c r="X149" s="36">
        <f>SUMIFS(СВЦЭМ!$C$39:$C$782,СВЦЭМ!$A$39:$A$782,$A149,СВЦЭМ!$B$39:$B$782,X$119)+'СЕТ СН'!$I$9+СВЦЭМ!$D$10+'СЕТ СН'!$I$5-'СЕТ СН'!$I$17</f>
        <v>3919.2377131100002</v>
      </c>
      <c r="Y149" s="36">
        <f>SUMIFS(СВЦЭМ!$C$39:$C$782,СВЦЭМ!$A$39:$A$782,$A149,СВЦЭМ!$B$39:$B$782,Y$119)+'СЕТ СН'!$I$9+СВЦЭМ!$D$10+'СЕТ СН'!$I$5-'СЕТ СН'!$I$17</f>
        <v>3903.8028114399999</v>
      </c>
    </row>
    <row r="150" spans="1:26" ht="15.75" x14ac:dyDescent="0.2">
      <c r="A150" s="35">
        <f t="shared" si="3"/>
        <v>44408</v>
      </c>
      <c r="B150" s="36">
        <f>SUMIFS(СВЦЭМ!$C$39:$C$782,СВЦЭМ!$A$39:$A$782,$A150,СВЦЭМ!$B$39:$B$782,B$119)+'СЕТ СН'!$I$9+СВЦЭМ!$D$10+'СЕТ СН'!$I$5-'СЕТ СН'!$I$17</f>
        <v>3981.0656447000001</v>
      </c>
      <c r="C150" s="36">
        <f>SUMIFS(СВЦЭМ!$C$39:$C$782,СВЦЭМ!$A$39:$A$782,$A150,СВЦЭМ!$B$39:$B$782,C$119)+'СЕТ СН'!$I$9+СВЦЭМ!$D$10+'СЕТ СН'!$I$5-'СЕТ СН'!$I$17</f>
        <v>4099.5096400700004</v>
      </c>
      <c r="D150" s="36">
        <f>SUMIFS(СВЦЭМ!$C$39:$C$782,СВЦЭМ!$A$39:$A$782,$A150,СВЦЭМ!$B$39:$B$782,D$119)+'СЕТ СН'!$I$9+СВЦЭМ!$D$10+'СЕТ СН'!$I$5-'СЕТ СН'!$I$17</f>
        <v>4138.2683457700005</v>
      </c>
      <c r="E150" s="36">
        <f>SUMIFS(СВЦЭМ!$C$39:$C$782,СВЦЭМ!$A$39:$A$782,$A150,СВЦЭМ!$B$39:$B$782,E$119)+'СЕТ СН'!$I$9+СВЦЭМ!$D$10+'СЕТ СН'!$I$5-'СЕТ СН'!$I$17</f>
        <v>4112.2801995199998</v>
      </c>
      <c r="F150" s="36">
        <f>SUMIFS(СВЦЭМ!$C$39:$C$782,СВЦЭМ!$A$39:$A$782,$A150,СВЦЭМ!$B$39:$B$782,F$119)+'СЕТ СН'!$I$9+СВЦЭМ!$D$10+'СЕТ СН'!$I$5-'СЕТ СН'!$I$17</f>
        <v>4103.9154405199997</v>
      </c>
      <c r="G150" s="36">
        <f>SUMIFS(СВЦЭМ!$C$39:$C$782,СВЦЭМ!$A$39:$A$782,$A150,СВЦЭМ!$B$39:$B$782,G$119)+'СЕТ СН'!$I$9+СВЦЭМ!$D$10+'СЕТ СН'!$I$5-'СЕТ СН'!$I$17</f>
        <v>4103.8966695700001</v>
      </c>
      <c r="H150" s="36">
        <f>SUMIFS(СВЦЭМ!$C$39:$C$782,СВЦЭМ!$A$39:$A$782,$A150,СВЦЭМ!$B$39:$B$782,H$119)+'СЕТ СН'!$I$9+СВЦЭМ!$D$10+'СЕТ СН'!$I$5-'СЕТ СН'!$I$17</f>
        <v>4082.6776534299997</v>
      </c>
      <c r="I150" s="36">
        <f>SUMIFS(СВЦЭМ!$C$39:$C$782,СВЦЭМ!$A$39:$A$782,$A150,СВЦЭМ!$B$39:$B$782,I$119)+'СЕТ СН'!$I$9+СВЦЭМ!$D$10+'СЕТ СН'!$I$5-'СЕТ СН'!$I$17</f>
        <v>3992.2113304599998</v>
      </c>
      <c r="J150" s="36">
        <f>SUMIFS(СВЦЭМ!$C$39:$C$782,СВЦЭМ!$A$39:$A$782,$A150,СВЦЭМ!$B$39:$B$782,J$119)+'СЕТ СН'!$I$9+СВЦЭМ!$D$10+'СЕТ СН'!$I$5-'СЕТ СН'!$I$17</f>
        <v>3939.76003382</v>
      </c>
      <c r="K150" s="36">
        <f>SUMIFS(СВЦЭМ!$C$39:$C$782,СВЦЭМ!$A$39:$A$782,$A150,СВЦЭМ!$B$39:$B$782,K$119)+'СЕТ СН'!$I$9+СВЦЭМ!$D$10+'СЕТ СН'!$I$5-'СЕТ СН'!$I$17</f>
        <v>3894.6770833700002</v>
      </c>
      <c r="L150" s="36">
        <f>SUMIFS(СВЦЭМ!$C$39:$C$782,СВЦЭМ!$A$39:$A$782,$A150,СВЦЭМ!$B$39:$B$782,L$119)+'СЕТ СН'!$I$9+СВЦЭМ!$D$10+'СЕТ СН'!$I$5-'СЕТ СН'!$I$17</f>
        <v>3908.21447627</v>
      </c>
      <c r="M150" s="36">
        <f>SUMIFS(СВЦЭМ!$C$39:$C$782,СВЦЭМ!$A$39:$A$782,$A150,СВЦЭМ!$B$39:$B$782,M$119)+'СЕТ СН'!$I$9+СВЦЭМ!$D$10+'СЕТ СН'!$I$5-'СЕТ СН'!$I$17</f>
        <v>3931.9556694499997</v>
      </c>
      <c r="N150" s="36">
        <f>SUMIFS(СВЦЭМ!$C$39:$C$782,СВЦЭМ!$A$39:$A$782,$A150,СВЦЭМ!$B$39:$B$782,N$119)+'СЕТ СН'!$I$9+СВЦЭМ!$D$10+'СЕТ СН'!$I$5-'СЕТ СН'!$I$17</f>
        <v>3935.4581854799999</v>
      </c>
      <c r="O150" s="36">
        <f>SUMIFS(СВЦЭМ!$C$39:$C$782,СВЦЭМ!$A$39:$A$782,$A150,СВЦЭМ!$B$39:$B$782,O$119)+'СЕТ СН'!$I$9+СВЦЭМ!$D$10+'СЕТ СН'!$I$5-'СЕТ СН'!$I$17</f>
        <v>3931.3385820599997</v>
      </c>
      <c r="P150" s="36">
        <f>SUMIFS(СВЦЭМ!$C$39:$C$782,СВЦЭМ!$A$39:$A$782,$A150,СВЦЭМ!$B$39:$B$782,P$119)+'СЕТ СН'!$I$9+СВЦЭМ!$D$10+'СЕТ СН'!$I$5-'СЕТ СН'!$I$17</f>
        <v>3873.7771447499999</v>
      </c>
      <c r="Q150" s="36">
        <f>SUMIFS(СВЦЭМ!$C$39:$C$782,СВЦЭМ!$A$39:$A$782,$A150,СВЦЭМ!$B$39:$B$782,Q$119)+'СЕТ СН'!$I$9+СВЦЭМ!$D$10+'СЕТ СН'!$I$5-'СЕТ СН'!$I$17</f>
        <v>3808.2278090899999</v>
      </c>
      <c r="R150" s="36">
        <f>SUMIFS(СВЦЭМ!$C$39:$C$782,СВЦЭМ!$A$39:$A$782,$A150,СВЦЭМ!$B$39:$B$782,R$119)+'СЕТ СН'!$I$9+СВЦЭМ!$D$10+'СЕТ СН'!$I$5-'СЕТ СН'!$I$17</f>
        <v>3797.1158817400001</v>
      </c>
      <c r="S150" s="36">
        <f>SUMIFS(СВЦЭМ!$C$39:$C$782,СВЦЭМ!$A$39:$A$782,$A150,СВЦЭМ!$B$39:$B$782,S$119)+'СЕТ СН'!$I$9+СВЦЭМ!$D$10+'СЕТ СН'!$I$5-'СЕТ СН'!$I$17</f>
        <v>3802.0958176499998</v>
      </c>
      <c r="T150" s="36">
        <f>SUMIFS(СВЦЭМ!$C$39:$C$782,СВЦЭМ!$A$39:$A$782,$A150,СВЦЭМ!$B$39:$B$782,T$119)+'СЕТ СН'!$I$9+СВЦЭМ!$D$10+'СЕТ СН'!$I$5-'СЕТ СН'!$I$17</f>
        <v>3807.3856061199999</v>
      </c>
      <c r="U150" s="36">
        <f>SUMIFS(СВЦЭМ!$C$39:$C$782,СВЦЭМ!$A$39:$A$782,$A150,СВЦЭМ!$B$39:$B$782,U$119)+'СЕТ СН'!$I$9+СВЦЭМ!$D$10+'СЕТ СН'!$I$5-'СЕТ СН'!$I$17</f>
        <v>3805.0331916699997</v>
      </c>
      <c r="V150" s="36">
        <f>SUMIFS(СВЦЭМ!$C$39:$C$782,СВЦЭМ!$A$39:$A$782,$A150,СВЦЭМ!$B$39:$B$782,V$119)+'СЕТ СН'!$I$9+СВЦЭМ!$D$10+'СЕТ СН'!$I$5-'СЕТ СН'!$I$17</f>
        <v>3787.8826848799999</v>
      </c>
      <c r="W150" s="36">
        <f>SUMIFS(СВЦЭМ!$C$39:$C$782,СВЦЭМ!$A$39:$A$782,$A150,СВЦЭМ!$B$39:$B$782,W$119)+'СЕТ СН'!$I$9+СВЦЭМ!$D$10+'СЕТ СН'!$I$5-'СЕТ СН'!$I$17</f>
        <v>3783.3444178700001</v>
      </c>
      <c r="X150" s="36">
        <f>SUMIFS(СВЦЭМ!$C$39:$C$782,СВЦЭМ!$A$39:$A$782,$A150,СВЦЭМ!$B$39:$B$782,X$119)+'СЕТ СН'!$I$9+СВЦЭМ!$D$10+'СЕТ СН'!$I$5-'СЕТ СН'!$I$17</f>
        <v>3837.5128195299999</v>
      </c>
      <c r="Y150" s="36">
        <f>SUMIFS(СВЦЭМ!$C$39:$C$782,СВЦЭМ!$A$39:$A$782,$A150,СВЦЭМ!$B$39:$B$782,Y$119)+'СЕТ СН'!$I$9+СВЦЭМ!$D$10+'СЕТ СН'!$I$5-'СЕТ СН'!$I$17</f>
        <v>3863.6251854699999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245815.57606005957</v>
      </c>
      <c r="O155" s="137"/>
      <c r="P155" s="136">
        <f>СВЦЭМ!$D$12+'СЕТ СН'!$F$10-'СЕТ СН'!$G$18</f>
        <v>245815.57606005957</v>
      </c>
      <c r="Q155" s="137"/>
      <c r="R155" s="136">
        <f>СВЦЭМ!$D$12+'СЕТ СН'!$F$10-'СЕТ СН'!$H$18</f>
        <v>245815.57606005957</v>
      </c>
      <c r="S155" s="137"/>
      <c r="T155" s="136">
        <f>СВЦЭМ!$D$12+'СЕТ СН'!$F$10-'СЕТ СН'!$I$18</f>
        <v>245815.57606005957</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SUMIFS(СВЦЭМ!$C$39:$C$782,СВЦЭМ!$A$39:$A$782,$A12,СВЦЭМ!$B$39:$B$782,B$11)+'СЕТ СН'!$F$9+СВЦЭМ!$D$10+'СЕТ СН'!$F$6-'СЕТ СН'!$F$19</f>
        <v>1118.8112502599997</v>
      </c>
      <c r="C12" s="36">
        <f>SUMIFS(СВЦЭМ!$C$39:$C$782,СВЦЭМ!$A$39:$A$782,$A12,СВЦЭМ!$B$39:$B$782,C$11)+'СЕТ СН'!$F$9+СВЦЭМ!$D$10+'СЕТ СН'!$F$6-'СЕТ СН'!$F$19</f>
        <v>1140.8123342599999</v>
      </c>
      <c r="D12" s="36">
        <f>SUMIFS(СВЦЭМ!$C$39:$C$782,СВЦЭМ!$A$39:$A$782,$A12,СВЦЭМ!$B$39:$B$782,D$11)+'СЕТ СН'!$F$9+СВЦЭМ!$D$10+'СЕТ СН'!$F$6-'СЕТ СН'!$F$19</f>
        <v>1176.3076216099998</v>
      </c>
      <c r="E12" s="36">
        <f>SUMIFS(СВЦЭМ!$C$39:$C$782,СВЦЭМ!$A$39:$A$782,$A12,СВЦЭМ!$B$39:$B$782,E$11)+'СЕТ СН'!$F$9+СВЦЭМ!$D$10+'СЕТ СН'!$F$6-'СЕТ СН'!$F$19</f>
        <v>1197.3324936899999</v>
      </c>
      <c r="F12" s="36">
        <f>SUMIFS(СВЦЭМ!$C$39:$C$782,СВЦЭМ!$A$39:$A$782,$A12,СВЦЭМ!$B$39:$B$782,F$11)+'СЕТ СН'!$F$9+СВЦЭМ!$D$10+'СЕТ СН'!$F$6-'СЕТ СН'!$F$19</f>
        <v>1200.9046484799999</v>
      </c>
      <c r="G12" s="36">
        <f>SUMIFS(СВЦЭМ!$C$39:$C$782,СВЦЭМ!$A$39:$A$782,$A12,СВЦЭМ!$B$39:$B$782,G$11)+'СЕТ СН'!$F$9+СВЦЭМ!$D$10+'СЕТ СН'!$F$6-'СЕТ СН'!$F$19</f>
        <v>1182.2649565499999</v>
      </c>
      <c r="H12" s="36">
        <f>SUMIFS(СВЦЭМ!$C$39:$C$782,СВЦЭМ!$A$39:$A$782,$A12,СВЦЭМ!$B$39:$B$782,H$11)+'СЕТ СН'!$F$9+СВЦЭМ!$D$10+'СЕТ СН'!$F$6-'СЕТ СН'!$F$19</f>
        <v>1158.3458934999999</v>
      </c>
      <c r="I12" s="36">
        <f>SUMIFS(СВЦЭМ!$C$39:$C$782,СВЦЭМ!$A$39:$A$782,$A12,СВЦЭМ!$B$39:$B$782,I$11)+'СЕТ СН'!$F$9+СВЦЭМ!$D$10+'СЕТ СН'!$F$6-'СЕТ СН'!$F$19</f>
        <v>1105.94242024</v>
      </c>
      <c r="J12" s="36">
        <f>SUMIFS(СВЦЭМ!$C$39:$C$782,СВЦЭМ!$A$39:$A$782,$A12,СВЦЭМ!$B$39:$B$782,J$11)+'СЕТ СН'!$F$9+СВЦЭМ!$D$10+'СЕТ СН'!$F$6-'СЕТ СН'!$F$19</f>
        <v>1074.9415113699999</v>
      </c>
      <c r="K12" s="36">
        <f>SUMIFS(СВЦЭМ!$C$39:$C$782,СВЦЭМ!$A$39:$A$782,$A12,СВЦЭМ!$B$39:$B$782,K$11)+'СЕТ СН'!$F$9+СВЦЭМ!$D$10+'СЕТ СН'!$F$6-'СЕТ СН'!$F$19</f>
        <v>1162.4563644099999</v>
      </c>
      <c r="L12" s="36">
        <f>SUMIFS(СВЦЭМ!$C$39:$C$782,СВЦЭМ!$A$39:$A$782,$A12,СВЦЭМ!$B$39:$B$782,L$11)+'СЕТ СН'!$F$9+СВЦЭМ!$D$10+'СЕТ СН'!$F$6-'СЕТ СН'!$F$19</f>
        <v>1172.3704847399999</v>
      </c>
      <c r="M12" s="36">
        <f>SUMIFS(СВЦЭМ!$C$39:$C$782,СВЦЭМ!$A$39:$A$782,$A12,СВЦЭМ!$B$39:$B$782,M$11)+'СЕТ СН'!$F$9+СВЦЭМ!$D$10+'СЕТ СН'!$F$6-'СЕТ СН'!$F$19</f>
        <v>1085.52827991</v>
      </c>
      <c r="N12" s="36">
        <f>SUMIFS(СВЦЭМ!$C$39:$C$782,СВЦЭМ!$A$39:$A$782,$A12,СВЦЭМ!$B$39:$B$782,N$11)+'СЕТ СН'!$F$9+СВЦЭМ!$D$10+'СЕТ СН'!$F$6-'СЕТ СН'!$F$19</f>
        <v>1014.44713353</v>
      </c>
      <c r="O12" s="36">
        <f>SUMIFS(СВЦЭМ!$C$39:$C$782,СВЦЭМ!$A$39:$A$782,$A12,СВЦЭМ!$B$39:$B$782,O$11)+'СЕТ СН'!$F$9+СВЦЭМ!$D$10+'СЕТ СН'!$F$6-'СЕТ СН'!$F$19</f>
        <v>1022.08667897</v>
      </c>
      <c r="P12" s="36">
        <f>SUMIFS(СВЦЭМ!$C$39:$C$782,СВЦЭМ!$A$39:$A$782,$A12,СВЦЭМ!$B$39:$B$782,P$11)+'СЕТ СН'!$F$9+СВЦЭМ!$D$10+'СЕТ СН'!$F$6-'СЕТ СН'!$F$19</f>
        <v>1025.8969991199999</v>
      </c>
      <c r="Q12" s="36">
        <f>SUMIFS(СВЦЭМ!$C$39:$C$782,СВЦЭМ!$A$39:$A$782,$A12,СВЦЭМ!$B$39:$B$782,Q$11)+'СЕТ СН'!$F$9+СВЦЭМ!$D$10+'СЕТ СН'!$F$6-'СЕТ СН'!$F$19</f>
        <v>1036.4941808599999</v>
      </c>
      <c r="R12" s="36">
        <f>SUMIFS(СВЦЭМ!$C$39:$C$782,СВЦЭМ!$A$39:$A$782,$A12,СВЦЭМ!$B$39:$B$782,R$11)+'СЕТ СН'!$F$9+СВЦЭМ!$D$10+'СЕТ СН'!$F$6-'СЕТ СН'!$F$19</f>
        <v>1020.07688968</v>
      </c>
      <c r="S12" s="36">
        <f>SUMIFS(СВЦЭМ!$C$39:$C$782,СВЦЭМ!$A$39:$A$782,$A12,СВЦЭМ!$B$39:$B$782,S$11)+'СЕТ СН'!$F$9+СВЦЭМ!$D$10+'СЕТ СН'!$F$6-'СЕТ СН'!$F$19</f>
        <v>1002.8835683</v>
      </c>
      <c r="T12" s="36">
        <f>SUMIFS(СВЦЭМ!$C$39:$C$782,СВЦЭМ!$A$39:$A$782,$A12,СВЦЭМ!$B$39:$B$782,T$11)+'СЕТ СН'!$F$9+СВЦЭМ!$D$10+'СЕТ СН'!$F$6-'СЕТ СН'!$F$19</f>
        <v>1051.1077176199999</v>
      </c>
      <c r="U12" s="36">
        <f>SUMIFS(СВЦЭМ!$C$39:$C$782,СВЦЭМ!$A$39:$A$782,$A12,СВЦЭМ!$B$39:$B$782,U$11)+'СЕТ СН'!$F$9+СВЦЭМ!$D$10+'СЕТ СН'!$F$6-'СЕТ СН'!$F$19</f>
        <v>1063.6246808799999</v>
      </c>
      <c r="V12" s="36">
        <f>SUMIFS(СВЦЭМ!$C$39:$C$782,СВЦЭМ!$A$39:$A$782,$A12,СВЦЭМ!$B$39:$B$782,V$11)+'СЕТ СН'!$F$9+СВЦЭМ!$D$10+'СЕТ СН'!$F$6-'СЕТ СН'!$F$19</f>
        <v>1065.0874933</v>
      </c>
      <c r="W12" s="36">
        <f>SUMIFS(СВЦЭМ!$C$39:$C$782,СВЦЭМ!$A$39:$A$782,$A12,СВЦЭМ!$B$39:$B$782,W$11)+'СЕТ СН'!$F$9+СВЦЭМ!$D$10+'СЕТ СН'!$F$6-'СЕТ СН'!$F$19</f>
        <v>1089.8819178399999</v>
      </c>
      <c r="X12" s="36">
        <f>SUMIFS(СВЦЭМ!$C$39:$C$782,СВЦЭМ!$A$39:$A$782,$A12,СВЦЭМ!$B$39:$B$782,X$11)+'СЕТ СН'!$F$9+СВЦЭМ!$D$10+'СЕТ СН'!$F$6-'СЕТ СН'!$F$19</f>
        <v>1044.8165196</v>
      </c>
      <c r="Y12" s="36">
        <f>SUMIFS(СВЦЭМ!$C$39:$C$782,СВЦЭМ!$A$39:$A$782,$A12,СВЦЭМ!$B$39:$B$782,Y$11)+'СЕТ СН'!$F$9+СВЦЭМ!$D$10+'СЕТ СН'!$F$6-'СЕТ СН'!$F$19</f>
        <v>998.03580835000002</v>
      </c>
      <c r="AA12" s="37"/>
    </row>
    <row r="13" spans="1:27" ht="15.75" x14ac:dyDescent="0.2">
      <c r="A13" s="35">
        <f>A12+1</f>
        <v>44379</v>
      </c>
      <c r="B13" s="36">
        <f>SUMIFS(СВЦЭМ!$C$39:$C$782,СВЦЭМ!$A$39:$A$782,$A13,СВЦЭМ!$B$39:$B$782,B$11)+'СЕТ СН'!$F$9+СВЦЭМ!$D$10+'СЕТ СН'!$F$6-'СЕТ СН'!$F$19</f>
        <v>1087.5109017299999</v>
      </c>
      <c r="C13" s="36">
        <f>SUMIFS(СВЦЭМ!$C$39:$C$782,СВЦЭМ!$A$39:$A$782,$A13,СВЦЭМ!$B$39:$B$782,C$11)+'СЕТ СН'!$F$9+СВЦЭМ!$D$10+'СЕТ СН'!$F$6-'СЕТ СН'!$F$19</f>
        <v>1143.6347349299999</v>
      </c>
      <c r="D13" s="36">
        <f>SUMIFS(СВЦЭМ!$C$39:$C$782,СВЦЭМ!$A$39:$A$782,$A13,СВЦЭМ!$B$39:$B$782,D$11)+'СЕТ СН'!$F$9+СВЦЭМ!$D$10+'СЕТ СН'!$F$6-'СЕТ СН'!$F$19</f>
        <v>1181.8616142399999</v>
      </c>
      <c r="E13" s="36">
        <f>SUMIFS(СВЦЭМ!$C$39:$C$782,СВЦЭМ!$A$39:$A$782,$A13,СВЦЭМ!$B$39:$B$782,E$11)+'СЕТ СН'!$F$9+СВЦЭМ!$D$10+'СЕТ СН'!$F$6-'СЕТ СН'!$F$19</f>
        <v>1186.6276405999999</v>
      </c>
      <c r="F13" s="36">
        <f>SUMIFS(СВЦЭМ!$C$39:$C$782,СВЦЭМ!$A$39:$A$782,$A13,СВЦЭМ!$B$39:$B$782,F$11)+'СЕТ СН'!$F$9+СВЦЭМ!$D$10+'СЕТ СН'!$F$6-'СЕТ СН'!$F$19</f>
        <v>1177.14235562</v>
      </c>
      <c r="G13" s="36">
        <f>SUMIFS(СВЦЭМ!$C$39:$C$782,СВЦЭМ!$A$39:$A$782,$A13,СВЦЭМ!$B$39:$B$782,G$11)+'СЕТ СН'!$F$9+СВЦЭМ!$D$10+'СЕТ СН'!$F$6-'СЕТ СН'!$F$19</f>
        <v>1170.38502417</v>
      </c>
      <c r="H13" s="36">
        <f>SUMIFS(СВЦЭМ!$C$39:$C$782,СВЦЭМ!$A$39:$A$782,$A13,СВЦЭМ!$B$39:$B$782,H$11)+'СЕТ СН'!$F$9+СВЦЭМ!$D$10+'СЕТ СН'!$F$6-'СЕТ СН'!$F$19</f>
        <v>1137.22365756</v>
      </c>
      <c r="I13" s="36">
        <f>SUMIFS(СВЦЭМ!$C$39:$C$782,СВЦЭМ!$A$39:$A$782,$A13,СВЦЭМ!$B$39:$B$782,I$11)+'СЕТ СН'!$F$9+СВЦЭМ!$D$10+'СЕТ СН'!$F$6-'СЕТ СН'!$F$19</f>
        <v>1058.0841332799998</v>
      </c>
      <c r="J13" s="36">
        <f>SUMIFS(СВЦЭМ!$C$39:$C$782,СВЦЭМ!$A$39:$A$782,$A13,СВЦЭМ!$B$39:$B$782,J$11)+'СЕТ СН'!$F$9+СВЦЭМ!$D$10+'СЕТ СН'!$F$6-'СЕТ СН'!$F$19</f>
        <v>1031.6837609699999</v>
      </c>
      <c r="K13" s="36">
        <f>SUMIFS(СВЦЭМ!$C$39:$C$782,СВЦЭМ!$A$39:$A$782,$A13,СВЦЭМ!$B$39:$B$782,K$11)+'СЕТ СН'!$F$9+СВЦЭМ!$D$10+'СЕТ СН'!$F$6-'СЕТ СН'!$F$19</f>
        <v>1063.83382908</v>
      </c>
      <c r="L13" s="36">
        <f>SUMIFS(СВЦЭМ!$C$39:$C$782,СВЦЭМ!$A$39:$A$782,$A13,СВЦЭМ!$B$39:$B$782,L$11)+'СЕТ СН'!$F$9+СВЦЭМ!$D$10+'СЕТ СН'!$F$6-'СЕТ СН'!$F$19</f>
        <v>1074.3335305199998</v>
      </c>
      <c r="M13" s="36">
        <f>SUMIFS(СВЦЭМ!$C$39:$C$782,СВЦЭМ!$A$39:$A$782,$A13,СВЦЭМ!$B$39:$B$782,M$11)+'СЕТ СН'!$F$9+СВЦЭМ!$D$10+'СЕТ СН'!$F$6-'СЕТ СН'!$F$19</f>
        <v>996.19055221999997</v>
      </c>
      <c r="N13" s="36">
        <f>SUMIFS(СВЦЭМ!$C$39:$C$782,СВЦЭМ!$A$39:$A$782,$A13,СВЦЭМ!$B$39:$B$782,N$11)+'СЕТ СН'!$F$9+СВЦЭМ!$D$10+'СЕТ СН'!$F$6-'СЕТ СН'!$F$19</f>
        <v>980.08358654999995</v>
      </c>
      <c r="O13" s="36">
        <f>SUMIFS(СВЦЭМ!$C$39:$C$782,СВЦЭМ!$A$39:$A$782,$A13,СВЦЭМ!$B$39:$B$782,O$11)+'СЕТ СН'!$F$9+СВЦЭМ!$D$10+'СЕТ СН'!$F$6-'СЕТ СН'!$F$19</f>
        <v>995.52364442999999</v>
      </c>
      <c r="P13" s="36">
        <f>SUMIFS(СВЦЭМ!$C$39:$C$782,СВЦЭМ!$A$39:$A$782,$A13,СВЦЭМ!$B$39:$B$782,P$11)+'СЕТ СН'!$F$9+СВЦЭМ!$D$10+'СЕТ СН'!$F$6-'СЕТ СН'!$F$19</f>
        <v>992.34374113000001</v>
      </c>
      <c r="Q13" s="36">
        <f>SUMIFS(СВЦЭМ!$C$39:$C$782,СВЦЭМ!$A$39:$A$782,$A13,СВЦЭМ!$B$39:$B$782,Q$11)+'СЕТ СН'!$F$9+СВЦЭМ!$D$10+'СЕТ СН'!$F$6-'СЕТ СН'!$F$19</f>
        <v>998.18671193</v>
      </c>
      <c r="R13" s="36">
        <f>SUMIFS(СВЦЭМ!$C$39:$C$782,СВЦЭМ!$A$39:$A$782,$A13,СВЦЭМ!$B$39:$B$782,R$11)+'СЕТ СН'!$F$9+СВЦЭМ!$D$10+'СЕТ СН'!$F$6-'СЕТ СН'!$F$19</f>
        <v>1003.83002564</v>
      </c>
      <c r="S13" s="36">
        <f>SUMIFS(СВЦЭМ!$C$39:$C$782,СВЦЭМ!$A$39:$A$782,$A13,СВЦЭМ!$B$39:$B$782,S$11)+'СЕТ СН'!$F$9+СВЦЭМ!$D$10+'СЕТ СН'!$F$6-'СЕТ СН'!$F$19</f>
        <v>991.60514269999999</v>
      </c>
      <c r="T13" s="36">
        <f>SUMIFS(СВЦЭМ!$C$39:$C$782,СВЦЭМ!$A$39:$A$782,$A13,СВЦЭМ!$B$39:$B$782,T$11)+'СЕТ СН'!$F$9+СВЦЭМ!$D$10+'СЕТ СН'!$F$6-'СЕТ СН'!$F$19</f>
        <v>1046.1240966099999</v>
      </c>
      <c r="U13" s="36">
        <f>SUMIFS(СВЦЭМ!$C$39:$C$782,СВЦЭМ!$A$39:$A$782,$A13,СВЦЭМ!$B$39:$B$782,U$11)+'СЕТ СН'!$F$9+СВЦЭМ!$D$10+'СЕТ СН'!$F$6-'СЕТ СН'!$F$19</f>
        <v>1040.07990563</v>
      </c>
      <c r="V13" s="36">
        <f>SUMIFS(СВЦЭМ!$C$39:$C$782,СВЦЭМ!$A$39:$A$782,$A13,СВЦЭМ!$B$39:$B$782,V$11)+'СЕТ СН'!$F$9+СВЦЭМ!$D$10+'СЕТ СН'!$F$6-'СЕТ СН'!$F$19</f>
        <v>1034.6243862899998</v>
      </c>
      <c r="W13" s="36">
        <f>SUMIFS(СВЦЭМ!$C$39:$C$782,СВЦЭМ!$A$39:$A$782,$A13,СВЦЭМ!$B$39:$B$782,W$11)+'СЕТ СН'!$F$9+СВЦЭМ!$D$10+'СЕТ СН'!$F$6-'СЕТ СН'!$F$19</f>
        <v>1060.7729430699999</v>
      </c>
      <c r="X13" s="36">
        <f>SUMIFS(СВЦЭМ!$C$39:$C$782,СВЦЭМ!$A$39:$A$782,$A13,СВЦЭМ!$B$39:$B$782,X$11)+'СЕТ СН'!$F$9+СВЦЭМ!$D$10+'СЕТ СН'!$F$6-'СЕТ СН'!$F$19</f>
        <v>1031.1133292</v>
      </c>
      <c r="Y13" s="36">
        <f>SUMIFS(СВЦЭМ!$C$39:$C$782,СВЦЭМ!$A$39:$A$782,$A13,СВЦЭМ!$B$39:$B$782,Y$11)+'СЕТ СН'!$F$9+СВЦЭМ!$D$10+'СЕТ СН'!$F$6-'СЕТ СН'!$F$19</f>
        <v>986.61987776000001</v>
      </c>
    </row>
    <row r="14" spans="1:27" ht="15.75" x14ac:dyDescent="0.2">
      <c r="A14" s="35">
        <f t="shared" ref="A14:A42" si="0">A13+1</f>
        <v>44380</v>
      </c>
      <c r="B14" s="36">
        <f>SUMIFS(СВЦЭМ!$C$39:$C$782,СВЦЭМ!$A$39:$A$782,$A14,СВЦЭМ!$B$39:$B$782,B$11)+'СЕТ СН'!$F$9+СВЦЭМ!$D$10+'СЕТ СН'!$F$6-'СЕТ СН'!$F$19</f>
        <v>1046.4633449</v>
      </c>
      <c r="C14" s="36">
        <f>SUMIFS(СВЦЭМ!$C$39:$C$782,СВЦЭМ!$A$39:$A$782,$A14,СВЦЭМ!$B$39:$B$782,C$11)+'СЕТ СН'!$F$9+СВЦЭМ!$D$10+'СЕТ СН'!$F$6-'СЕТ СН'!$F$19</f>
        <v>1112.7296788899998</v>
      </c>
      <c r="D14" s="36">
        <f>SUMIFS(СВЦЭМ!$C$39:$C$782,СВЦЭМ!$A$39:$A$782,$A14,СВЦЭМ!$B$39:$B$782,D$11)+'СЕТ СН'!$F$9+СВЦЭМ!$D$10+'СЕТ СН'!$F$6-'СЕТ СН'!$F$19</f>
        <v>1157.1800893499999</v>
      </c>
      <c r="E14" s="36">
        <f>SUMIFS(СВЦЭМ!$C$39:$C$782,СВЦЭМ!$A$39:$A$782,$A14,СВЦЭМ!$B$39:$B$782,E$11)+'СЕТ СН'!$F$9+СВЦЭМ!$D$10+'СЕТ СН'!$F$6-'СЕТ СН'!$F$19</f>
        <v>1173.4973991299998</v>
      </c>
      <c r="F14" s="36">
        <f>SUMIFS(СВЦЭМ!$C$39:$C$782,СВЦЭМ!$A$39:$A$782,$A14,СВЦЭМ!$B$39:$B$782,F$11)+'СЕТ СН'!$F$9+СВЦЭМ!$D$10+'СЕТ СН'!$F$6-'СЕТ СН'!$F$19</f>
        <v>1178.3381151999999</v>
      </c>
      <c r="G14" s="36">
        <f>SUMIFS(СВЦЭМ!$C$39:$C$782,СВЦЭМ!$A$39:$A$782,$A14,СВЦЭМ!$B$39:$B$782,G$11)+'СЕТ СН'!$F$9+СВЦЭМ!$D$10+'СЕТ СН'!$F$6-'СЕТ СН'!$F$19</f>
        <v>1166.5671981599999</v>
      </c>
      <c r="H14" s="36">
        <f>SUMIFS(СВЦЭМ!$C$39:$C$782,СВЦЭМ!$A$39:$A$782,$A14,СВЦЭМ!$B$39:$B$782,H$11)+'СЕТ СН'!$F$9+СВЦЭМ!$D$10+'СЕТ СН'!$F$6-'СЕТ СН'!$F$19</f>
        <v>1141.8623487099999</v>
      </c>
      <c r="I14" s="36">
        <f>SUMIFS(СВЦЭМ!$C$39:$C$782,СВЦЭМ!$A$39:$A$782,$A14,СВЦЭМ!$B$39:$B$782,I$11)+'СЕТ СН'!$F$9+СВЦЭМ!$D$10+'СЕТ СН'!$F$6-'СЕТ СН'!$F$19</f>
        <v>1089.8943740299999</v>
      </c>
      <c r="J14" s="36">
        <f>SUMIFS(СВЦЭМ!$C$39:$C$782,СВЦЭМ!$A$39:$A$782,$A14,СВЦЭМ!$B$39:$B$782,J$11)+'СЕТ СН'!$F$9+СВЦЭМ!$D$10+'СЕТ СН'!$F$6-'СЕТ СН'!$F$19</f>
        <v>1027.78438833</v>
      </c>
      <c r="K14" s="36">
        <f>SUMIFS(СВЦЭМ!$C$39:$C$782,СВЦЭМ!$A$39:$A$782,$A14,СВЦЭМ!$B$39:$B$782,K$11)+'СЕТ СН'!$F$9+СВЦЭМ!$D$10+'СЕТ СН'!$F$6-'СЕТ СН'!$F$19</f>
        <v>1019.1140239699999</v>
      </c>
      <c r="L14" s="36">
        <f>SUMIFS(СВЦЭМ!$C$39:$C$782,СВЦЭМ!$A$39:$A$782,$A14,СВЦЭМ!$B$39:$B$782,L$11)+'СЕТ СН'!$F$9+СВЦЭМ!$D$10+'СЕТ СН'!$F$6-'СЕТ СН'!$F$19</f>
        <v>993.21925350000004</v>
      </c>
      <c r="M14" s="36">
        <f>SUMIFS(СВЦЭМ!$C$39:$C$782,СВЦЭМ!$A$39:$A$782,$A14,СВЦЭМ!$B$39:$B$782,M$11)+'СЕТ СН'!$F$9+СВЦЭМ!$D$10+'СЕТ СН'!$F$6-'СЕТ СН'!$F$19</f>
        <v>927.43828998000004</v>
      </c>
      <c r="N14" s="36">
        <f>SUMIFS(СВЦЭМ!$C$39:$C$782,СВЦЭМ!$A$39:$A$782,$A14,СВЦЭМ!$B$39:$B$782,N$11)+'СЕТ СН'!$F$9+СВЦЭМ!$D$10+'СЕТ СН'!$F$6-'СЕТ СН'!$F$19</f>
        <v>955.86598647999995</v>
      </c>
      <c r="O14" s="36">
        <f>SUMIFS(СВЦЭМ!$C$39:$C$782,СВЦЭМ!$A$39:$A$782,$A14,СВЦЭМ!$B$39:$B$782,O$11)+'СЕТ СН'!$F$9+СВЦЭМ!$D$10+'СЕТ СН'!$F$6-'СЕТ СН'!$F$19</f>
        <v>984.73584356000003</v>
      </c>
      <c r="P14" s="36">
        <f>SUMIFS(СВЦЭМ!$C$39:$C$782,СВЦЭМ!$A$39:$A$782,$A14,СВЦЭМ!$B$39:$B$782,P$11)+'СЕТ СН'!$F$9+СВЦЭМ!$D$10+'СЕТ СН'!$F$6-'СЕТ СН'!$F$19</f>
        <v>971.39928048000002</v>
      </c>
      <c r="Q14" s="36">
        <f>SUMIFS(СВЦЭМ!$C$39:$C$782,СВЦЭМ!$A$39:$A$782,$A14,СВЦЭМ!$B$39:$B$782,Q$11)+'СЕТ СН'!$F$9+СВЦЭМ!$D$10+'СЕТ СН'!$F$6-'СЕТ СН'!$F$19</f>
        <v>963.86217909000004</v>
      </c>
      <c r="R14" s="36">
        <f>SUMIFS(СВЦЭМ!$C$39:$C$782,СВЦЭМ!$A$39:$A$782,$A14,СВЦЭМ!$B$39:$B$782,R$11)+'СЕТ СН'!$F$9+СВЦЭМ!$D$10+'СЕТ СН'!$F$6-'СЕТ СН'!$F$19</f>
        <v>972.52196432000005</v>
      </c>
      <c r="S14" s="36">
        <f>SUMIFS(СВЦЭМ!$C$39:$C$782,СВЦЭМ!$A$39:$A$782,$A14,СВЦЭМ!$B$39:$B$782,S$11)+'СЕТ СН'!$F$9+СВЦЭМ!$D$10+'СЕТ СН'!$F$6-'СЕТ СН'!$F$19</f>
        <v>961.72870136999995</v>
      </c>
      <c r="T14" s="36">
        <f>SUMIFS(СВЦЭМ!$C$39:$C$782,СВЦЭМ!$A$39:$A$782,$A14,СВЦЭМ!$B$39:$B$782,T$11)+'СЕТ СН'!$F$9+СВЦЭМ!$D$10+'СЕТ СН'!$F$6-'СЕТ СН'!$F$19</f>
        <v>978.39089708999995</v>
      </c>
      <c r="U14" s="36">
        <f>SUMIFS(СВЦЭМ!$C$39:$C$782,СВЦЭМ!$A$39:$A$782,$A14,СВЦЭМ!$B$39:$B$782,U$11)+'СЕТ СН'!$F$9+СВЦЭМ!$D$10+'СЕТ СН'!$F$6-'СЕТ СН'!$F$19</f>
        <v>983.10139095</v>
      </c>
      <c r="V14" s="36">
        <f>SUMIFS(СВЦЭМ!$C$39:$C$782,СВЦЭМ!$A$39:$A$782,$A14,СВЦЭМ!$B$39:$B$782,V$11)+'СЕТ СН'!$F$9+СВЦЭМ!$D$10+'СЕТ СН'!$F$6-'СЕТ СН'!$F$19</f>
        <v>982.21532968999998</v>
      </c>
      <c r="W14" s="36">
        <f>SUMIFS(СВЦЭМ!$C$39:$C$782,СВЦЭМ!$A$39:$A$782,$A14,СВЦЭМ!$B$39:$B$782,W$11)+'СЕТ СН'!$F$9+СВЦЭМ!$D$10+'СЕТ СН'!$F$6-'СЕТ СН'!$F$19</f>
        <v>1015.5280908</v>
      </c>
      <c r="X14" s="36">
        <f>SUMIFS(СВЦЭМ!$C$39:$C$782,СВЦЭМ!$A$39:$A$782,$A14,СВЦЭМ!$B$39:$B$782,X$11)+'СЕТ СН'!$F$9+СВЦЭМ!$D$10+'СЕТ СН'!$F$6-'СЕТ СН'!$F$19</f>
        <v>996.67975646000002</v>
      </c>
      <c r="Y14" s="36">
        <f>SUMIFS(СВЦЭМ!$C$39:$C$782,СВЦЭМ!$A$39:$A$782,$A14,СВЦЭМ!$B$39:$B$782,Y$11)+'СЕТ СН'!$F$9+СВЦЭМ!$D$10+'СЕТ СН'!$F$6-'СЕТ СН'!$F$19</f>
        <v>927.69392954</v>
      </c>
    </row>
    <row r="15" spans="1:27" ht="15.75" x14ac:dyDescent="0.2">
      <c r="A15" s="35">
        <f t="shared" si="0"/>
        <v>44381</v>
      </c>
      <c r="B15" s="36">
        <f>SUMIFS(СВЦЭМ!$C$39:$C$782,СВЦЭМ!$A$39:$A$782,$A15,СВЦЭМ!$B$39:$B$782,B$11)+'СЕТ СН'!$F$9+СВЦЭМ!$D$10+'СЕТ СН'!$F$6-'СЕТ СН'!$F$19</f>
        <v>1032.2934638899999</v>
      </c>
      <c r="C15" s="36">
        <f>SUMIFS(СВЦЭМ!$C$39:$C$782,СВЦЭМ!$A$39:$A$782,$A15,СВЦЭМ!$B$39:$B$782,C$11)+'СЕТ СН'!$F$9+СВЦЭМ!$D$10+'СЕТ СН'!$F$6-'СЕТ СН'!$F$19</f>
        <v>1091.16796787</v>
      </c>
      <c r="D15" s="36">
        <f>SUMIFS(СВЦЭМ!$C$39:$C$782,СВЦЭМ!$A$39:$A$782,$A15,СВЦЭМ!$B$39:$B$782,D$11)+'СЕТ СН'!$F$9+СВЦЭМ!$D$10+'СЕТ СН'!$F$6-'СЕТ СН'!$F$19</f>
        <v>1128.1581349899998</v>
      </c>
      <c r="E15" s="36">
        <f>SUMIFS(СВЦЭМ!$C$39:$C$782,СВЦЭМ!$A$39:$A$782,$A15,СВЦЭМ!$B$39:$B$782,E$11)+'СЕТ СН'!$F$9+СВЦЭМ!$D$10+'СЕТ СН'!$F$6-'СЕТ СН'!$F$19</f>
        <v>1171.3500392699998</v>
      </c>
      <c r="F15" s="36">
        <f>SUMIFS(СВЦЭМ!$C$39:$C$782,СВЦЭМ!$A$39:$A$782,$A15,СВЦЭМ!$B$39:$B$782,F$11)+'СЕТ СН'!$F$9+СВЦЭМ!$D$10+'СЕТ СН'!$F$6-'СЕТ СН'!$F$19</f>
        <v>1175.37928803</v>
      </c>
      <c r="G15" s="36">
        <f>SUMIFS(СВЦЭМ!$C$39:$C$782,СВЦЭМ!$A$39:$A$782,$A15,СВЦЭМ!$B$39:$B$782,G$11)+'СЕТ СН'!$F$9+СВЦЭМ!$D$10+'СЕТ СН'!$F$6-'СЕТ СН'!$F$19</f>
        <v>1177.6964733499999</v>
      </c>
      <c r="H15" s="36">
        <f>SUMIFS(СВЦЭМ!$C$39:$C$782,СВЦЭМ!$A$39:$A$782,$A15,СВЦЭМ!$B$39:$B$782,H$11)+'СЕТ СН'!$F$9+СВЦЭМ!$D$10+'СЕТ СН'!$F$6-'СЕТ СН'!$F$19</f>
        <v>1151.0202522499999</v>
      </c>
      <c r="I15" s="36">
        <f>SUMIFS(СВЦЭМ!$C$39:$C$782,СВЦЭМ!$A$39:$A$782,$A15,СВЦЭМ!$B$39:$B$782,I$11)+'СЕТ СН'!$F$9+СВЦЭМ!$D$10+'СЕТ СН'!$F$6-'СЕТ СН'!$F$19</f>
        <v>1100.9616337299999</v>
      </c>
      <c r="J15" s="36">
        <f>SUMIFS(СВЦЭМ!$C$39:$C$782,СВЦЭМ!$A$39:$A$782,$A15,СВЦЭМ!$B$39:$B$782,J$11)+'СЕТ СН'!$F$9+СВЦЭМ!$D$10+'СЕТ СН'!$F$6-'СЕТ СН'!$F$19</f>
        <v>1006.56287001</v>
      </c>
      <c r="K15" s="36">
        <f>SUMIFS(СВЦЭМ!$C$39:$C$782,СВЦЭМ!$A$39:$A$782,$A15,СВЦЭМ!$B$39:$B$782,K$11)+'СЕТ СН'!$F$9+СВЦЭМ!$D$10+'СЕТ СН'!$F$6-'СЕТ СН'!$F$19</f>
        <v>967.85387141000001</v>
      </c>
      <c r="L15" s="36">
        <f>SUMIFS(СВЦЭМ!$C$39:$C$782,СВЦЭМ!$A$39:$A$782,$A15,СВЦЭМ!$B$39:$B$782,L$11)+'СЕТ СН'!$F$9+СВЦЭМ!$D$10+'СЕТ СН'!$F$6-'СЕТ СН'!$F$19</f>
        <v>934.07204714</v>
      </c>
      <c r="M15" s="36">
        <f>SUMIFS(СВЦЭМ!$C$39:$C$782,СВЦЭМ!$A$39:$A$782,$A15,СВЦЭМ!$B$39:$B$782,M$11)+'СЕТ СН'!$F$9+СВЦЭМ!$D$10+'СЕТ СН'!$F$6-'СЕТ СН'!$F$19</f>
        <v>947.84573550000005</v>
      </c>
      <c r="N15" s="36">
        <f>SUMIFS(СВЦЭМ!$C$39:$C$782,СВЦЭМ!$A$39:$A$782,$A15,СВЦЭМ!$B$39:$B$782,N$11)+'СЕТ СН'!$F$9+СВЦЭМ!$D$10+'СЕТ СН'!$F$6-'СЕТ СН'!$F$19</f>
        <v>980.03321016999996</v>
      </c>
      <c r="O15" s="36">
        <f>SUMIFS(СВЦЭМ!$C$39:$C$782,СВЦЭМ!$A$39:$A$782,$A15,СВЦЭМ!$B$39:$B$782,O$11)+'СЕТ СН'!$F$9+СВЦЭМ!$D$10+'СЕТ СН'!$F$6-'СЕТ СН'!$F$19</f>
        <v>991.21008125000003</v>
      </c>
      <c r="P15" s="36">
        <f>SUMIFS(СВЦЭМ!$C$39:$C$782,СВЦЭМ!$A$39:$A$782,$A15,СВЦЭМ!$B$39:$B$782,P$11)+'СЕТ СН'!$F$9+СВЦЭМ!$D$10+'СЕТ СН'!$F$6-'СЕТ СН'!$F$19</f>
        <v>1000.76345302</v>
      </c>
      <c r="Q15" s="36">
        <f>SUMIFS(СВЦЭМ!$C$39:$C$782,СВЦЭМ!$A$39:$A$782,$A15,СВЦЭМ!$B$39:$B$782,Q$11)+'СЕТ СН'!$F$9+СВЦЭМ!$D$10+'СЕТ СН'!$F$6-'СЕТ СН'!$F$19</f>
        <v>1008.76682935</v>
      </c>
      <c r="R15" s="36">
        <f>SUMIFS(СВЦЭМ!$C$39:$C$782,СВЦЭМ!$A$39:$A$782,$A15,СВЦЭМ!$B$39:$B$782,R$11)+'СЕТ СН'!$F$9+СВЦЭМ!$D$10+'СЕТ СН'!$F$6-'СЕТ СН'!$F$19</f>
        <v>997.61267902999998</v>
      </c>
      <c r="S15" s="36">
        <f>SUMIFS(СВЦЭМ!$C$39:$C$782,СВЦЭМ!$A$39:$A$782,$A15,СВЦЭМ!$B$39:$B$782,S$11)+'СЕТ СН'!$F$9+СВЦЭМ!$D$10+'СЕТ СН'!$F$6-'СЕТ СН'!$F$19</f>
        <v>989.92374171999995</v>
      </c>
      <c r="T15" s="36">
        <f>SUMIFS(СВЦЭМ!$C$39:$C$782,СВЦЭМ!$A$39:$A$782,$A15,СВЦЭМ!$B$39:$B$782,T$11)+'СЕТ СН'!$F$9+СВЦЭМ!$D$10+'СЕТ СН'!$F$6-'СЕТ СН'!$F$19</f>
        <v>972.39874973999997</v>
      </c>
      <c r="U15" s="36">
        <f>SUMIFS(СВЦЭМ!$C$39:$C$782,СВЦЭМ!$A$39:$A$782,$A15,СВЦЭМ!$B$39:$B$782,U$11)+'СЕТ СН'!$F$9+СВЦЭМ!$D$10+'СЕТ СН'!$F$6-'СЕТ СН'!$F$19</f>
        <v>954.22141933</v>
      </c>
      <c r="V15" s="36">
        <f>SUMIFS(СВЦЭМ!$C$39:$C$782,СВЦЭМ!$A$39:$A$782,$A15,СВЦЭМ!$B$39:$B$782,V$11)+'СЕТ СН'!$F$9+СВЦЭМ!$D$10+'СЕТ СН'!$F$6-'СЕТ СН'!$F$19</f>
        <v>913.52920888000006</v>
      </c>
      <c r="W15" s="36">
        <f>SUMIFS(СВЦЭМ!$C$39:$C$782,СВЦЭМ!$A$39:$A$782,$A15,СВЦЭМ!$B$39:$B$782,W$11)+'СЕТ СН'!$F$9+СВЦЭМ!$D$10+'СЕТ СН'!$F$6-'СЕТ СН'!$F$19</f>
        <v>923.63382919000003</v>
      </c>
      <c r="X15" s="36">
        <f>SUMIFS(СВЦЭМ!$C$39:$C$782,СВЦЭМ!$A$39:$A$782,$A15,СВЦЭМ!$B$39:$B$782,X$11)+'СЕТ СН'!$F$9+СВЦЭМ!$D$10+'СЕТ СН'!$F$6-'СЕТ СН'!$F$19</f>
        <v>941.22856773000001</v>
      </c>
      <c r="Y15" s="36">
        <f>SUMIFS(СВЦЭМ!$C$39:$C$782,СВЦЭМ!$A$39:$A$782,$A15,СВЦЭМ!$B$39:$B$782,Y$11)+'СЕТ СН'!$F$9+СВЦЭМ!$D$10+'СЕТ СН'!$F$6-'СЕТ СН'!$F$19</f>
        <v>1001.8402357800001</v>
      </c>
    </row>
    <row r="16" spans="1:27" ht="15.75" x14ac:dyDescent="0.2">
      <c r="A16" s="35">
        <f t="shared" si="0"/>
        <v>44382</v>
      </c>
      <c r="B16" s="36">
        <f>SUMIFS(СВЦЭМ!$C$39:$C$782,СВЦЭМ!$A$39:$A$782,$A16,СВЦЭМ!$B$39:$B$782,B$11)+'СЕТ СН'!$F$9+СВЦЭМ!$D$10+'СЕТ СН'!$F$6-'СЕТ СН'!$F$19</f>
        <v>1070.0533102899999</v>
      </c>
      <c r="C16" s="36">
        <f>SUMIFS(СВЦЭМ!$C$39:$C$782,СВЦЭМ!$A$39:$A$782,$A16,СВЦЭМ!$B$39:$B$782,C$11)+'СЕТ СН'!$F$9+СВЦЭМ!$D$10+'СЕТ СН'!$F$6-'СЕТ СН'!$F$19</f>
        <v>1150.10086267</v>
      </c>
      <c r="D16" s="36">
        <f>SUMIFS(СВЦЭМ!$C$39:$C$782,СВЦЭМ!$A$39:$A$782,$A16,СВЦЭМ!$B$39:$B$782,D$11)+'СЕТ СН'!$F$9+СВЦЭМ!$D$10+'СЕТ СН'!$F$6-'СЕТ СН'!$F$19</f>
        <v>1207.4254312099999</v>
      </c>
      <c r="E16" s="36">
        <f>SUMIFS(СВЦЭМ!$C$39:$C$782,СВЦЭМ!$A$39:$A$782,$A16,СВЦЭМ!$B$39:$B$782,E$11)+'СЕТ СН'!$F$9+СВЦЭМ!$D$10+'СЕТ СН'!$F$6-'СЕТ СН'!$F$19</f>
        <v>1218.47103565</v>
      </c>
      <c r="F16" s="36">
        <f>SUMIFS(СВЦЭМ!$C$39:$C$782,СВЦЭМ!$A$39:$A$782,$A16,СВЦЭМ!$B$39:$B$782,F$11)+'СЕТ СН'!$F$9+СВЦЭМ!$D$10+'СЕТ СН'!$F$6-'СЕТ СН'!$F$19</f>
        <v>1222.22473838</v>
      </c>
      <c r="G16" s="36">
        <f>SUMIFS(СВЦЭМ!$C$39:$C$782,СВЦЭМ!$A$39:$A$782,$A16,СВЦЭМ!$B$39:$B$782,G$11)+'СЕТ СН'!$F$9+СВЦЭМ!$D$10+'СЕТ СН'!$F$6-'СЕТ СН'!$F$19</f>
        <v>1206.3701505499998</v>
      </c>
      <c r="H16" s="36">
        <f>SUMIFS(СВЦЭМ!$C$39:$C$782,СВЦЭМ!$A$39:$A$782,$A16,СВЦЭМ!$B$39:$B$782,H$11)+'СЕТ СН'!$F$9+СВЦЭМ!$D$10+'СЕТ СН'!$F$6-'СЕТ СН'!$F$19</f>
        <v>1171.7136886599999</v>
      </c>
      <c r="I16" s="36">
        <f>SUMIFS(СВЦЭМ!$C$39:$C$782,СВЦЭМ!$A$39:$A$782,$A16,СВЦЭМ!$B$39:$B$782,I$11)+'СЕТ СН'!$F$9+СВЦЭМ!$D$10+'СЕТ СН'!$F$6-'СЕТ СН'!$F$19</f>
        <v>1067.8358010299999</v>
      </c>
      <c r="J16" s="36">
        <f>SUMIFS(СВЦЭМ!$C$39:$C$782,СВЦЭМ!$A$39:$A$782,$A16,СВЦЭМ!$B$39:$B$782,J$11)+'СЕТ СН'!$F$9+СВЦЭМ!$D$10+'СЕТ СН'!$F$6-'СЕТ СН'!$F$19</f>
        <v>1030.5034296399999</v>
      </c>
      <c r="K16" s="36">
        <f>SUMIFS(СВЦЭМ!$C$39:$C$782,СВЦЭМ!$A$39:$A$782,$A16,СВЦЭМ!$B$39:$B$782,K$11)+'СЕТ СН'!$F$9+СВЦЭМ!$D$10+'СЕТ СН'!$F$6-'СЕТ СН'!$F$19</f>
        <v>979.95455030000005</v>
      </c>
      <c r="L16" s="36">
        <f>SUMIFS(СВЦЭМ!$C$39:$C$782,СВЦЭМ!$A$39:$A$782,$A16,СВЦЭМ!$B$39:$B$782,L$11)+'СЕТ СН'!$F$9+СВЦЭМ!$D$10+'СЕТ СН'!$F$6-'СЕТ СН'!$F$19</f>
        <v>969.68826942999999</v>
      </c>
      <c r="M16" s="36">
        <f>SUMIFS(СВЦЭМ!$C$39:$C$782,СВЦЭМ!$A$39:$A$782,$A16,СВЦЭМ!$B$39:$B$782,M$11)+'СЕТ СН'!$F$9+СВЦЭМ!$D$10+'СЕТ СН'!$F$6-'СЕТ СН'!$F$19</f>
        <v>984.47174279000001</v>
      </c>
      <c r="N16" s="36">
        <f>SUMIFS(СВЦЭМ!$C$39:$C$782,СВЦЭМ!$A$39:$A$782,$A16,СВЦЭМ!$B$39:$B$782,N$11)+'СЕТ СН'!$F$9+СВЦЭМ!$D$10+'СЕТ СН'!$F$6-'СЕТ СН'!$F$19</f>
        <v>1019.26917571</v>
      </c>
      <c r="O16" s="36">
        <f>SUMIFS(СВЦЭМ!$C$39:$C$782,СВЦЭМ!$A$39:$A$782,$A16,СВЦЭМ!$B$39:$B$782,O$11)+'СЕТ СН'!$F$9+СВЦЭМ!$D$10+'СЕТ СН'!$F$6-'СЕТ СН'!$F$19</f>
        <v>1036.4948570199999</v>
      </c>
      <c r="P16" s="36">
        <f>SUMIFS(СВЦЭМ!$C$39:$C$782,СВЦЭМ!$A$39:$A$782,$A16,СВЦЭМ!$B$39:$B$782,P$11)+'СЕТ СН'!$F$9+СВЦЭМ!$D$10+'СЕТ СН'!$F$6-'СЕТ СН'!$F$19</f>
        <v>1035.54671809</v>
      </c>
      <c r="Q16" s="36">
        <f>SUMIFS(СВЦЭМ!$C$39:$C$782,СВЦЭМ!$A$39:$A$782,$A16,СВЦЭМ!$B$39:$B$782,Q$11)+'СЕТ СН'!$F$9+СВЦЭМ!$D$10+'СЕТ СН'!$F$6-'СЕТ СН'!$F$19</f>
        <v>1034.8599136299999</v>
      </c>
      <c r="R16" s="36">
        <f>SUMIFS(СВЦЭМ!$C$39:$C$782,СВЦЭМ!$A$39:$A$782,$A16,СВЦЭМ!$B$39:$B$782,R$11)+'СЕТ СН'!$F$9+СВЦЭМ!$D$10+'СЕТ СН'!$F$6-'СЕТ СН'!$F$19</f>
        <v>1016.00927715</v>
      </c>
      <c r="S16" s="36">
        <f>SUMIFS(СВЦЭМ!$C$39:$C$782,СВЦЭМ!$A$39:$A$782,$A16,СВЦЭМ!$B$39:$B$782,S$11)+'СЕТ СН'!$F$9+СВЦЭМ!$D$10+'СЕТ СН'!$F$6-'СЕТ СН'!$F$19</f>
        <v>1007.1131046100001</v>
      </c>
      <c r="T16" s="36">
        <f>SUMIFS(СВЦЭМ!$C$39:$C$782,СВЦЭМ!$A$39:$A$782,$A16,СВЦЭМ!$B$39:$B$782,T$11)+'СЕТ СН'!$F$9+СВЦЭМ!$D$10+'СЕТ СН'!$F$6-'СЕТ СН'!$F$19</f>
        <v>996.31397708999998</v>
      </c>
      <c r="U16" s="36">
        <f>SUMIFS(СВЦЭМ!$C$39:$C$782,СВЦЭМ!$A$39:$A$782,$A16,СВЦЭМ!$B$39:$B$782,U$11)+'СЕТ СН'!$F$9+СВЦЭМ!$D$10+'СЕТ СН'!$F$6-'СЕТ СН'!$F$19</f>
        <v>993.19519305000006</v>
      </c>
      <c r="V16" s="36">
        <f>SUMIFS(СВЦЭМ!$C$39:$C$782,СВЦЭМ!$A$39:$A$782,$A16,СВЦЭМ!$B$39:$B$782,V$11)+'СЕТ СН'!$F$9+СВЦЭМ!$D$10+'СЕТ СН'!$F$6-'СЕТ СН'!$F$19</f>
        <v>997.33830851000005</v>
      </c>
      <c r="W16" s="36">
        <f>SUMIFS(СВЦЭМ!$C$39:$C$782,СВЦЭМ!$A$39:$A$782,$A16,СВЦЭМ!$B$39:$B$782,W$11)+'СЕТ СН'!$F$9+СВЦЭМ!$D$10+'СЕТ СН'!$F$6-'СЕТ СН'!$F$19</f>
        <v>1011.92218393</v>
      </c>
      <c r="X16" s="36">
        <f>SUMIFS(СВЦЭМ!$C$39:$C$782,СВЦЭМ!$A$39:$A$782,$A16,СВЦЭМ!$B$39:$B$782,X$11)+'СЕТ СН'!$F$9+СВЦЭМ!$D$10+'СЕТ СН'!$F$6-'СЕТ СН'!$F$19</f>
        <v>980.43296576</v>
      </c>
      <c r="Y16" s="36">
        <f>SUMIFS(СВЦЭМ!$C$39:$C$782,СВЦЭМ!$A$39:$A$782,$A16,СВЦЭМ!$B$39:$B$782,Y$11)+'СЕТ СН'!$F$9+СВЦЭМ!$D$10+'СЕТ СН'!$F$6-'СЕТ СН'!$F$19</f>
        <v>1022.27223721</v>
      </c>
    </row>
    <row r="17" spans="1:25" ht="15.75" x14ac:dyDescent="0.2">
      <c r="A17" s="35">
        <f t="shared" si="0"/>
        <v>44383</v>
      </c>
      <c r="B17" s="36">
        <f>SUMIFS(СВЦЭМ!$C$39:$C$782,СВЦЭМ!$A$39:$A$782,$A17,СВЦЭМ!$B$39:$B$782,B$11)+'СЕТ СН'!$F$9+СВЦЭМ!$D$10+'СЕТ СН'!$F$6-'СЕТ СН'!$F$19</f>
        <v>1074.31567107</v>
      </c>
      <c r="C17" s="36">
        <f>SUMIFS(СВЦЭМ!$C$39:$C$782,СВЦЭМ!$A$39:$A$782,$A17,СВЦЭМ!$B$39:$B$782,C$11)+'СЕТ СН'!$F$9+СВЦЭМ!$D$10+'СЕТ СН'!$F$6-'СЕТ СН'!$F$19</f>
        <v>1169.5346129699999</v>
      </c>
      <c r="D17" s="36">
        <f>SUMIFS(СВЦЭМ!$C$39:$C$782,СВЦЭМ!$A$39:$A$782,$A17,СВЦЭМ!$B$39:$B$782,D$11)+'СЕТ СН'!$F$9+СВЦЭМ!$D$10+'СЕТ СН'!$F$6-'СЕТ СН'!$F$19</f>
        <v>1236.8611443699999</v>
      </c>
      <c r="E17" s="36">
        <f>SUMIFS(СВЦЭМ!$C$39:$C$782,СВЦЭМ!$A$39:$A$782,$A17,СВЦЭМ!$B$39:$B$782,E$11)+'СЕТ СН'!$F$9+СВЦЭМ!$D$10+'СЕТ СН'!$F$6-'СЕТ СН'!$F$19</f>
        <v>1255.64714738</v>
      </c>
      <c r="F17" s="36">
        <f>SUMIFS(СВЦЭМ!$C$39:$C$782,СВЦЭМ!$A$39:$A$782,$A17,СВЦЭМ!$B$39:$B$782,F$11)+'СЕТ СН'!$F$9+СВЦЭМ!$D$10+'СЕТ СН'!$F$6-'СЕТ СН'!$F$19</f>
        <v>1253.58874883</v>
      </c>
      <c r="G17" s="36">
        <f>SUMIFS(СВЦЭМ!$C$39:$C$782,СВЦЭМ!$A$39:$A$782,$A17,СВЦЭМ!$B$39:$B$782,G$11)+'СЕТ СН'!$F$9+СВЦЭМ!$D$10+'СЕТ СН'!$F$6-'СЕТ СН'!$F$19</f>
        <v>1224.2922305999998</v>
      </c>
      <c r="H17" s="36">
        <f>SUMIFS(СВЦЭМ!$C$39:$C$782,СВЦЭМ!$A$39:$A$782,$A17,СВЦЭМ!$B$39:$B$782,H$11)+'СЕТ СН'!$F$9+СВЦЭМ!$D$10+'СЕТ СН'!$F$6-'СЕТ СН'!$F$19</f>
        <v>1167.3559906999999</v>
      </c>
      <c r="I17" s="36">
        <f>SUMIFS(СВЦЭМ!$C$39:$C$782,СВЦЭМ!$A$39:$A$782,$A17,СВЦЭМ!$B$39:$B$782,I$11)+'СЕТ СН'!$F$9+СВЦЭМ!$D$10+'СЕТ СН'!$F$6-'СЕТ СН'!$F$19</f>
        <v>1115.4641223199999</v>
      </c>
      <c r="J17" s="36">
        <f>SUMIFS(СВЦЭМ!$C$39:$C$782,СВЦЭМ!$A$39:$A$782,$A17,СВЦЭМ!$B$39:$B$782,J$11)+'СЕТ СН'!$F$9+СВЦЭМ!$D$10+'СЕТ СН'!$F$6-'СЕТ СН'!$F$19</f>
        <v>1036.79246438</v>
      </c>
      <c r="K17" s="36">
        <f>SUMIFS(СВЦЭМ!$C$39:$C$782,СВЦЭМ!$A$39:$A$782,$A17,СВЦЭМ!$B$39:$B$782,K$11)+'СЕТ СН'!$F$9+СВЦЭМ!$D$10+'СЕТ СН'!$F$6-'СЕТ СН'!$F$19</f>
        <v>968.20965735000004</v>
      </c>
      <c r="L17" s="36">
        <f>SUMIFS(СВЦЭМ!$C$39:$C$782,СВЦЭМ!$A$39:$A$782,$A17,СВЦЭМ!$B$39:$B$782,L$11)+'СЕТ СН'!$F$9+СВЦЭМ!$D$10+'СЕТ СН'!$F$6-'СЕТ СН'!$F$19</f>
        <v>956.00680775000001</v>
      </c>
      <c r="M17" s="36">
        <f>SUMIFS(СВЦЭМ!$C$39:$C$782,СВЦЭМ!$A$39:$A$782,$A17,СВЦЭМ!$B$39:$B$782,M$11)+'СЕТ СН'!$F$9+СВЦЭМ!$D$10+'СЕТ СН'!$F$6-'СЕТ СН'!$F$19</f>
        <v>993.99921332999998</v>
      </c>
      <c r="N17" s="36">
        <f>SUMIFS(СВЦЭМ!$C$39:$C$782,СВЦЭМ!$A$39:$A$782,$A17,СВЦЭМ!$B$39:$B$782,N$11)+'СЕТ СН'!$F$9+СВЦЭМ!$D$10+'СЕТ СН'!$F$6-'СЕТ СН'!$F$19</f>
        <v>1074.0739960999999</v>
      </c>
      <c r="O17" s="36">
        <f>SUMIFS(СВЦЭМ!$C$39:$C$782,СВЦЭМ!$A$39:$A$782,$A17,СВЦЭМ!$B$39:$B$782,O$11)+'СЕТ СН'!$F$9+СВЦЭМ!$D$10+'СЕТ СН'!$F$6-'СЕТ СН'!$F$19</f>
        <v>1077.25616969</v>
      </c>
      <c r="P17" s="36">
        <f>SUMIFS(СВЦЭМ!$C$39:$C$782,СВЦЭМ!$A$39:$A$782,$A17,СВЦЭМ!$B$39:$B$782,P$11)+'СЕТ СН'!$F$9+СВЦЭМ!$D$10+'СЕТ СН'!$F$6-'СЕТ СН'!$F$19</f>
        <v>1082.0414195599999</v>
      </c>
      <c r="Q17" s="36">
        <f>SUMIFS(СВЦЭМ!$C$39:$C$782,СВЦЭМ!$A$39:$A$782,$A17,СВЦЭМ!$B$39:$B$782,Q$11)+'СЕТ СН'!$F$9+СВЦЭМ!$D$10+'СЕТ СН'!$F$6-'СЕТ СН'!$F$19</f>
        <v>1090.53766195</v>
      </c>
      <c r="R17" s="36">
        <f>SUMIFS(СВЦЭМ!$C$39:$C$782,СВЦЭМ!$A$39:$A$782,$A17,СВЦЭМ!$B$39:$B$782,R$11)+'СЕТ СН'!$F$9+СВЦЭМ!$D$10+'СЕТ СН'!$F$6-'СЕТ СН'!$F$19</f>
        <v>1088.5343646199999</v>
      </c>
      <c r="S17" s="36">
        <f>SUMIFS(СВЦЭМ!$C$39:$C$782,СВЦЭМ!$A$39:$A$782,$A17,СВЦЭМ!$B$39:$B$782,S$11)+'СЕТ СН'!$F$9+СВЦЭМ!$D$10+'СЕТ СН'!$F$6-'СЕТ СН'!$F$19</f>
        <v>1066.1171126499999</v>
      </c>
      <c r="T17" s="36">
        <f>SUMIFS(СВЦЭМ!$C$39:$C$782,СВЦЭМ!$A$39:$A$782,$A17,СВЦЭМ!$B$39:$B$782,T$11)+'СЕТ СН'!$F$9+СВЦЭМ!$D$10+'СЕТ СН'!$F$6-'СЕТ СН'!$F$19</f>
        <v>1057.2471260099999</v>
      </c>
      <c r="U17" s="36">
        <f>SUMIFS(СВЦЭМ!$C$39:$C$782,СВЦЭМ!$A$39:$A$782,$A17,СВЦЭМ!$B$39:$B$782,U$11)+'СЕТ СН'!$F$9+СВЦЭМ!$D$10+'СЕТ СН'!$F$6-'СЕТ СН'!$F$19</f>
        <v>1008.6050821699999</v>
      </c>
      <c r="V17" s="36">
        <f>SUMIFS(СВЦЭМ!$C$39:$C$782,СВЦЭМ!$A$39:$A$782,$A17,СВЦЭМ!$B$39:$B$782,V$11)+'СЕТ СН'!$F$9+СВЦЭМ!$D$10+'СЕТ СН'!$F$6-'СЕТ СН'!$F$19</f>
        <v>996.22710151000001</v>
      </c>
      <c r="W17" s="36">
        <f>SUMIFS(СВЦЭМ!$C$39:$C$782,СВЦЭМ!$A$39:$A$782,$A17,СВЦЭМ!$B$39:$B$782,W$11)+'СЕТ СН'!$F$9+СВЦЭМ!$D$10+'СЕТ СН'!$F$6-'СЕТ СН'!$F$19</f>
        <v>1007.45705</v>
      </c>
      <c r="X17" s="36">
        <f>SUMIFS(СВЦЭМ!$C$39:$C$782,СВЦЭМ!$A$39:$A$782,$A17,СВЦЭМ!$B$39:$B$782,X$11)+'СЕТ СН'!$F$9+СВЦЭМ!$D$10+'СЕТ СН'!$F$6-'СЕТ СН'!$F$19</f>
        <v>1082.098563</v>
      </c>
      <c r="Y17" s="36">
        <f>SUMIFS(СВЦЭМ!$C$39:$C$782,СВЦЭМ!$A$39:$A$782,$A17,СВЦЭМ!$B$39:$B$782,Y$11)+'СЕТ СН'!$F$9+СВЦЭМ!$D$10+'СЕТ СН'!$F$6-'СЕТ СН'!$F$19</f>
        <v>1213.9341211599999</v>
      </c>
    </row>
    <row r="18" spans="1:25" ht="15.75" x14ac:dyDescent="0.2">
      <c r="A18" s="35">
        <f t="shared" si="0"/>
        <v>44384</v>
      </c>
      <c r="B18" s="36">
        <f>SUMIFS(СВЦЭМ!$C$39:$C$782,СВЦЭМ!$A$39:$A$782,$A18,СВЦЭМ!$B$39:$B$782,B$11)+'СЕТ СН'!$F$9+СВЦЭМ!$D$10+'СЕТ СН'!$F$6-'СЕТ СН'!$F$19</f>
        <v>1137.0161114699999</v>
      </c>
      <c r="C18" s="36">
        <f>SUMIFS(СВЦЭМ!$C$39:$C$782,СВЦЭМ!$A$39:$A$782,$A18,СВЦЭМ!$B$39:$B$782,C$11)+'СЕТ СН'!$F$9+СВЦЭМ!$D$10+'СЕТ СН'!$F$6-'СЕТ СН'!$F$19</f>
        <v>1214.1037101899999</v>
      </c>
      <c r="D18" s="36">
        <f>SUMIFS(СВЦЭМ!$C$39:$C$782,СВЦЭМ!$A$39:$A$782,$A18,СВЦЭМ!$B$39:$B$782,D$11)+'СЕТ СН'!$F$9+СВЦЭМ!$D$10+'СЕТ СН'!$F$6-'СЕТ СН'!$F$19</f>
        <v>1271.1993121599999</v>
      </c>
      <c r="E18" s="36">
        <f>SUMIFS(СВЦЭМ!$C$39:$C$782,СВЦЭМ!$A$39:$A$782,$A18,СВЦЭМ!$B$39:$B$782,E$11)+'СЕТ СН'!$F$9+СВЦЭМ!$D$10+'СЕТ СН'!$F$6-'СЕТ СН'!$F$19</f>
        <v>1264.2352115799999</v>
      </c>
      <c r="F18" s="36">
        <f>SUMIFS(СВЦЭМ!$C$39:$C$782,СВЦЭМ!$A$39:$A$782,$A18,СВЦЭМ!$B$39:$B$782,F$11)+'СЕТ СН'!$F$9+СВЦЭМ!$D$10+'СЕТ СН'!$F$6-'СЕТ СН'!$F$19</f>
        <v>1275.7032772199998</v>
      </c>
      <c r="G18" s="36">
        <f>SUMIFS(СВЦЭМ!$C$39:$C$782,СВЦЭМ!$A$39:$A$782,$A18,СВЦЭМ!$B$39:$B$782,G$11)+'СЕТ СН'!$F$9+СВЦЭМ!$D$10+'СЕТ СН'!$F$6-'СЕТ СН'!$F$19</f>
        <v>1265.44464094</v>
      </c>
      <c r="H18" s="36">
        <f>SUMIFS(СВЦЭМ!$C$39:$C$782,СВЦЭМ!$A$39:$A$782,$A18,СВЦЭМ!$B$39:$B$782,H$11)+'СЕТ СН'!$F$9+СВЦЭМ!$D$10+'СЕТ СН'!$F$6-'СЕТ СН'!$F$19</f>
        <v>1221.8981651899999</v>
      </c>
      <c r="I18" s="36">
        <f>SUMIFS(СВЦЭМ!$C$39:$C$782,СВЦЭМ!$A$39:$A$782,$A18,СВЦЭМ!$B$39:$B$782,I$11)+'СЕТ СН'!$F$9+СВЦЭМ!$D$10+'СЕТ СН'!$F$6-'СЕТ СН'!$F$19</f>
        <v>1127.4232524099998</v>
      </c>
      <c r="J18" s="36">
        <f>SUMIFS(СВЦЭМ!$C$39:$C$782,СВЦЭМ!$A$39:$A$782,$A18,СВЦЭМ!$B$39:$B$782,J$11)+'СЕТ СН'!$F$9+СВЦЭМ!$D$10+'СЕТ СН'!$F$6-'СЕТ СН'!$F$19</f>
        <v>1039.35189266</v>
      </c>
      <c r="K18" s="36">
        <f>SUMIFS(СВЦЭМ!$C$39:$C$782,СВЦЭМ!$A$39:$A$782,$A18,СВЦЭМ!$B$39:$B$782,K$11)+'СЕТ СН'!$F$9+СВЦЭМ!$D$10+'СЕТ СН'!$F$6-'СЕТ СН'!$F$19</f>
        <v>1015.8377558</v>
      </c>
      <c r="L18" s="36">
        <f>SUMIFS(СВЦЭМ!$C$39:$C$782,СВЦЭМ!$A$39:$A$782,$A18,СВЦЭМ!$B$39:$B$782,L$11)+'СЕТ СН'!$F$9+СВЦЭМ!$D$10+'СЕТ СН'!$F$6-'СЕТ СН'!$F$19</f>
        <v>1025.6678599099998</v>
      </c>
      <c r="M18" s="36">
        <f>SUMIFS(СВЦЭМ!$C$39:$C$782,СВЦЭМ!$A$39:$A$782,$A18,СВЦЭМ!$B$39:$B$782,M$11)+'СЕТ СН'!$F$9+СВЦЭМ!$D$10+'СЕТ СН'!$F$6-'СЕТ СН'!$F$19</f>
        <v>1060.6454558299999</v>
      </c>
      <c r="N18" s="36">
        <f>SUMIFS(СВЦЭМ!$C$39:$C$782,СВЦЭМ!$A$39:$A$782,$A18,СВЦЭМ!$B$39:$B$782,N$11)+'СЕТ СН'!$F$9+СВЦЭМ!$D$10+'СЕТ СН'!$F$6-'СЕТ СН'!$F$19</f>
        <v>1075.74384065</v>
      </c>
      <c r="O18" s="36">
        <f>SUMIFS(СВЦЭМ!$C$39:$C$782,СВЦЭМ!$A$39:$A$782,$A18,СВЦЭМ!$B$39:$B$782,O$11)+'СЕТ СН'!$F$9+СВЦЭМ!$D$10+'СЕТ СН'!$F$6-'СЕТ СН'!$F$19</f>
        <v>1088.0606368700001</v>
      </c>
      <c r="P18" s="36">
        <f>SUMIFS(СВЦЭМ!$C$39:$C$782,СВЦЭМ!$A$39:$A$782,$A18,СВЦЭМ!$B$39:$B$782,P$11)+'СЕТ СН'!$F$9+СВЦЭМ!$D$10+'СЕТ СН'!$F$6-'СЕТ СН'!$F$19</f>
        <v>1091.3465127699999</v>
      </c>
      <c r="Q18" s="36">
        <f>SUMIFS(СВЦЭМ!$C$39:$C$782,СВЦЭМ!$A$39:$A$782,$A18,СВЦЭМ!$B$39:$B$782,Q$11)+'СЕТ СН'!$F$9+СВЦЭМ!$D$10+'СЕТ СН'!$F$6-'СЕТ СН'!$F$19</f>
        <v>1112.4141552799999</v>
      </c>
      <c r="R18" s="36">
        <f>SUMIFS(СВЦЭМ!$C$39:$C$782,СВЦЭМ!$A$39:$A$782,$A18,СВЦЭМ!$B$39:$B$782,R$11)+'СЕТ СН'!$F$9+СВЦЭМ!$D$10+'СЕТ СН'!$F$6-'СЕТ СН'!$F$19</f>
        <v>1107.2544919499999</v>
      </c>
      <c r="S18" s="36">
        <f>SUMIFS(СВЦЭМ!$C$39:$C$782,СВЦЭМ!$A$39:$A$782,$A18,СВЦЭМ!$B$39:$B$782,S$11)+'СЕТ СН'!$F$9+СВЦЭМ!$D$10+'СЕТ СН'!$F$6-'СЕТ СН'!$F$19</f>
        <v>1082.05210149</v>
      </c>
      <c r="T18" s="36">
        <f>SUMIFS(СВЦЭМ!$C$39:$C$782,СВЦЭМ!$A$39:$A$782,$A18,СВЦЭМ!$B$39:$B$782,T$11)+'СЕТ СН'!$F$9+СВЦЭМ!$D$10+'СЕТ СН'!$F$6-'СЕТ СН'!$F$19</f>
        <v>1031.56632887</v>
      </c>
      <c r="U18" s="36">
        <f>SUMIFS(СВЦЭМ!$C$39:$C$782,СВЦЭМ!$A$39:$A$782,$A18,СВЦЭМ!$B$39:$B$782,U$11)+'СЕТ СН'!$F$9+СВЦЭМ!$D$10+'СЕТ СН'!$F$6-'СЕТ СН'!$F$19</f>
        <v>1017.83954575</v>
      </c>
      <c r="V18" s="36">
        <f>SUMIFS(СВЦЭМ!$C$39:$C$782,СВЦЭМ!$A$39:$A$782,$A18,СВЦЭМ!$B$39:$B$782,V$11)+'СЕТ СН'!$F$9+СВЦЭМ!$D$10+'СЕТ СН'!$F$6-'СЕТ СН'!$F$19</f>
        <v>1013.70767065</v>
      </c>
      <c r="W18" s="36">
        <f>SUMIFS(СВЦЭМ!$C$39:$C$782,СВЦЭМ!$A$39:$A$782,$A18,СВЦЭМ!$B$39:$B$782,W$11)+'СЕТ СН'!$F$9+СВЦЭМ!$D$10+'СЕТ СН'!$F$6-'СЕТ СН'!$F$19</f>
        <v>1003.27435573</v>
      </c>
      <c r="X18" s="36">
        <f>SUMIFS(СВЦЭМ!$C$39:$C$782,СВЦЭМ!$A$39:$A$782,$A18,СВЦЭМ!$B$39:$B$782,X$11)+'СЕТ СН'!$F$9+СВЦЭМ!$D$10+'СЕТ СН'!$F$6-'СЕТ СН'!$F$19</f>
        <v>999.61121541</v>
      </c>
      <c r="Y18" s="36">
        <f>SUMIFS(СВЦЭМ!$C$39:$C$782,СВЦЭМ!$A$39:$A$782,$A18,СВЦЭМ!$B$39:$B$782,Y$11)+'СЕТ СН'!$F$9+СВЦЭМ!$D$10+'СЕТ СН'!$F$6-'СЕТ СН'!$F$19</f>
        <v>985.22431223000001</v>
      </c>
    </row>
    <row r="19" spans="1:25" ht="15.75" x14ac:dyDescent="0.2">
      <c r="A19" s="35">
        <f t="shared" si="0"/>
        <v>44385</v>
      </c>
      <c r="B19" s="36">
        <f>SUMIFS(СВЦЭМ!$C$39:$C$782,СВЦЭМ!$A$39:$A$782,$A19,СВЦЭМ!$B$39:$B$782,B$11)+'СЕТ СН'!$F$9+СВЦЭМ!$D$10+'СЕТ СН'!$F$6-'СЕТ СН'!$F$19</f>
        <v>1077.77832571</v>
      </c>
      <c r="C19" s="36">
        <f>SUMIFS(СВЦЭМ!$C$39:$C$782,СВЦЭМ!$A$39:$A$782,$A19,СВЦЭМ!$B$39:$B$782,C$11)+'СЕТ СН'!$F$9+СВЦЭМ!$D$10+'СЕТ СН'!$F$6-'СЕТ СН'!$F$19</f>
        <v>1190.3935302899999</v>
      </c>
      <c r="D19" s="36">
        <f>SUMIFS(СВЦЭМ!$C$39:$C$782,СВЦЭМ!$A$39:$A$782,$A19,СВЦЭМ!$B$39:$B$782,D$11)+'СЕТ СН'!$F$9+СВЦЭМ!$D$10+'СЕТ СН'!$F$6-'СЕТ СН'!$F$19</f>
        <v>1239.9081431699999</v>
      </c>
      <c r="E19" s="36">
        <f>SUMIFS(СВЦЭМ!$C$39:$C$782,СВЦЭМ!$A$39:$A$782,$A19,СВЦЭМ!$B$39:$B$782,E$11)+'СЕТ СН'!$F$9+СВЦЭМ!$D$10+'СЕТ СН'!$F$6-'СЕТ СН'!$F$19</f>
        <v>1262.9377089499999</v>
      </c>
      <c r="F19" s="36">
        <f>SUMIFS(СВЦЭМ!$C$39:$C$782,СВЦЭМ!$A$39:$A$782,$A19,СВЦЭМ!$B$39:$B$782,F$11)+'СЕТ СН'!$F$9+СВЦЭМ!$D$10+'СЕТ СН'!$F$6-'СЕТ СН'!$F$19</f>
        <v>1249.7250970799998</v>
      </c>
      <c r="G19" s="36">
        <f>SUMIFS(СВЦЭМ!$C$39:$C$782,СВЦЭМ!$A$39:$A$782,$A19,СВЦЭМ!$B$39:$B$782,G$11)+'СЕТ СН'!$F$9+СВЦЭМ!$D$10+'СЕТ СН'!$F$6-'СЕТ СН'!$F$19</f>
        <v>1245.5550461199998</v>
      </c>
      <c r="H19" s="36">
        <f>SUMIFS(СВЦЭМ!$C$39:$C$782,СВЦЭМ!$A$39:$A$782,$A19,СВЦЭМ!$B$39:$B$782,H$11)+'СЕТ СН'!$F$9+СВЦЭМ!$D$10+'СЕТ СН'!$F$6-'СЕТ СН'!$F$19</f>
        <v>1204.8533305599999</v>
      </c>
      <c r="I19" s="36">
        <f>SUMIFS(СВЦЭМ!$C$39:$C$782,СВЦЭМ!$A$39:$A$782,$A19,СВЦЭМ!$B$39:$B$782,I$11)+'СЕТ СН'!$F$9+СВЦЭМ!$D$10+'СЕТ СН'!$F$6-'СЕТ СН'!$F$19</f>
        <v>1142.64448821</v>
      </c>
      <c r="J19" s="36">
        <f>SUMIFS(СВЦЭМ!$C$39:$C$782,СВЦЭМ!$A$39:$A$782,$A19,СВЦЭМ!$B$39:$B$782,J$11)+'СЕТ СН'!$F$9+СВЦЭМ!$D$10+'СЕТ СН'!$F$6-'СЕТ СН'!$F$19</f>
        <v>1073.1030192199999</v>
      </c>
      <c r="K19" s="36">
        <f>SUMIFS(СВЦЭМ!$C$39:$C$782,СВЦЭМ!$A$39:$A$782,$A19,СВЦЭМ!$B$39:$B$782,K$11)+'СЕТ СН'!$F$9+СВЦЭМ!$D$10+'СЕТ СН'!$F$6-'СЕТ СН'!$F$19</f>
        <v>1032.9414720099999</v>
      </c>
      <c r="L19" s="36">
        <f>SUMIFS(СВЦЭМ!$C$39:$C$782,СВЦЭМ!$A$39:$A$782,$A19,СВЦЭМ!$B$39:$B$782,L$11)+'СЕТ СН'!$F$9+СВЦЭМ!$D$10+'СЕТ СН'!$F$6-'СЕТ СН'!$F$19</f>
        <v>1045.93635116</v>
      </c>
      <c r="M19" s="36">
        <f>SUMIFS(СВЦЭМ!$C$39:$C$782,СВЦЭМ!$A$39:$A$782,$A19,СВЦЭМ!$B$39:$B$782,M$11)+'СЕТ СН'!$F$9+СВЦЭМ!$D$10+'СЕТ СН'!$F$6-'СЕТ СН'!$F$19</f>
        <v>1068.17050995</v>
      </c>
      <c r="N19" s="36">
        <f>SUMIFS(СВЦЭМ!$C$39:$C$782,СВЦЭМ!$A$39:$A$782,$A19,СВЦЭМ!$B$39:$B$782,N$11)+'СЕТ СН'!$F$9+СВЦЭМ!$D$10+'СЕТ СН'!$F$6-'СЕТ СН'!$F$19</f>
        <v>1101.17667001</v>
      </c>
      <c r="O19" s="36">
        <f>SUMIFS(СВЦЭМ!$C$39:$C$782,СВЦЭМ!$A$39:$A$782,$A19,СВЦЭМ!$B$39:$B$782,O$11)+'СЕТ СН'!$F$9+СВЦЭМ!$D$10+'СЕТ СН'!$F$6-'СЕТ СН'!$F$19</f>
        <v>1118.1060004999999</v>
      </c>
      <c r="P19" s="36">
        <f>SUMIFS(СВЦЭМ!$C$39:$C$782,СВЦЭМ!$A$39:$A$782,$A19,СВЦЭМ!$B$39:$B$782,P$11)+'СЕТ СН'!$F$9+СВЦЭМ!$D$10+'СЕТ СН'!$F$6-'СЕТ СН'!$F$19</f>
        <v>1151.5459107499998</v>
      </c>
      <c r="Q19" s="36">
        <f>SUMIFS(СВЦЭМ!$C$39:$C$782,СВЦЭМ!$A$39:$A$782,$A19,СВЦЭМ!$B$39:$B$782,Q$11)+'СЕТ СН'!$F$9+СВЦЭМ!$D$10+'СЕТ СН'!$F$6-'СЕТ СН'!$F$19</f>
        <v>1104.7681267099999</v>
      </c>
      <c r="R19" s="36">
        <f>SUMIFS(СВЦЭМ!$C$39:$C$782,СВЦЭМ!$A$39:$A$782,$A19,СВЦЭМ!$B$39:$B$782,R$11)+'СЕТ СН'!$F$9+СВЦЭМ!$D$10+'СЕТ СН'!$F$6-'СЕТ СН'!$F$19</f>
        <v>1098.0533606500001</v>
      </c>
      <c r="S19" s="36">
        <f>SUMIFS(СВЦЭМ!$C$39:$C$782,СВЦЭМ!$A$39:$A$782,$A19,СВЦЭМ!$B$39:$B$782,S$11)+'СЕТ СН'!$F$9+СВЦЭМ!$D$10+'СЕТ СН'!$F$6-'СЕТ СН'!$F$19</f>
        <v>1074.0746189399999</v>
      </c>
      <c r="T19" s="36">
        <f>SUMIFS(СВЦЭМ!$C$39:$C$782,СВЦЭМ!$A$39:$A$782,$A19,СВЦЭМ!$B$39:$B$782,T$11)+'СЕТ СН'!$F$9+СВЦЭМ!$D$10+'СЕТ СН'!$F$6-'СЕТ СН'!$F$19</f>
        <v>1035.5348408</v>
      </c>
      <c r="U19" s="36">
        <f>SUMIFS(СВЦЭМ!$C$39:$C$782,СВЦЭМ!$A$39:$A$782,$A19,СВЦЭМ!$B$39:$B$782,U$11)+'СЕТ СН'!$F$9+СВЦЭМ!$D$10+'СЕТ СН'!$F$6-'СЕТ СН'!$F$19</f>
        <v>1008.41647799</v>
      </c>
      <c r="V19" s="36">
        <f>SUMIFS(СВЦЭМ!$C$39:$C$782,СВЦЭМ!$A$39:$A$782,$A19,СВЦЭМ!$B$39:$B$782,V$11)+'СЕТ СН'!$F$9+СВЦЭМ!$D$10+'СЕТ СН'!$F$6-'СЕТ СН'!$F$19</f>
        <v>1007.74190446</v>
      </c>
      <c r="W19" s="36">
        <f>SUMIFS(СВЦЭМ!$C$39:$C$782,СВЦЭМ!$A$39:$A$782,$A19,СВЦЭМ!$B$39:$B$782,W$11)+'СЕТ СН'!$F$9+СВЦЭМ!$D$10+'СЕТ СН'!$F$6-'СЕТ СН'!$F$19</f>
        <v>1010.03016746</v>
      </c>
      <c r="X19" s="36">
        <f>SUMIFS(СВЦЭМ!$C$39:$C$782,СВЦЭМ!$A$39:$A$782,$A19,СВЦЭМ!$B$39:$B$782,X$11)+'СЕТ СН'!$F$9+СВЦЭМ!$D$10+'СЕТ СН'!$F$6-'СЕТ СН'!$F$19</f>
        <v>1016.60298483</v>
      </c>
      <c r="Y19" s="36">
        <f>SUMIFS(СВЦЭМ!$C$39:$C$782,СВЦЭМ!$A$39:$A$782,$A19,СВЦЭМ!$B$39:$B$782,Y$11)+'СЕТ СН'!$F$9+СВЦЭМ!$D$10+'СЕТ СН'!$F$6-'СЕТ СН'!$F$19</f>
        <v>1078.78099331</v>
      </c>
    </row>
    <row r="20" spans="1:25" ht="15.75" x14ac:dyDescent="0.2">
      <c r="A20" s="35">
        <f t="shared" si="0"/>
        <v>44386</v>
      </c>
      <c r="B20" s="36">
        <f>SUMIFS(СВЦЭМ!$C$39:$C$782,СВЦЭМ!$A$39:$A$782,$A20,СВЦЭМ!$B$39:$B$782,B$11)+'СЕТ СН'!$F$9+СВЦЭМ!$D$10+'СЕТ СН'!$F$6-'СЕТ СН'!$F$19</f>
        <v>1200.54449359</v>
      </c>
      <c r="C20" s="36">
        <f>SUMIFS(СВЦЭМ!$C$39:$C$782,СВЦЭМ!$A$39:$A$782,$A20,СВЦЭМ!$B$39:$B$782,C$11)+'СЕТ СН'!$F$9+СВЦЭМ!$D$10+'СЕТ СН'!$F$6-'СЕТ СН'!$F$19</f>
        <v>1307.1557607399998</v>
      </c>
      <c r="D20" s="36">
        <f>SUMIFS(СВЦЭМ!$C$39:$C$782,СВЦЭМ!$A$39:$A$782,$A20,СВЦЭМ!$B$39:$B$782,D$11)+'СЕТ СН'!$F$9+СВЦЭМ!$D$10+'СЕТ СН'!$F$6-'СЕТ СН'!$F$19</f>
        <v>1348.6873412399998</v>
      </c>
      <c r="E20" s="36">
        <f>SUMIFS(СВЦЭМ!$C$39:$C$782,СВЦЭМ!$A$39:$A$782,$A20,СВЦЭМ!$B$39:$B$782,E$11)+'СЕТ СН'!$F$9+СВЦЭМ!$D$10+'СЕТ СН'!$F$6-'СЕТ СН'!$F$19</f>
        <v>1379.9029134599998</v>
      </c>
      <c r="F20" s="36">
        <f>SUMIFS(СВЦЭМ!$C$39:$C$782,СВЦЭМ!$A$39:$A$782,$A20,СВЦЭМ!$B$39:$B$782,F$11)+'СЕТ СН'!$F$9+СВЦЭМ!$D$10+'СЕТ СН'!$F$6-'СЕТ СН'!$F$19</f>
        <v>1368.4888923199999</v>
      </c>
      <c r="G20" s="36">
        <f>SUMIFS(СВЦЭМ!$C$39:$C$782,СВЦЭМ!$A$39:$A$782,$A20,СВЦЭМ!$B$39:$B$782,G$11)+'СЕТ СН'!$F$9+СВЦЭМ!$D$10+'СЕТ СН'!$F$6-'СЕТ СН'!$F$19</f>
        <v>1337.6799369799999</v>
      </c>
      <c r="H20" s="36">
        <f>SUMIFS(СВЦЭМ!$C$39:$C$782,СВЦЭМ!$A$39:$A$782,$A20,СВЦЭМ!$B$39:$B$782,H$11)+'СЕТ СН'!$F$9+СВЦЭМ!$D$10+'СЕТ СН'!$F$6-'СЕТ СН'!$F$19</f>
        <v>1279.8048570599999</v>
      </c>
      <c r="I20" s="36">
        <f>SUMIFS(СВЦЭМ!$C$39:$C$782,СВЦЭМ!$A$39:$A$782,$A20,СВЦЭМ!$B$39:$B$782,I$11)+'СЕТ СН'!$F$9+СВЦЭМ!$D$10+'СЕТ СН'!$F$6-'СЕТ СН'!$F$19</f>
        <v>1169.55739507</v>
      </c>
      <c r="J20" s="36">
        <f>SUMIFS(СВЦЭМ!$C$39:$C$782,СВЦЭМ!$A$39:$A$782,$A20,СВЦЭМ!$B$39:$B$782,J$11)+'СЕТ СН'!$F$9+СВЦЭМ!$D$10+'СЕТ СН'!$F$6-'СЕТ СН'!$F$19</f>
        <v>1080.65619763</v>
      </c>
      <c r="K20" s="36">
        <f>SUMIFS(СВЦЭМ!$C$39:$C$782,СВЦЭМ!$A$39:$A$782,$A20,СВЦЭМ!$B$39:$B$782,K$11)+'СЕТ СН'!$F$9+СВЦЭМ!$D$10+'СЕТ СН'!$F$6-'СЕТ СН'!$F$19</f>
        <v>1047.7942183099999</v>
      </c>
      <c r="L20" s="36">
        <f>SUMIFS(СВЦЭМ!$C$39:$C$782,СВЦЭМ!$A$39:$A$782,$A20,СВЦЭМ!$B$39:$B$782,L$11)+'СЕТ СН'!$F$9+СВЦЭМ!$D$10+'СЕТ СН'!$F$6-'СЕТ СН'!$F$19</f>
        <v>1018.79299238</v>
      </c>
      <c r="M20" s="36">
        <f>SUMIFS(СВЦЭМ!$C$39:$C$782,СВЦЭМ!$A$39:$A$782,$A20,СВЦЭМ!$B$39:$B$782,M$11)+'СЕТ СН'!$F$9+СВЦЭМ!$D$10+'СЕТ СН'!$F$6-'СЕТ СН'!$F$19</f>
        <v>1031.24099725</v>
      </c>
      <c r="N20" s="36">
        <f>SUMIFS(СВЦЭМ!$C$39:$C$782,СВЦЭМ!$A$39:$A$782,$A20,СВЦЭМ!$B$39:$B$782,N$11)+'СЕТ СН'!$F$9+СВЦЭМ!$D$10+'СЕТ СН'!$F$6-'СЕТ СН'!$F$19</f>
        <v>1051.0901567599999</v>
      </c>
      <c r="O20" s="36">
        <f>SUMIFS(СВЦЭМ!$C$39:$C$782,СВЦЭМ!$A$39:$A$782,$A20,СВЦЭМ!$B$39:$B$782,O$11)+'СЕТ СН'!$F$9+СВЦЭМ!$D$10+'СЕТ СН'!$F$6-'СЕТ СН'!$F$19</f>
        <v>1055.6591078699998</v>
      </c>
      <c r="P20" s="36">
        <f>SUMIFS(СВЦЭМ!$C$39:$C$782,СВЦЭМ!$A$39:$A$782,$A20,СВЦЭМ!$B$39:$B$782,P$11)+'СЕТ СН'!$F$9+СВЦЭМ!$D$10+'СЕТ СН'!$F$6-'СЕТ СН'!$F$19</f>
        <v>1062.5065256799999</v>
      </c>
      <c r="Q20" s="36">
        <f>SUMIFS(СВЦЭМ!$C$39:$C$782,СВЦЭМ!$A$39:$A$782,$A20,СВЦЭМ!$B$39:$B$782,Q$11)+'СЕТ СН'!$F$9+СВЦЭМ!$D$10+'СЕТ СН'!$F$6-'СЕТ СН'!$F$19</f>
        <v>1068.38605067</v>
      </c>
      <c r="R20" s="36">
        <f>SUMIFS(СВЦЭМ!$C$39:$C$782,СВЦЭМ!$A$39:$A$782,$A20,СВЦЭМ!$B$39:$B$782,R$11)+'СЕТ СН'!$F$9+СВЦЭМ!$D$10+'СЕТ СН'!$F$6-'СЕТ СН'!$F$19</f>
        <v>1052.3225465599999</v>
      </c>
      <c r="S20" s="36">
        <f>SUMIFS(СВЦЭМ!$C$39:$C$782,СВЦЭМ!$A$39:$A$782,$A20,СВЦЭМ!$B$39:$B$782,S$11)+'СЕТ СН'!$F$9+СВЦЭМ!$D$10+'СЕТ СН'!$F$6-'СЕТ СН'!$F$19</f>
        <v>1038.19495205</v>
      </c>
      <c r="T20" s="36">
        <f>SUMIFS(СВЦЭМ!$C$39:$C$782,СВЦЭМ!$A$39:$A$782,$A20,СВЦЭМ!$B$39:$B$782,T$11)+'СЕТ СН'!$F$9+СВЦЭМ!$D$10+'СЕТ СН'!$F$6-'СЕТ СН'!$F$19</f>
        <v>1007.97903902</v>
      </c>
      <c r="U20" s="36">
        <f>SUMIFS(СВЦЭМ!$C$39:$C$782,СВЦЭМ!$A$39:$A$782,$A20,СВЦЭМ!$B$39:$B$782,U$11)+'СЕТ СН'!$F$9+СВЦЭМ!$D$10+'СЕТ СН'!$F$6-'СЕТ СН'!$F$19</f>
        <v>984.44654783999999</v>
      </c>
      <c r="V20" s="36">
        <f>SUMIFS(СВЦЭМ!$C$39:$C$782,СВЦЭМ!$A$39:$A$782,$A20,СВЦЭМ!$B$39:$B$782,V$11)+'СЕТ СН'!$F$9+СВЦЭМ!$D$10+'СЕТ СН'!$F$6-'СЕТ СН'!$F$19</f>
        <v>975.6504807</v>
      </c>
      <c r="W20" s="36">
        <f>SUMIFS(СВЦЭМ!$C$39:$C$782,СВЦЭМ!$A$39:$A$782,$A20,СВЦЭМ!$B$39:$B$782,W$11)+'СЕТ СН'!$F$9+СВЦЭМ!$D$10+'СЕТ СН'!$F$6-'СЕТ СН'!$F$19</f>
        <v>994.92885823999995</v>
      </c>
      <c r="X20" s="36">
        <f>SUMIFS(СВЦЭМ!$C$39:$C$782,СВЦЭМ!$A$39:$A$782,$A20,СВЦЭМ!$B$39:$B$782,X$11)+'СЕТ СН'!$F$9+СВЦЭМ!$D$10+'СЕТ СН'!$F$6-'СЕТ СН'!$F$19</f>
        <v>979.68809721000002</v>
      </c>
      <c r="Y20" s="36">
        <f>SUMIFS(СВЦЭМ!$C$39:$C$782,СВЦЭМ!$A$39:$A$782,$A20,СВЦЭМ!$B$39:$B$782,Y$11)+'СЕТ СН'!$F$9+СВЦЭМ!$D$10+'СЕТ СН'!$F$6-'СЕТ СН'!$F$19</f>
        <v>1002.09579368</v>
      </c>
    </row>
    <row r="21" spans="1:25" ht="15.75" x14ac:dyDescent="0.2">
      <c r="A21" s="35">
        <f t="shared" si="0"/>
        <v>44387</v>
      </c>
      <c r="B21" s="36">
        <f>SUMIFS(СВЦЭМ!$C$39:$C$782,СВЦЭМ!$A$39:$A$782,$A21,СВЦЭМ!$B$39:$B$782,B$11)+'СЕТ СН'!$F$9+СВЦЭМ!$D$10+'СЕТ СН'!$F$6-'СЕТ СН'!$F$19</f>
        <v>1099.6092414299999</v>
      </c>
      <c r="C21" s="36">
        <f>SUMIFS(СВЦЭМ!$C$39:$C$782,СВЦЭМ!$A$39:$A$782,$A21,СВЦЭМ!$B$39:$B$782,C$11)+'СЕТ СН'!$F$9+СВЦЭМ!$D$10+'СЕТ СН'!$F$6-'СЕТ СН'!$F$19</f>
        <v>1167.1302605799999</v>
      </c>
      <c r="D21" s="36">
        <f>SUMIFS(СВЦЭМ!$C$39:$C$782,СВЦЭМ!$A$39:$A$782,$A21,СВЦЭМ!$B$39:$B$782,D$11)+'СЕТ СН'!$F$9+СВЦЭМ!$D$10+'СЕТ СН'!$F$6-'СЕТ СН'!$F$19</f>
        <v>1207.9652882799999</v>
      </c>
      <c r="E21" s="36">
        <f>SUMIFS(СВЦЭМ!$C$39:$C$782,СВЦЭМ!$A$39:$A$782,$A21,СВЦЭМ!$B$39:$B$782,E$11)+'СЕТ СН'!$F$9+СВЦЭМ!$D$10+'СЕТ СН'!$F$6-'СЕТ СН'!$F$19</f>
        <v>1218.5689179399999</v>
      </c>
      <c r="F21" s="36">
        <f>SUMIFS(СВЦЭМ!$C$39:$C$782,СВЦЭМ!$A$39:$A$782,$A21,СВЦЭМ!$B$39:$B$782,F$11)+'СЕТ СН'!$F$9+СВЦЭМ!$D$10+'СЕТ СН'!$F$6-'СЕТ СН'!$F$19</f>
        <v>1232.0475757999998</v>
      </c>
      <c r="G21" s="36">
        <f>SUMIFS(СВЦЭМ!$C$39:$C$782,СВЦЭМ!$A$39:$A$782,$A21,СВЦЭМ!$B$39:$B$782,G$11)+'СЕТ СН'!$F$9+СВЦЭМ!$D$10+'СЕТ СН'!$F$6-'СЕТ СН'!$F$19</f>
        <v>1214.7264661899999</v>
      </c>
      <c r="H21" s="36">
        <f>SUMIFS(СВЦЭМ!$C$39:$C$782,СВЦЭМ!$A$39:$A$782,$A21,СВЦЭМ!$B$39:$B$782,H$11)+'СЕТ СН'!$F$9+СВЦЭМ!$D$10+'СЕТ СН'!$F$6-'СЕТ СН'!$F$19</f>
        <v>1200.14613431</v>
      </c>
      <c r="I21" s="36">
        <f>SUMIFS(СВЦЭМ!$C$39:$C$782,СВЦЭМ!$A$39:$A$782,$A21,СВЦЭМ!$B$39:$B$782,I$11)+'СЕТ СН'!$F$9+СВЦЭМ!$D$10+'СЕТ СН'!$F$6-'СЕТ СН'!$F$19</f>
        <v>1124.7283304299999</v>
      </c>
      <c r="J21" s="36">
        <f>SUMIFS(СВЦЭМ!$C$39:$C$782,СВЦЭМ!$A$39:$A$782,$A21,СВЦЭМ!$B$39:$B$782,J$11)+'СЕТ СН'!$F$9+СВЦЭМ!$D$10+'СЕТ СН'!$F$6-'СЕТ СН'!$F$19</f>
        <v>1055.43582627</v>
      </c>
      <c r="K21" s="36">
        <f>SUMIFS(СВЦЭМ!$C$39:$C$782,СВЦЭМ!$A$39:$A$782,$A21,СВЦЭМ!$B$39:$B$782,K$11)+'СЕТ СН'!$F$9+СВЦЭМ!$D$10+'СЕТ СН'!$F$6-'СЕТ СН'!$F$19</f>
        <v>984.15307961999997</v>
      </c>
      <c r="L21" s="36">
        <f>SUMIFS(СВЦЭМ!$C$39:$C$782,СВЦЭМ!$A$39:$A$782,$A21,СВЦЭМ!$B$39:$B$782,L$11)+'СЕТ СН'!$F$9+СВЦЭМ!$D$10+'СЕТ СН'!$F$6-'СЕТ СН'!$F$19</f>
        <v>969.93242496000005</v>
      </c>
      <c r="M21" s="36">
        <f>SUMIFS(СВЦЭМ!$C$39:$C$782,СВЦЭМ!$A$39:$A$782,$A21,СВЦЭМ!$B$39:$B$782,M$11)+'СЕТ СН'!$F$9+СВЦЭМ!$D$10+'СЕТ СН'!$F$6-'СЕТ СН'!$F$19</f>
        <v>958.70292658000005</v>
      </c>
      <c r="N21" s="36">
        <f>SUMIFS(СВЦЭМ!$C$39:$C$782,СВЦЭМ!$A$39:$A$782,$A21,СВЦЭМ!$B$39:$B$782,N$11)+'СЕТ СН'!$F$9+СВЦЭМ!$D$10+'СЕТ СН'!$F$6-'СЕТ СН'!$F$19</f>
        <v>999.34966452000003</v>
      </c>
      <c r="O21" s="36">
        <f>SUMIFS(СВЦЭМ!$C$39:$C$782,СВЦЭМ!$A$39:$A$782,$A21,СВЦЭМ!$B$39:$B$782,O$11)+'СЕТ СН'!$F$9+СВЦЭМ!$D$10+'СЕТ СН'!$F$6-'СЕТ СН'!$F$19</f>
        <v>1021.96542344</v>
      </c>
      <c r="P21" s="36">
        <f>SUMIFS(СВЦЭМ!$C$39:$C$782,СВЦЭМ!$A$39:$A$782,$A21,СВЦЭМ!$B$39:$B$782,P$11)+'СЕТ СН'!$F$9+СВЦЭМ!$D$10+'СЕТ СН'!$F$6-'СЕТ СН'!$F$19</f>
        <v>1036.57641704</v>
      </c>
      <c r="Q21" s="36">
        <f>SUMIFS(СВЦЭМ!$C$39:$C$782,СВЦЭМ!$A$39:$A$782,$A21,СВЦЭМ!$B$39:$B$782,Q$11)+'СЕТ СН'!$F$9+СВЦЭМ!$D$10+'СЕТ СН'!$F$6-'СЕТ СН'!$F$19</f>
        <v>1049.33354216</v>
      </c>
      <c r="R21" s="36">
        <f>SUMIFS(СВЦЭМ!$C$39:$C$782,СВЦЭМ!$A$39:$A$782,$A21,СВЦЭМ!$B$39:$B$782,R$11)+'СЕТ СН'!$F$9+СВЦЭМ!$D$10+'СЕТ СН'!$F$6-'СЕТ СН'!$F$19</f>
        <v>1050.95417954</v>
      </c>
      <c r="S21" s="36">
        <f>SUMIFS(СВЦЭМ!$C$39:$C$782,СВЦЭМ!$A$39:$A$782,$A21,СВЦЭМ!$B$39:$B$782,S$11)+'СЕТ СН'!$F$9+СВЦЭМ!$D$10+'СЕТ СН'!$F$6-'СЕТ СН'!$F$19</f>
        <v>1039.99052732</v>
      </c>
      <c r="T21" s="36">
        <f>SUMIFS(СВЦЭМ!$C$39:$C$782,СВЦЭМ!$A$39:$A$782,$A21,СВЦЭМ!$B$39:$B$782,T$11)+'СЕТ СН'!$F$9+СВЦЭМ!$D$10+'СЕТ СН'!$F$6-'СЕТ СН'!$F$19</f>
        <v>1027.0006461200001</v>
      </c>
      <c r="U21" s="36">
        <f>SUMIFS(СВЦЭМ!$C$39:$C$782,СВЦЭМ!$A$39:$A$782,$A21,СВЦЭМ!$B$39:$B$782,U$11)+'СЕТ СН'!$F$9+СВЦЭМ!$D$10+'СЕТ СН'!$F$6-'СЕТ СН'!$F$19</f>
        <v>1008.15207801</v>
      </c>
      <c r="V21" s="36">
        <f>SUMIFS(СВЦЭМ!$C$39:$C$782,СВЦЭМ!$A$39:$A$782,$A21,СВЦЭМ!$B$39:$B$782,V$11)+'СЕТ СН'!$F$9+СВЦЭМ!$D$10+'СЕТ СН'!$F$6-'СЕТ СН'!$F$19</f>
        <v>999.78091577999999</v>
      </c>
      <c r="W21" s="36">
        <f>SUMIFS(СВЦЭМ!$C$39:$C$782,СВЦЭМ!$A$39:$A$782,$A21,СВЦЭМ!$B$39:$B$782,W$11)+'СЕТ СН'!$F$9+СВЦЭМ!$D$10+'СЕТ СН'!$F$6-'СЕТ СН'!$F$19</f>
        <v>984.29250409999997</v>
      </c>
      <c r="X21" s="36">
        <f>SUMIFS(СВЦЭМ!$C$39:$C$782,СВЦЭМ!$A$39:$A$782,$A21,СВЦЭМ!$B$39:$B$782,X$11)+'СЕТ СН'!$F$9+СВЦЭМ!$D$10+'СЕТ СН'!$F$6-'СЕТ СН'!$F$19</f>
        <v>982.12007316999996</v>
      </c>
      <c r="Y21" s="36">
        <f>SUMIFS(СВЦЭМ!$C$39:$C$782,СВЦЭМ!$A$39:$A$782,$A21,СВЦЭМ!$B$39:$B$782,Y$11)+'СЕТ СН'!$F$9+СВЦЭМ!$D$10+'СЕТ СН'!$F$6-'СЕТ СН'!$F$19</f>
        <v>1056.28935854</v>
      </c>
    </row>
    <row r="22" spans="1:25" ht="15.75" x14ac:dyDescent="0.2">
      <c r="A22" s="35">
        <f t="shared" si="0"/>
        <v>44388</v>
      </c>
      <c r="B22" s="36">
        <f>SUMIFS(СВЦЭМ!$C$39:$C$782,СВЦЭМ!$A$39:$A$782,$A22,СВЦЭМ!$B$39:$B$782,B$11)+'СЕТ СН'!$F$9+СВЦЭМ!$D$10+'СЕТ СН'!$F$6-'СЕТ СН'!$F$19</f>
        <v>1090.94394401</v>
      </c>
      <c r="C22" s="36">
        <f>SUMIFS(СВЦЭМ!$C$39:$C$782,СВЦЭМ!$A$39:$A$782,$A22,СВЦЭМ!$B$39:$B$782,C$11)+'СЕТ СН'!$F$9+СВЦЭМ!$D$10+'СЕТ СН'!$F$6-'СЕТ СН'!$F$19</f>
        <v>1158.7278232199999</v>
      </c>
      <c r="D22" s="36">
        <f>SUMIFS(СВЦЭМ!$C$39:$C$782,СВЦЭМ!$A$39:$A$782,$A22,СВЦЭМ!$B$39:$B$782,D$11)+'СЕТ СН'!$F$9+СВЦЭМ!$D$10+'СЕТ СН'!$F$6-'СЕТ СН'!$F$19</f>
        <v>1225.9954920099999</v>
      </c>
      <c r="E22" s="36">
        <f>SUMIFS(СВЦЭМ!$C$39:$C$782,СВЦЭМ!$A$39:$A$782,$A22,СВЦЭМ!$B$39:$B$782,E$11)+'СЕТ СН'!$F$9+СВЦЭМ!$D$10+'СЕТ СН'!$F$6-'СЕТ СН'!$F$19</f>
        <v>1238.4589005099999</v>
      </c>
      <c r="F22" s="36">
        <f>SUMIFS(СВЦЭМ!$C$39:$C$782,СВЦЭМ!$A$39:$A$782,$A22,СВЦЭМ!$B$39:$B$782,F$11)+'СЕТ СН'!$F$9+СВЦЭМ!$D$10+'СЕТ СН'!$F$6-'СЕТ СН'!$F$19</f>
        <v>1229.32910066</v>
      </c>
      <c r="G22" s="36">
        <f>SUMIFS(СВЦЭМ!$C$39:$C$782,СВЦЭМ!$A$39:$A$782,$A22,СВЦЭМ!$B$39:$B$782,G$11)+'СЕТ СН'!$F$9+СВЦЭМ!$D$10+'СЕТ СН'!$F$6-'СЕТ СН'!$F$19</f>
        <v>1230.9757838899998</v>
      </c>
      <c r="H22" s="36">
        <f>SUMIFS(СВЦЭМ!$C$39:$C$782,СВЦЭМ!$A$39:$A$782,$A22,СВЦЭМ!$B$39:$B$782,H$11)+'СЕТ СН'!$F$9+СВЦЭМ!$D$10+'СЕТ СН'!$F$6-'СЕТ СН'!$F$19</f>
        <v>1215.8285744099999</v>
      </c>
      <c r="I22" s="36">
        <f>SUMIFS(СВЦЭМ!$C$39:$C$782,СВЦЭМ!$A$39:$A$782,$A22,СВЦЭМ!$B$39:$B$782,I$11)+'СЕТ СН'!$F$9+СВЦЭМ!$D$10+'СЕТ СН'!$F$6-'СЕТ СН'!$F$19</f>
        <v>1168.27027254</v>
      </c>
      <c r="J22" s="36">
        <f>SUMIFS(СВЦЭМ!$C$39:$C$782,СВЦЭМ!$A$39:$A$782,$A22,СВЦЭМ!$B$39:$B$782,J$11)+'СЕТ СН'!$F$9+СВЦЭМ!$D$10+'СЕТ СН'!$F$6-'СЕТ СН'!$F$19</f>
        <v>1078.0274497999999</v>
      </c>
      <c r="K22" s="36">
        <f>SUMIFS(СВЦЭМ!$C$39:$C$782,СВЦЭМ!$A$39:$A$782,$A22,СВЦЭМ!$B$39:$B$782,K$11)+'СЕТ СН'!$F$9+СВЦЭМ!$D$10+'СЕТ СН'!$F$6-'СЕТ СН'!$F$19</f>
        <v>1024.13887598</v>
      </c>
      <c r="L22" s="36">
        <f>SUMIFS(СВЦЭМ!$C$39:$C$782,СВЦЭМ!$A$39:$A$782,$A22,СВЦЭМ!$B$39:$B$782,L$11)+'СЕТ СН'!$F$9+СВЦЭМ!$D$10+'СЕТ СН'!$F$6-'СЕТ СН'!$F$19</f>
        <v>979.17909782000004</v>
      </c>
      <c r="M22" s="36">
        <f>SUMIFS(СВЦЭМ!$C$39:$C$782,СВЦЭМ!$A$39:$A$782,$A22,СВЦЭМ!$B$39:$B$782,M$11)+'СЕТ СН'!$F$9+СВЦЭМ!$D$10+'СЕТ СН'!$F$6-'СЕТ СН'!$F$19</f>
        <v>974.52685226999995</v>
      </c>
      <c r="N22" s="36">
        <f>SUMIFS(СВЦЭМ!$C$39:$C$782,СВЦЭМ!$A$39:$A$782,$A22,СВЦЭМ!$B$39:$B$782,N$11)+'СЕТ СН'!$F$9+СВЦЭМ!$D$10+'СЕТ СН'!$F$6-'СЕТ СН'!$F$19</f>
        <v>998.85216137999998</v>
      </c>
      <c r="O22" s="36">
        <f>SUMIFS(СВЦЭМ!$C$39:$C$782,СВЦЭМ!$A$39:$A$782,$A22,СВЦЭМ!$B$39:$B$782,O$11)+'СЕТ СН'!$F$9+СВЦЭМ!$D$10+'СЕТ СН'!$F$6-'СЕТ СН'!$F$19</f>
        <v>1012.21513052</v>
      </c>
      <c r="P22" s="36">
        <f>SUMIFS(СВЦЭМ!$C$39:$C$782,СВЦЭМ!$A$39:$A$782,$A22,СВЦЭМ!$B$39:$B$782,P$11)+'СЕТ СН'!$F$9+СВЦЭМ!$D$10+'СЕТ СН'!$F$6-'СЕТ СН'!$F$19</f>
        <v>1013.73720973</v>
      </c>
      <c r="Q22" s="36">
        <f>SUMIFS(СВЦЭМ!$C$39:$C$782,СВЦЭМ!$A$39:$A$782,$A22,СВЦЭМ!$B$39:$B$782,Q$11)+'СЕТ СН'!$F$9+СВЦЭМ!$D$10+'СЕТ СН'!$F$6-'СЕТ СН'!$F$19</f>
        <v>1014.14909926</v>
      </c>
      <c r="R22" s="36">
        <f>SUMIFS(СВЦЭМ!$C$39:$C$782,СВЦЭМ!$A$39:$A$782,$A22,СВЦЭМ!$B$39:$B$782,R$11)+'СЕТ СН'!$F$9+СВЦЭМ!$D$10+'СЕТ СН'!$F$6-'СЕТ СН'!$F$19</f>
        <v>997.96585777999996</v>
      </c>
      <c r="S22" s="36">
        <f>SUMIFS(СВЦЭМ!$C$39:$C$782,СВЦЭМ!$A$39:$A$782,$A22,СВЦЭМ!$B$39:$B$782,S$11)+'СЕТ СН'!$F$9+СВЦЭМ!$D$10+'СЕТ СН'!$F$6-'СЕТ СН'!$F$19</f>
        <v>1014.6780960900001</v>
      </c>
      <c r="T22" s="36">
        <f>SUMIFS(СВЦЭМ!$C$39:$C$782,СВЦЭМ!$A$39:$A$782,$A22,СВЦЭМ!$B$39:$B$782,T$11)+'СЕТ СН'!$F$9+СВЦЭМ!$D$10+'СЕТ СН'!$F$6-'СЕТ СН'!$F$19</f>
        <v>972.54858207999996</v>
      </c>
      <c r="U22" s="36">
        <f>SUMIFS(СВЦЭМ!$C$39:$C$782,СВЦЭМ!$A$39:$A$782,$A22,СВЦЭМ!$B$39:$B$782,U$11)+'СЕТ СН'!$F$9+СВЦЭМ!$D$10+'СЕТ СН'!$F$6-'СЕТ СН'!$F$19</f>
        <v>966.14584709999997</v>
      </c>
      <c r="V22" s="36">
        <f>SUMIFS(СВЦЭМ!$C$39:$C$782,СВЦЭМ!$A$39:$A$782,$A22,СВЦЭМ!$B$39:$B$782,V$11)+'СЕТ СН'!$F$9+СВЦЭМ!$D$10+'СЕТ СН'!$F$6-'СЕТ СН'!$F$19</f>
        <v>930.43801879</v>
      </c>
      <c r="W22" s="36">
        <f>SUMIFS(СВЦЭМ!$C$39:$C$782,СВЦЭМ!$A$39:$A$782,$A22,СВЦЭМ!$B$39:$B$782,W$11)+'СЕТ СН'!$F$9+СВЦЭМ!$D$10+'СЕТ СН'!$F$6-'СЕТ СН'!$F$19</f>
        <v>926.25173728000004</v>
      </c>
      <c r="X22" s="36">
        <f>SUMIFS(СВЦЭМ!$C$39:$C$782,СВЦЭМ!$A$39:$A$782,$A22,СВЦЭМ!$B$39:$B$782,X$11)+'СЕТ СН'!$F$9+СВЦЭМ!$D$10+'СЕТ СН'!$F$6-'СЕТ СН'!$F$19</f>
        <v>948.41833806</v>
      </c>
      <c r="Y22" s="36">
        <f>SUMIFS(СВЦЭМ!$C$39:$C$782,СВЦЭМ!$A$39:$A$782,$A22,СВЦЭМ!$B$39:$B$782,Y$11)+'СЕТ СН'!$F$9+СВЦЭМ!$D$10+'СЕТ СН'!$F$6-'СЕТ СН'!$F$19</f>
        <v>930.55997864000005</v>
      </c>
    </row>
    <row r="23" spans="1:25" ht="15.75" x14ac:dyDescent="0.2">
      <c r="A23" s="35">
        <f t="shared" si="0"/>
        <v>44389</v>
      </c>
      <c r="B23" s="36">
        <f>SUMIFS(СВЦЭМ!$C$39:$C$782,СВЦЭМ!$A$39:$A$782,$A23,СВЦЭМ!$B$39:$B$782,B$11)+'СЕТ СН'!$F$9+СВЦЭМ!$D$10+'СЕТ СН'!$F$6-'СЕТ СН'!$F$19</f>
        <v>1036.33925028</v>
      </c>
      <c r="C23" s="36">
        <f>SUMIFS(СВЦЭМ!$C$39:$C$782,СВЦЭМ!$A$39:$A$782,$A23,СВЦЭМ!$B$39:$B$782,C$11)+'СЕТ СН'!$F$9+СВЦЭМ!$D$10+'СЕТ СН'!$F$6-'СЕТ СН'!$F$19</f>
        <v>1129.3833768899999</v>
      </c>
      <c r="D23" s="36">
        <f>SUMIFS(СВЦЭМ!$C$39:$C$782,СВЦЭМ!$A$39:$A$782,$A23,СВЦЭМ!$B$39:$B$782,D$11)+'СЕТ СН'!$F$9+СВЦЭМ!$D$10+'СЕТ СН'!$F$6-'СЕТ СН'!$F$19</f>
        <v>1199.89702829</v>
      </c>
      <c r="E23" s="36">
        <f>SUMIFS(СВЦЭМ!$C$39:$C$782,СВЦЭМ!$A$39:$A$782,$A23,СВЦЭМ!$B$39:$B$782,E$11)+'СЕТ СН'!$F$9+СВЦЭМ!$D$10+'СЕТ СН'!$F$6-'СЕТ СН'!$F$19</f>
        <v>1229.9636836799998</v>
      </c>
      <c r="F23" s="36">
        <f>SUMIFS(СВЦЭМ!$C$39:$C$782,СВЦЭМ!$A$39:$A$782,$A23,СВЦЭМ!$B$39:$B$782,F$11)+'СЕТ СН'!$F$9+СВЦЭМ!$D$10+'СЕТ СН'!$F$6-'СЕТ СН'!$F$19</f>
        <v>1251.15338331</v>
      </c>
      <c r="G23" s="36">
        <f>SUMIFS(СВЦЭМ!$C$39:$C$782,СВЦЭМ!$A$39:$A$782,$A23,СВЦЭМ!$B$39:$B$782,G$11)+'СЕТ СН'!$F$9+СВЦЭМ!$D$10+'СЕТ СН'!$F$6-'СЕТ СН'!$F$19</f>
        <v>1226.6117241099998</v>
      </c>
      <c r="H23" s="36">
        <f>SUMIFS(СВЦЭМ!$C$39:$C$782,СВЦЭМ!$A$39:$A$782,$A23,СВЦЭМ!$B$39:$B$782,H$11)+'СЕТ СН'!$F$9+СВЦЭМ!$D$10+'СЕТ СН'!$F$6-'СЕТ СН'!$F$19</f>
        <v>1166.3869841799999</v>
      </c>
      <c r="I23" s="36">
        <f>SUMIFS(СВЦЭМ!$C$39:$C$782,СВЦЭМ!$A$39:$A$782,$A23,СВЦЭМ!$B$39:$B$782,I$11)+'СЕТ СН'!$F$9+СВЦЭМ!$D$10+'СЕТ СН'!$F$6-'СЕТ СН'!$F$19</f>
        <v>1057.47599915</v>
      </c>
      <c r="J23" s="36">
        <f>SUMIFS(СВЦЭМ!$C$39:$C$782,СВЦЭМ!$A$39:$A$782,$A23,СВЦЭМ!$B$39:$B$782,J$11)+'СЕТ СН'!$F$9+СВЦЭМ!$D$10+'СЕТ СН'!$F$6-'СЕТ СН'!$F$19</f>
        <v>991.14449467999998</v>
      </c>
      <c r="K23" s="36">
        <f>SUMIFS(СВЦЭМ!$C$39:$C$782,СВЦЭМ!$A$39:$A$782,$A23,СВЦЭМ!$B$39:$B$782,K$11)+'СЕТ СН'!$F$9+СВЦЭМ!$D$10+'СЕТ СН'!$F$6-'СЕТ СН'!$F$19</f>
        <v>1024.3221649499999</v>
      </c>
      <c r="L23" s="36">
        <f>SUMIFS(СВЦЭМ!$C$39:$C$782,СВЦЭМ!$A$39:$A$782,$A23,СВЦЭМ!$B$39:$B$782,L$11)+'СЕТ СН'!$F$9+СВЦЭМ!$D$10+'СЕТ СН'!$F$6-'СЕТ СН'!$F$19</f>
        <v>1031.5681157199999</v>
      </c>
      <c r="M23" s="36">
        <f>SUMIFS(СВЦЭМ!$C$39:$C$782,СВЦЭМ!$A$39:$A$782,$A23,СВЦЭМ!$B$39:$B$782,M$11)+'СЕТ СН'!$F$9+СВЦЭМ!$D$10+'СЕТ СН'!$F$6-'СЕТ СН'!$F$19</f>
        <v>1049.21682558</v>
      </c>
      <c r="N23" s="36">
        <f>SUMIFS(СВЦЭМ!$C$39:$C$782,СВЦЭМ!$A$39:$A$782,$A23,СВЦЭМ!$B$39:$B$782,N$11)+'СЕТ СН'!$F$9+СВЦЭМ!$D$10+'СЕТ СН'!$F$6-'СЕТ СН'!$F$19</f>
        <v>1052.9218147399999</v>
      </c>
      <c r="O23" s="36">
        <f>SUMIFS(СВЦЭМ!$C$39:$C$782,СВЦЭМ!$A$39:$A$782,$A23,СВЦЭМ!$B$39:$B$782,O$11)+'СЕТ СН'!$F$9+СВЦЭМ!$D$10+'СЕТ СН'!$F$6-'СЕТ СН'!$F$19</f>
        <v>1066.3108443599999</v>
      </c>
      <c r="P23" s="36">
        <f>SUMIFS(СВЦЭМ!$C$39:$C$782,СВЦЭМ!$A$39:$A$782,$A23,СВЦЭМ!$B$39:$B$782,P$11)+'СЕТ СН'!$F$9+СВЦЭМ!$D$10+'СЕТ СН'!$F$6-'СЕТ СН'!$F$19</f>
        <v>1028.8381013799999</v>
      </c>
      <c r="Q23" s="36">
        <f>SUMIFS(СВЦЭМ!$C$39:$C$782,СВЦЭМ!$A$39:$A$782,$A23,СВЦЭМ!$B$39:$B$782,Q$11)+'СЕТ СН'!$F$9+СВЦЭМ!$D$10+'СЕТ СН'!$F$6-'СЕТ СН'!$F$19</f>
        <v>1044.05683239</v>
      </c>
      <c r="R23" s="36">
        <f>SUMIFS(СВЦЭМ!$C$39:$C$782,СВЦЭМ!$A$39:$A$782,$A23,СВЦЭМ!$B$39:$B$782,R$11)+'СЕТ СН'!$F$9+СВЦЭМ!$D$10+'СЕТ СН'!$F$6-'СЕТ СН'!$F$19</f>
        <v>1029.3692515</v>
      </c>
      <c r="S23" s="36">
        <f>SUMIFS(СВЦЭМ!$C$39:$C$782,СВЦЭМ!$A$39:$A$782,$A23,СВЦЭМ!$B$39:$B$782,S$11)+'СЕТ СН'!$F$9+СВЦЭМ!$D$10+'СЕТ СН'!$F$6-'СЕТ СН'!$F$19</f>
        <v>1011.59993735</v>
      </c>
      <c r="T23" s="36">
        <f>SUMIFS(СВЦЭМ!$C$39:$C$782,СВЦЭМ!$A$39:$A$782,$A23,СВЦЭМ!$B$39:$B$782,T$11)+'СЕТ СН'!$F$9+СВЦЭМ!$D$10+'СЕТ СН'!$F$6-'СЕТ СН'!$F$19</f>
        <v>1066.16595983</v>
      </c>
      <c r="U23" s="36">
        <f>SUMIFS(СВЦЭМ!$C$39:$C$782,СВЦЭМ!$A$39:$A$782,$A23,СВЦЭМ!$B$39:$B$782,U$11)+'СЕТ СН'!$F$9+СВЦЭМ!$D$10+'СЕТ СН'!$F$6-'СЕТ СН'!$F$19</f>
        <v>1090.67192507</v>
      </c>
      <c r="V23" s="36">
        <f>SUMIFS(СВЦЭМ!$C$39:$C$782,СВЦЭМ!$A$39:$A$782,$A23,СВЦЭМ!$B$39:$B$782,V$11)+'СЕТ СН'!$F$9+СВЦЭМ!$D$10+'СЕТ СН'!$F$6-'СЕТ СН'!$F$19</f>
        <v>1112.2517802899999</v>
      </c>
      <c r="W23" s="36">
        <f>SUMIFS(СВЦЭМ!$C$39:$C$782,СВЦЭМ!$A$39:$A$782,$A23,СВЦЭМ!$B$39:$B$782,W$11)+'СЕТ СН'!$F$9+СВЦЭМ!$D$10+'СЕТ СН'!$F$6-'СЕТ СН'!$F$19</f>
        <v>1107.3674913499999</v>
      </c>
      <c r="X23" s="36">
        <f>SUMIFS(СВЦЭМ!$C$39:$C$782,СВЦЭМ!$A$39:$A$782,$A23,СВЦЭМ!$B$39:$B$782,X$11)+'СЕТ СН'!$F$9+СВЦЭМ!$D$10+'СЕТ СН'!$F$6-'СЕТ СН'!$F$19</f>
        <v>1057.7945582099999</v>
      </c>
      <c r="Y23" s="36">
        <f>SUMIFS(СВЦЭМ!$C$39:$C$782,СВЦЭМ!$A$39:$A$782,$A23,СВЦЭМ!$B$39:$B$782,Y$11)+'СЕТ СН'!$F$9+СВЦЭМ!$D$10+'СЕТ СН'!$F$6-'СЕТ СН'!$F$19</f>
        <v>1004.7817987</v>
      </c>
    </row>
    <row r="24" spans="1:25" ht="15.75" x14ac:dyDescent="0.2">
      <c r="A24" s="35">
        <f t="shared" si="0"/>
        <v>44390</v>
      </c>
      <c r="B24" s="36">
        <f>SUMIFS(СВЦЭМ!$C$39:$C$782,СВЦЭМ!$A$39:$A$782,$A24,СВЦЭМ!$B$39:$B$782,B$11)+'СЕТ СН'!$F$9+СВЦЭМ!$D$10+'СЕТ СН'!$F$6-'СЕТ СН'!$F$19</f>
        <v>1094.30334666</v>
      </c>
      <c r="C24" s="36">
        <f>SUMIFS(СВЦЭМ!$C$39:$C$782,СВЦЭМ!$A$39:$A$782,$A24,СВЦЭМ!$B$39:$B$782,C$11)+'СЕТ СН'!$F$9+СВЦЭМ!$D$10+'СЕТ СН'!$F$6-'СЕТ СН'!$F$19</f>
        <v>1177.2032045399999</v>
      </c>
      <c r="D24" s="36">
        <f>SUMIFS(СВЦЭМ!$C$39:$C$782,СВЦЭМ!$A$39:$A$782,$A24,СВЦЭМ!$B$39:$B$782,D$11)+'СЕТ СН'!$F$9+СВЦЭМ!$D$10+'СЕТ СН'!$F$6-'СЕТ СН'!$F$19</f>
        <v>1239.6614009199998</v>
      </c>
      <c r="E24" s="36">
        <f>SUMIFS(СВЦЭМ!$C$39:$C$782,СВЦЭМ!$A$39:$A$782,$A24,СВЦЭМ!$B$39:$B$782,E$11)+'СЕТ СН'!$F$9+СВЦЭМ!$D$10+'СЕТ СН'!$F$6-'СЕТ СН'!$F$19</f>
        <v>1237.7104882199999</v>
      </c>
      <c r="F24" s="36">
        <f>SUMIFS(СВЦЭМ!$C$39:$C$782,СВЦЭМ!$A$39:$A$782,$A24,СВЦЭМ!$B$39:$B$782,F$11)+'СЕТ СН'!$F$9+СВЦЭМ!$D$10+'СЕТ СН'!$F$6-'СЕТ СН'!$F$19</f>
        <v>1242.66887404</v>
      </c>
      <c r="G24" s="36">
        <f>SUMIFS(СВЦЭМ!$C$39:$C$782,СВЦЭМ!$A$39:$A$782,$A24,СВЦЭМ!$B$39:$B$782,G$11)+'СЕТ СН'!$F$9+СВЦЭМ!$D$10+'СЕТ СН'!$F$6-'СЕТ СН'!$F$19</f>
        <v>1245.3979511399998</v>
      </c>
      <c r="H24" s="36">
        <f>SUMIFS(СВЦЭМ!$C$39:$C$782,СВЦЭМ!$A$39:$A$782,$A24,СВЦЭМ!$B$39:$B$782,H$11)+'СЕТ СН'!$F$9+СВЦЭМ!$D$10+'СЕТ СН'!$F$6-'СЕТ СН'!$F$19</f>
        <v>1188.8479880499999</v>
      </c>
      <c r="I24" s="36">
        <f>SUMIFS(СВЦЭМ!$C$39:$C$782,СВЦЭМ!$A$39:$A$782,$A24,СВЦЭМ!$B$39:$B$782,I$11)+'СЕТ СН'!$F$9+СВЦЭМ!$D$10+'СЕТ СН'!$F$6-'СЕТ СН'!$F$19</f>
        <v>1093.84937937</v>
      </c>
      <c r="J24" s="36">
        <f>SUMIFS(СВЦЭМ!$C$39:$C$782,СВЦЭМ!$A$39:$A$782,$A24,СВЦЭМ!$B$39:$B$782,J$11)+'СЕТ СН'!$F$9+СВЦЭМ!$D$10+'СЕТ СН'!$F$6-'СЕТ СН'!$F$19</f>
        <v>1024.6777724399999</v>
      </c>
      <c r="K24" s="36">
        <f>SUMIFS(СВЦЭМ!$C$39:$C$782,СВЦЭМ!$A$39:$A$782,$A24,СВЦЭМ!$B$39:$B$782,K$11)+'СЕТ СН'!$F$9+СВЦЭМ!$D$10+'СЕТ СН'!$F$6-'СЕТ СН'!$F$19</f>
        <v>1024.41829942</v>
      </c>
      <c r="L24" s="36">
        <f>SUMIFS(СВЦЭМ!$C$39:$C$782,СВЦЭМ!$A$39:$A$782,$A24,СВЦЭМ!$B$39:$B$782,L$11)+'СЕТ СН'!$F$9+СВЦЭМ!$D$10+'СЕТ СН'!$F$6-'СЕТ СН'!$F$19</f>
        <v>1090.9914078899999</v>
      </c>
      <c r="M24" s="36">
        <f>SUMIFS(СВЦЭМ!$C$39:$C$782,СВЦЭМ!$A$39:$A$782,$A24,СВЦЭМ!$B$39:$B$782,M$11)+'СЕТ СН'!$F$9+СВЦЭМ!$D$10+'СЕТ СН'!$F$6-'СЕТ СН'!$F$19</f>
        <v>1173.26605978</v>
      </c>
      <c r="N24" s="36">
        <f>SUMIFS(СВЦЭМ!$C$39:$C$782,СВЦЭМ!$A$39:$A$782,$A24,СВЦЭМ!$B$39:$B$782,N$11)+'СЕТ СН'!$F$9+СВЦЭМ!$D$10+'СЕТ СН'!$F$6-'СЕТ СН'!$F$19</f>
        <v>1052.1483072399999</v>
      </c>
      <c r="O24" s="36">
        <f>SUMIFS(СВЦЭМ!$C$39:$C$782,СВЦЭМ!$A$39:$A$782,$A24,СВЦЭМ!$B$39:$B$782,O$11)+'СЕТ СН'!$F$9+СВЦЭМ!$D$10+'СЕТ СН'!$F$6-'СЕТ СН'!$F$19</f>
        <v>1046.0934580199998</v>
      </c>
      <c r="P24" s="36">
        <f>SUMIFS(СВЦЭМ!$C$39:$C$782,СВЦЭМ!$A$39:$A$782,$A24,СВЦЭМ!$B$39:$B$782,P$11)+'СЕТ СН'!$F$9+СВЦЭМ!$D$10+'СЕТ СН'!$F$6-'СЕТ СН'!$F$19</f>
        <v>1023.07183746</v>
      </c>
      <c r="Q24" s="36">
        <f>SUMIFS(СВЦЭМ!$C$39:$C$782,СВЦЭМ!$A$39:$A$782,$A24,СВЦЭМ!$B$39:$B$782,Q$11)+'СЕТ СН'!$F$9+СВЦЭМ!$D$10+'СЕТ СН'!$F$6-'СЕТ СН'!$F$19</f>
        <v>1016.92578035</v>
      </c>
      <c r="R24" s="36">
        <f>SUMIFS(СВЦЭМ!$C$39:$C$782,СВЦЭМ!$A$39:$A$782,$A24,СВЦЭМ!$B$39:$B$782,R$11)+'СЕТ СН'!$F$9+СВЦЭМ!$D$10+'СЕТ СН'!$F$6-'СЕТ СН'!$F$19</f>
        <v>1019.86884233</v>
      </c>
      <c r="S24" s="36">
        <f>SUMIFS(СВЦЭМ!$C$39:$C$782,СВЦЭМ!$A$39:$A$782,$A24,СВЦЭМ!$B$39:$B$782,S$11)+'СЕТ СН'!$F$9+СВЦЭМ!$D$10+'СЕТ СН'!$F$6-'СЕТ СН'!$F$19</f>
        <v>1002.3966977</v>
      </c>
      <c r="T24" s="36">
        <f>SUMIFS(СВЦЭМ!$C$39:$C$782,СВЦЭМ!$A$39:$A$782,$A24,СВЦЭМ!$B$39:$B$782,T$11)+'СЕТ СН'!$F$9+СВЦЭМ!$D$10+'СЕТ СН'!$F$6-'СЕТ СН'!$F$19</f>
        <v>1074.89801291</v>
      </c>
      <c r="U24" s="36">
        <f>SUMIFS(СВЦЭМ!$C$39:$C$782,СВЦЭМ!$A$39:$A$782,$A24,СВЦЭМ!$B$39:$B$782,U$11)+'СЕТ СН'!$F$9+СВЦЭМ!$D$10+'СЕТ СН'!$F$6-'СЕТ СН'!$F$19</f>
        <v>1097.31597874</v>
      </c>
      <c r="V24" s="36">
        <f>SUMIFS(СВЦЭМ!$C$39:$C$782,СВЦЭМ!$A$39:$A$782,$A24,СВЦЭМ!$B$39:$B$782,V$11)+'СЕТ СН'!$F$9+СВЦЭМ!$D$10+'СЕТ СН'!$F$6-'СЕТ СН'!$F$19</f>
        <v>1099.9373472299999</v>
      </c>
      <c r="W24" s="36">
        <f>SUMIFS(СВЦЭМ!$C$39:$C$782,СВЦЭМ!$A$39:$A$782,$A24,СВЦЭМ!$B$39:$B$782,W$11)+'СЕТ СН'!$F$9+СВЦЭМ!$D$10+'СЕТ СН'!$F$6-'СЕТ СН'!$F$19</f>
        <v>1104.64335437</v>
      </c>
      <c r="X24" s="36">
        <f>SUMIFS(СВЦЭМ!$C$39:$C$782,СВЦЭМ!$A$39:$A$782,$A24,СВЦЭМ!$B$39:$B$782,X$11)+'СЕТ СН'!$F$9+СВЦЭМ!$D$10+'СЕТ СН'!$F$6-'СЕТ СН'!$F$19</f>
        <v>1072.9049713499999</v>
      </c>
      <c r="Y24" s="36">
        <f>SUMIFS(СВЦЭМ!$C$39:$C$782,СВЦЭМ!$A$39:$A$782,$A24,СВЦЭМ!$B$39:$B$782,Y$11)+'СЕТ СН'!$F$9+СВЦЭМ!$D$10+'СЕТ СН'!$F$6-'СЕТ СН'!$F$19</f>
        <v>1014.19547385</v>
      </c>
    </row>
    <row r="25" spans="1:25" ht="15.75" x14ac:dyDescent="0.2">
      <c r="A25" s="35">
        <f t="shared" si="0"/>
        <v>44391</v>
      </c>
      <c r="B25" s="36">
        <f>SUMIFS(СВЦЭМ!$C$39:$C$782,СВЦЭМ!$A$39:$A$782,$A25,СВЦЭМ!$B$39:$B$782,B$11)+'СЕТ СН'!$F$9+СВЦЭМ!$D$10+'СЕТ СН'!$F$6-'СЕТ СН'!$F$19</f>
        <v>1081.74930369</v>
      </c>
      <c r="C25" s="36">
        <f>SUMIFS(СВЦЭМ!$C$39:$C$782,СВЦЭМ!$A$39:$A$782,$A25,СВЦЭМ!$B$39:$B$782,C$11)+'СЕТ СН'!$F$9+СВЦЭМ!$D$10+'СЕТ СН'!$F$6-'СЕТ СН'!$F$19</f>
        <v>1183.6744370599999</v>
      </c>
      <c r="D25" s="36">
        <f>SUMIFS(СВЦЭМ!$C$39:$C$782,СВЦЭМ!$A$39:$A$782,$A25,СВЦЭМ!$B$39:$B$782,D$11)+'СЕТ СН'!$F$9+СВЦЭМ!$D$10+'СЕТ СН'!$F$6-'СЕТ СН'!$F$19</f>
        <v>1238.96884198</v>
      </c>
      <c r="E25" s="36">
        <f>SUMIFS(СВЦЭМ!$C$39:$C$782,СВЦЭМ!$A$39:$A$782,$A25,СВЦЭМ!$B$39:$B$782,E$11)+'СЕТ СН'!$F$9+СВЦЭМ!$D$10+'СЕТ СН'!$F$6-'СЕТ СН'!$F$19</f>
        <v>1218.4612294299998</v>
      </c>
      <c r="F25" s="36">
        <f>SUMIFS(СВЦЭМ!$C$39:$C$782,СВЦЭМ!$A$39:$A$782,$A25,СВЦЭМ!$B$39:$B$782,F$11)+'СЕТ СН'!$F$9+СВЦЭМ!$D$10+'СЕТ СН'!$F$6-'СЕТ СН'!$F$19</f>
        <v>1233.6546205099999</v>
      </c>
      <c r="G25" s="36">
        <f>SUMIFS(СВЦЭМ!$C$39:$C$782,СВЦЭМ!$A$39:$A$782,$A25,СВЦЭМ!$B$39:$B$782,G$11)+'СЕТ СН'!$F$9+СВЦЭМ!$D$10+'СЕТ СН'!$F$6-'СЕТ СН'!$F$19</f>
        <v>1234.90562841</v>
      </c>
      <c r="H25" s="36">
        <f>SUMIFS(СВЦЭМ!$C$39:$C$782,СВЦЭМ!$A$39:$A$782,$A25,СВЦЭМ!$B$39:$B$782,H$11)+'СЕТ СН'!$F$9+СВЦЭМ!$D$10+'СЕТ СН'!$F$6-'СЕТ СН'!$F$19</f>
        <v>1199.02709033</v>
      </c>
      <c r="I25" s="36">
        <f>SUMIFS(СВЦЭМ!$C$39:$C$782,СВЦЭМ!$A$39:$A$782,$A25,СВЦЭМ!$B$39:$B$782,I$11)+'СЕТ СН'!$F$9+СВЦЭМ!$D$10+'СЕТ СН'!$F$6-'СЕТ СН'!$F$19</f>
        <v>1170.3129884499999</v>
      </c>
      <c r="J25" s="36">
        <f>SUMIFS(СВЦЭМ!$C$39:$C$782,СВЦЭМ!$A$39:$A$782,$A25,СВЦЭМ!$B$39:$B$782,J$11)+'СЕТ СН'!$F$9+СВЦЭМ!$D$10+'СЕТ СН'!$F$6-'СЕТ СН'!$F$19</f>
        <v>1185.3377819899999</v>
      </c>
      <c r="K25" s="36">
        <f>SUMIFS(СВЦЭМ!$C$39:$C$782,СВЦЭМ!$A$39:$A$782,$A25,СВЦЭМ!$B$39:$B$782,K$11)+'СЕТ СН'!$F$9+СВЦЭМ!$D$10+'СЕТ СН'!$F$6-'СЕТ СН'!$F$19</f>
        <v>1210.9821359399998</v>
      </c>
      <c r="L25" s="36">
        <f>SUMIFS(СВЦЭМ!$C$39:$C$782,СВЦЭМ!$A$39:$A$782,$A25,СВЦЭМ!$B$39:$B$782,L$11)+'СЕТ СН'!$F$9+СВЦЭМ!$D$10+'СЕТ СН'!$F$6-'СЕТ СН'!$F$19</f>
        <v>1218.8925021299999</v>
      </c>
      <c r="M25" s="36">
        <f>SUMIFS(СВЦЭМ!$C$39:$C$782,СВЦЭМ!$A$39:$A$782,$A25,СВЦЭМ!$B$39:$B$782,M$11)+'СЕТ СН'!$F$9+СВЦЭМ!$D$10+'СЕТ СН'!$F$6-'СЕТ СН'!$F$19</f>
        <v>1236.7856912599998</v>
      </c>
      <c r="N25" s="36">
        <f>SUMIFS(СВЦЭМ!$C$39:$C$782,СВЦЭМ!$A$39:$A$782,$A25,СВЦЭМ!$B$39:$B$782,N$11)+'СЕТ СН'!$F$9+СВЦЭМ!$D$10+'СЕТ СН'!$F$6-'СЕТ СН'!$F$19</f>
        <v>1251.1600538599998</v>
      </c>
      <c r="O25" s="36">
        <f>SUMIFS(СВЦЭМ!$C$39:$C$782,СВЦЭМ!$A$39:$A$782,$A25,СВЦЭМ!$B$39:$B$782,O$11)+'СЕТ СН'!$F$9+СВЦЭМ!$D$10+'СЕТ СН'!$F$6-'СЕТ СН'!$F$19</f>
        <v>1253.5687498399998</v>
      </c>
      <c r="P25" s="36">
        <f>SUMIFS(СВЦЭМ!$C$39:$C$782,СВЦЭМ!$A$39:$A$782,$A25,СВЦЭМ!$B$39:$B$782,P$11)+'СЕТ СН'!$F$9+СВЦЭМ!$D$10+'СЕТ СН'!$F$6-'СЕТ СН'!$F$19</f>
        <v>1249.8129297999999</v>
      </c>
      <c r="Q25" s="36">
        <f>SUMIFS(СВЦЭМ!$C$39:$C$782,СВЦЭМ!$A$39:$A$782,$A25,СВЦЭМ!$B$39:$B$782,Q$11)+'СЕТ СН'!$F$9+СВЦЭМ!$D$10+'СЕТ СН'!$F$6-'СЕТ СН'!$F$19</f>
        <v>1253.89690346</v>
      </c>
      <c r="R25" s="36">
        <f>SUMIFS(СВЦЭМ!$C$39:$C$782,СВЦЭМ!$A$39:$A$782,$A25,СВЦЭМ!$B$39:$B$782,R$11)+'СЕТ СН'!$F$9+СВЦЭМ!$D$10+'СЕТ СН'!$F$6-'СЕТ СН'!$F$19</f>
        <v>1250.0305094599998</v>
      </c>
      <c r="S25" s="36">
        <f>SUMIFS(СВЦЭМ!$C$39:$C$782,СВЦЭМ!$A$39:$A$782,$A25,СВЦЭМ!$B$39:$B$782,S$11)+'СЕТ СН'!$F$9+СВЦЭМ!$D$10+'СЕТ СН'!$F$6-'СЕТ СН'!$F$19</f>
        <v>1228.2067654299999</v>
      </c>
      <c r="T25" s="36">
        <f>SUMIFS(СВЦЭМ!$C$39:$C$782,СВЦЭМ!$A$39:$A$782,$A25,СВЦЭМ!$B$39:$B$782,T$11)+'СЕТ СН'!$F$9+СВЦЭМ!$D$10+'СЕТ СН'!$F$6-'СЕТ СН'!$F$19</f>
        <v>1203.82742562</v>
      </c>
      <c r="U25" s="36">
        <f>SUMIFS(СВЦЭМ!$C$39:$C$782,СВЦЭМ!$A$39:$A$782,$A25,СВЦЭМ!$B$39:$B$782,U$11)+'СЕТ СН'!$F$9+СВЦЭМ!$D$10+'СЕТ СН'!$F$6-'СЕТ СН'!$F$19</f>
        <v>1190.4480988399998</v>
      </c>
      <c r="V25" s="36">
        <f>SUMIFS(СВЦЭМ!$C$39:$C$782,СВЦЭМ!$A$39:$A$782,$A25,СВЦЭМ!$B$39:$B$782,V$11)+'СЕТ СН'!$F$9+СВЦЭМ!$D$10+'СЕТ СН'!$F$6-'СЕТ СН'!$F$19</f>
        <v>1182.9633906299998</v>
      </c>
      <c r="W25" s="36">
        <f>SUMIFS(СВЦЭМ!$C$39:$C$782,СВЦЭМ!$A$39:$A$782,$A25,СВЦЭМ!$B$39:$B$782,W$11)+'СЕТ СН'!$F$9+СВЦЭМ!$D$10+'СЕТ СН'!$F$6-'СЕТ СН'!$F$19</f>
        <v>1196.3095060199998</v>
      </c>
      <c r="X25" s="36">
        <f>SUMIFS(СВЦЭМ!$C$39:$C$782,СВЦЭМ!$A$39:$A$782,$A25,СВЦЭМ!$B$39:$B$782,X$11)+'СЕТ СН'!$F$9+СВЦЭМ!$D$10+'СЕТ СН'!$F$6-'СЕТ СН'!$F$19</f>
        <v>1165.8669085499998</v>
      </c>
      <c r="Y25" s="36">
        <f>SUMIFS(СВЦЭМ!$C$39:$C$782,СВЦЭМ!$A$39:$A$782,$A25,СВЦЭМ!$B$39:$B$782,Y$11)+'СЕТ СН'!$F$9+СВЦЭМ!$D$10+'СЕТ СН'!$F$6-'СЕТ СН'!$F$19</f>
        <v>1133.7243774999997</v>
      </c>
    </row>
    <row r="26" spans="1:25" ht="15.75" x14ac:dyDescent="0.2">
      <c r="A26" s="35">
        <f t="shared" si="0"/>
        <v>44392</v>
      </c>
      <c r="B26" s="36">
        <f>SUMIFS(СВЦЭМ!$C$39:$C$782,СВЦЭМ!$A$39:$A$782,$A26,СВЦЭМ!$B$39:$B$782,B$11)+'СЕТ СН'!$F$9+СВЦЭМ!$D$10+'СЕТ СН'!$F$6-'СЕТ СН'!$F$19</f>
        <v>1174.6229129699998</v>
      </c>
      <c r="C26" s="36">
        <f>SUMIFS(СВЦЭМ!$C$39:$C$782,СВЦЭМ!$A$39:$A$782,$A26,СВЦЭМ!$B$39:$B$782,C$11)+'СЕТ СН'!$F$9+СВЦЭМ!$D$10+'СЕТ СН'!$F$6-'СЕТ СН'!$F$19</f>
        <v>1272.2159930399998</v>
      </c>
      <c r="D26" s="36">
        <f>SUMIFS(СВЦЭМ!$C$39:$C$782,СВЦЭМ!$A$39:$A$782,$A26,СВЦЭМ!$B$39:$B$782,D$11)+'СЕТ СН'!$F$9+СВЦЭМ!$D$10+'СЕТ СН'!$F$6-'СЕТ СН'!$F$19</f>
        <v>1333.6287275599998</v>
      </c>
      <c r="E26" s="36">
        <f>SUMIFS(СВЦЭМ!$C$39:$C$782,СВЦЭМ!$A$39:$A$782,$A26,СВЦЭМ!$B$39:$B$782,E$11)+'СЕТ СН'!$F$9+СВЦЭМ!$D$10+'СЕТ СН'!$F$6-'СЕТ СН'!$F$19</f>
        <v>1350.6478832499999</v>
      </c>
      <c r="F26" s="36">
        <f>SUMIFS(СВЦЭМ!$C$39:$C$782,СВЦЭМ!$A$39:$A$782,$A26,СВЦЭМ!$B$39:$B$782,F$11)+'СЕТ СН'!$F$9+СВЦЭМ!$D$10+'СЕТ СН'!$F$6-'СЕТ СН'!$F$19</f>
        <v>1346.5685163999999</v>
      </c>
      <c r="G26" s="36">
        <f>SUMIFS(СВЦЭМ!$C$39:$C$782,СВЦЭМ!$A$39:$A$782,$A26,СВЦЭМ!$B$39:$B$782,G$11)+'СЕТ СН'!$F$9+СВЦЭМ!$D$10+'СЕТ СН'!$F$6-'СЕТ СН'!$F$19</f>
        <v>1321.5820662499998</v>
      </c>
      <c r="H26" s="36">
        <f>SUMIFS(СВЦЭМ!$C$39:$C$782,СВЦЭМ!$A$39:$A$782,$A26,СВЦЭМ!$B$39:$B$782,H$11)+'СЕТ СН'!$F$9+СВЦЭМ!$D$10+'СЕТ СН'!$F$6-'СЕТ СН'!$F$19</f>
        <v>1258.9354713599998</v>
      </c>
      <c r="I26" s="36">
        <f>SUMIFS(СВЦЭМ!$C$39:$C$782,СВЦЭМ!$A$39:$A$782,$A26,СВЦЭМ!$B$39:$B$782,I$11)+'СЕТ СН'!$F$9+СВЦЭМ!$D$10+'СЕТ СН'!$F$6-'СЕТ СН'!$F$19</f>
        <v>1160.2293053699998</v>
      </c>
      <c r="J26" s="36">
        <f>SUMIFS(СВЦЭМ!$C$39:$C$782,СВЦЭМ!$A$39:$A$782,$A26,СВЦЭМ!$B$39:$B$782,J$11)+'СЕТ СН'!$F$9+СВЦЭМ!$D$10+'СЕТ СН'!$F$6-'СЕТ СН'!$F$19</f>
        <v>1055.5979731</v>
      </c>
      <c r="K26" s="36">
        <f>SUMIFS(СВЦЭМ!$C$39:$C$782,СВЦЭМ!$A$39:$A$782,$A26,СВЦЭМ!$B$39:$B$782,K$11)+'СЕТ СН'!$F$9+СВЦЭМ!$D$10+'СЕТ СН'!$F$6-'СЕТ СН'!$F$19</f>
        <v>1077.70689094</v>
      </c>
      <c r="L26" s="36">
        <f>SUMIFS(СВЦЭМ!$C$39:$C$782,СВЦЭМ!$A$39:$A$782,$A26,СВЦЭМ!$B$39:$B$782,L$11)+'СЕТ СН'!$F$9+СВЦЭМ!$D$10+'СЕТ СН'!$F$6-'СЕТ СН'!$F$19</f>
        <v>1107.78263788</v>
      </c>
      <c r="M26" s="36">
        <f>SUMIFS(СВЦЭМ!$C$39:$C$782,СВЦЭМ!$A$39:$A$782,$A26,СВЦЭМ!$B$39:$B$782,M$11)+'СЕТ СН'!$F$9+СВЦЭМ!$D$10+'СЕТ СН'!$F$6-'СЕТ СН'!$F$19</f>
        <v>1066.36824525</v>
      </c>
      <c r="N26" s="36">
        <f>SUMIFS(СВЦЭМ!$C$39:$C$782,СВЦЭМ!$A$39:$A$782,$A26,СВЦЭМ!$B$39:$B$782,N$11)+'СЕТ СН'!$F$9+СВЦЭМ!$D$10+'СЕТ СН'!$F$6-'СЕТ СН'!$F$19</f>
        <v>1119.06003977</v>
      </c>
      <c r="O26" s="36">
        <f>SUMIFS(СВЦЭМ!$C$39:$C$782,СВЦЭМ!$A$39:$A$782,$A26,СВЦЭМ!$B$39:$B$782,O$11)+'СЕТ СН'!$F$9+СВЦЭМ!$D$10+'СЕТ СН'!$F$6-'СЕТ СН'!$F$19</f>
        <v>1112.4487329199999</v>
      </c>
      <c r="P26" s="36">
        <f>SUMIFS(СВЦЭМ!$C$39:$C$782,СВЦЭМ!$A$39:$A$782,$A26,СВЦЭМ!$B$39:$B$782,P$11)+'СЕТ СН'!$F$9+СВЦЭМ!$D$10+'СЕТ СН'!$F$6-'СЕТ СН'!$F$19</f>
        <v>1119.3969776199999</v>
      </c>
      <c r="Q26" s="36">
        <f>SUMIFS(СВЦЭМ!$C$39:$C$782,СВЦЭМ!$A$39:$A$782,$A26,СВЦЭМ!$B$39:$B$782,Q$11)+'СЕТ СН'!$F$9+СВЦЭМ!$D$10+'СЕТ СН'!$F$6-'СЕТ СН'!$F$19</f>
        <v>1145.1244179599998</v>
      </c>
      <c r="R26" s="36">
        <f>SUMIFS(СВЦЭМ!$C$39:$C$782,СВЦЭМ!$A$39:$A$782,$A26,СВЦЭМ!$B$39:$B$782,R$11)+'СЕТ СН'!$F$9+СВЦЭМ!$D$10+'СЕТ СН'!$F$6-'СЕТ СН'!$F$19</f>
        <v>1132.93454604</v>
      </c>
      <c r="S26" s="36">
        <f>SUMIFS(СВЦЭМ!$C$39:$C$782,СВЦЭМ!$A$39:$A$782,$A26,СВЦЭМ!$B$39:$B$782,S$11)+'СЕТ СН'!$F$9+СВЦЭМ!$D$10+'СЕТ СН'!$F$6-'СЕТ СН'!$F$19</f>
        <v>1102.32144051</v>
      </c>
      <c r="T26" s="36">
        <f>SUMIFS(СВЦЭМ!$C$39:$C$782,СВЦЭМ!$A$39:$A$782,$A26,СВЦЭМ!$B$39:$B$782,T$11)+'СЕТ СН'!$F$9+СВЦЭМ!$D$10+'СЕТ СН'!$F$6-'СЕТ СН'!$F$19</f>
        <v>1097.5763383199999</v>
      </c>
      <c r="U26" s="36">
        <f>SUMIFS(СВЦЭМ!$C$39:$C$782,СВЦЭМ!$A$39:$A$782,$A26,СВЦЭМ!$B$39:$B$782,U$11)+'СЕТ СН'!$F$9+СВЦЭМ!$D$10+'СЕТ СН'!$F$6-'СЕТ СН'!$F$19</f>
        <v>1133.94128284</v>
      </c>
      <c r="V26" s="36">
        <f>SUMIFS(СВЦЭМ!$C$39:$C$782,СВЦЭМ!$A$39:$A$782,$A26,СВЦЭМ!$B$39:$B$782,V$11)+'СЕТ СН'!$F$9+СВЦЭМ!$D$10+'СЕТ СН'!$F$6-'СЕТ СН'!$F$19</f>
        <v>1128.8779224899999</v>
      </c>
      <c r="W26" s="36">
        <f>SUMIFS(СВЦЭМ!$C$39:$C$782,СВЦЭМ!$A$39:$A$782,$A26,СВЦЭМ!$B$39:$B$782,W$11)+'СЕТ СН'!$F$9+СВЦЭМ!$D$10+'СЕТ СН'!$F$6-'СЕТ СН'!$F$19</f>
        <v>1161.54812666</v>
      </c>
      <c r="X26" s="36">
        <f>SUMIFS(СВЦЭМ!$C$39:$C$782,СВЦЭМ!$A$39:$A$782,$A26,СВЦЭМ!$B$39:$B$782,X$11)+'СЕТ СН'!$F$9+СВЦЭМ!$D$10+'СЕТ СН'!$F$6-'СЕТ СН'!$F$19</f>
        <v>1110.02876801</v>
      </c>
      <c r="Y26" s="36">
        <f>SUMIFS(СВЦЭМ!$C$39:$C$782,СВЦЭМ!$A$39:$A$782,$A26,СВЦЭМ!$B$39:$B$782,Y$11)+'СЕТ СН'!$F$9+СВЦЭМ!$D$10+'СЕТ СН'!$F$6-'СЕТ СН'!$F$19</f>
        <v>1082.09968478</v>
      </c>
    </row>
    <row r="27" spans="1:25" ht="15.75" x14ac:dyDescent="0.2">
      <c r="A27" s="35">
        <f t="shared" si="0"/>
        <v>44393</v>
      </c>
      <c r="B27" s="36">
        <f>SUMIFS(СВЦЭМ!$C$39:$C$782,СВЦЭМ!$A$39:$A$782,$A27,СВЦЭМ!$B$39:$B$782,B$11)+'СЕТ СН'!$F$9+СВЦЭМ!$D$10+'СЕТ СН'!$F$6-'СЕТ СН'!$F$19</f>
        <v>1086.6997444199999</v>
      </c>
      <c r="C27" s="36">
        <f>SUMIFS(СВЦЭМ!$C$39:$C$782,СВЦЭМ!$A$39:$A$782,$A27,СВЦЭМ!$B$39:$B$782,C$11)+'СЕТ СН'!$F$9+СВЦЭМ!$D$10+'СЕТ СН'!$F$6-'СЕТ СН'!$F$19</f>
        <v>1171.6937223699999</v>
      </c>
      <c r="D27" s="36">
        <f>SUMIFS(СВЦЭМ!$C$39:$C$782,СВЦЭМ!$A$39:$A$782,$A27,СВЦЭМ!$B$39:$B$782,D$11)+'СЕТ СН'!$F$9+СВЦЭМ!$D$10+'СЕТ СН'!$F$6-'СЕТ СН'!$F$19</f>
        <v>1230.5411530499998</v>
      </c>
      <c r="E27" s="36">
        <f>SUMIFS(СВЦЭМ!$C$39:$C$782,СВЦЭМ!$A$39:$A$782,$A27,СВЦЭМ!$B$39:$B$782,E$11)+'СЕТ СН'!$F$9+СВЦЭМ!$D$10+'СЕТ СН'!$F$6-'СЕТ СН'!$F$19</f>
        <v>1242.6631090499998</v>
      </c>
      <c r="F27" s="36">
        <f>SUMIFS(СВЦЭМ!$C$39:$C$782,СВЦЭМ!$A$39:$A$782,$A27,СВЦЭМ!$B$39:$B$782,F$11)+'СЕТ СН'!$F$9+СВЦЭМ!$D$10+'СЕТ СН'!$F$6-'СЕТ СН'!$F$19</f>
        <v>1249.5279640299998</v>
      </c>
      <c r="G27" s="36">
        <f>SUMIFS(СВЦЭМ!$C$39:$C$782,СВЦЭМ!$A$39:$A$782,$A27,СВЦЭМ!$B$39:$B$782,G$11)+'СЕТ СН'!$F$9+СВЦЭМ!$D$10+'СЕТ СН'!$F$6-'СЕТ СН'!$F$19</f>
        <v>1227.9199497499999</v>
      </c>
      <c r="H27" s="36">
        <f>SUMIFS(СВЦЭМ!$C$39:$C$782,СВЦЭМ!$A$39:$A$782,$A27,СВЦЭМ!$B$39:$B$782,H$11)+'СЕТ СН'!$F$9+СВЦЭМ!$D$10+'СЕТ СН'!$F$6-'СЕТ СН'!$F$19</f>
        <v>1182.97737519</v>
      </c>
      <c r="I27" s="36">
        <f>SUMIFS(СВЦЭМ!$C$39:$C$782,СВЦЭМ!$A$39:$A$782,$A27,СВЦЭМ!$B$39:$B$782,I$11)+'СЕТ СН'!$F$9+СВЦЭМ!$D$10+'СЕТ СН'!$F$6-'СЕТ СН'!$F$19</f>
        <v>1113.4845363999998</v>
      </c>
      <c r="J27" s="36">
        <f>SUMIFS(СВЦЭМ!$C$39:$C$782,СВЦЭМ!$A$39:$A$782,$A27,СВЦЭМ!$B$39:$B$782,J$11)+'СЕТ СН'!$F$9+СВЦЭМ!$D$10+'СЕТ СН'!$F$6-'СЕТ СН'!$F$19</f>
        <v>1051.9245610999999</v>
      </c>
      <c r="K27" s="36">
        <f>SUMIFS(СВЦЭМ!$C$39:$C$782,СВЦЭМ!$A$39:$A$782,$A27,СВЦЭМ!$B$39:$B$782,K$11)+'СЕТ СН'!$F$9+СВЦЭМ!$D$10+'СЕТ СН'!$F$6-'СЕТ СН'!$F$19</f>
        <v>1108.4721324499999</v>
      </c>
      <c r="L27" s="36">
        <f>SUMIFS(СВЦЭМ!$C$39:$C$782,СВЦЭМ!$A$39:$A$782,$A27,СВЦЭМ!$B$39:$B$782,L$11)+'СЕТ СН'!$F$9+СВЦЭМ!$D$10+'СЕТ СН'!$F$6-'СЕТ СН'!$F$19</f>
        <v>1129.8462144499999</v>
      </c>
      <c r="M27" s="36">
        <f>SUMIFS(СВЦЭМ!$C$39:$C$782,СВЦЭМ!$A$39:$A$782,$A27,СВЦЭМ!$B$39:$B$782,M$11)+'СЕТ СН'!$F$9+СВЦЭМ!$D$10+'СЕТ СН'!$F$6-'СЕТ СН'!$F$19</f>
        <v>1050.3536395199999</v>
      </c>
      <c r="N27" s="36">
        <f>SUMIFS(СВЦЭМ!$C$39:$C$782,СВЦЭМ!$A$39:$A$782,$A27,СВЦЭМ!$B$39:$B$782,N$11)+'СЕТ СН'!$F$9+СВЦЭМ!$D$10+'СЕТ СН'!$F$6-'СЕТ СН'!$F$19</f>
        <v>983.97078127999998</v>
      </c>
      <c r="O27" s="36">
        <f>SUMIFS(СВЦЭМ!$C$39:$C$782,СВЦЭМ!$A$39:$A$782,$A27,СВЦЭМ!$B$39:$B$782,O$11)+'СЕТ СН'!$F$9+СВЦЭМ!$D$10+'СЕТ СН'!$F$6-'СЕТ СН'!$F$19</f>
        <v>994.90753012000005</v>
      </c>
      <c r="P27" s="36">
        <f>SUMIFS(СВЦЭМ!$C$39:$C$782,СВЦЭМ!$A$39:$A$782,$A27,СВЦЭМ!$B$39:$B$782,P$11)+'СЕТ СН'!$F$9+СВЦЭМ!$D$10+'СЕТ СН'!$F$6-'СЕТ СН'!$F$19</f>
        <v>1010.43757181</v>
      </c>
      <c r="Q27" s="36">
        <f>SUMIFS(СВЦЭМ!$C$39:$C$782,СВЦЭМ!$A$39:$A$782,$A27,СВЦЭМ!$B$39:$B$782,Q$11)+'СЕТ СН'!$F$9+СВЦЭМ!$D$10+'СЕТ СН'!$F$6-'СЕТ СН'!$F$19</f>
        <v>1009.49957451</v>
      </c>
      <c r="R27" s="36">
        <f>SUMIFS(СВЦЭМ!$C$39:$C$782,СВЦЭМ!$A$39:$A$782,$A27,СВЦЭМ!$B$39:$B$782,R$11)+'СЕТ СН'!$F$9+СВЦЭМ!$D$10+'СЕТ СН'!$F$6-'СЕТ СН'!$F$19</f>
        <v>993.53163313000005</v>
      </c>
      <c r="S27" s="36">
        <f>SUMIFS(СВЦЭМ!$C$39:$C$782,СВЦЭМ!$A$39:$A$782,$A27,СВЦЭМ!$B$39:$B$782,S$11)+'СЕТ СН'!$F$9+СВЦЭМ!$D$10+'СЕТ СН'!$F$6-'СЕТ СН'!$F$19</f>
        <v>1063.9679087099998</v>
      </c>
      <c r="T27" s="36">
        <f>SUMIFS(СВЦЭМ!$C$39:$C$782,СВЦЭМ!$A$39:$A$782,$A27,СВЦЭМ!$B$39:$B$782,T$11)+'СЕТ СН'!$F$9+СВЦЭМ!$D$10+'СЕТ СН'!$F$6-'СЕТ СН'!$F$19</f>
        <v>1073.6411948</v>
      </c>
      <c r="U27" s="36">
        <f>SUMIFS(СВЦЭМ!$C$39:$C$782,СВЦЭМ!$A$39:$A$782,$A27,СВЦЭМ!$B$39:$B$782,U$11)+'СЕТ СН'!$F$9+СВЦЭМ!$D$10+'СЕТ СН'!$F$6-'СЕТ СН'!$F$19</f>
        <v>1086.48933827</v>
      </c>
      <c r="V27" s="36">
        <f>SUMIFS(СВЦЭМ!$C$39:$C$782,СВЦЭМ!$A$39:$A$782,$A27,СВЦЭМ!$B$39:$B$782,V$11)+'СЕТ СН'!$F$9+СВЦЭМ!$D$10+'СЕТ СН'!$F$6-'СЕТ СН'!$F$19</f>
        <v>1083.61479461</v>
      </c>
      <c r="W27" s="36">
        <f>SUMIFS(СВЦЭМ!$C$39:$C$782,СВЦЭМ!$A$39:$A$782,$A27,СВЦЭМ!$B$39:$B$782,W$11)+'СЕТ СН'!$F$9+СВЦЭМ!$D$10+'СЕТ СН'!$F$6-'СЕТ СН'!$F$19</f>
        <v>1117.9806563399998</v>
      </c>
      <c r="X27" s="36">
        <f>SUMIFS(СВЦЭМ!$C$39:$C$782,СВЦЭМ!$A$39:$A$782,$A27,СВЦЭМ!$B$39:$B$782,X$11)+'СЕТ СН'!$F$9+СВЦЭМ!$D$10+'СЕТ СН'!$F$6-'СЕТ СН'!$F$19</f>
        <v>1096.0809958999998</v>
      </c>
      <c r="Y27" s="36">
        <f>SUMIFS(СВЦЭМ!$C$39:$C$782,СВЦЭМ!$A$39:$A$782,$A27,СВЦЭМ!$B$39:$B$782,Y$11)+'СЕТ СН'!$F$9+СВЦЭМ!$D$10+'СЕТ СН'!$F$6-'СЕТ СН'!$F$19</f>
        <v>1016.47244859</v>
      </c>
    </row>
    <row r="28" spans="1:25" ht="15.75" x14ac:dyDescent="0.2">
      <c r="A28" s="35">
        <f t="shared" si="0"/>
        <v>44394</v>
      </c>
      <c r="B28" s="36">
        <f>SUMIFS(СВЦЭМ!$C$39:$C$782,СВЦЭМ!$A$39:$A$782,$A28,СВЦЭМ!$B$39:$B$782,B$11)+'СЕТ СН'!$F$9+СВЦЭМ!$D$10+'СЕТ СН'!$F$6-'СЕТ СН'!$F$19</f>
        <v>1057.3686447999999</v>
      </c>
      <c r="C28" s="36">
        <f>SUMIFS(СВЦЭМ!$C$39:$C$782,СВЦЭМ!$A$39:$A$782,$A28,СВЦЭМ!$B$39:$B$782,C$11)+'СЕТ СН'!$F$9+СВЦЭМ!$D$10+'СЕТ СН'!$F$6-'СЕТ СН'!$F$19</f>
        <v>1144.69278373</v>
      </c>
      <c r="D28" s="36">
        <f>SUMIFS(СВЦЭМ!$C$39:$C$782,СВЦЭМ!$A$39:$A$782,$A28,СВЦЭМ!$B$39:$B$782,D$11)+'СЕТ СН'!$F$9+СВЦЭМ!$D$10+'СЕТ СН'!$F$6-'СЕТ СН'!$F$19</f>
        <v>1193.4285640099999</v>
      </c>
      <c r="E28" s="36">
        <f>SUMIFS(СВЦЭМ!$C$39:$C$782,СВЦЭМ!$A$39:$A$782,$A28,СВЦЭМ!$B$39:$B$782,E$11)+'СЕТ СН'!$F$9+СВЦЭМ!$D$10+'СЕТ СН'!$F$6-'СЕТ СН'!$F$19</f>
        <v>1205.2640046699998</v>
      </c>
      <c r="F28" s="36">
        <f>SUMIFS(СВЦЭМ!$C$39:$C$782,СВЦЭМ!$A$39:$A$782,$A28,СВЦЭМ!$B$39:$B$782,F$11)+'СЕТ СН'!$F$9+СВЦЭМ!$D$10+'СЕТ СН'!$F$6-'СЕТ СН'!$F$19</f>
        <v>1215.0840247199999</v>
      </c>
      <c r="G28" s="36">
        <f>SUMIFS(СВЦЭМ!$C$39:$C$782,СВЦЭМ!$A$39:$A$782,$A28,СВЦЭМ!$B$39:$B$782,G$11)+'СЕТ СН'!$F$9+СВЦЭМ!$D$10+'СЕТ СН'!$F$6-'СЕТ СН'!$F$19</f>
        <v>1206.2255998899998</v>
      </c>
      <c r="H28" s="36">
        <f>SUMIFS(СВЦЭМ!$C$39:$C$782,СВЦЭМ!$A$39:$A$782,$A28,СВЦЭМ!$B$39:$B$782,H$11)+'СЕТ СН'!$F$9+СВЦЭМ!$D$10+'СЕТ СН'!$F$6-'СЕТ СН'!$F$19</f>
        <v>1200.0238843599998</v>
      </c>
      <c r="I28" s="36">
        <f>SUMIFS(СВЦЭМ!$C$39:$C$782,СВЦЭМ!$A$39:$A$782,$A28,СВЦЭМ!$B$39:$B$782,I$11)+'СЕТ СН'!$F$9+СВЦЭМ!$D$10+'СЕТ СН'!$F$6-'СЕТ СН'!$F$19</f>
        <v>1135.7884968899998</v>
      </c>
      <c r="J28" s="36">
        <f>SUMIFS(СВЦЭМ!$C$39:$C$782,СВЦЭМ!$A$39:$A$782,$A28,СВЦЭМ!$B$39:$B$782,J$11)+'СЕТ СН'!$F$9+СВЦЭМ!$D$10+'СЕТ СН'!$F$6-'СЕТ СН'!$F$19</f>
        <v>1078.99450748</v>
      </c>
      <c r="K28" s="36">
        <f>SUMIFS(СВЦЭМ!$C$39:$C$782,СВЦЭМ!$A$39:$A$782,$A28,СВЦЭМ!$B$39:$B$782,K$11)+'СЕТ СН'!$F$9+СВЦЭМ!$D$10+'СЕТ СН'!$F$6-'СЕТ СН'!$F$19</f>
        <v>1036.7963767199999</v>
      </c>
      <c r="L28" s="36">
        <f>SUMIFS(СВЦЭМ!$C$39:$C$782,СВЦЭМ!$A$39:$A$782,$A28,СВЦЭМ!$B$39:$B$782,L$11)+'СЕТ СН'!$F$9+СВЦЭМ!$D$10+'СЕТ СН'!$F$6-'СЕТ СН'!$F$19</f>
        <v>1069.65642321</v>
      </c>
      <c r="M28" s="36">
        <f>SUMIFS(СВЦЭМ!$C$39:$C$782,СВЦЭМ!$A$39:$A$782,$A28,СВЦЭМ!$B$39:$B$782,M$11)+'СЕТ СН'!$F$9+СВЦЭМ!$D$10+'СЕТ СН'!$F$6-'СЕТ СН'!$F$19</f>
        <v>1023.6659611</v>
      </c>
      <c r="N28" s="36">
        <f>SUMIFS(СВЦЭМ!$C$39:$C$782,СВЦЭМ!$A$39:$A$782,$A28,СВЦЭМ!$B$39:$B$782,N$11)+'СЕТ СН'!$F$9+СВЦЭМ!$D$10+'СЕТ СН'!$F$6-'СЕТ СН'!$F$19</f>
        <v>1038.79960134</v>
      </c>
      <c r="O28" s="36">
        <f>SUMIFS(СВЦЭМ!$C$39:$C$782,СВЦЭМ!$A$39:$A$782,$A28,СВЦЭМ!$B$39:$B$782,O$11)+'СЕТ СН'!$F$9+СВЦЭМ!$D$10+'СЕТ СН'!$F$6-'СЕТ СН'!$F$19</f>
        <v>1049.4294089299999</v>
      </c>
      <c r="P28" s="36">
        <f>SUMIFS(СВЦЭМ!$C$39:$C$782,СВЦЭМ!$A$39:$A$782,$A28,СВЦЭМ!$B$39:$B$782,P$11)+'СЕТ СН'!$F$9+СВЦЭМ!$D$10+'СЕТ СН'!$F$6-'СЕТ СН'!$F$19</f>
        <v>1093.34309082</v>
      </c>
      <c r="Q28" s="36">
        <f>SUMIFS(СВЦЭМ!$C$39:$C$782,СВЦЭМ!$A$39:$A$782,$A28,СВЦЭМ!$B$39:$B$782,Q$11)+'СЕТ СН'!$F$9+СВЦЭМ!$D$10+'СЕТ СН'!$F$6-'СЕТ СН'!$F$19</f>
        <v>1115.8074332899998</v>
      </c>
      <c r="R28" s="36">
        <f>SUMIFS(СВЦЭМ!$C$39:$C$782,СВЦЭМ!$A$39:$A$782,$A28,СВЦЭМ!$B$39:$B$782,R$11)+'СЕТ СН'!$F$9+СВЦЭМ!$D$10+'СЕТ СН'!$F$6-'СЕТ СН'!$F$19</f>
        <v>1093.15754941</v>
      </c>
      <c r="S28" s="36">
        <f>SUMIFS(СВЦЭМ!$C$39:$C$782,СВЦЭМ!$A$39:$A$782,$A28,СВЦЭМ!$B$39:$B$782,S$11)+'СЕТ СН'!$F$9+СВЦЭМ!$D$10+'СЕТ СН'!$F$6-'СЕТ СН'!$F$19</f>
        <v>1063.07916458</v>
      </c>
      <c r="T28" s="36">
        <f>SUMIFS(СВЦЭМ!$C$39:$C$782,СВЦЭМ!$A$39:$A$782,$A28,СВЦЭМ!$B$39:$B$782,T$11)+'СЕТ СН'!$F$9+СВЦЭМ!$D$10+'СЕТ СН'!$F$6-'СЕТ СН'!$F$19</f>
        <v>1099.0030219299999</v>
      </c>
      <c r="U28" s="36">
        <f>SUMIFS(СВЦЭМ!$C$39:$C$782,СВЦЭМ!$A$39:$A$782,$A28,СВЦЭМ!$B$39:$B$782,U$11)+'СЕТ СН'!$F$9+СВЦЭМ!$D$10+'СЕТ СН'!$F$6-'СЕТ СН'!$F$19</f>
        <v>1103.2913696799999</v>
      </c>
      <c r="V28" s="36">
        <f>SUMIFS(СВЦЭМ!$C$39:$C$782,СВЦЭМ!$A$39:$A$782,$A28,СВЦЭМ!$B$39:$B$782,V$11)+'СЕТ СН'!$F$9+СВЦЭМ!$D$10+'СЕТ СН'!$F$6-'СЕТ СН'!$F$19</f>
        <v>1098.38988735</v>
      </c>
      <c r="W28" s="36">
        <f>SUMIFS(СВЦЭМ!$C$39:$C$782,СВЦЭМ!$A$39:$A$782,$A28,СВЦЭМ!$B$39:$B$782,W$11)+'СЕТ СН'!$F$9+СВЦЭМ!$D$10+'СЕТ СН'!$F$6-'СЕТ СН'!$F$19</f>
        <v>1111.0974412999999</v>
      </c>
      <c r="X28" s="36">
        <f>SUMIFS(СВЦЭМ!$C$39:$C$782,СВЦЭМ!$A$39:$A$782,$A28,СВЦЭМ!$B$39:$B$782,X$11)+'СЕТ СН'!$F$9+СВЦЭМ!$D$10+'СЕТ СН'!$F$6-'СЕТ СН'!$F$19</f>
        <v>1080.5657864099999</v>
      </c>
      <c r="Y28" s="36">
        <f>SUMIFS(СВЦЭМ!$C$39:$C$782,СВЦЭМ!$A$39:$A$782,$A28,СВЦЭМ!$B$39:$B$782,Y$11)+'СЕТ СН'!$F$9+СВЦЭМ!$D$10+'СЕТ СН'!$F$6-'СЕТ СН'!$F$19</f>
        <v>1039.56943181</v>
      </c>
    </row>
    <row r="29" spans="1:25" ht="15.75" x14ac:dyDescent="0.2">
      <c r="A29" s="35">
        <f t="shared" si="0"/>
        <v>44395</v>
      </c>
      <c r="B29" s="36">
        <f>SUMIFS(СВЦЭМ!$C$39:$C$782,СВЦЭМ!$A$39:$A$782,$A29,СВЦЭМ!$B$39:$B$782,B$11)+'СЕТ СН'!$F$9+СВЦЭМ!$D$10+'СЕТ СН'!$F$6-'СЕТ СН'!$F$19</f>
        <v>1066.0273815099999</v>
      </c>
      <c r="C29" s="36">
        <f>SUMIFS(СВЦЭМ!$C$39:$C$782,СВЦЭМ!$A$39:$A$782,$A29,СВЦЭМ!$B$39:$B$782,C$11)+'СЕТ СН'!$F$9+СВЦЭМ!$D$10+'СЕТ СН'!$F$6-'СЕТ СН'!$F$19</f>
        <v>1136.07843564</v>
      </c>
      <c r="D29" s="36">
        <f>SUMIFS(СВЦЭМ!$C$39:$C$782,СВЦЭМ!$A$39:$A$782,$A29,СВЦЭМ!$B$39:$B$782,D$11)+'СЕТ СН'!$F$9+СВЦЭМ!$D$10+'СЕТ СН'!$F$6-'СЕТ СН'!$F$19</f>
        <v>1182.5216047599999</v>
      </c>
      <c r="E29" s="36">
        <f>SUMIFS(СВЦЭМ!$C$39:$C$782,СВЦЭМ!$A$39:$A$782,$A29,СВЦЭМ!$B$39:$B$782,E$11)+'СЕТ СН'!$F$9+СВЦЭМ!$D$10+'СЕТ СН'!$F$6-'СЕТ СН'!$F$19</f>
        <v>1196.3907913099999</v>
      </c>
      <c r="F29" s="36">
        <f>SUMIFS(СВЦЭМ!$C$39:$C$782,СВЦЭМ!$A$39:$A$782,$A29,СВЦЭМ!$B$39:$B$782,F$11)+'СЕТ СН'!$F$9+СВЦЭМ!$D$10+'СЕТ СН'!$F$6-'СЕТ СН'!$F$19</f>
        <v>1204.6447801499999</v>
      </c>
      <c r="G29" s="36">
        <f>SUMIFS(СВЦЭМ!$C$39:$C$782,СВЦЭМ!$A$39:$A$782,$A29,СВЦЭМ!$B$39:$B$782,G$11)+'СЕТ СН'!$F$9+СВЦЭМ!$D$10+'СЕТ СН'!$F$6-'СЕТ СН'!$F$19</f>
        <v>1202.0393534299999</v>
      </c>
      <c r="H29" s="36">
        <f>SUMIFS(СВЦЭМ!$C$39:$C$782,СВЦЭМ!$A$39:$A$782,$A29,СВЦЭМ!$B$39:$B$782,H$11)+'СЕТ СН'!$F$9+СВЦЭМ!$D$10+'СЕТ СН'!$F$6-'СЕТ СН'!$F$19</f>
        <v>1185.5547185399998</v>
      </c>
      <c r="I29" s="36">
        <f>SUMIFS(СВЦЭМ!$C$39:$C$782,СВЦЭМ!$A$39:$A$782,$A29,СВЦЭМ!$B$39:$B$782,I$11)+'СЕТ СН'!$F$9+СВЦЭМ!$D$10+'СЕТ СН'!$F$6-'СЕТ СН'!$F$19</f>
        <v>1121.4149498899999</v>
      </c>
      <c r="J29" s="36">
        <f>SUMIFS(СВЦЭМ!$C$39:$C$782,СВЦЭМ!$A$39:$A$782,$A29,СВЦЭМ!$B$39:$B$782,J$11)+'СЕТ СН'!$F$9+СВЦЭМ!$D$10+'СЕТ СН'!$F$6-'СЕТ СН'!$F$19</f>
        <v>1045.3877285599999</v>
      </c>
      <c r="K29" s="36">
        <f>SUMIFS(СВЦЭМ!$C$39:$C$782,СВЦЭМ!$A$39:$A$782,$A29,СВЦЭМ!$B$39:$B$782,K$11)+'СЕТ СН'!$F$9+СВЦЭМ!$D$10+'СЕТ СН'!$F$6-'СЕТ СН'!$F$19</f>
        <v>1021.86406195</v>
      </c>
      <c r="L29" s="36">
        <f>SUMIFS(СВЦЭМ!$C$39:$C$782,СВЦЭМ!$A$39:$A$782,$A29,СВЦЭМ!$B$39:$B$782,L$11)+'СЕТ СН'!$F$9+СВЦЭМ!$D$10+'СЕТ СН'!$F$6-'СЕТ СН'!$F$19</f>
        <v>1016.43617794</v>
      </c>
      <c r="M29" s="36">
        <f>SUMIFS(СВЦЭМ!$C$39:$C$782,СВЦЭМ!$A$39:$A$782,$A29,СВЦЭМ!$B$39:$B$782,M$11)+'СЕТ СН'!$F$9+СВЦЭМ!$D$10+'СЕТ СН'!$F$6-'СЕТ СН'!$F$19</f>
        <v>1033.17011299</v>
      </c>
      <c r="N29" s="36">
        <f>SUMIFS(СВЦЭМ!$C$39:$C$782,СВЦЭМ!$A$39:$A$782,$A29,СВЦЭМ!$B$39:$B$782,N$11)+'СЕТ СН'!$F$9+СВЦЭМ!$D$10+'СЕТ СН'!$F$6-'СЕТ СН'!$F$19</f>
        <v>1048.9269228000001</v>
      </c>
      <c r="O29" s="36">
        <f>SUMIFS(СВЦЭМ!$C$39:$C$782,СВЦЭМ!$A$39:$A$782,$A29,СВЦЭМ!$B$39:$B$782,O$11)+'СЕТ СН'!$F$9+СВЦЭМ!$D$10+'СЕТ СН'!$F$6-'СЕТ СН'!$F$19</f>
        <v>1056.81037158</v>
      </c>
      <c r="P29" s="36">
        <f>SUMIFS(СВЦЭМ!$C$39:$C$782,СВЦЭМ!$A$39:$A$782,$A29,СВЦЭМ!$B$39:$B$782,P$11)+'СЕТ СН'!$F$9+СВЦЭМ!$D$10+'СЕТ СН'!$F$6-'СЕТ СН'!$F$19</f>
        <v>1066.17615699</v>
      </c>
      <c r="Q29" s="36">
        <f>SUMIFS(СВЦЭМ!$C$39:$C$782,СВЦЭМ!$A$39:$A$782,$A29,СВЦЭМ!$B$39:$B$782,Q$11)+'СЕТ СН'!$F$9+СВЦЭМ!$D$10+'СЕТ СН'!$F$6-'СЕТ СН'!$F$19</f>
        <v>1082.6837176699999</v>
      </c>
      <c r="R29" s="36">
        <f>SUMIFS(СВЦЭМ!$C$39:$C$782,СВЦЭМ!$A$39:$A$782,$A29,СВЦЭМ!$B$39:$B$782,R$11)+'СЕТ СН'!$F$9+СВЦЭМ!$D$10+'СЕТ СН'!$F$6-'СЕТ СН'!$F$19</f>
        <v>1059.3128348999999</v>
      </c>
      <c r="S29" s="36">
        <f>SUMIFS(СВЦЭМ!$C$39:$C$782,СВЦЭМ!$A$39:$A$782,$A29,СВЦЭМ!$B$39:$B$782,S$11)+'СЕТ СН'!$F$9+СВЦЭМ!$D$10+'СЕТ СН'!$F$6-'СЕТ СН'!$F$19</f>
        <v>1065.9328071499999</v>
      </c>
      <c r="T29" s="36">
        <f>SUMIFS(СВЦЭМ!$C$39:$C$782,СВЦЭМ!$A$39:$A$782,$A29,СВЦЭМ!$B$39:$B$782,T$11)+'СЕТ СН'!$F$9+СВЦЭМ!$D$10+'СЕТ СН'!$F$6-'СЕТ СН'!$F$19</f>
        <v>1069.15804095</v>
      </c>
      <c r="U29" s="36">
        <f>SUMIFS(СВЦЭМ!$C$39:$C$782,СВЦЭМ!$A$39:$A$782,$A29,СВЦЭМ!$B$39:$B$782,U$11)+'СЕТ СН'!$F$9+СВЦЭМ!$D$10+'СЕТ СН'!$F$6-'СЕТ СН'!$F$19</f>
        <v>1030.70076036</v>
      </c>
      <c r="V29" s="36">
        <f>SUMIFS(СВЦЭМ!$C$39:$C$782,СВЦЭМ!$A$39:$A$782,$A29,СВЦЭМ!$B$39:$B$782,V$11)+'СЕТ СН'!$F$9+СВЦЭМ!$D$10+'СЕТ СН'!$F$6-'СЕТ СН'!$F$19</f>
        <v>1027.64418647</v>
      </c>
      <c r="W29" s="36">
        <f>SUMIFS(СВЦЭМ!$C$39:$C$782,СВЦЭМ!$A$39:$A$782,$A29,СВЦЭМ!$B$39:$B$782,W$11)+'СЕТ СН'!$F$9+СВЦЭМ!$D$10+'СЕТ СН'!$F$6-'СЕТ СН'!$F$19</f>
        <v>992.90003872</v>
      </c>
      <c r="X29" s="36">
        <f>SUMIFS(СВЦЭМ!$C$39:$C$782,СВЦЭМ!$A$39:$A$782,$A29,СВЦЭМ!$B$39:$B$782,X$11)+'СЕТ СН'!$F$9+СВЦЭМ!$D$10+'СЕТ СН'!$F$6-'СЕТ СН'!$F$19</f>
        <v>1019.1685973899999</v>
      </c>
      <c r="Y29" s="36">
        <f>SUMIFS(СВЦЭМ!$C$39:$C$782,СВЦЭМ!$A$39:$A$782,$A29,СВЦЭМ!$B$39:$B$782,Y$11)+'СЕТ СН'!$F$9+СВЦЭМ!$D$10+'СЕТ СН'!$F$6-'СЕТ СН'!$F$19</f>
        <v>1088.9975676699999</v>
      </c>
    </row>
    <row r="30" spans="1:25" ht="15.75" x14ac:dyDescent="0.2">
      <c r="A30" s="35">
        <f t="shared" si="0"/>
        <v>44396</v>
      </c>
      <c r="B30" s="36">
        <f>SUMIFS(СВЦЭМ!$C$39:$C$782,СВЦЭМ!$A$39:$A$782,$A30,СВЦЭМ!$B$39:$B$782,B$11)+'СЕТ СН'!$F$9+СВЦЭМ!$D$10+'СЕТ СН'!$F$6-'СЕТ СН'!$F$19</f>
        <v>1180.1117920699999</v>
      </c>
      <c r="C30" s="36">
        <f>SUMIFS(СВЦЭМ!$C$39:$C$782,СВЦЭМ!$A$39:$A$782,$A30,СВЦЭМ!$B$39:$B$782,C$11)+'СЕТ СН'!$F$9+СВЦЭМ!$D$10+'СЕТ СН'!$F$6-'СЕТ СН'!$F$19</f>
        <v>1257.52126946</v>
      </c>
      <c r="D30" s="36">
        <f>SUMIFS(СВЦЭМ!$C$39:$C$782,СВЦЭМ!$A$39:$A$782,$A30,СВЦЭМ!$B$39:$B$782,D$11)+'СЕТ СН'!$F$9+СВЦЭМ!$D$10+'СЕТ СН'!$F$6-'СЕТ СН'!$F$19</f>
        <v>1278.8035549599999</v>
      </c>
      <c r="E30" s="36">
        <f>SUMIFS(СВЦЭМ!$C$39:$C$782,СВЦЭМ!$A$39:$A$782,$A30,СВЦЭМ!$B$39:$B$782,E$11)+'СЕТ СН'!$F$9+СВЦЭМ!$D$10+'СЕТ СН'!$F$6-'СЕТ СН'!$F$19</f>
        <v>1274.63668764</v>
      </c>
      <c r="F30" s="36">
        <f>SUMIFS(СВЦЭМ!$C$39:$C$782,СВЦЭМ!$A$39:$A$782,$A30,СВЦЭМ!$B$39:$B$782,F$11)+'СЕТ СН'!$F$9+СВЦЭМ!$D$10+'СЕТ СН'!$F$6-'СЕТ СН'!$F$19</f>
        <v>1281.6948550299999</v>
      </c>
      <c r="G30" s="36">
        <f>SUMIFS(СВЦЭМ!$C$39:$C$782,СВЦЭМ!$A$39:$A$782,$A30,СВЦЭМ!$B$39:$B$782,G$11)+'СЕТ СН'!$F$9+СВЦЭМ!$D$10+'СЕТ СН'!$F$6-'СЕТ СН'!$F$19</f>
        <v>1267.8668923599998</v>
      </c>
      <c r="H30" s="36">
        <f>SUMIFS(СВЦЭМ!$C$39:$C$782,СВЦЭМ!$A$39:$A$782,$A30,СВЦЭМ!$B$39:$B$782,H$11)+'СЕТ СН'!$F$9+СВЦЭМ!$D$10+'СЕТ СН'!$F$6-'СЕТ СН'!$F$19</f>
        <v>1296.7435854199998</v>
      </c>
      <c r="I30" s="36">
        <f>SUMIFS(СВЦЭМ!$C$39:$C$782,СВЦЭМ!$A$39:$A$782,$A30,СВЦЭМ!$B$39:$B$782,I$11)+'СЕТ СН'!$F$9+СВЦЭМ!$D$10+'СЕТ СН'!$F$6-'СЕТ СН'!$F$19</f>
        <v>1206.5547271099999</v>
      </c>
      <c r="J30" s="36">
        <f>SUMIFS(СВЦЭМ!$C$39:$C$782,СВЦЭМ!$A$39:$A$782,$A30,СВЦЭМ!$B$39:$B$782,J$11)+'СЕТ СН'!$F$9+СВЦЭМ!$D$10+'СЕТ СН'!$F$6-'СЕТ СН'!$F$19</f>
        <v>1131.7332050499999</v>
      </c>
      <c r="K30" s="36">
        <f>SUMIFS(СВЦЭМ!$C$39:$C$782,СВЦЭМ!$A$39:$A$782,$A30,СВЦЭМ!$B$39:$B$782,K$11)+'СЕТ СН'!$F$9+СВЦЭМ!$D$10+'СЕТ СН'!$F$6-'СЕТ СН'!$F$19</f>
        <v>1075.7039087199998</v>
      </c>
      <c r="L30" s="36">
        <f>SUMIFS(СВЦЭМ!$C$39:$C$782,СВЦЭМ!$A$39:$A$782,$A30,СВЦЭМ!$B$39:$B$782,L$11)+'СЕТ СН'!$F$9+СВЦЭМ!$D$10+'СЕТ СН'!$F$6-'СЕТ СН'!$F$19</f>
        <v>1043.6900667899999</v>
      </c>
      <c r="M30" s="36">
        <f>SUMIFS(СВЦЭМ!$C$39:$C$782,СВЦЭМ!$A$39:$A$782,$A30,СВЦЭМ!$B$39:$B$782,M$11)+'СЕТ СН'!$F$9+СВЦЭМ!$D$10+'СЕТ СН'!$F$6-'СЕТ СН'!$F$19</f>
        <v>1068.4878022999999</v>
      </c>
      <c r="N30" s="36">
        <f>SUMIFS(СВЦЭМ!$C$39:$C$782,СВЦЭМ!$A$39:$A$782,$A30,СВЦЭМ!$B$39:$B$782,N$11)+'СЕТ СН'!$F$9+СВЦЭМ!$D$10+'СЕТ СН'!$F$6-'СЕТ СН'!$F$19</f>
        <v>1083.0557210699999</v>
      </c>
      <c r="O30" s="36">
        <f>SUMIFS(СВЦЭМ!$C$39:$C$782,СВЦЭМ!$A$39:$A$782,$A30,СВЦЭМ!$B$39:$B$782,O$11)+'СЕТ СН'!$F$9+СВЦЭМ!$D$10+'СЕТ СН'!$F$6-'СЕТ СН'!$F$19</f>
        <v>1097.7733157799998</v>
      </c>
      <c r="P30" s="36">
        <f>SUMIFS(СВЦЭМ!$C$39:$C$782,СВЦЭМ!$A$39:$A$782,$A30,СВЦЭМ!$B$39:$B$782,P$11)+'СЕТ СН'!$F$9+СВЦЭМ!$D$10+'СЕТ СН'!$F$6-'СЕТ СН'!$F$19</f>
        <v>1076.5825045300001</v>
      </c>
      <c r="Q30" s="36">
        <f>SUMIFS(СВЦЭМ!$C$39:$C$782,СВЦЭМ!$A$39:$A$782,$A30,СВЦЭМ!$B$39:$B$782,Q$11)+'СЕТ СН'!$F$9+СВЦЭМ!$D$10+'СЕТ СН'!$F$6-'СЕТ СН'!$F$19</f>
        <v>1065.83435869</v>
      </c>
      <c r="R30" s="36">
        <f>SUMIFS(СВЦЭМ!$C$39:$C$782,СВЦЭМ!$A$39:$A$782,$A30,СВЦЭМ!$B$39:$B$782,R$11)+'СЕТ СН'!$F$9+СВЦЭМ!$D$10+'СЕТ СН'!$F$6-'СЕТ СН'!$F$19</f>
        <v>1047.3972942299999</v>
      </c>
      <c r="S30" s="36">
        <f>SUMIFS(СВЦЭМ!$C$39:$C$782,СВЦЭМ!$A$39:$A$782,$A30,СВЦЭМ!$B$39:$B$782,S$11)+'СЕТ СН'!$F$9+СВЦЭМ!$D$10+'СЕТ СН'!$F$6-'СЕТ СН'!$F$19</f>
        <v>1037.16430483</v>
      </c>
      <c r="T30" s="36">
        <f>SUMIFS(СВЦЭМ!$C$39:$C$782,СВЦЭМ!$A$39:$A$782,$A30,СВЦЭМ!$B$39:$B$782,T$11)+'СЕТ СН'!$F$9+СВЦЭМ!$D$10+'СЕТ СН'!$F$6-'СЕТ СН'!$F$19</f>
        <v>1028.54099483</v>
      </c>
      <c r="U30" s="36">
        <f>SUMIFS(СВЦЭМ!$C$39:$C$782,СВЦЭМ!$A$39:$A$782,$A30,СВЦЭМ!$B$39:$B$782,U$11)+'СЕТ СН'!$F$9+СВЦЭМ!$D$10+'СЕТ СН'!$F$6-'СЕТ СН'!$F$19</f>
        <v>1039.64689916</v>
      </c>
      <c r="V30" s="36">
        <f>SUMIFS(СВЦЭМ!$C$39:$C$782,СВЦЭМ!$A$39:$A$782,$A30,СВЦЭМ!$B$39:$B$782,V$11)+'СЕТ СН'!$F$9+СВЦЭМ!$D$10+'СЕТ СН'!$F$6-'СЕТ СН'!$F$19</f>
        <v>1031.5031619599999</v>
      </c>
      <c r="W30" s="36">
        <f>SUMIFS(СВЦЭМ!$C$39:$C$782,СВЦЭМ!$A$39:$A$782,$A30,СВЦЭМ!$B$39:$B$782,W$11)+'СЕТ СН'!$F$9+СВЦЭМ!$D$10+'СЕТ СН'!$F$6-'СЕТ СН'!$F$19</f>
        <v>1052.82680579</v>
      </c>
      <c r="X30" s="36">
        <f>SUMIFS(СВЦЭМ!$C$39:$C$782,СВЦЭМ!$A$39:$A$782,$A30,СВЦЭМ!$B$39:$B$782,X$11)+'СЕТ СН'!$F$9+СВЦЭМ!$D$10+'СЕТ СН'!$F$6-'СЕТ СН'!$F$19</f>
        <v>1043.43349438</v>
      </c>
      <c r="Y30" s="36">
        <f>SUMIFS(СВЦЭМ!$C$39:$C$782,СВЦЭМ!$A$39:$A$782,$A30,СВЦЭМ!$B$39:$B$782,Y$11)+'СЕТ СН'!$F$9+СВЦЭМ!$D$10+'СЕТ СН'!$F$6-'СЕТ СН'!$F$19</f>
        <v>1084.3737847099999</v>
      </c>
    </row>
    <row r="31" spans="1:25" ht="15.75" x14ac:dyDescent="0.2">
      <c r="A31" s="35">
        <f t="shared" si="0"/>
        <v>44397</v>
      </c>
      <c r="B31" s="36">
        <f>SUMIFS(СВЦЭМ!$C$39:$C$782,СВЦЭМ!$A$39:$A$782,$A31,СВЦЭМ!$B$39:$B$782,B$11)+'СЕТ СН'!$F$9+СВЦЭМ!$D$10+'СЕТ СН'!$F$6-'СЕТ СН'!$F$19</f>
        <v>1146.3334099499998</v>
      </c>
      <c r="C31" s="36">
        <f>SUMIFS(СВЦЭМ!$C$39:$C$782,СВЦЭМ!$A$39:$A$782,$A31,СВЦЭМ!$B$39:$B$782,C$11)+'СЕТ СН'!$F$9+СВЦЭМ!$D$10+'СЕТ СН'!$F$6-'СЕТ СН'!$F$19</f>
        <v>1241.2633152399999</v>
      </c>
      <c r="D31" s="36">
        <f>SUMIFS(СВЦЭМ!$C$39:$C$782,СВЦЭМ!$A$39:$A$782,$A31,СВЦЭМ!$B$39:$B$782,D$11)+'СЕТ СН'!$F$9+СВЦЭМ!$D$10+'СЕТ СН'!$F$6-'СЕТ СН'!$F$19</f>
        <v>1300.45658609</v>
      </c>
      <c r="E31" s="36">
        <f>SUMIFS(СВЦЭМ!$C$39:$C$782,СВЦЭМ!$A$39:$A$782,$A31,СВЦЭМ!$B$39:$B$782,E$11)+'СЕТ СН'!$F$9+СВЦЭМ!$D$10+'СЕТ СН'!$F$6-'СЕТ СН'!$F$19</f>
        <v>1316.0031106399999</v>
      </c>
      <c r="F31" s="36">
        <f>SUMIFS(СВЦЭМ!$C$39:$C$782,СВЦЭМ!$A$39:$A$782,$A31,СВЦЭМ!$B$39:$B$782,F$11)+'СЕТ СН'!$F$9+СВЦЭМ!$D$10+'СЕТ СН'!$F$6-'СЕТ СН'!$F$19</f>
        <v>1322.7754772799999</v>
      </c>
      <c r="G31" s="36">
        <f>SUMIFS(СВЦЭМ!$C$39:$C$782,СВЦЭМ!$A$39:$A$782,$A31,СВЦЭМ!$B$39:$B$782,G$11)+'СЕТ СН'!$F$9+СВЦЭМ!$D$10+'СЕТ СН'!$F$6-'СЕТ СН'!$F$19</f>
        <v>1294.42799281</v>
      </c>
      <c r="H31" s="36">
        <f>SUMIFS(СВЦЭМ!$C$39:$C$782,СВЦЭМ!$A$39:$A$782,$A31,СВЦЭМ!$B$39:$B$782,H$11)+'СЕТ СН'!$F$9+СВЦЭМ!$D$10+'СЕТ СН'!$F$6-'СЕТ СН'!$F$19</f>
        <v>1234.3274300999999</v>
      </c>
      <c r="I31" s="36">
        <f>SUMIFS(СВЦЭМ!$C$39:$C$782,СВЦЭМ!$A$39:$A$782,$A31,СВЦЭМ!$B$39:$B$782,I$11)+'СЕТ СН'!$F$9+СВЦЭМ!$D$10+'СЕТ СН'!$F$6-'СЕТ СН'!$F$19</f>
        <v>1135.3177483499999</v>
      </c>
      <c r="J31" s="36">
        <f>SUMIFS(СВЦЭМ!$C$39:$C$782,СВЦЭМ!$A$39:$A$782,$A31,СВЦЭМ!$B$39:$B$782,J$11)+'СЕТ СН'!$F$9+СВЦЭМ!$D$10+'СЕТ СН'!$F$6-'СЕТ СН'!$F$19</f>
        <v>1049.0239166699998</v>
      </c>
      <c r="K31" s="36">
        <f>SUMIFS(СВЦЭМ!$C$39:$C$782,СВЦЭМ!$A$39:$A$782,$A31,СВЦЭМ!$B$39:$B$782,K$11)+'СЕТ СН'!$F$9+СВЦЭМ!$D$10+'СЕТ СН'!$F$6-'СЕТ СН'!$F$19</f>
        <v>1027.41460557</v>
      </c>
      <c r="L31" s="36">
        <f>SUMIFS(СВЦЭМ!$C$39:$C$782,СВЦЭМ!$A$39:$A$782,$A31,СВЦЭМ!$B$39:$B$782,L$11)+'СЕТ СН'!$F$9+СВЦЭМ!$D$10+'СЕТ СН'!$F$6-'СЕТ СН'!$F$19</f>
        <v>1020.50735015</v>
      </c>
      <c r="M31" s="36">
        <f>SUMIFS(СВЦЭМ!$C$39:$C$782,СВЦЭМ!$A$39:$A$782,$A31,СВЦЭМ!$B$39:$B$782,M$11)+'СЕТ СН'!$F$9+СВЦЭМ!$D$10+'СЕТ СН'!$F$6-'СЕТ СН'!$F$19</f>
        <v>1004.92429003</v>
      </c>
      <c r="N31" s="36">
        <f>SUMIFS(СВЦЭМ!$C$39:$C$782,СВЦЭМ!$A$39:$A$782,$A31,СВЦЭМ!$B$39:$B$782,N$11)+'СЕТ СН'!$F$9+СВЦЭМ!$D$10+'СЕТ СН'!$F$6-'СЕТ СН'!$F$19</f>
        <v>1033.74322297</v>
      </c>
      <c r="O31" s="36">
        <f>SUMIFS(СВЦЭМ!$C$39:$C$782,СВЦЭМ!$A$39:$A$782,$A31,СВЦЭМ!$B$39:$B$782,O$11)+'СЕТ СН'!$F$9+СВЦЭМ!$D$10+'СЕТ СН'!$F$6-'СЕТ СН'!$F$19</f>
        <v>1031.7388302499999</v>
      </c>
      <c r="P31" s="36">
        <f>SUMIFS(СВЦЭМ!$C$39:$C$782,СВЦЭМ!$A$39:$A$782,$A31,СВЦЭМ!$B$39:$B$782,P$11)+'СЕТ СН'!$F$9+СВЦЭМ!$D$10+'СЕТ СН'!$F$6-'СЕТ СН'!$F$19</f>
        <v>1049.33504391</v>
      </c>
      <c r="Q31" s="36">
        <f>SUMIFS(СВЦЭМ!$C$39:$C$782,СВЦЭМ!$A$39:$A$782,$A31,СВЦЭМ!$B$39:$B$782,Q$11)+'СЕТ СН'!$F$9+СВЦЭМ!$D$10+'СЕТ СН'!$F$6-'СЕТ СН'!$F$19</f>
        <v>1029.1659791</v>
      </c>
      <c r="R31" s="36">
        <f>SUMIFS(СВЦЭМ!$C$39:$C$782,СВЦЭМ!$A$39:$A$782,$A31,СВЦЭМ!$B$39:$B$782,R$11)+'СЕТ СН'!$F$9+СВЦЭМ!$D$10+'СЕТ СН'!$F$6-'СЕТ СН'!$F$19</f>
        <v>1046.3140927499999</v>
      </c>
      <c r="S31" s="36">
        <f>SUMIFS(СВЦЭМ!$C$39:$C$782,СВЦЭМ!$A$39:$A$782,$A31,СВЦЭМ!$B$39:$B$782,S$11)+'СЕТ СН'!$F$9+СВЦЭМ!$D$10+'СЕТ СН'!$F$6-'СЕТ СН'!$F$19</f>
        <v>1005.72384076</v>
      </c>
      <c r="T31" s="36">
        <f>SUMIFS(СВЦЭМ!$C$39:$C$782,СВЦЭМ!$A$39:$A$782,$A31,СВЦЭМ!$B$39:$B$782,T$11)+'СЕТ СН'!$F$9+СВЦЭМ!$D$10+'СЕТ СН'!$F$6-'СЕТ СН'!$F$19</f>
        <v>1050.2274687199999</v>
      </c>
      <c r="U31" s="36">
        <f>SUMIFS(СВЦЭМ!$C$39:$C$782,СВЦЭМ!$A$39:$A$782,$A31,СВЦЭМ!$B$39:$B$782,U$11)+'СЕТ СН'!$F$9+СВЦЭМ!$D$10+'СЕТ СН'!$F$6-'СЕТ СН'!$F$19</f>
        <v>1061.9774664199999</v>
      </c>
      <c r="V31" s="36">
        <f>SUMIFS(СВЦЭМ!$C$39:$C$782,СВЦЭМ!$A$39:$A$782,$A31,СВЦЭМ!$B$39:$B$782,V$11)+'СЕТ СН'!$F$9+СВЦЭМ!$D$10+'СЕТ СН'!$F$6-'СЕТ СН'!$F$19</f>
        <v>1062.2971803399998</v>
      </c>
      <c r="W31" s="36">
        <f>SUMIFS(СВЦЭМ!$C$39:$C$782,СВЦЭМ!$A$39:$A$782,$A31,СВЦЭМ!$B$39:$B$782,W$11)+'СЕТ СН'!$F$9+СВЦЭМ!$D$10+'СЕТ СН'!$F$6-'СЕТ СН'!$F$19</f>
        <v>1092.26241271</v>
      </c>
      <c r="X31" s="36">
        <f>SUMIFS(СВЦЭМ!$C$39:$C$782,СВЦЭМ!$A$39:$A$782,$A31,СВЦЭМ!$B$39:$B$782,X$11)+'СЕТ СН'!$F$9+СВЦЭМ!$D$10+'СЕТ СН'!$F$6-'СЕТ СН'!$F$19</f>
        <v>1071.29309057</v>
      </c>
      <c r="Y31" s="36">
        <f>SUMIFS(СВЦЭМ!$C$39:$C$782,СВЦЭМ!$A$39:$A$782,$A31,СВЦЭМ!$B$39:$B$782,Y$11)+'СЕТ СН'!$F$9+СВЦЭМ!$D$10+'СЕТ СН'!$F$6-'СЕТ СН'!$F$19</f>
        <v>1076.95104227</v>
      </c>
    </row>
    <row r="32" spans="1:25" ht="15.75" x14ac:dyDescent="0.2">
      <c r="A32" s="35">
        <f t="shared" si="0"/>
        <v>44398</v>
      </c>
      <c r="B32" s="36">
        <f>SUMIFS(СВЦЭМ!$C$39:$C$782,СВЦЭМ!$A$39:$A$782,$A32,СВЦЭМ!$B$39:$B$782,B$11)+'СЕТ СН'!$F$9+СВЦЭМ!$D$10+'СЕТ СН'!$F$6-'СЕТ СН'!$F$19</f>
        <v>1282.29535575</v>
      </c>
      <c r="C32" s="36">
        <f>SUMIFS(СВЦЭМ!$C$39:$C$782,СВЦЭМ!$A$39:$A$782,$A32,СВЦЭМ!$B$39:$B$782,C$11)+'СЕТ СН'!$F$9+СВЦЭМ!$D$10+'СЕТ СН'!$F$6-'СЕТ СН'!$F$19</f>
        <v>1371.2722070499999</v>
      </c>
      <c r="D32" s="36">
        <f>SUMIFS(СВЦЭМ!$C$39:$C$782,СВЦЭМ!$A$39:$A$782,$A32,СВЦЭМ!$B$39:$B$782,D$11)+'СЕТ СН'!$F$9+СВЦЭМ!$D$10+'СЕТ СН'!$F$6-'СЕТ СН'!$F$19</f>
        <v>1464.7479601199998</v>
      </c>
      <c r="E32" s="36">
        <f>SUMIFS(СВЦЭМ!$C$39:$C$782,СВЦЭМ!$A$39:$A$782,$A32,СВЦЭМ!$B$39:$B$782,E$11)+'СЕТ СН'!$F$9+СВЦЭМ!$D$10+'СЕТ СН'!$F$6-'СЕТ СН'!$F$19</f>
        <v>1486.3005712499998</v>
      </c>
      <c r="F32" s="36">
        <f>SUMIFS(СВЦЭМ!$C$39:$C$782,СВЦЭМ!$A$39:$A$782,$A32,СВЦЭМ!$B$39:$B$782,F$11)+'СЕТ СН'!$F$9+СВЦЭМ!$D$10+'СЕТ СН'!$F$6-'СЕТ СН'!$F$19</f>
        <v>1487.4888890799998</v>
      </c>
      <c r="G32" s="36">
        <f>SUMIFS(СВЦЭМ!$C$39:$C$782,СВЦЭМ!$A$39:$A$782,$A32,СВЦЭМ!$B$39:$B$782,G$11)+'СЕТ СН'!$F$9+СВЦЭМ!$D$10+'СЕТ СН'!$F$6-'СЕТ СН'!$F$19</f>
        <v>1460.9024975399998</v>
      </c>
      <c r="H32" s="36">
        <f>SUMIFS(СВЦЭМ!$C$39:$C$782,СВЦЭМ!$A$39:$A$782,$A32,СВЦЭМ!$B$39:$B$782,H$11)+'СЕТ СН'!$F$9+СВЦЭМ!$D$10+'СЕТ СН'!$F$6-'СЕТ СН'!$F$19</f>
        <v>1429.3296899999998</v>
      </c>
      <c r="I32" s="36">
        <f>SUMIFS(СВЦЭМ!$C$39:$C$782,СВЦЭМ!$A$39:$A$782,$A32,СВЦЭМ!$B$39:$B$782,I$11)+'СЕТ СН'!$F$9+СВЦЭМ!$D$10+'СЕТ СН'!$F$6-'СЕТ СН'!$F$19</f>
        <v>1318.2952888099999</v>
      </c>
      <c r="J32" s="36">
        <f>SUMIFS(СВЦЭМ!$C$39:$C$782,СВЦЭМ!$A$39:$A$782,$A32,СВЦЭМ!$B$39:$B$782,J$11)+'СЕТ СН'!$F$9+СВЦЭМ!$D$10+'СЕТ СН'!$F$6-'СЕТ СН'!$F$19</f>
        <v>1239.9138501099999</v>
      </c>
      <c r="K32" s="36">
        <f>SUMIFS(СВЦЭМ!$C$39:$C$782,СВЦЭМ!$A$39:$A$782,$A32,СВЦЭМ!$B$39:$B$782,K$11)+'СЕТ СН'!$F$9+СВЦЭМ!$D$10+'СЕТ СН'!$F$6-'СЕТ СН'!$F$19</f>
        <v>1171.7799361799998</v>
      </c>
      <c r="L32" s="36">
        <f>SUMIFS(СВЦЭМ!$C$39:$C$782,СВЦЭМ!$A$39:$A$782,$A32,СВЦЭМ!$B$39:$B$782,L$11)+'СЕТ СН'!$F$9+СВЦЭМ!$D$10+'СЕТ СН'!$F$6-'СЕТ СН'!$F$19</f>
        <v>1111.39278272</v>
      </c>
      <c r="M32" s="36">
        <f>SUMIFS(СВЦЭМ!$C$39:$C$782,СВЦЭМ!$A$39:$A$782,$A32,СВЦЭМ!$B$39:$B$782,M$11)+'СЕТ СН'!$F$9+СВЦЭМ!$D$10+'СЕТ СН'!$F$6-'СЕТ СН'!$F$19</f>
        <v>1123.8171346399999</v>
      </c>
      <c r="N32" s="36">
        <f>SUMIFS(СВЦЭМ!$C$39:$C$782,СВЦЭМ!$A$39:$A$782,$A32,СВЦЭМ!$B$39:$B$782,N$11)+'СЕТ СН'!$F$9+СВЦЭМ!$D$10+'СЕТ СН'!$F$6-'СЕТ СН'!$F$19</f>
        <v>1167.4316066599999</v>
      </c>
      <c r="O32" s="36">
        <f>SUMIFS(СВЦЭМ!$C$39:$C$782,СВЦЭМ!$A$39:$A$782,$A32,СВЦЭМ!$B$39:$B$782,O$11)+'СЕТ СН'!$F$9+СВЦЭМ!$D$10+'СЕТ СН'!$F$6-'СЕТ СН'!$F$19</f>
        <v>1156.6343563299999</v>
      </c>
      <c r="P32" s="36">
        <f>SUMIFS(СВЦЭМ!$C$39:$C$782,СВЦЭМ!$A$39:$A$782,$A32,СВЦЭМ!$B$39:$B$782,P$11)+'СЕТ СН'!$F$9+СВЦЭМ!$D$10+'СЕТ СН'!$F$6-'СЕТ СН'!$F$19</f>
        <v>1180.0158402799998</v>
      </c>
      <c r="Q32" s="36">
        <f>SUMIFS(СВЦЭМ!$C$39:$C$782,СВЦЭМ!$A$39:$A$782,$A32,СВЦЭМ!$B$39:$B$782,Q$11)+'СЕТ СН'!$F$9+СВЦЭМ!$D$10+'СЕТ СН'!$F$6-'СЕТ СН'!$F$19</f>
        <v>1156.6054840299998</v>
      </c>
      <c r="R32" s="36">
        <f>SUMIFS(СВЦЭМ!$C$39:$C$782,СВЦЭМ!$A$39:$A$782,$A32,СВЦЭМ!$B$39:$B$782,R$11)+'СЕТ СН'!$F$9+СВЦЭМ!$D$10+'СЕТ СН'!$F$6-'СЕТ СН'!$F$19</f>
        <v>1158.8388946299999</v>
      </c>
      <c r="S32" s="36">
        <f>SUMIFS(СВЦЭМ!$C$39:$C$782,СВЦЭМ!$A$39:$A$782,$A32,СВЦЭМ!$B$39:$B$782,S$11)+'СЕТ СН'!$F$9+СВЦЭМ!$D$10+'СЕТ СН'!$F$6-'СЕТ СН'!$F$19</f>
        <v>1142.24250411</v>
      </c>
      <c r="T32" s="36">
        <f>SUMIFS(СВЦЭМ!$C$39:$C$782,СВЦЭМ!$A$39:$A$782,$A32,СВЦЭМ!$B$39:$B$782,T$11)+'СЕТ СН'!$F$9+СВЦЭМ!$D$10+'СЕТ СН'!$F$6-'СЕТ СН'!$F$19</f>
        <v>1118.1503493299999</v>
      </c>
      <c r="U32" s="36">
        <f>SUMIFS(СВЦЭМ!$C$39:$C$782,СВЦЭМ!$A$39:$A$782,$A32,СВЦЭМ!$B$39:$B$782,U$11)+'СЕТ СН'!$F$9+СВЦЭМ!$D$10+'СЕТ СН'!$F$6-'СЕТ СН'!$F$19</f>
        <v>1147.11688512</v>
      </c>
      <c r="V32" s="36">
        <f>SUMIFS(СВЦЭМ!$C$39:$C$782,СВЦЭМ!$A$39:$A$782,$A32,СВЦЭМ!$B$39:$B$782,V$11)+'СЕТ СН'!$F$9+СВЦЭМ!$D$10+'СЕТ СН'!$F$6-'СЕТ СН'!$F$19</f>
        <v>1158.5184234399999</v>
      </c>
      <c r="W32" s="36">
        <f>SUMIFS(СВЦЭМ!$C$39:$C$782,СВЦЭМ!$A$39:$A$782,$A32,СВЦЭМ!$B$39:$B$782,W$11)+'СЕТ СН'!$F$9+СВЦЭМ!$D$10+'СЕТ СН'!$F$6-'СЕТ СН'!$F$19</f>
        <v>1138.0871728399998</v>
      </c>
      <c r="X32" s="36">
        <f>SUMIFS(СВЦЭМ!$C$39:$C$782,СВЦЭМ!$A$39:$A$782,$A32,СВЦЭМ!$B$39:$B$782,X$11)+'СЕТ СН'!$F$9+СВЦЭМ!$D$10+'СЕТ СН'!$F$6-'СЕТ СН'!$F$19</f>
        <v>1183.7282105099998</v>
      </c>
      <c r="Y32" s="36">
        <f>SUMIFS(СВЦЭМ!$C$39:$C$782,СВЦЭМ!$A$39:$A$782,$A32,СВЦЭМ!$B$39:$B$782,Y$11)+'СЕТ СН'!$F$9+СВЦЭМ!$D$10+'СЕТ СН'!$F$6-'СЕТ СН'!$F$19</f>
        <v>1244.7593757599998</v>
      </c>
    </row>
    <row r="33" spans="1:25" ht="15.75" x14ac:dyDescent="0.2">
      <c r="A33" s="35">
        <f t="shared" si="0"/>
        <v>44399</v>
      </c>
      <c r="B33" s="36">
        <f>SUMIFS(СВЦЭМ!$C$39:$C$782,СВЦЭМ!$A$39:$A$782,$A33,СВЦЭМ!$B$39:$B$782,B$11)+'СЕТ СН'!$F$9+СВЦЭМ!$D$10+'СЕТ СН'!$F$6-'СЕТ СН'!$F$19</f>
        <v>1162.60615874</v>
      </c>
      <c r="C33" s="36">
        <f>SUMIFS(СВЦЭМ!$C$39:$C$782,СВЦЭМ!$A$39:$A$782,$A33,СВЦЭМ!$B$39:$B$782,C$11)+'СЕТ СН'!$F$9+СВЦЭМ!$D$10+'СЕТ СН'!$F$6-'СЕТ СН'!$F$19</f>
        <v>1227.8699843699999</v>
      </c>
      <c r="D33" s="36">
        <f>SUMIFS(СВЦЭМ!$C$39:$C$782,СВЦЭМ!$A$39:$A$782,$A33,СВЦЭМ!$B$39:$B$782,D$11)+'СЕТ СН'!$F$9+СВЦЭМ!$D$10+'СЕТ СН'!$F$6-'СЕТ СН'!$F$19</f>
        <v>1232.3625250799998</v>
      </c>
      <c r="E33" s="36">
        <f>SUMIFS(СВЦЭМ!$C$39:$C$782,СВЦЭМ!$A$39:$A$782,$A33,СВЦЭМ!$B$39:$B$782,E$11)+'СЕТ СН'!$F$9+СВЦЭМ!$D$10+'СЕТ СН'!$F$6-'СЕТ СН'!$F$19</f>
        <v>1256.8307716099998</v>
      </c>
      <c r="F33" s="36">
        <f>SUMIFS(СВЦЭМ!$C$39:$C$782,СВЦЭМ!$A$39:$A$782,$A33,СВЦЭМ!$B$39:$B$782,F$11)+'СЕТ СН'!$F$9+СВЦЭМ!$D$10+'СЕТ СН'!$F$6-'СЕТ СН'!$F$19</f>
        <v>1255.9405642899999</v>
      </c>
      <c r="G33" s="36">
        <f>SUMIFS(СВЦЭМ!$C$39:$C$782,СВЦЭМ!$A$39:$A$782,$A33,СВЦЭМ!$B$39:$B$782,G$11)+'СЕТ СН'!$F$9+СВЦЭМ!$D$10+'СЕТ СН'!$F$6-'СЕТ СН'!$F$19</f>
        <v>1230.5788417599999</v>
      </c>
      <c r="H33" s="36">
        <f>SUMIFS(СВЦЭМ!$C$39:$C$782,СВЦЭМ!$A$39:$A$782,$A33,СВЦЭМ!$B$39:$B$782,H$11)+'СЕТ СН'!$F$9+СВЦЭМ!$D$10+'СЕТ СН'!$F$6-'СЕТ СН'!$F$19</f>
        <v>1177.1823231199999</v>
      </c>
      <c r="I33" s="36">
        <f>SUMIFS(СВЦЭМ!$C$39:$C$782,СВЦЭМ!$A$39:$A$782,$A33,СВЦЭМ!$B$39:$B$782,I$11)+'СЕТ СН'!$F$9+СВЦЭМ!$D$10+'СЕТ СН'!$F$6-'СЕТ СН'!$F$19</f>
        <v>1112.0397245199999</v>
      </c>
      <c r="J33" s="36">
        <f>SUMIFS(СВЦЭМ!$C$39:$C$782,СВЦЭМ!$A$39:$A$782,$A33,СВЦЭМ!$B$39:$B$782,J$11)+'СЕТ СН'!$F$9+СВЦЭМ!$D$10+'СЕТ СН'!$F$6-'СЕТ СН'!$F$19</f>
        <v>1025.39768108</v>
      </c>
      <c r="K33" s="36">
        <f>SUMIFS(СВЦЭМ!$C$39:$C$782,СВЦЭМ!$A$39:$A$782,$A33,СВЦЭМ!$B$39:$B$782,K$11)+'СЕТ СН'!$F$9+СВЦЭМ!$D$10+'СЕТ СН'!$F$6-'СЕТ СН'!$F$19</f>
        <v>997.44148156999995</v>
      </c>
      <c r="L33" s="36">
        <f>SUMIFS(СВЦЭМ!$C$39:$C$782,СВЦЭМ!$A$39:$A$782,$A33,СВЦЭМ!$B$39:$B$782,L$11)+'СЕТ СН'!$F$9+СВЦЭМ!$D$10+'СЕТ СН'!$F$6-'СЕТ СН'!$F$19</f>
        <v>1027.3877041999999</v>
      </c>
      <c r="M33" s="36">
        <f>SUMIFS(СВЦЭМ!$C$39:$C$782,СВЦЭМ!$A$39:$A$782,$A33,СВЦЭМ!$B$39:$B$782,M$11)+'СЕТ СН'!$F$9+СВЦЭМ!$D$10+'СЕТ СН'!$F$6-'СЕТ СН'!$F$19</f>
        <v>980.28733466999995</v>
      </c>
      <c r="N33" s="36">
        <f>SUMIFS(СВЦЭМ!$C$39:$C$782,СВЦЭМ!$A$39:$A$782,$A33,СВЦЭМ!$B$39:$B$782,N$11)+'СЕТ СН'!$F$9+СВЦЭМ!$D$10+'СЕТ СН'!$F$6-'СЕТ СН'!$F$19</f>
        <v>980.16481572999999</v>
      </c>
      <c r="O33" s="36">
        <f>SUMIFS(СВЦЭМ!$C$39:$C$782,СВЦЭМ!$A$39:$A$782,$A33,СВЦЭМ!$B$39:$B$782,O$11)+'СЕТ СН'!$F$9+СВЦЭМ!$D$10+'СЕТ СН'!$F$6-'СЕТ СН'!$F$19</f>
        <v>983.44696639000006</v>
      </c>
      <c r="P33" s="36">
        <f>SUMIFS(СВЦЭМ!$C$39:$C$782,СВЦЭМ!$A$39:$A$782,$A33,СВЦЭМ!$B$39:$B$782,P$11)+'СЕТ СН'!$F$9+СВЦЭМ!$D$10+'СЕТ СН'!$F$6-'СЕТ СН'!$F$19</f>
        <v>979.88635579000004</v>
      </c>
      <c r="Q33" s="36">
        <f>SUMIFS(СВЦЭМ!$C$39:$C$782,СВЦЭМ!$A$39:$A$782,$A33,СВЦЭМ!$B$39:$B$782,Q$11)+'СЕТ СН'!$F$9+СВЦЭМ!$D$10+'СЕТ СН'!$F$6-'СЕТ СН'!$F$19</f>
        <v>980.59211457000004</v>
      </c>
      <c r="R33" s="36">
        <f>SUMIFS(СВЦЭМ!$C$39:$C$782,СВЦЭМ!$A$39:$A$782,$A33,СВЦЭМ!$B$39:$B$782,R$11)+'СЕТ СН'!$F$9+СВЦЭМ!$D$10+'СЕТ СН'!$F$6-'СЕТ СН'!$F$19</f>
        <v>1007.21075869</v>
      </c>
      <c r="S33" s="36">
        <f>SUMIFS(СВЦЭМ!$C$39:$C$782,СВЦЭМ!$A$39:$A$782,$A33,СВЦЭМ!$B$39:$B$782,S$11)+'СЕТ СН'!$F$9+СВЦЭМ!$D$10+'СЕТ СН'!$F$6-'СЕТ СН'!$F$19</f>
        <v>973.24263298999995</v>
      </c>
      <c r="T33" s="36">
        <f>SUMIFS(СВЦЭМ!$C$39:$C$782,СВЦЭМ!$A$39:$A$782,$A33,СВЦЭМ!$B$39:$B$782,T$11)+'СЕТ СН'!$F$9+СВЦЭМ!$D$10+'СЕТ СН'!$F$6-'СЕТ СН'!$F$19</f>
        <v>1064.4223502299999</v>
      </c>
      <c r="U33" s="36">
        <f>SUMIFS(СВЦЭМ!$C$39:$C$782,СВЦЭМ!$A$39:$A$782,$A33,СВЦЭМ!$B$39:$B$782,U$11)+'СЕТ СН'!$F$9+СВЦЭМ!$D$10+'СЕТ СН'!$F$6-'СЕТ СН'!$F$19</f>
        <v>1074.2722205600001</v>
      </c>
      <c r="V33" s="36">
        <f>SUMIFS(СВЦЭМ!$C$39:$C$782,СВЦЭМ!$A$39:$A$782,$A33,СВЦЭМ!$B$39:$B$782,V$11)+'СЕТ СН'!$F$9+СВЦЭМ!$D$10+'СЕТ СН'!$F$6-'СЕТ СН'!$F$19</f>
        <v>1065.5523283999999</v>
      </c>
      <c r="W33" s="36">
        <f>SUMIFS(СВЦЭМ!$C$39:$C$782,СВЦЭМ!$A$39:$A$782,$A33,СВЦЭМ!$B$39:$B$782,W$11)+'СЕТ СН'!$F$9+СВЦЭМ!$D$10+'СЕТ СН'!$F$6-'СЕТ СН'!$F$19</f>
        <v>1095.3377240699999</v>
      </c>
      <c r="X33" s="36">
        <f>SUMIFS(СВЦЭМ!$C$39:$C$782,СВЦЭМ!$A$39:$A$782,$A33,СВЦЭМ!$B$39:$B$782,X$11)+'СЕТ СН'!$F$9+СВЦЭМ!$D$10+'СЕТ СН'!$F$6-'СЕТ СН'!$F$19</f>
        <v>1056.5016481099999</v>
      </c>
      <c r="Y33" s="36">
        <f>SUMIFS(СВЦЭМ!$C$39:$C$782,СВЦЭМ!$A$39:$A$782,$A33,СВЦЭМ!$B$39:$B$782,Y$11)+'СЕТ СН'!$F$9+СВЦЭМ!$D$10+'СЕТ СН'!$F$6-'СЕТ СН'!$F$19</f>
        <v>1037.1313437599999</v>
      </c>
    </row>
    <row r="34" spans="1:25" ht="15.75" x14ac:dyDescent="0.2">
      <c r="A34" s="35">
        <f t="shared" si="0"/>
        <v>44400</v>
      </c>
      <c r="B34" s="36">
        <f>SUMIFS(СВЦЭМ!$C$39:$C$782,СВЦЭМ!$A$39:$A$782,$A34,СВЦЭМ!$B$39:$B$782,B$11)+'СЕТ СН'!$F$9+СВЦЭМ!$D$10+'СЕТ СН'!$F$6-'СЕТ СН'!$F$19</f>
        <v>1079.28048498</v>
      </c>
      <c r="C34" s="36">
        <f>SUMIFS(СВЦЭМ!$C$39:$C$782,СВЦЭМ!$A$39:$A$782,$A34,СВЦЭМ!$B$39:$B$782,C$11)+'СЕТ СН'!$F$9+СВЦЭМ!$D$10+'СЕТ СН'!$F$6-'СЕТ СН'!$F$19</f>
        <v>1141.2582635899998</v>
      </c>
      <c r="D34" s="36">
        <f>SUMIFS(СВЦЭМ!$C$39:$C$782,СВЦЭМ!$A$39:$A$782,$A34,СВЦЭМ!$B$39:$B$782,D$11)+'СЕТ СН'!$F$9+СВЦЭМ!$D$10+'СЕТ СН'!$F$6-'СЕТ СН'!$F$19</f>
        <v>1165.11296593</v>
      </c>
      <c r="E34" s="36">
        <f>SUMIFS(СВЦЭМ!$C$39:$C$782,СВЦЭМ!$A$39:$A$782,$A34,СВЦЭМ!$B$39:$B$782,E$11)+'СЕТ СН'!$F$9+СВЦЭМ!$D$10+'СЕТ СН'!$F$6-'СЕТ СН'!$F$19</f>
        <v>1210.2085560399998</v>
      </c>
      <c r="F34" s="36">
        <f>SUMIFS(СВЦЭМ!$C$39:$C$782,СВЦЭМ!$A$39:$A$782,$A34,СВЦЭМ!$B$39:$B$782,F$11)+'СЕТ СН'!$F$9+СВЦЭМ!$D$10+'СЕТ СН'!$F$6-'СЕТ СН'!$F$19</f>
        <v>1200.5127798199999</v>
      </c>
      <c r="G34" s="36">
        <f>SUMIFS(СВЦЭМ!$C$39:$C$782,СВЦЭМ!$A$39:$A$782,$A34,СВЦЭМ!$B$39:$B$782,G$11)+'СЕТ СН'!$F$9+СВЦЭМ!$D$10+'СЕТ СН'!$F$6-'СЕТ СН'!$F$19</f>
        <v>1175.5386550799999</v>
      </c>
      <c r="H34" s="36">
        <f>SUMIFS(СВЦЭМ!$C$39:$C$782,СВЦЭМ!$A$39:$A$782,$A34,СВЦЭМ!$B$39:$B$782,H$11)+'СЕТ СН'!$F$9+СВЦЭМ!$D$10+'СЕТ СН'!$F$6-'СЕТ СН'!$F$19</f>
        <v>1124.60127762</v>
      </c>
      <c r="I34" s="36">
        <f>SUMIFS(СВЦЭМ!$C$39:$C$782,СВЦЭМ!$A$39:$A$782,$A34,СВЦЭМ!$B$39:$B$782,I$11)+'СЕТ СН'!$F$9+СВЦЭМ!$D$10+'СЕТ СН'!$F$6-'СЕТ СН'!$F$19</f>
        <v>997.78825776999997</v>
      </c>
      <c r="J34" s="36">
        <f>SUMIFS(СВЦЭМ!$C$39:$C$782,СВЦЭМ!$A$39:$A$782,$A34,СВЦЭМ!$B$39:$B$782,J$11)+'СЕТ СН'!$F$9+СВЦЭМ!$D$10+'СЕТ СН'!$F$6-'СЕТ СН'!$F$19</f>
        <v>983.52490238999997</v>
      </c>
      <c r="K34" s="36">
        <f>SUMIFS(СВЦЭМ!$C$39:$C$782,СВЦЭМ!$A$39:$A$782,$A34,СВЦЭМ!$B$39:$B$782,K$11)+'СЕТ СН'!$F$9+СВЦЭМ!$D$10+'СЕТ СН'!$F$6-'СЕТ СН'!$F$19</f>
        <v>1011.49926921</v>
      </c>
      <c r="L34" s="36">
        <f>SUMIFS(СВЦЭМ!$C$39:$C$782,СВЦЭМ!$A$39:$A$782,$A34,СВЦЭМ!$B$39:$B$782,L$11)+'СЕТ СН'!$F$9+СВЦЭМ!$D$10+'СЕТ СН'!$F$6-'СЕТ СН'!$F$19</f>
        <v>1041.62877916</v>
      </c>
      <c r="M34" s="36">
        <f>SUMIFS(СВЦЭМ!$C$39:$C$782,СВЦЭМ!$A$39:$A$782,$A34,СВЦЭМ!$B$39:$B$782,M$11)+'СЕТ СН'!$F$9+СВЦЭМ!$D$10+'СЕТ СН'!$F$6-'СЕТ СН'!$F$19</f>
        <v>1028.62295814</v>
      </c>
      <c r="N34" s="36">
        <f>SUMIFS(СВЦЭМ!$C$39:$C$782,СВЦЭМ!$A$39:$A$782,$A34,СВЦЭМ!$B$39:$B$782,N$11)+'СЕТ СН'!$F$9+СВЦЭМ!$D$10+'СЕТ СН'!$F$6-'СЕТ СН'!$F$19</f>
        <v>1025.7556068599999</v>
      </c>
      <c r="O34" s="36">
        <f>SUMIFS(СВЦЭМ!$C$39:$C$782,СВЦЭМ!$A$39:$A$782,$A34,СВЦЭМ!$B$39:$B$782,O$11)+'СЕТ СН'!$F$9+СВЦЭМ!$D$10+'СЕТ СН'!$F$6-'СЕТ СН'!$F$19</f>
        <v>1002.68970452</v>
      </c>
      <c r="P34" s="36">
        <f>SUMIFS(СВЦЭМ!$C$39:$C$782,СВЦЭМ!$A$39:$A$782,$A34,СВЦЭМ!$B$39:$B$782,P$11)+'СЕТ СН'!$F$9+СВЦЭМ!$D$10+'СЕТ СН'!$F$6-'СЕТ СН'!$F$19</f>
        <v>1006.89567414</v>
      </c>
      <c r="Q34" s="36">
        <f>SUMIFS(СВЦЭМ!$C$39:$C$782,СВЦЭМ!$A$39:$A$782,$A34,СВЦЭМ!$B$39:$B$782,Q$11)+'СЕТ СН'!$F$9+СВЦЭМ!$D$10+'СЕТ СН'!$F$6-'СЕТ СН'!$F$19</f>
        <v>1001.31613844</v>
      </c>
      <c r="R34" s="36">
        <f>SUMIFS(СВЦЭМ!$C$39:$C$782,СВЦЭМ!$A$39:$A$782,$A34,СВЦЭМ!$B$39:$B$782,R$11)+'СЕТ СН'!$F$9+СВЦЭМ!$D$10+'СЕТ СН'!$F$6-'СЕТ СН'!$F$19</f>
        <v>1010.0277012</v>
      </c>
      <c r="S34" s="36">
        <f>SUMIFS(СВЦЭМ!$C$39:$C$782,СВЦЭМ!$A$39:$A$782,$A34,СВЦЭМ!$B$39:$B$782,S$11)+'СЕТ СН'!$F$9+СВЦЭМ!$D$10+'СЕТ СН'!$F$6-'СЕТ СН'!$F$19</f>
        <v>1032.31979075</v>
      </c>
      <c r="T34" s="36">
        <f>SUMIFS(СВЦЭМ!$C$39:$C$782,СВЦЭМ!$A$39:$A$782,$A34,СВЦЭМ!$B$39:$B$782,T$11)+'СЕТ СН'!$F$9+СВЦЭМ!$D$10+'СЕТ СН'!$F$6-'СЕТ СН'!$F$19</f>
        <v>1048.02019918</v>
      </c>
      <c r="U34" s="36">
        <f>SUMIFS(СВЦЭМ!$C$39:$C$782,СВЦЭМ!$A$39:$A$782,$A34,СВЦЭМ!$B$39:$B$782,U$11)+'СЕТ СН'!$F$9+СВЦЭМ!$D$10+'СЕТ СН'!$F$6-'СЕТ СН'!$F$19</f>
        <v>1042.7027770099999</v>
      </c>
      <c r="V34" s="36">
        <f>SUMIFS(СВЦЭМ!$C$39:$C$782,СВЦЭМ!$A$39:$A$782,$A34,СВЦЭМ!$B$39:$B$782,V$11)+'СЕТ СН'!$F$9+СВЦЭМ!$D$10+'СЕТ СН'!$F$6-'СЕТ СН'!$F$19</f>
        <v>1032.2112422099999</v>
      </c>
      <c r="W34" s="36">
        <f>SUMIFS(СВЦЭМ!$C$39:$C$782,СВЦЭМ!$A$39:$A$782,$A34,СВЦЭМ!$B$39:$B$782,W$11)+'СЕТ СН'!$F$9+СВЦЭМ!$D$10+'СЕТ СН'!$F$6-'СЕТ СН'!$F$19</f>
        <v>1052.51933136</v>
      </c>
      <c r="X34" s="36">
        <f>SUMIFS(СВЦЭМ!$C$39:$C$782,СВЦЭМ!$A$39:$A$782,$A34,СВЦЭМ!$B$39:$B$782,X$11)+'СЕТ СН'!$F$9+СВЦЭМ!$D$10+'СЕТ СН'!$F$6-'СЕТ СН'!$F$19</f>
        <v>1055.8754715699999</v>
      </c>
      <c r="Y34" s="36">
        <f>SUMIFS(СВЦЭМ!$C$39:$C$782,СВЦЭМ!$A$39:$A$782,$A34,СВЦЭМ!$B$39:$B$782,Y$11)+'СЕТ СН'!$F$9+СВЦЭМ!$D$10+'СЕТ СН'!$F$6-'СЕТ СН'!$F$19</f>
        <v>1032.3940012399999</v>
      </c>
    </row>
    <row r="35" spans="1:25" ht="15.75" x14ac:dyDescent="0.2">
      <c r="A35" s="35">
        <f t="shared" si="0"/>
        <v>44401</v>
      </c>
      <c r="B35" s="36">
        <f>SUMIFS(СВЦЭМ!$C$39:$C$782,СВЦЭМ!$A$39:$A$782,$A35,СВЦЭМ!$B$39:$B$782,B$11)+'СЕТ СН'!$F$9+СВЦЭМ!$D$10+'СЕТ СН'!$F$6-'СЕТ СН'!$F$19</f>
        <v>1090.0805076699999</v>
      </c>
      <c r="C35" s="36">
        <f>SUMIFS(СВЦЭМ!$C$39:$C$782,СВЦЭМ!$A$39:$A$782,$A35,СВЦЭМ!$B$39:$B$782,C$11)+'СЕТ СН'!$F$9+СВЦЭМ!$D$10+'СЕТ СН'!$F$6-'СЕТ СН'!$F$19</f>
        <v>1059.4862555</v>
      </c>
      <c r="D35" s="36">
        <f>SUMIFS(СВЦЭМ!$C$39:$C$782,СВЦЭМ!$A$39:$A$782,$A35,СВЦЭМ!$B$39:$B$782,D$11)+'СЕТ СН'!$F$9+СВЦЭМ!$D$10+'СЕТ СН'!$F$6-'СЕТ СН'!$F$19</f>
        <v>1165.6141653299999</v>
      </c>
      <c r="E35" s="36">
        <f>SUMIFS(СВЦЭМ!$C$39:$C$782,СВЦЭМ!$A$39:$A$782,$A35,СВЦЭМ!$B$39:$B$782,E$11)+'СЕТ СН'!$F$9+СВЦЭМ!$D$10+'СЕТ СН'!$F$6-'СЕТ СН'!$F$19</f>
        <v>1183.7927585199998</v>
      </c>
      <c r="F35" s="36">
        <f>SUMIFS(СВЦЭМ!$C$39:$C$782,СВЦЭМ!$A$39:$A$782,$A35,СВЦЭМ!$B$39:$B$782,F$11)+'СЕТ СН'!$F$9+СВЦЭМ!$D$10+'СЕТ СН'!$F$6-'СЕТ СН'!$F$19</f>
        <v>1172.4981281099999</v>
      </c>
      <c r="G35" s="36">
        <f>SUMIFS(СВЦЭМ!$C$39:$C$782,СВЦЭМ!$A$39:$A$782,$A35,СВЦЭМ!$B$39:$B$782,G$11)+'СЕТ СН'!$F$9+СВЦЭМ!$D$10+'СЕТ СН'!$F$6-'СЕТ СН'!$F$19</f>
        <v>1151.6705364299999</v>
      </c>
      <c r="H35" s="36">
        <f>SUMIFS(СВЦЭМ!$C$39:$C$782,СВЦЭМ!$A$39:$A$782,$A35,СВЦЭМ!$B$39:$B$782,H$11)+'СЕТ СН'!$F$9+СВЦЭМ!$D$10+'СЕТ СН'!$F$6-'СЕТ СН'!$F$19</f>
        <v>1140.6574636599998</v>
      </c>
      <c r="I35" s="36">
        <f>SUMIFS(СВЦЭМ!$C$39:$C$782,СВЦЭМ!$A$39:$A$782,$A35,СВЦЭМ!$B$39:$B$782,I$11)+'СЕТ СН'!$F$9+СВЦЭМ!$D$10+'СЕТ СН'!$F$6-'СЕТ СН'!$F$19</f>
        <v>1038.6698852699999</v>
      </c>
      <c r="J35" s="36">
        <f>SUMIFS(СВЦЭМ!$C$39:$C$782,СВЦЭМ!$A$39:$A$782,$A35,СВЦЭМ!$B$39:$B$782,J$11)+'СЕТ СН'!$F$9+СВЦЭМ!$D$10+'СЕТ СН'!$F$6-'СЕТ СН'!$F$19</f>
        <v>1019.95638746</v>
      </c>
      <c r="K35" s="36">
        <f>SUMIFS(СВЦЭМ!$C$39:$C$782,СВЦЭМ!$A$39:$A$782,$A35,СВЦЭМ!$B$39:$B$782,K$11)+'СЕТ СН'!$F$9+СВЦЭМ!$D$10+'СЕТ СН'!$F$6-'СЕТ СН'!$F$19</f>
        <v>992.25970446999997</v>
      </c>
      <c r="L35" s="36">
        <f>SUMIFS(СВЦЭМ!$C$39:$C$782,СВЦЭМ!$A$39:$A$782,$A35,СВЦЭМ!$B$39:$B$782,L$11)+'СЕТ СН'!$F$9+СВЦЭМ!$D$10+'СЕТ СН'!$F$6-'СЕТ СН'!$F$19</f>
        <v>1026.7759598</v>
      </c>
      <c r="M35" s="36">
        <f>SUMIFS(СВЦЭМ!$C$39:$C$782,СВЦЭМ!$A$39:$A$782,$A35,СВЦЭМ!$B$39:$B$782,M$11)+'СЕТ СН'!$F$9+СВЦЭМ!$D$10+'СЕТ СН'!$F$6-'СЕТ СН'!$F$19</f>
        <v>1005.3571193499999</v>
      </c>
      <c r="N35" s="36">
        <f>SUMIFS(СВЦЭМ!$C$39:$C$782,СВЦЭМ!$A$39:$A$782,$A35,СВЦЭМ!$B$39:$B$782,N$11)+'СЕТ СН'!$F$9+СВЦЭМ!$D$10+'СЕТ СН'!$F$6-'СЕТ СН'!$F$19</f>
        <v>1007.43145855</v>
      </c>
      <c r="O35" s="36">
        <f>SUMIFS(СВЦЭМ!$C$39:$C$782,СВЦЭМ!$A$39:$A$782,$A35,СВЦЭМ!$B$39:$B$782,O$11)+'СЕТ СН'!$F$9+СВЦЭМ!$D$10+'СЕТ СН'!$F$6-'СЕТ СН'!$F$19</f>
        <v>1049.09596121</v>
      </c>
      <c r="P35" s="36">
        <f>SUMIFS(СВЦЭМ!$C$39:$C$782,СВЦЭМ!$A$39:$A$782,$A35,СВЦЭМ!$B$39:$B$782,P$11)+'СЕТ СН'!$F$9+СВЦЭМ!$D$10+'СЕТ СН'!$F$6-'СЕТ СН'!$F$19</f>
        <v>1069.4224242099999</v>
      </c>
      <c r="Q35" s="36">
        <f>SUMIFS(СВЦЭМ!$C$39:$C$782,СВЦЭМ!$A$39:$A$782,$A35,СВЦЭМ!$B$39:$B$782,Q$11)+'СЕТ СН'!$F$9+СВЦЭМ!$D$10+'СЕТ СН'!$F$6-'СЕТ СН'!$F$19</f>
        <v>1058.6703846999999</v>
      </c>
      <c r="R35" s="36">
        <f>SUMIFS(СВЦЭМ!$C$39:$C$782,СВЦЭМ!$A$39:$A$782,$A35,СВЦЭМ!$B$39:$B$782,R$11)+'СЕТ СН'!$F$9+СВЦЭМ!$D$10+'СЕТ СН'!$F$6-'СЕТ СН'!$F$19</f>
        <v>1038.87458152</v>
      </c>
      <c r="S35" s="36">
        <f>SUMIFS(СВЦЭМ!$C$39:$C$782,СВЦЭМ!$A$39:$A$782,$A35,СВЦЭМ!$B$39:$B$782,S$11)+'СЕТ СН'!$F$9+СВЦЭМ!$D$10+'СЕТ СН'!$F$6-'СЕТ СН'!$F$19</f>
        <v>976.46428802000003</v>
      </c>
      <c r="T35" s="36">
        <f>SUMIFS(СВЦЭМ!$C$39:$C$782,СВЦЭМ!$A$39:$A$782,$A35,СВЦЭМ!$B$39:$B$782,T$11)+'СЕТ СН'!$F$9+СВЦЭМ!$D$10+'СЕТ СН'!$F$6-'СЕТ СН'!$F$19</f>
        <v>1006.38924348</v>
      </c>
      <c r="U35" s="36">
        <f>SUMIFS(СВЦЭМ!$C$39:$C$782,СВЦЭМ!$A$39:$A$782,$A35,СВЦЭМ!$B$39:$B$782,U$11)+'СЕТ СН'!$F$9+СВЦЭМ!$D$10+'СЕТ СН'!$F$6-'СЕТ СН'!$F$19</f>
        <v>962.70970872999999</v>
      </c>
      <c r="V35" s="36">
        <f>SUMIFS(СВЦЭМ!$C$39:$C$782,СВЦЭМ!$A$39:$A$782,$A35,СВЦЭМ!$B$39:$B$782,V$11)+'СЕТ СН'!$F$9+СВЦЭМ!$D$10+'СЕТ СН'!$F$6-'СЕТ СН'!$F$19</f>
        <v>962.41486610000004</v>
      </c>
      <c r="W35" s="36">
        <f>SUMIFS(СВЦЭМ!$C$39:$C$782,СВЦЭМ!$A$39:$A$782,$A35,СВЦЭМ!$B$39:$B$782,W$11)+'СЕТ СН'!$F$9+СВЦЭМ!$D$10+'СЕТ СН'!$F$6-'СЕТ СН'!$F$19</f>
        <v>983.02925002999996</v>
      </c>
      <c r="X35" s="36">
        <f>SUMIFS(СВЦЭМ!$C$39:$C$782,СВЦЭМ!$A$39:$A$782,$A35,СВЦЭМ!$B$39:$B$782,X$11)+'СЕТ СН'!$F$9+СВЦЭМ!$D$10+'СЕТ СН'!$F$6-'СЕТ СН'!$F$19</f>
        <v>1032.83406453</v>
      </c>
      <c r="Y35" s="36">
        <f>SUMIFS(СВЦЭМ!$C$39:$C$782,СВЦЭМ!$A$39:$A$782,$A35,СВЦЭМ!$B$39:$B$782,Y$11)+'СЕТ СН'!$F$9+СВЦЭМ!$D$10+'СЕТ СН'!$F$6-'СЕТ СН'!$F$19</f>
        <v>1044.2774365999999</v>
      </c>
    </row>
    <row r="36" spans="1:25" ht="15.75" x14ac:dyDescent="0.2">
      <c r="A36" s="35">
        <f t="shared" si="0"/>
        <v>44402</v>
      </c>
      <c r="B36" s="36">
        <f>SUMIFS(СВЦЭМ!$C$39:$C$782,СВЦЭМ!$A$39:$A$782,$A36,СВЦЭМ!$B$39:$B$782,B$11)+'СЕТ СН'!$F$9+СВЦЭМ!$D$10+'СЕТ СН'!$F$6-'СЕТ СН'!$F$19</f>
        <v>1009.20266851</v>
      </c>
      <c r="C36" s="36">
        <f>SUMIFS(СВЦЭМ!$C$39:$C$782,СВЦЭМ!$A$39:$A$782,$A36,СВЦЭМ!$B$39:$B$782,C$11)+'СЕТ СН'!$F$9+СВЦЭМ!$D$10+'СЕТ СН'!$F$6-'СЕТ СН'!$F$19</f>
        <v>1093.10101611</v>
      </c>
      <c r="D36" s="36">
        <f>SUMIFS(СВЦЭМ!$C$39:$C$782,СВЦЭМ!$A$39:$A$782,$A36,СВЦЭМ!$B$39:$B$782,D$11)+'СЕТ СН'!$F$9+СВЦЭМ!$D$10+'СЕТ СН'!$F$6-'СЕТ СН'!$F$19</f>
        <v>1136.8075057199999</v>
      </c>
      <c r="E36" s="36">
        <f>SUMIFS(СВЦЭМ!$C$39:$C$782,СВЦЭМ!$A$39:$A$782,$A36,СВЦЭМ!$B$39:$B$782,E$11)+'СЕТ СН'!$F$9+СВЦЭМ!$D$10+'СЕТ СН'!$F$6-'СЕТ СН'!$F$19</f>
        <v>1154.6349545999999</v>
      </c>
      <c r="F36" s="36">
        <f>SUMIFS(СВЦЭМ!$C$39:$C$782,СВЦЭМ!$A$39:$A$782,$A36,СВЦЭМ!$B$39:$B$782,F$11)+'СЕТ СН'!$F$9+СВЦЭМ!$D$10+'СЕТ СН'!$F$6-'СЕТ СН'!$F$19</f>
        <v>1162.51085595</v>
      </c>
      <c r="G36" s="36">
        <f>SUMIFS(СВЦЭМ!$C$39:$C$782,СВЦЭМ!$A$39:$A$782,$A36,СВЦЭМ!$B$39:$B$782,G$11)+'СЕТ СН'!$F$9+СВЦЭМ!$D$10+'СЕТ СН'!$F$6-'СЕТ СН'!$F$19</f>
        <v>1150.88418804</v>
      </c>
      <c r="H36" s="36">
        <f>SUMIFS(СВЦЭМ!$C$39:$C$782,СВЦЭМ!$A$39:$A$782,$A36,СВЦЭМ!$B$39:$B$782,H$11)+'СЕТ СН'!$F$9+СВЦЭМ!$D$10+'СЕТ СН'!$F$6-'СЕТ СН'!$F$19</f>
        <v>1126.2689846499998</v>
      </c>
      <c r="I36" s="36">
        <f>SUMIFS(СВЦЭМ!$C$39:$C$782,СВЦЭМ!$A$39:$A$782,$A36,СВЦЭМ!$B$39:$B$782,I$11)+'СЕТ СН'!$F$9+СВЦЭМ!$D$10+'СЕТ СН'!$F$6-'СЕТ СН'!$F$19</f>
        <v>1059.0660824499998</v>
      </c>
      <c r="J36" s="36">
        <f>SUMIFS(СВЦЭМ!$C$39:$C$782,СВЦЭМ!$A$39:$A$782,$A36,СВЦЭМ!$B$39:$B$782,J$11)+'СЕТ СН'!$F$9+СВЦЭМ!$D$10+'СЕТ СН'!$F$6-'СЕТ СН'!$F$19</f>
        <v>979.62967204999995</v>
      </c>
      <c r="K36" s="36">
        <f>SUMIFS(СВЦЭМ!$C$39:$C$782,СВЦЭМ!$A$39:$A$782,$A36,СВЦЭМ!$B$39:$B$782,K$11)+'СЕТ СН'!$F$9+СВЦЭМ!$D$10+'СЕТ СН'!$F$6-'СЕТ СН'!$F$19</f>
        <v>942.61561157000006</v>
      </c>
      <c r="L36" s="36">
        <f>SUMIFS(СВЦЭМ!$C$39:$C$782,СВЦЭМ!$A$39:$A$782,$A36,СВЦЭМ!$B$39:$B$782,L$11)+'СЕТ СН'!$F$9+СВЦЭМ!$D$10+'СЕТ СН'!$F$6-'СЕТ СН'!$F$19</f>
        <v>940.26642760000004</v>
      </c>
      <c r="M36" s="36">
        <f>SUMIFS(СВЦЭМ!$C$39:$C$782,СВЦЭМ!$A$39:$A$782,$A36,СВЦЭМ!$B$39:$B$782,M$11)+'СЕТ СН'!$F$9+СВЦЭМ!$D$10+'СЕТ СН'!$F$6-'СЕТ СН'!$F$19</f>
        <v>955.46867010000005</v>
      </c>
      <c r="N36" s="36">
        <f>SUMIFS(СВЦЭМ!$C$39:$C$782,СВЦЭМ!$A$39:$A$782,$A36,СВЦЭМ!$B$39:$B$782,N$11)+'СЕТ СН'!$F$9+СВЦЭМ!$D$10+'СЕТ СН'!$F$6-'СЕТ СН'!$F$19</f>
        <v>1016.66226677</v>
      </c>
      <c r="O36" s="36">
        <f>SUMIFS(СВЦЭМ!$C$39:$C$782,СВЦЭМ!$A$39:$A$782,$A36,СВЦЭМ!$B$39:$B$782,O$11)+'СЕТ СН'!$F$9+СВЦЭМ!$D$10+'СЕТ СН'!$F$6-'СЕТ СН'!$F$19</f>
        <v>1064.25700549</v>
      </c>
      <c r="P36" s="36">
        <f>SUMIFS(СВЦЭМ!$C$39:$C$782,СВЦЭМ!$A$39:$A$782,$A36,СВЦЭМ!$B$39:$B$782,P$11)+'СЕТ СН'!$F$9+СВЦЭМ!$D$10+'СЕТ СН'!$F$6-'СЕТ СН'!$F$19</f>
        <v>1064.3136879599999</v>
      </c>
      <c r="Q36" s="36">
        <f>SUMIFS(СВЦЭМ!$C$39:$C$782,СВЦЭМ!$A$39:$A$782,$A36,СВЦЭМ!$B$39:$B$782,Q$11)+'СЕТ СН'!$F$9+СВЦЭМ!$D$10+'СЕТ СН'!$F$6-'СЕТ СН'!$F$19</f>
        <v>1072.5225616499999</v>
      </c>
      <c r="R36" s="36">
        <f>SUMIFS(СВЦЭМ!$C$39:$C$782,СВЦЭМ!$A$39:$A$782,$A36,СВЦЭМ!$B$39:$B$782,R$11)+'СЕТ СН'!$F$9+СВЦЭМ!$D$10+'СЕТ СН'!$F$6-'СЕТ СН'!$F$19</f>
        <v>1023.2511811099999</v>
      </c>
      <c r="S36" s="36">
        <f>SUMIFS(СВЦЭМ!$C$39:$C$782,СВЦЭМ!$A$39:$A$782,$A36,СВЦЭМ!$B$39:$B$782,S$11)+'СЕТ СН'!$F$9+СВЦЭМ!$D$10+'СЕТ СН'!$F$6-'СЕТ СН'!$F$19</f>
        <v>996.01998936999996</v>
      </c>
      <c r="T36" s="36">
        <f>SUMIFS(СВЦЭМ!$C$39:$C$782,СВЦЭМ!$A$39:$A$782,$A36,СВЦЭМ!$B$39:$B$782,T$11)+'СЕТ СН'!$F$9+СВЦЭМ!$D$10+'СЕТ СН'!$F$6-'СЕТ СН'!$F$19</f>
        <v>957.88061469000002</v>
      </c>
      <c r="U36" s="36">
        <f>SUMIFS(СВЦЭМ!$C$39:$C$782,СВЦЭМ!$A$39:$A$782,$A36,СВЦЭМ!$B$39:$B$782,U$11)+'СЕТ СН'!$F$9+СВЦЭМ!$D$10+'СЕТ СН'!$F$6-'СЕТ СН'!$F$19</f>
        <v>953.24020875999997</v>
      </c>
      <c r="V36" s="36">
        <f>SUMIFS(СВЦЭМ!$C$39:$C$782,СВЦЭМ!$A$39:$A$782,$A36,СВЦЭМ!$B$39:$B$782,V$11)+'СЕТ СН'!$F$9+СВЦЭМ!$D$10+'СЕТ СН'!$F$6-'СЕТ СН'!$F$19</f>
        <v>957.31956728</v>
      </c>
      <c r="W36" s="36">
        <f>SUMIFS(СВЦЭМ!$C$39:$C$782,СВЦЭМ!$A$39:$A$782,$A36,СВЦЭМ!$B$39:$B$782,W$11)+'СЕТ СН'!$F$9+СВЦЭМ!$D$10+'СЕТ СН'!$F$6-'СЕТ СН'!$F$19</f>
        <v>1007.76731997</v>
      </c>
      <c r="X36" s="36">
        <f>SUMIFS(СВЦЭМ!$C$39:$C$782,СВЦЭМ!$A$39:$A$782,$A36,СВЦЭМ!$B$39:$B$782,X$11)+'СЕТ СН'!$F$9+СВЦЭМ!$D$10+'СЕТ СН'!$F$6-'СЕТ СН'!$F$19</f>
        <v>964.52618357999995</v>
      </c>
      <c r="Y36" s="36">
        <f>SUMIFS(СВЦЭМ!$C$39:$C$782,СВЦЭМ!$A$39:$A$782,$A36,СВЦЭМ!$B$39:$B$782,Y$11)+'СЕТ СН'!$F$9+СВЦЭМ!$D$10+'СЕТ СН'!$F$6-'СЕТ СН'!$F$19</f>
        <v>986.76077997000004</v>
      </c>
    </row>
    <row r="37" spans="1:25" ht="15.75" x14ac:dyDescent="0.2">
      <c r="A37" s="35">
        <f t="shared" si="0"/>
        <v>44403</v>
      </c>
      <c r="B37" s="36">
        <f>SUMIFS(СВЦЭМ!$C$39:$C$782,СВЦЭМ!$A$39:$A$782,$A37,СВЦЭМ!$B$39:$B$782,B$11)+'СЕТ СН'!$F$9+СВЦЭМ!$D$10+'СЕТ СН'!$F$6-'СЕТ СН'!$F$19</f>
        <v>1016.64261743</v>
      </c>
      <c r="C37" s="36">
        <f>SUMIFS(СВЦЭМ!$C$39:$C$782,СВЦЭМ!$A$39:$A$782,$A37,СВЦЭМ!$B$39:$B$782,C$11)+'СЕТ СН'!$F$9+СВЦЭМ!$D$10+'СЕТ СН'!$F$6-'СЕТ СН'!$F$19</f>
        <v>1095.82934903</v>
      </c>
      <c r="D37" s="36">
        <f>SUMIFS(СВЦЭМ!$C$39:$C$782,СВЦЭМ!$A$39:$A$782,$A37,СВЦЭМ!$B$39:$B$782,D$11)+'СЕТ СН'!$F$9+СВЦЭМ!$D$10+'СЕТ СН'!$F$6-'СЕТ СН'!$F$19</f>
        <v>1130.5243811399998</v>
      </c>
      <c r="E37" s="36">
        <f>SUMIFS(СВЦЭМ!$C$39:$C$782,СВЦЭМ!$A$39:$A$782,$A37,СВЦЭМ!$B$39:$B$782,E$11)+'СЕТ СН'!$F$9+СВЦЭМ!$D$10+'СЕТ СН'!$F$6-'СЕТ СН'!$F$19</f>
        <v>1129.76160308</v>
      </c>
      <c r="F37" s="36">
        <f>SUMIFS(СВЦЭМ!$C$39:$C$782,СВЦЭМ!$A$39:$A$782,$A37,СВЦЭМ!$B$39:$B$782,F$11)+'СЕТ СН'!$F$9+СВЦЭМ!$D$10+'СЕТ СН'!$F$6-'СЕТ СН'!$F$19</f>
        <v>1135.1115737299999</v>
      </c>
      <c r="G37" s="36">
        <f>SUMIFS(СВЦЭМ!$C$39:$C$782,СВЦЭМ!$A$39:$A$782,$A37,СВЦЭМ!$B$39:$B$782,G$11)+'СЕТ СН'!$F$9+СВЦЭМ!$D$10+'СЕТ СН'!$F$6-'СЕТ СН'!$F$19</f>
        <v>1119.99635231</v>
      </c>
      <c r="H37" s="36">
        <f>SUMIFS(СВЦЭМ!$C$39:$C$782,СВЦЭМ!$A$39:$A$782,$A37,СВЦЭМ!$B$39:$B$782,H$11)+'СЕТ СН'!$F$9+СВЦЭМ!$D$10+'СЕТ СН'!$F$6-'СЕТ СН'!$F$19</f>
        <v>1106.4792720199998</v>
      </c>
      <c r="I37" s="36">
        <f>SUMIFS(СВЦЭМ!$C$39:$C$782,СВЦЭМ!$A$39:$A$782,$A37,СВЦЭМ!$B$39:$B$782,I$11)+'СЕТ СН'!$F$9+СВЦЭМ!$D$10+'СЕТ СН'!$F$6-'СЕТ СН'!$F$19</f>
        <v>1033.6649447699999</v>
      </c>
      <c r="J37" s="36">
        <f>SUMIFS(СВЦЭМ!$C$39:$C$782,СВЦЭМ!$A$39:$A$782,$A37,СВЦЭМ!$B$39:$B$782,J$11)+'СЕТ СН'!$F$9+СВЦЭМ!$D$10+'СЕТ СН'!$F$6-'СЕТ СН'!$F$19</f>
        <v>978.63071540999999</v>
      </c>
      <c r="K37" s="36">
        <f>SUMIFS(СВЦЭМ!$C$39:$C$782,СВЦЭМ!$A$39:$A$782,$A37,СВЦЭМ!$B$39:$B$782,K$11)+'СЕТ СН'!$F$9+СВЦЭМ!$D$10+'СЕТ СН'!$F$6-'СЕТ СН'!$F$19</f>
        <v>1040.4173012799999</v>
      </c>
      <c r="L37" s="36">
        <f>SUMIFS(СВЦЭМ!$C$39:$C$782,СВЦЭМ!$A$39:$A$782,$A37,СВЦЭМ!$B$39:$B$782,L$11)+'СЕТ СН'!$F$9+СВЦЭМ!$D$10+'СЕТ СН'!$F$6-'СЕТ СН'!$F$19</f>
        <v>1077.1674393399999</v>
      </c>
      <c r="M37" s="36">
        <f>SUMIFS(СВЦЭМ!$C$39:$C$782,СВЦЭМ!$A$39:$A$782,$A37,СВЦЭМ!$B$39:$B$782,M$11)+'СЕТ СН'!$F$9+СВЦЭМ!$D$10+'СЕТ СН'!$F$6-'СЕТ СН'!$F$19</f>
        <v>1047.1609070899999</v>
      </c>
      <c r="N37" s="36">
        <f>SUMIFS(СВЦЭМ!$C$39:$C$782,СВЦЭМ!$A$39:$A$782,$A37,СВЦЭМ!$B$39:$B$782,N$11)+'СЕТ СН'!$F$9+СВЦЭМ!$D$10+'СЕТ СН'!$F$6-'СЕТ СН'!$F$19</f>
        <v>1100.04140188</v>
      </c>
      <c r="O37" s="36">
        <f>SUMIFS(СВЦЭМ!$C$39:$C$782,СВЦЭМ!$A$39:$A$782,$A37,СВЦЭМ!$B$39:$B$782,O$11)+'СЕТ СН'!$F$9+СВЦЭМ!$D$10+'СЕТ СН'!$F$6-'СЕТ СН'!$F$19</f>
        <v>1085.80494469</v>
      </c>
      <c r="P37" s="36">
        <f>SUMIFS(СВЦЭМ!$C$39:$C$782,СВЦЭМ!$A$39:$A$782,$A37,СВЦЭМ!$B$39:$B$782,P$11)+'СЕТ СН'!$F$9+СВЦЭМ!$D$10+'СЕТ СН'!$F$6-'СЕТ СН'!$F$19</f>
        <v>1089.7444958799999</v>
      </c>
      <c r="Q37" s="36">
        <f>SUMIFS(СВЦЭМ!$C$39:$C$782,СВЦЭМ!$A$39:$A$782,$A37,СВЦЭМ!$B$39:$B$782,Q$11)+'СЕТ СН'!$F$9+СВЦЭМ!$D$10+'СЕТ СН'!$F$6-'СЕТ СН'!$F$19</f>
        <v>1083.72191333</v>
      </c>
      <c r="R37" s="36">
        <f>SUMIFS(СВЦЭМ!$C$39:$C$782,СВЦЭМ!$A$39:$A$782,$A37,СВЦЭМ!$B$39:$B$782,R$11)+'СЕТ СН'!$F$9+СВЦЭМ!$D$10+'СЕТ СН'!$F$6-'СЕТ СН'!$F$19</f>
        <v>1086.8276354699999</v>
      </c>
      <c r="S37" s="36">
        <f>SUMIFS(СВЦЭМ!$C$39:$C$782,СВЦЭМ!$A$39:$A$782,$A37,СВЦЭМ!$B$39:$B$782,S$11)+'СЕТ СН'!$F$9+СВЦЭМ!$D$10+'СЕТ СН'!$F$6-'СЕТ СН'!$F$19</f>
        <v>1001.4043174</v>
      </c>
      <c r="T37" s="36">
        <f>SUMIFS(СВЦЭМ!$C$39:$C$782,СВЦЭМ!$A$39:$A$782,$A37,СВЦЭМ!$B$39:$B$782,T$11)+'СЕТ СН'!$F$9+СВЦЭМ!$D$10+'СЕТ СН'!$F$6-'СЕТ СН'!$F$19</f>
        <v>976.89110060999997</v>
      </c>
      <c r="U37" s="36">
        <f>SUMIFS(СВЦЭМ!$C$39:$C$782,СВЦЭМ!$A$39:$A$782,$A37,СВЦЭМ!$B$39:$B$782,U$11)+'СЕТ СН'!$F$9+СВЦЭМ!$D$10+'СЕТ СН'!$F$6-'СЕТ СН'!$F$19</f>
        <v>978.75517837999996</v>
      </c>
      <c r="V37" s="36">
        <f>SUMIFS(СВЦЭМ!$C$39:$C$782,СВЦЭМ!$A$39:$A$782,$A37,СВЦЭМ!$B$39:$B$782,V$11)+'СЕТ СН'!$F$9+СВЦЭМ!$D$10+'СЕТ СН'!$F$6-'СЕТ СН'!$F$19</f>
        <v>972.18673120999995</v>
      </c>
      <c r="W37" s="36">
        <f>SUMIFS(СВЦЭМ!$C$39:$C$782,СВЦЭМ!$A$39:$A$782,$A37,СВЦЭМ!$B$39:$B$782,W$11)+'СЕТ СН'!$F$9+СВЦЭМ!$D$10+'СЕТ СН'!$F$6-'СЕТ СН'!$F$19</f>
        <v>1028.5794196099998</v>
      </c>
      <c r="X37" s="36">
        <f>SUMIFS(СВЦЭМ!$C$39:$C$782,СВЦЭМ!$A$39:$A$782,$A37,СВЦЭМ!$B$39:$B$782,X$11)+'СЕТ СН'!$F$9+СВЦЭМ!$D$10+'СЕТ СН'!$F$6-'СЕТ СН'!$F$19</f>
        <v>994.59836528999995</v>
      </c>
      <c r="Y37" s="36">
        <f>SUMIFS(СВЦЭМ!$C$39:$C$782,СВЦЭМ!$A$39:$A$782,$A37,СВЦЭМ!$B$39:$B$782,Y$11)+'СЕТ СН'!$F$9+СВЦЭМ!$D$10+'СЕТ СН'!$F$6-'СЕТ СН'!$F$19</f>
        <v>925.93760938000003</v>
      </c>
    </row>
    <row r="38" spans="1:25" ht="15.75" x14ac:dyDescent="0.2">
      <c r="A38" s="35">
        <f t="shared" si="0"/>
        <v>44404</v>
      </c>
      <c r="B38" s="36">
        <f>SUMIFS(СВЦЭМ!$C$39:$C$782,СВЦЭМ!$A$39:$A$782,$A38,СВЦЭМ!$B$39:$B$782,B$11)+'СЕТ СН'!$F$9+СВЦЭМ!$D$10+'СЕТ СН'!$F$6-'СЕТ СН'!$F$19</f>
        <v>1163.67748493</v>
      </c>
      <c r="C38" s="36">
        <f>SUMIFS(СВЦЭМ!$C$39:$C$782,СВЦЭМ!$A$39:$A$782,$A38,СВЦЭМ!$B$39:$B$782,C$11)+'СЕТ СН'!$F$9+СВЦЭМ!$D$10+'СЕТ СН'!$F$6-'СЕТ СН'!$F$19</f>
        <v>1216.2810582099999</v>
      </c>
      <c r="D38" s="36">
        <f>SUMIFS(СВЦЭМ!$C$39:$C$782,СВЦЭМ!$A$39:$A$782,$A38,СВЦЭМ!$B$39:$B$782,D$11)+'СЕТ СН'!$F$9+СВЦЭМ!$D$10+'СЕТ СН'!$F$6-'СЕТ СН'!$F$19</f>
        <v>1264.4400023399999</v>
      </c>
      <c r="E38" s="36">
        <f>SUMIFS(СВЦЭМ!$C$39:$C$782,СВЦЭМ!$A$39:$A$782,$A38,СВЦЭМ!$B$39:$B$782,E$11)+'СЕТ СН'!$F$9+СВЦЭМ!$D$10+'СЕТ СН'!$F$6-'СЕТ СН'!$F$19</f>
        <v>1274.3011308799998</v>
      </c>
      <c r="F38" s="36">
        <f>SUMIFS(СВЦЭМ!$C$39:$C$782,СВЦЭМ!$A$39:$A$782,$A38,СВЦЭМ!$B$39:$B$782,F$11)+'СЕТ СН'!$F$9+СВЦЭМ!$D$10+'СЕТ СН'!$F$6-'СЕТ СН'!$F$19</f>
        <v>1275.3725791499999</v>
      </c>
      <c r="G38" s="36">
        <f>SUMIFS(СВЦЭМ!$C$39:$C$782,СВЦЭМ!$A$39:$A$782,$A38,СВЦЭМ!$B$39:$B$782,G$11)+'СЕТ СН'!$F$9+СВЦЭМ!$D$10+'СЕТ СН'!$F$6-'СЕТ СН'!$F$19</f>
        <v>1252.7997964799999</v>
      </c>
      <c r="H38" s="36">
        <f>SUMIFS(СВЦЭМ!$C$39:$C$782,СВЦЭМ!$A$39:$A$782,$A38,СВЦЭМ!$B$39:$B$782,H$11)+'СЕТ СН'!$F$9+СВЦЭМ!$D$10+'СЕТ СН'!$F$6-'СЕТ СН'!$F$19</f>
        <v>1210.2334588399999</v>
      </c>
      <c r="I38" s="36">
        <f>SUMIFS(СВЦЭМ!$C$39:$C$782,СВЦЭМ!$A$39:$A$782,$A38,СВЦЭМ!$B$39:$B$782,I$11)+'СЕТ СН'!$F$9+СВЦЭМ!$D$10+'СЕТ СН'!$F$6-'СЕТ СН'!$F$19</f>
        <v>1154.0698145699998</v>
      </c>
      <c r="J38" s="36">
        <f>SUMIFS(СВЦЭМ!$C$39:$C$782,СВЦЭМ!$A$39:$A$782,$A38,СВЦЭМ!$B$39:$B$782,J$11)+'СЕТ СН'!$F$9+СВЦЭМ!$D$10+'СЕТ СН'!$F$6-'СЕТ СН'!$F$19</f>
        <v>1098.6594684699999</v>
      </c>
      <c r="K38" s="36">
        <f>SUMIFS(СВЦЭМ!$C$39:$C$782,СВЦЭМ!$A$39:$A$782,$A38,СВЦЭМ!$B$39:$B$782,K$11)+'СЕТ СН'!$F$9+СВЦЭМ!$D$10+'СЕТ СН'!$F$6-'СЕТ СН'!$F$19</f>
        <v>1030.4052529599999</v>
      </c>
      <c r="L38" s="36">
        <f>SUMIFS(СВЦЭМ!$C$39:$C$782,СВЦЭМ!$A$39:$A$782,$A38,СВЦЭМ!$B$39:$B$782,L$11)+'СЕТ СН'!$F$9+СВЦЭМ!$D$10+'СЕТ СН'!$F$6-'СЕТ СН'!$F$19</f>
        <v>1033.00301322</v>
      </c>
      <c r="M38" s="36">
        <f>SUMIFS(СВЦЭМ!$C$39:$C$782,СВЦЭМ!$A$39:$A$782,$A38,СВЦЭМ!$B$39:$B$782,M$11)+'СЕТ СН'!$F$9+СВЦЭМ!$D$10+'СЕТ СН'!$F$6-'СЕТ СН'!$F$19</f>
        <v>1092.6426102099999</v>
      </c>
      <c r="N38" s="36">
        <f>SUMIFS(СВЦЭМ!$C$39:$C$782,СВЦЭМ!$A$39:$A$782,$A38,СВЦЭМ!$B$39:$B$782,N$11)+'СЕТ СН'!$F$9+СВЦЭМ!$D$10+'СЕТ СН'!$F$6-'СЕТ СН'!$F$19</f>
        <v>1133.9562174099999</v>
      </c>
      <c r="O38" s="36">
        <f>SUMIFS(СВЦЭМ!$C$39:$C$782,СВЦЭМ!$A$39:$A$782,$A38,СВЦЭМ!$B$39:$B$782,O$11)+'СЕТ СН'!$F$9+СВЦЭМ!$D$10+'СЕТ СН'!$F$6-'СЕТ СН'!$F$19</f>
        <v>1124.8770687799999</v>
      </c>
      <c r="P38" s="36">
        <f>SUMIFS(СВЦЭМ!$C$39:$C$782,СВЦЭМ!$A$39:$A$782,$A38,СВЦЭМ!$B$39:$B$782,P$11)+'СЕТ СН'!$F$9+СВЦЭМ!$D$10+'СЕТ СН'!$F$6-'СЕТ СН'!$F$19</f>
        <v>1132.5803216699999</v>
      </c>
      <c r="Q38" s="36">
        <f>SUMIFS(СВЦЭМ!$C$39:$C$782,СВЦЭМ!$A$39:$A$782,$A38,СВЦЭМ!$B$39:$B$782,Q$11)+'СЕТ СН'!$F$9+СВЦЭМ!$D$10+'СЕТ СН'!$F$6-'СЕТ СН'!$F$19</f>
        <v>1136.2559700299998</v>
      </c>
      <c r="R38" s="36">
        <f>SUMIFS(СВЦЭМ!$C$39:$C$782,СВЦЭМ!$A$39:$A$782,$A38,СВЦЭМ!$B$39:$B$782,R$11)+'СЕТ СН'!$F$9+СВЦЭМ!$D$10+'СЕТ СН'!$F$6-'СЕТ СН'!$F$19</f>
        <v>1124.7522890599998</v>
      </c>
      <c r="S38" s="36">
        <f>SUMIFS(СВЦЭМ!$C$39:$C$782,СВЦЭМ!$A$39:$A$782,$A38,СВЦЭМ!$B$39:$B$782,S$11)+'СЕТ СН'!$F$9+СВЦЭМ!$D$10+'СЕТ СН'!$F$6-'СЕТ СН'!$F$19</f>
        <v>1123.18436234</v>
      </c>
      <c r="T38" s="36">
        <f>SUMIFS(СВЦЭМ!$C$39:$C$782,СВЦЭМ!$A$39:$A$782,$A38,СВЦЭМ!$B$39:$B$782,T$11)+'СЕТ СН'!$F$9+СВЦЭМ!$D$10+'СЕТ СН'!$F$6-'СЕТ СН'!$F$19</f>
        <v>1093.6955075999999</v>
      </c>
      <c r="U38" s="36">
        <f>SUMIFS(СВЦЭМ!$C$39:$C$782,СВЦЭМ!$A$39:$A$782,$A38,СВЦЭМ!$B$39:$B$782,U$11)+'СЕТ СН'!$F$9+СВЦЭМ!$D$10+'СЕТ СН'!$F$6-'СЕТ СН'!$F$19</f>
        <v>1067.4003410799999</v>
      </c>
      <c r="V38" s="36">
        <f>SUMIFS(СВЦЭМ!$C$39:$C$782,СВЦЭМ!$A$39:$A$782,$A38,СВЦЭМ!$B$39:$B$782,V$11)+'СЕТ СН'!$F$9+СВЦЭМ!$D$10+'СЕТ СН'!$F$6-'СЕТ СН'!$F$19</f>
        <v>1016.61272675</v>
      </c>
      <c r="W38" s="36">
        <f>SUMIFS(СВЦЭМ!$C$39:$C$782,СВЦЭМ!$A$39:$A$782,$A38,СВЦЭМ!$B$39:$B$782,W$11)+'СЕТ СН'!$F$9+СВЦЭМ!$D$10+'СЕТ СН'!$F$6-'СЕТ СН'!$F$19</f>
        <v>1035.32444444</v>
      </c>
      <c r="X38" s="36">
        <f>SUMIFS(СВЦЭМ!$C$39:$C$782,СВЦЭМ!$A$39:$A$782,$A38,СВЦЭМ!$B$39:$B$782,X$11)+'СЕТ СН'!$F$9+СВЦЭМ!$D$10+'СЕТ СН'!$F$6-'СЕТ СН'!$F$19</f>
        <v>1053.4716558999999</v>
      </c>
      <c r="Y38" s="36">
        <f>SUMIFS(СВЦЭМ!$C$39:$C$782,СВЦЭМ!$A$39:$A$782,$A38,СВЦЭМ!$B$39:$B$782,Y$11)+'СЕТ СН'!$F$9+СВЦЭМ!$D$10+'СЕТ СН'!$F$6-'СЕТ СН'!$F$19</f>
        <v>1118.3679700099999</v>
      </c>
    </row>
    <row r="39" spans="1:25" ht="15.75" x14ac:dyDescent="0.2">
      <c r="A39" s="35">
        <f t="shared" si="0"/>
        <v>44405</v>
      </c>
      <c r="B39" s="36">
        <f>SUMIFS(СВЦЭМ!$C$39:$C$782,СВЦЭМ!$A$39:$A$782,$A39,СВЦЭМ!$B$39:$B$782,B$11)+'СЕТ СН'!$F$9+СВЦЭМ!$D$10+'СЕТ СН'!$F$6-'СЕТ СН'!$F$19</f>
        <v>1184.6213994</v>
      </c>
      <c r="C39" s="36">
        <f>SUMIFS(СВЦЭМ!$C$39:$C$782,СВЦЭМ!$A$39:$A$782,$A39,СВЦЭМ!$B$39:$B$782,C$11)+'СЕТ СН'!$F$9+СВЦЭМ!$D$10+'СЕТ СН'!$F$6-'СЕТ СН'!$F$19</f>
        <v>1172.8049313399999</v>
      </c>
      <c r="D39" s="36">
        <f>SUMIFS(СВЦЭМ!$C$39:$C$782,СВЦЭМ!$A$39:$A$782,$A39,СВЦЭМ!$B$39:$B$782,D$11)+'СЕТ СН'!$F$9+СВЦЭМ!$D$10+'СЕТ СН'!$F$6-'СЕТ СН'!$F$19</f>
        <v>1230.7517271699999</v>
      </c>
      <c r="E39" s="36">
        <f>SUMIFS(СВЦЭМ!$C$39:$C$782,СВЦЭМ!$A$39:$A$782,$A39,СВЦЭМ!$B$39:$B$782,E$11)+'СЕТ СН'!$F$9+СВЦЭМ!$D$10+'СЕТ СН'!$F$6-'СЕТ СН'!$F$19</f>
        <v>1227.8760576099999</v>
      </c>
      <c r="F39" s="36">
        <f>SUMIFS(СВЦЭМ!$C$39:$C$782,СВЦЭМ!$A$39:$A$782,$A39,СВЦЭМ!$B$39:$B$782,F$11)+'СЕТ СН'!$F$9+СВЦЭМ!$D$10+'СЕТ СН'!$F$6-'СЕТ СН'!$F$19</f>
        <v>1227.2458259699999</v>
      </c>
      <c r="G39" s="36">
        <f>SUMIFS(СВЦЭМ!$C$39:$C$782,СВЦЭМ!$A$39:$A$782,$A39,СВЦЭМ!$B$39:$B$782,G$11)+'СЕТ СН'!$F$9+СВЦЭМ!$D$10+'СЕТ СН'!$F$6-'СЕТ СН'!$F$19</f>
        <v>1218.8155745199999</v>
      </c>
      <c r="H39" s="36">
        <f>SUMIFS(СВЦЭМ!$C$39:$C$782,СВЦЭМ!$A$39:$A$782,$A39,СВЦЭМ!$B$39:$B$782,H$11)+'СЕТ СН'!$F$9+СВЦЭМ!$D$10+'СЕТ СН'!$F$6-'СЕТ СН'!$F$19</f>
        <v>1206.7928514499999</v>
      </c>
      <c r="I39" s="36">
        <f>SUMIFS(СВЦЭМ!$C$39:$C$782,СВЦЭМ!$A$39:$A$782,$A39,СВЦЭМ!$B$39:$B$782,I$11)+'СЕТ СН'!$F$9+СВЦЭМ!$D$10+'СЕТ СН'!$F$6-'СЕТ СН'!$F$19</f>
        <v>1146.6411295799999</v>
      </c>
      <c r="J39" s="36">
        <f>SUMIFS(СВЦЭМ!$C$39:$C$782,СВЦЭМ!$A$39:$A$782,$A39,СВЦЭМ!$B$39:$B$782,J$11)+'СЕТ СН'!$F$9+СВЦЭМ!$D$10+'СЕТ СН'!$F$6-'СЕТ СН'!$F$19</f>
        <v>1094.7279064299998</v>
      </c>
      <c r="K39" s="36">
        <f>SUMIFS(СВЦЭМ!$C$39:$C$782,СВЦЭМ!$A$39:$A$782,$A39,СВЦЭМ!$B$39:$B$782,K$11)+'СЕТ СН'!$F$9+СВЦЭМ!$D$10+'СЕТ СН'!$F$6-'СЕТ СН'!$F$19</f>
        <v>1118.1330655199999</v>
      </c>
      <c r="L39" s="36">
        <f>SUMIFS(СВЦЭМ!$C$39:$C$782,СВЦЭМ!$A$39:$A$782,$A39,СВЦЭМ!$B$39:$B$782,L$11)+'СЕТ СН'!$F$9+СВЦЭМ!$D$10+'СЕТ СН'!$F$6-'СЕТ СН'!$F$19</f>
        <v>1090.7753134099999</v>
      </c>
      <c r="M39" s="36">
        <f>SUMIFS(СВЦЭМ!$C$39:$C$782,СВЦЭМ!$A$39:$A$782,$A39,СВЦЭМ!$B$39:$B$782,M$11)+'СЕТ СН'!$F$9+СВЦЭМ!$D$10+'СЕТ СН'!$F$6-'СЕТ СН'!$F$19</f>
        <v>1095.44090747</v>
      </c>
      <c r="N39" s="36">
        <f>SUMIFS(СВЦЭМ!$C$39:$C$782,СВЦЭМ!$A$39:$A$782,$A39,СВЦЭМ!$B$39:$B$782,N$11)+'СЕТ СН'!$F$9+СВЦЭМ!$D$10+'СЕТ СН'!$F$6-'СЕТ СН'!$F$19</f>
        <v>1103.29604718</v>
      </c>
      <c r="O39" s="36">
        <f>SUMIFS(СВЦЭМ!$C$39:$C$782,СВЦЭМ!$A$39:$A$782,$A39,СВЦЭМ!$B$39:$B$782,O$11)+'СЕТ СН'!$F$9+СВЦЭМ!$D$10+'СЕТ СН'!$F$6-'СЕТ СН'!$F$19</f>
        <v>1106.49974578</v>
      </c>
      <c r="P39" s="36">
        <f>SUMIFS(СВЦЭМ!$C$39:$C$782,СВЦЭМ!$A$39:$A$782,$A39,СВЦЭМ!$B$39:$B$782,P$11)+'СЕТ СН'!$F$9+СВЦЭМ!$D$10+'СЕТ СН'!$F$6-'СЕТ СН'!$F$19</f>
        <v>1160.7478415199998</v>
      </c>
      <c r="Q39" s="36">
        <f>SUMIFS(СВЦЭМ!$C$39:$C$782,СВЦЭМ!$A$39:$A$782,$A39,СВЦЭМ!$B$39:$B$782,Q$11)+'СЕТ СН'!$F$9+СВЦЭМ!$D$10+'СЕТ СН'!$F$6-'СЕТ СН'!$F$19</f>
        <v>1144.4649799199999</v>
      </c>
      <c r="R39" s="36">
        <f>SUMIFS(СВЦЭМ!$C$39:$C$782,СВЦЭМ!$A$39:$A$782,$A39,СВЦЭМ!$B$39:$B$782,R$11)+'СЕТ СН'!$F$9+СВЦЭМ!$D$10+'СЕТ СН'!$F$6-'СЕТ СН'!$F$19</f>
        <v>1146.57898252</v>
      </c>
      <c r="S39" s="36">
        <f>SUMIFS(СВЦЭМ!$C$39:$C$782,СВЦЭМ!$A$39:$A$782,$A39,СВЦЭМ!$B$39:$B$782,S$11)+'СЕТ СН'!$F$9+СВЦЭМ!$D$10+'СЕТ СН'!$F$6-'СЕТ СН'!$F$19</f>
        <v>1143.3458653099999</v>
      </c>
      <c r="T39" s="36">
        <f>SUMIFS(СВЦЭМ!$C$39:$C$782,СВЦЭМ!$A$39:$A$782,$A39,СВЦЭМ!$B$39:$B$782,T$11)+'СЕТ СН'!$F$9+СВЦЭМ!$D$10+'СЕТ СН'!$F$6-'СЕТ СН'!$F$19</f>
        <v>1132.5669453399998</v>
      </c>
      <c r="U39" s="36">
        <f>SUMIFS(СВЦЭМ!$C$39:$C$782,СВЦЭМ!$A$39:$A$782,$A39,СВЦЭМ!$B$39:$B$782,U$11)+'СЕТ СН'!$F$9+СВЦЭМ!$D$10+'СЕТ СН'!$F$6-'СЕТ СН'!$F$19</f>
        <v>1128.1680134999999</v>
      </c>
      <c r="V39" s="36">
        <f>SUMIFS(СВЦЭМ!$C$39:$C$782,СВЦЭМ!$A$39:$A$782,$A39,СВЦЭМ!$B$39:$B$782,V$11)+'СЕТ СН'!$F$9+СВЦЭМ!$D$10+'СЕТ СН'!$F$6-'СЕТ СН'!$F$19</f>
        <v>1130.25826306</v>
      </c>
      <c r="W39" s="36">
        <f>SUMIFS(СВЦЭМ!$C$39:$C$782,СВЦЭМ!$A$39:$A$782,$A39,СВЦЭМ!$B$39:$B$782,W$11)+'СЕТ СН'!$F$9+СВЦЭМ!$D$10+'СЕТ СН'!$F$6-'СЕТ СН'!$F$19</f>
        <v>1148.6727810799998</v>
      </c>
      <c r="X39" s="36">
        <f>SUMIFS(СВЦЭМ!$C$39:$C$782,СВЦЭМ!$A$39:$A$782,$A39,СВЦЭМ!$B$39:$B$782,X$11)+'СЕТ СН'!$F$9+СВЦЭМ!$D$10+'СЕТ СН'!$F$6-'СЕТ СН'!$F$19</f>
        <v>1116.8042373799999</v>
      </c>
      <c r="Y39" s="36">
        <f>SUMIFS(СВЦЭМ!$C$39:$C$782,СВЦЭМ!$A$39:$A$782,$A39,СВЦЭМ!$B$39:$B$782,Y$11)+'СЕТ СН'!$F$9+СВЦЭМ!$D$10+'СЕТ СН'!$F$6-'СЕТ СН'!$F$19</f>
        <v>1102.74815377</v>
      </c>
    </row>
    <row r="40" spans="1:25" ht="15.75" x14ac:dyDescent="0.2">
      <c r="A40" s="35">
        <f t="shared" si="0"/>
        <v>44406</v>
      </c>
      <c r="B40" s="36">
        <f>SUMIFS(СВЦЭМ!$C$39:$C$782,СВЦЭМ!$A$39:$A$782,$A40,СВЦЭМ!$B$39:$B$782,B$11)+'СЕТ СН'!$F$9+СВЦЭМ!$D$10+'СЕТ СН'!$F$6-'СЕТ СН'!$F$19</f>
        <v>1157.3450684299999</v>
      </c>
      <c r="C40" s="36">
        <f>SUMIFS(СВЦЭМ!$C$39:$C$782,СВЦЭМ!$A$39:$A$782,$A40,СВЦЭМ!$B$39:$B$782,C$11)+'СЕТ СН'!$F$9+СВЦЭМ!$D$10+'СЕТ СН'!$F$6-'СЕТ СН'!$F$19</f>
        <v>1337.2394392799999</v>
      </c>
      <c r="D40" s="36">
        <f>SUMIFS(СВЦЭМ!$C$39:$C$782,СВЦЭМ!$A$39:$A$782,$A40,СВЦЭМ!$B$39:$B$782,D$11)+'СЕТ СН'!$F$9+СВЦЭМ!$D$10+'СЕТ СН'!$F$6-'СЕТ СН'!$F$19</f>
        <v>1298.9770625199999</v>
      </c>
      <c r="E40" s="36">
        <f>SUMIFS(СВЦЭМ!$C$39:$C$782,СВЦЭМ!$A$39:$A$782,$A40,СВЦЭМ!$B$39:$B$782,E$11)+'СЕТ СН'!$F$9+СВЦЭМ!$D$10+'СЕТ СН'!$F$6-'СЕТ СН'!$F$19</f>
        <v>1267.75137875</v>
      </c>
      <c r="F40" s="36">
        <f>SUMIFS(СВЦЭМ!$C$39:$C$782,СВЦЭМ!$A$39:$A$782,$A40,СВЦЭМ!$B$39:$B$782,F$11)+'СЕТ СН'!$F$9+СВЦЭМ!$D$10+'СЕТ СН'!$F$6-'СЕТ СН'!$F$19</f>
        <v>1266.76942203</v>
      </c>
      <c r="G40" s="36">
        <f>SUMIFS(СВЦЭМ!$C$39:$C$782,СВЦЭМ!$A$39:$A$782,$A40,СВЦЭМ!$B$39:$B$782,G$11)+'СЕТ СН'!$F$9+СВЦЭМ!$D$10+'СЕТ СН'!$F$6-'СЕТ СН'!$F$19</f>
        <v>1274.7789355299999</v>
      </c>
      <c r="H40" s="36">
        <f>SUMIFS(СВЦЭМ!$C$39:$C$782,СВЦЭМ!$A$39:$A$782,$A40,СВЦЭМ!$B$39:$B$782,H$11)+'СЕТ СН'!$F$9+СВЦЭМ!$D$10+'СЕТ СН'!$F$6-'СЕТ СН'!$F$19</f>
        <v>1327.5153706699998</v>
      </c>
      <c r="I40" s="36">
        <f>SUMIFS(СВЦЭМ!$C$39:$C$782,СВЦЭМ!$A$39:$A$782,$A40,СВЦЭМ!$B$39:$B$782,I$11)+'СЕТ СН'!$F$9+СВЦЭМ!$D$10+'СЕТ СН'!$F$6-'СЕТ СН'!$F$19</f>
        <v>1319.0824252999998</v>
      </c>
      <c r="J40" s="36">
        <f>SUMIFS(СВЦЭМ!$C$39:$C$782,СВЦЭМ!$A$39:$A$782,$A40,СВЦЭМ!$B$39:$B$782,J$11)+'СЕТ СН'!$F$9+СВЦЭМ!$D$10+'СЕТ СН'!$F$6-'СЕТ СН'!$F$19</f>
        <v>1205.6226884499999</v>
      </c>
      <c r="K40" s="36">
        <f>SUMIFS(СВЦЭМ!$C$39:$C$782,СВЦЭМ!$A$39:$A$782,$A40,СВЦЭМ!$B$39:$B$782,K$11)+'СЕТ СН'!$F$9+СВЦЭМ!$D$10+'СЕТ СН'!$F$6-'СЕТ СН'!$F$19</f>
        <v>1168.0000180899999</v>
      </c>
      <c r="L40" s="36">
        <f>SUMIFS(СВЦЭМ!$C$39:$C$782,СВЦЭМ!$A$39:$A$782,$A40,СВЦЭМ!$B$39:$B$782,L$11)+'СЕТ СН'!$F$9+СВЦЭМ!$D$10+'СЕТ СН'!$F$6-'СЕТ СН'!$F$19</f>
        <v>1181.4227900499998</v>
      </c>
      <c r="M40" s="36">
        <f>SUMIFS(СВЦЭМ!$C$39:$C$782,СВЦЭМ!$A$39:$A$782,$A40,СВЦЭМ!$B$39:$B$782,M$11)+'СЕТ СН'!$F$9+СВЦЭМ!$D$10+'СЕТ СН'!$F$6-'СЕТ СН'!$F$19</f>
        <v>1189.65648343</v>
      </c>
      <c r="N40" s="36">
        <f>SUMIFS(СВЦЭМ!$C$39:$C$782,СВЦЭМ!$A$39:$A$782,$A40,СВЦЭМ!$B$39:$B$782,N$11)+'СЕТ СН'!$F$9+СВЦЭМ!$D$10+'СЕТ СН'!$F$6-'СЕТ СН'!$F$19</f>
        <v>1181.6131887099998</v>
      </c>
      <c r="O40" s="36">
        <f>SUMIFS(СВЦЭМ!$C$39:$C$782,СВЦЭМ!$A$39:$A$782,$A40,СВЦЭМ!$B$39:$B$782,O$11)+'СЕТ СН'!$F$9+СВЦЭМ!$D$10+'СЕТ СН'!$F$6-'СЕТ СН'!$F$19</f>
        <v>1183.1582015299998</v>
      </c>
      <c r="P40" s="36">
        <f>SUMIFS(СВЦЭМ!$C$39:$C$782,СВЦЭМ!$A$39:$A$782,$A40,СВЦЭМ!$B$39:$B$782,P$11)+'СЕТ СН'!$F$9+СВЦЭМ!$D$10+'СЕТ СН'!$F$6-'СЕТ СН'!$F$19</f>
        <v>1199.60736327</v>
      </c>
      <c r="Q40" s="36">
        <f>SUMIFS(СВЦЭМ!$C$39:$C$782,СВЦЭМ!$A$39:$A$782,$A40,СВЦЭМ!$B$39:$B$782,Q$11)+'СЕТ СН'!$F$9+СВЦЭМ!$D$10+'СЕТ СН'!$F$6-'СЕТ СН'!$F$19</f>
        <v>1207.3813648799999</v>
      </c>
      <c r="R40" s="36">
        <f>SUMIFS(СВЦЭМ!$C$39:$C$782,СВЦЭМ!$A$39:$A$782,$A40,СВЦЭМ!$B$39:$B$782,R$11)+'СЕТ СН'!$F$9+СВЦЭМ!$D$10+'СЕТ СН'!$F$6-'СЕТ СН'!$F$19</f>
        <v>1190.7197506399998</v>
      </c>
      <c r="S40" s="36">
        <f>SUMIFS(СВЦЭМ!$C$39:$C$782,СВЦЭМ!$A$39:$A$782,$A40,СВЦЭМ!$B$39:$B$782,S$11)+'СЕТ СН'!$F$9+СВЦЭМ!$D$10+'СЕТ СН'!$F$6-'СЕТ СН'!$F$19</f>
        <v>1183.1214371699998</v>
      </c>
      <c r="T40" s="36">
        <f>SUMIFS(СВЦЭМ!$C$39:$C$782,СВЦЭМ!$A$39:$A$782,$A40,СВЦЭМ!$B$39:$B$782,T$11)+'СЕТ СН'!$F$9+СВЦЭМ!$D$10+'СЕТ СН'!$F$6-'СЕТ СН'!$F$19</f>
        <v>1147.6232096499998</v>
      </c>
      <c r="U40" s="36">
        <f>SUMIFS(СВЦЭМ!$C$39:$C$782,СВЦЭМ!$A$39:$A$782,$A40,СВЦЭМ!$B$39:$B$782,U$11)+'СЕТ СН'!$F$9+СВЦЭМ!$D$10+'СЕТ СН'!$F$6-'СЕТ СН'!$F$19</f>
        <v>1127.9691952899998</v>
      </c>
      <c r="V40" s="36">
        <f>SUMIFS(СВЦЭМ!$C$39:$C$782,СВЦЭМ!$A$39:$A$782,$A40,СВЦЭМ!$B$39:$B$782,V$11)+'СЕТ СН'!$F$9+СВЦЭМ!$D$10+'СЕТ СН'!$F$6-'СЕТ СН'!$F$19</f>
        <v>1120.9035861799998</v>
      </c>
      <c r="W40" s="36">
        <f>SUMIFS(СВЦЭМ!$C$39:$C$782,СВЦЭМ!$A$39:$A$782,$A40,СВЦЭМ!$B$39:$B$782,W$11)+'СЕТ СН'!$F$9+СВЦЭМ!$D$10+'СЕТ СН'!$F$6-'СЕТ СН'!$F$19</f>
        <v>1150.3415525799999</v>
      </c>
      <c r="X40" s="36">
        <f>SUMIFS(СВЦЭМ!$C$39:$C$782,СВЦЭМ!$A$39:$A$782,$A40,СВЦЭМ!$B$39:$B$782,X$11)+'СЕТ СН'!$F$9+СВЦЭМ!$D$10+'СЕТ СН'!$F$6-'СЕТ СН'!$F$19</f>
        <v>1158.2602937899999</v>
      </c>
      <c r="Y40" s="36">
        <f>SUMIFS(СВЦЭМ!$C$39:$C$782,СВЦЭМ!$A$39:$A$782,$A40,СВЦЭМ!$B$39:$B$782,Y$11)+'СЕТ СН'!$F$9+СВЦЭМ!$D$10+'СЕТ СН'!$F$6-'СЕТ СН'!$F$19</f>
        <v>1247.0496388899999</v>
      </c>
    </row>
    <row r="41" spans="1:25" ht="15.75" x14ac:dyDescent="0.2">
      <c r="A41" s="35">
        <f t="shared" si="0"/>
        <v>44407</v>
      </c>
      <c r="B41" s="36">
        <f>SUMIFS(СВЦЭМ!$C$39:$C$782,СВЦЭМ!$A$39:$A$782,$A41,СВЦЭМ!$B$39:$B$782,B$11)+'СЕТ СН'!$F$9+СВЦЭМ!$D$10+'СЕТ СН'!$F$6-'СЕТ СН'!$F$19</f>
        <v>1253.53839965</v>
      </c>
      <c r="C41" s="36">
        <f>SUMIFS(СВЦЭМ!$C$39:$C$782,СВЦЭМ!$A$39:$A$782,$A41,СВЦЭМ!$B$39:$B$782,C$11)+'СЕТ СН'!$F$9+СВЦЭМ!$D$10+'СЕТ СН'!$F$6-'СЕТ СН'!$F$19</f>
        <v>1268.9725468399999</v>
      </c>
      <c r="D41" s="36">
        <f>SUMIFS(СВЦЭМ!$C$39:$C$782,СВЦЭМ!$A$39:$A$782,$A41,СВЦЭМ!$B$39:$B$782,D$11)+'СЕТ СН'!$F$9+СВЦЭМ!$D$10+'СЕТ СН'!$F$6-'СЕТ СН'!$F$19</f>
        <v>1229.8578447299999</v>
      </c>
      <c r="E41" s="36">
        <f>SUMIFS(СВЦЭМ!$C$39:$C$782,СВЦЭМ!$A$39:$A$782,$A41,СВЦЭМ!$B$39:$B$782,E$11)+'СЕТ СН'!$F$9+СВЦЭМ!$D$10+'СЕТ СН'!$F$6-'СЕТ СН'!$F$19</f>
        <v>1243.8200101199998</v>
      </c>
      <c r="F41" s="36">
        <f>SUMIFS(СВЦЭМ!$C$39:$C$782,СВЦЭМ!$A$39:$A$782,$A41,СВЦЭМ!$B$39:$B$782,F$11)+'СЕТ СН'!$F$9+СВЦЭМ!$D$10+'СЕТ СН'!$F$6-'СЕТ СН'!$F$19</f>
        <v>1253.3929451299998</v>
      </c>
      <c r="G41" s="36">
        <f>SUMIFS(СВЦЭМ!$C$39:$C$782,СВЦЭМ!$A$39:$A$782,$A41,СВЦЭМ!$B$39:$B$782,G$11)+'СЕТ СН'!$F$9+СВЦЭМ!$D$10+'СЕТ СН'!$F$6-'СЕТ СН'!$F$19</f>
        <v>1216.5752107799999</v>
      </c>
      <c r="H41" s="36">
        <f>SUMIFS(СВЦЭМ!$C$39:$C$782,СВЦЭМ!$A$39:$A$782,$A41,СВЦЭМ!$B$39:$B$782,H$11)+'СЕТ СН'!$F$9+СВЦЭМ!$D$10+'СЕТ СН'!$F$6-'СЕТ СН'!$F$19</f>
        <v>1207.9134096799999</v>
      </c>
      <c r="I41" s="36">
        <f>SUMIFS(СВЦЭМ!$C$39:$C$782,СВЦЭМ!$A$39:$A$782,$A41,СВЦЭМ!$B$39:$B$782,I$11)+'СЕТ СН'!$F$9+СВЦЭМ!$D$10+'СЕТ СН'!$F$6-'СЕТ СН'!$F$19</f>
        <v>1165.5793363299999</v>
      </c>
      <c r="J41" s="36">
        <f>SUMIFS(СВЦЭМ!$C$39:$C$782,СВЦЭМ!$A$39:$A$782,$A41,СВЦЭМ!$B$39:$B$782,J$11)+'СЕТ СН'!$F$9+СВЦЭМ!$D$10+'СЕТ СН'!$F$6-'СЕТ СН'!$F$19</f>
        <v>1125.2395097999997</v>
      </c>
      <c r="K41" s="36">
        <f>SUMIFS(СВЦЭМ!$C$39:$C$782,СВЦЭМ!$A$39:$A$782,$A41,СВЦЭМ!$B$39:$B$782,K$11)+'СЕТ СН'!$F$9+СВЦЭМ!$D$10+'СЕТ СН'!$F$6-'СЕТ СН'!$F$19</f>
        <v>1100.05156302</v>
      </c>
      <c r="L41" s="36">
        <f>SUMIFS(СВЦЭМ!$C$39:$C$782,СВЦЭМ!$A$39:$A$782,$A41,СВЦЭМ!$B$39:$B$782,L$11)+'СЕТ СН'!$F$9+СВЦЭМ!$D$10+'СЕТ СН'!$F$6-'СЕТ СН'!$F$19</f>
        <v>1094.2674637600001</v>
      </c>
      <c r="M41" s="36">
        <f>SUMIFS(СВЦЭМ!$C$39:$C$782,СВЦЭМ!$A$39:$A$782,$A41,СВЦЭМ!$B$39:$B$782,M$11)+'СЕТ СН'!$F$9+СВЦЭМ!$D$10+'СЕТ СН'!$F$6-'СЕТ СН'!$F$19</f>
        <v>1095.0657302</v>
      </c>
      <c r="N41" s="36">
        <f>SUMIFS(СВЦЭМ!$C$39:$C$782,СВЦЭМ!$A$39:$A$782,$A41,СВЦЭМ!$B$39:$B$782,N$11)+'СЕТ СН'!$F$9+СВЦЭМ!$D$10+'СЕТ СН'!$F$6-'СЕТ СН'!$F$19</f>
        <v>1089.7715502199999</v>
      </c>
      <c r="O41" s="36">
        <f>SUMIFS(СВЦЭМ!$C$39:$C$782,СВЦЭМ!$A$39:$A$782,$A41,СВЦЭМ!$B$39:$B$782,O$11)+'СЕТ СН'!$F$9+СВЦЭМ!$D$10+'СЕТ СН'!$F$6-'СЕТ СН'!$F$19</f>
        <v>1096.9598130699999</v>
      </c>
      <c r="P41" s="36">
        <f>SUMIFS(СВЦЭМ!$C$39:$C$782,СВЦЭМ!$A$39:$A$782,$A41,СВЦЭМ!$B$39:$B$782,P$11)+'СЕТ СН'!$F$9+СВЦЭМ!$D$10+'СЕТ СН'!$F$6-'СЕТ СН'!$F$19</f>
        <v>1112.9043172299998</v>
      </c>
      <c r="Q41" s="36">
        <f>SUMIFS(СВЦЭМ!$C$39:$C$782,СВЦЭМ!$A$39:$A$782,$A41,СВЦЭМ!$B$39:$B$782,Q$11)+'СЕТ СН'!$F$9+СВЦЭМ!$D$10+'СЕТ СН'!$F$6-'СЕТ СН'!$F$19</f>
        <v>1127.3943234099997</v>
      </c>
      <c r="R41" s="36">
        <f>SUMIFS(СВЦЭМ!$C$39:$C$782,СВЦЭМ!$A$39:$A$782,$A41,СВЦЭМ!$B$39:$B$782,R$11)+'СЕТ СН'!$F$9+СВЦЭМ!$D$10+'СЕТ СН'!$F$6-'СЕТ СН'!$F$19</f>
        <v>1118.7575586499997</v>
      </c>
      <c r="S41" s="36">
        <f>SUMIFS(СВЦЭМ!$C$39:$C$782,СВЦЭМ!$A$39:$A$782,$A41,СВЦЭМ!$B$39:$B$782,S$11)+'СЕТ СН'!$F$9+СВЦЭМ!$D$10+'СЕТ СН'!$F$6-'СЕТ СН'!$F$19</f>
        <v>1124.6475975899998</v>
      </c>
      <c r="T41" s="36">
        <f>SUMIFS(СВЦЭМ!$C$39:$C$782,СВЦЭМ!$A$39:$A$782,$A41,СВЦЭМ!$B$39:$B$782,T$11)+'СЕТ СН'!$F$9+СВЦЭМ!$D$10+'СЕТ СН'!$F$6-'СЕТ СН'!$F$19</f>
        <v>1128.1597151199999</v>
      </c>
      <c r="U41" s="36">
        <f>SUMIFS(СВЦЭМ!$C$39:$C$782,СВЦЭМ!$A$39:$A$782,$A41,СВЦЭМ!$B$39:$B$782,U$11)+'СЕТ СН'!$F$9+СВЦЭМ!$D$10+'СЕТ СН'!$F$6-'СЕТ СН'!$F$19</f>
        <v>1156.3337289699998</v>
      </c>
      <c r="V41" s="36">
        <f>SUMIFS(СВЦЭМ!$C$39:$C$782,СВЦЭМ!$A$39:$A$782,$A41,СВЦЭМ!$B$39:$B$782,V$11)+'СЕТ СН'!$F$9+СВЦЭМ!$D$10+'СЕТ СН'!$F$6-'СЕТ СН'!$F$19</f>
        <v>1142.4527330399999</v>
      </c>
      <c r="W41" s="36">
        <f>SUMIFS(СВЦЭМ!$C$39:$C$782,СВЦЭМ!$A$39:$A$782,$A41,СВЦЭМ!$B$39:$B$782,W$11)+'СЕТ СН'!$F$9+СВЦЭМ!$D$10+'СЕТ СН'!$F$6-'СЕТ СН'!$F$19</f>
        <v>1169.8191940199999</v>
      </c>
      <c r="X41" s="36">
        <f>SUMIFS(СВЦЭМ!$C$39:$C$782,СВЦЭМ!$A$39:$A$782,$A41,СВЦЭМ!$B$39:$B$782,X$11)+'СЕТ СН'!$F$9+СВЦЭМ!$D$10+'СЕТ СН'!$F$6-'СЕТ СН'!$F$19</f>
        <v>1130.0677131099999</v>
      </c>
      <c r="Y41" s="36">
        <f>SUMIFS(СВЦЭМ!$C$39:$C$782,СВЦЭМ!$A$39:$A$782,$A41,СВЦЭМ!$B$39:$B$782,Y$11)+'СЕТ СН'!$F$9+СВЦЭМ!$D$10+'СЕТ СН'!$F$6-'СЕТ СН'!$F$19</f>
        <v>1114.6328114399998</v>
      </c>
    </row>
    <row r="42" spans="1:25" ht="15.75" x14ac:dyDescent="0.2">
      <c r="A42" s="35">
        <f t="shared" si="0"/>
        <v>44408</v>
      </c>
      <c r="B42" s="36">
        <f>SUMIFS(СВЦЭМ!$C$39:$C$782,СВЦЭМ!$A$39:$A$782,$A42,СВЦЭМ!$B$39:$B$782,B$11)+'СЕТ СН'!$F$9+СВЦЭМ!$D$10+'СЕТ СН'!$F$6-'СЕТ СН'!$F$19</f>
        <v>1191.8956446999998</v>
      </c>
      <c r="C42" s="36">
        <f>SUMIFS(СВЦЭМ!$C$39:$C$782,СВЦЭМ!$A$39:$A$782,$A42,СВЦЭМ!$B$39:$B$782,C$11)+'СЕТ СН'!$F$9+СВЦЭМ!$D$10+'СЕТ СН'!$F$6-'СЕТ СН'!$F$19</f>
        <v>1310.3396400699999</v>
      </c>
      <c r="D42" s="36">
        <f>SUMIFS(СВЦЭМ!$C$39:$C$782,СВЦЭМ!$A$39:$A$782,$A42,СВЦЭМ!$B$39:$B$782,D$11)+'СЕТ СН'!$F$9+СВЦЭМ!$D$10+'СЕТ СН'!$F$6-'СЕТ СН'!$F$19</f>
        <v>1349.0983457699999</v>
      </c>
      <c r="E42" s="36">
        <f>SUMIFS(СВЦЭМ!$C$39:$C$782,СВЦЭМ!$A$39:$A$782,$A42,СВЦЭМ!$B$39:$B$782,E$11)+'СЕТ СН'!$F$9+СВЦЭМ!$D$10+'СЕТ СН'!$F$6-'СЕТ СН'!$F$19</f>
        <v>1323.1101995199999</v>
      </c>
      <c r="F42" s="36">
        <f>SUMIFS(СВЦЭМ!$C$39:$C$782,СВЦЭМ!$A$39:$A$782,$A42,СВЦЭМ!$B$39:$B$782,F$11)+'СЕТ СН'!$F$9+СВЦЭМ!$D$10+'СЕТ СН'!$F$6-'СЕТ СН'!$F$19</f>
        <v>1314.7454405199999</v>
      </c>
      <c r="G42" s="36">
        <f>SUMIFS(СВЦЭМ!$C$39:$C$782,СВЦЭМ!$A$39:$A$782,$A42,СВЦЭМ!$B$39:$B$782,G$11)+'СЕТ СН'!$F$9+СВЦЭМ!$D$10+'СЕТ СН'!$F$6-'СЕТ СН'!$F$19</f>
        <v>1314.7266695699998</v>
      </c>
      <c r="H42" s="36">
        <f>SUMIFS(СВЦЭМ!$C$39:$C$782,СВЦЭМ!$A$39:$A$782,$A42,СВЦЭМ!$B$39:$B$782,H$11)+'СЕТ СН'!$F$9+СВЦЭМ!$D$10+'СЕТ СН'!$F$6-'СЕТ СН'!$F$19</f>
        <v>1293.5076534299999</v>
      </c>
      <c r="I42" s="36">
        <f>SUMIFS(СВЦЭМ!$C$39:$C$782,СВЦЭМ!$A$39:$A$782,$A42,СВЦЭМ!$B$39:$B$782,I$11)+'СЕТ СН'!$F$9+СВЦЭМ!$D$10+'СЕТ СН'!$F$6-'СЕТ СН'!$F$19</f>
        <v>1203.0413304599999</v>
      </c>
      <c r="J42" s="36">
        <f>SUMIFS(СВЦЭМ!$C$39:$C$782,СВЦЭМ!$A$39:$A$782,$A42,СВЦЭМ!$B$39:$B$782,J$11)+'СЕТ СН'!$F$9+СВЦЭМ!$D$10+'СЕТ СН'!$F$6-'СЕТ СН'!$F$19</f>
        <v>1150.5900338199999</v>
      </c>
      <c r="K42" s="36">
        <f>SUMIFS(СВЦЭМ!$C$39:$C$782,СВЦЭМ!$A$39:$A$782,$A42,СВЦЭМ!$B$39:$B$782,K$11)+'СЕТ СН'!$F$9+СВЦЭМ!$D$10+'СЕТ СН'!$F$6-'СЕТ СН'!$F$19</f>
        <v>1105.5070833699999</v>
      </c>
      <c r="L42" s="36">
        <f>SUMIFS(СВЦЭМ!$C$39:$C$782,СВЦЭМ!$A$39:$A$782,$A42,СВЦЭМ!$B$39:$B$782,L$11)+'СЕТ СН'!$F$9+СВЦЭМ!$D$10+'СЕТ СН'!$F$6-'СЕТ СН'!$F$19</f>
        <v>1119.0444762699999</v>
      </c>
      <c r="M42" s="36">
        <f>SUMIFS(СВЦЭМ!$C$39:$C$782,СВЦЭМ!$A$39:$A$782,$A42,СВЦЭМ!$B$39:$B$782,M$11)+'СЕТ СН'!$F$9+СВЦЭМ!$D$10+'СЕТ СН'!$F$6-'СЕТ СН'!$F$19</f>
        <v>1142.7856694499999</v>
      </c>
      <c r="N42" s="36">
        <f>SUMIFS(СВЦЭМ!$C$39:$C$782,СВЦЭМ!$A$39:$A$782,$A42,СВЦЭМ!$B$39:$B$782,N$11)+'СЕТ СН'!$F$9+СВЦЭМ!$D$10+'СЕТ СН'!$F$6-'СЕТ СН'!$F$19</f>
        <v>1146.2881854799998</v>
      </c>
      <c r="O42" s="36">
        <f>SUMIFS(СВЦЭМ!$C$39:$C$782,СВЦЭМ!$A$39:$A$782,$A42,СВЦЭМ!$B$39:$B$782,O$11)+'СЕТ СН'!$F$9+СВЦЭМ!$D$10+'СЕТ СН'!$F$6-'СЕТ СН'!$F$19</f>
        <v>1142.1685820599998</v>
      </c>
      <c r="P42" s="36">
        <f>SUMIFS(СВЦЭМ!$C$39:$C$782,СВЦЭМ!$A$39:$A$782,$A42,СВЦЭМ!$B$39:$B$782,P$11)+'СЕТ СН'!$F$9+СВЦЭМ!$D$10+'СЕТ СН'!$F$6-'СЕТ СН'!$F$19</f>
        <v>1084.6071447499999</v>
      </c>
      <c r="Q42" s="36">
        <f>SUMIFS(СВЦЭМ!$C$39:$C$782,СВЦЭМ!$A$39:$A$782,$A42,СВЦЭМ!$B$39:$B$782,Q$11)+'СЕТ СН'!$F$9+СВЦЭМ!$D$10+'СЕТ СН'!$F$6-'СЕТ СН'!$F$19</f>
        <v>1019.05780909</v>
      </c>
      <c r="R42" s="36">
        <f>SUMIFS(СВЦЭМ!$C$39:$C$782,СВЦЭМ!$A$39:$A$782,$A42,СВЦЭМ!$B$39:$B$782,R$11)+'СЕТ СН'!$F$9+СВЦЭМ!$D$10+'СЕТ СН'!$F$6-'СЕТ СН'!$F$19</f>
        <v>1007.94588174</v>
      </c>
      <c r="S42" s="36">
        <f>SUMIFS(СВЦЭМ!$C$39:$C$782,СВЦЭМ!$A$39:$A$782,$A42,СВЦЭМ!$B$39:$B$782,S$11)+'СЕТ СН'!$F$9+СВЦЭМ!$D$10+'СЕТ СН'!$F$6-'СЕТ СН'!$F$19</f>
        <v>1012.92581765</v>
      </c>
      <c r="T42" s="36">
        <f>SUMIFS(СВЦЭМ!$C$39:$C$782,СВЦЭМ!$A$39:$A$782,$A42,СВЦЭМ!$B$39:$B$782,T$11)+'СЕТ СН'!$F$9+СВЦЭМ!$D$10+'СЕТ СН'!$F$6-'СЕТ СН'!$F$19</f>
        <v>1018.21560612</v>
      </c>
      <c r="U42" s="36">
        <f>SUMIFS(СВЦЭМ!$C$39:$C$782,СВЦЭМ!$A$39:$A$782,$A42,СВЦЭМ!$B$39:$B$782,U$11)+'СЕТ СН'!$F$9+СВЦЭМ!$D$10+'СЕТ СН'!$F$6-'СЕТ СН'!$F$19</f>
        <v>1015.86319167</v>
      </c>
      <c r="V42" s="36">
        <f>SUMIFS(СВЦЭМ!$C$39:$C$782,СВЦЭМ!$A$39:$A$782,$A42,СВЦЭМ!$B$39:$B$782,V$11)+'СЕТ СН'!$F$9+СВЦЭМ!$D$10+'СЕТ СН'!$F$6-'СЕТ СН'!$F$19</f>
        <v>998.71268487999998</v>
      </c>
      <c r="W42" s="36">
        <f>SUMIFS(СВЦЭМ!$C$39:$C$782,СВЦЭМ!$A$39:$A$782,$A42,СВЦЭМ!$B$39:$B$782,W$11)+'СЕТ СН'!$F$9+СВЦЭМ!$D$10+'СЕТ СН'!$F$6-'СЕТ СН'!$F$19</f>
        <v>994.17441786999996</v>
      </c>
      <c r="X42" s="36">
        <f>SUMIFS(СВЦЭМ!$C$39:$C$782,СВЦЭМ!$A$39:$A$782,$A42,СВЦЭМ!$B$39:$B$782,X$11)+'СЕТ СН'!$F$9+СВЦЭМ!$D$10+'СЕТ СН'!$F$6-'СЕТ СН'!$F$19</f>
        <v>1048.34281953</v>
      </c>
      <c r="Y42" s="36">
        <f>SUMIFS(СВЦЭМ!$C$39:$C$782,СВЦЭМ!$A$39:$A$782,$A42,СВЦЭМ!$B$39:$B$782,Y$11)+'СЕТ СН'!$F$9+СВЦЭМ!$D$10+'СЕТ СН'!$F$6-'СЕТ СН'!$F$19</f>
        <v>1074.4551854699998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01.07.2021</v>
      </c>
      <c r="B48" s="36">
        <f>SUMIFS(СВЦЭМ!$C$39:$C$782,СВЦЭМ!$A$39:$A$782,$A48,СВЦЭМ!$B$39:$B$782,B$47)+'СЕТ СН'!$G$9+СВЦЭМ!$D$10+'СЕТ СН'!$G$6-'СЕТ СН'!$G$19</f>
        <v>1669.9312502599998</v>
      </c>
      <c r="C48" s="36">
        <f>SUMIFS(СВЦЭМ!$C$39:$C$782,СВЦЭМ!$A$39:$A$782,$A48,СВЦЭМ!$B$39:$B$782,C$47)+'СЕТ СН'!$G$9+СВЦЭМ!$D$10+'СЕТ СН'!$G$6-'СЕТ СН'!$G$19</f>
        <v>1691.9323342600001</v>
      </c>
      <c r="D48" s="36">
        <f>SUMIFS(СВЦЭМ!$C$39:$C$782,СВЦЭМ!$A$39:$A$782,$A48,СВЦЭМ!$B$39:$B$782,D$47)+'СЕТ СН'!$G$9+СВЦЭМ!$D$10+'СЕТ СН'!$G$6-'СЕТ СН'!$G$19</f>
        <v>1727.42762161</v>
      </c>
      <c r="E48" s="36">
        <f>SUMIFS(СВЦЭМ!$C$39:$C$782,СВЦЭМ!$A$39:$A$782,$A48,СВЦЭМ!$B$39:$B$782,E$47)+'СЕТ СН'!$G$9+СВЦЭМ!$D$10+'СЕТ СН'!$G$6-'СЕТ СН'!$G$19</f>
        <v>1748.45249369</v>
      </c>
      <c r="F48" s="36">
        <f>SUMIFS(СВЦЭМ!$C$39:$C$782,СВЦЭМ!$A$39:$A$782,$A48,СВЦЭМ!$B$39:$B$782,F$47)+'СЕТ СН'!$G$9+СВЦЭМ!$D$10+'СЕТ СН'!$G$6-'СЕТ СН'!$G$19</f>
        <v>1752.02464848</v>
      </c>
      <c r="G48" s="36">
        <f>SUMIFS(СВЦЭМ!$C$39:$C$782,СВЦЭМ!$A$39:$A$782,$A48,СВЦЭМ!$B$39:$B$782,G$47)+'СЕТ СН'!$G$9+СВЦЭМ!$D$10+'СЕТ СН'!$G$6-'СЕТ СН'!$G$19</f>
        <v>1733.38495655</v>
      </c>
      <c r="H48" s="36">
        <f>SUMIFS(СВЦЭМ!$C$39:$C$782,СВЦЭМ!$A$39:$A$782,$A48,СВЦЭМ!$B$39:$B$782,H$47)+'СЕТ СН'!$G$9+СВЦЭМ!$D$10+'СЕТ СН'!$G$6-'СЕТ СН'!$G$19</f>
        <v>1709.4658935</v>
      </c>
      <c r="I48" s="36">
        <f>SUMIFS(СВЦЭМ!$C$39:$C$782,СВЦЭМ!$A$39:$A$782,$A48,СВЦЭМ!$B$39:$B$782,I$47)+'СЕТ СН'!$G$9+СВЦЭМ!$D$10+'СЕТ СН'!$G$6-'СЕТ СН'!$G$19</f>
        <v>1657.0624202400002</v>
      </c>
      <c r="J48" s="36">
        <f>SUMIFS(СВЦЭМ!$C$39:$C$782,СВЦЭМ!$A$39:$A$782,$A48,СВЦЭМ!$B$39:$B$782,J$47)+'СЕТ СН'!$G$9+СВЦЭМ!$D$10+'СЕТ СН'!$G$6-'СЕТ СН'!$G$19</f>
        <v>1626.0615113700001</v>
      </c>
      <c r="K48" s="36">
        <f>SUMIFS(СВЦЭМ!$C$39:$C$782,СВЦЭМ!$A$39:$A$782,$A48,СВЦЭМ!$B$39:$B$782,K$47)+'СЕТ СН'!$G$9+СВЦЭМ!$D$10+'СЕТ СН'!$G$6-'СЕТ СН'!$G$19</f>
        <v>1713.57636441</v>
      </c>
      <c r="L48" s="36">
        <f>SUMIFS(СВЦЭМ!$C$39:$C$782,СВЦЭМ!$A$39:$A$782,$A48,СВЦЭМ!$B$39:$B$782,L$47)+'СЕТ СН'!$G$9+СВЦЭМ!$D$10+'СЕТ СН'!$G$6-'СЕТ СН'!$G$19</f>
        <v>1723.4904847400001</v>
      </c>
      <c r="M48" s="36">
        <f>SUMIFS(СВЦЭМ!$C$39:$C$782,СВЦЭМ!$A$39:$A$782,$A48,СВЦЭМ!$B$39:$B$782,M$47)+'СЕТ СН'!$G$9+СВЦЭМ!$D$10+'СЕТ СН'!$G$6-'СЕТ СН'!$G$19</f>
        <v>1636.6482799099999</v>
      </c>
      <c r="N48" s="36">
        <f>SUMIFS(СВЦЭМ!$C$39:$C$782,СВЦЭМ!$A$39:$A$782,$A48,СВЦЭМ!$B$39:$B$782,N$47)+'СЕТ СН'!$G$9+СВЦЭМ!$D$10+'СЕТ СН'!$G$6-'СЕТ СН'!$G$19</f>
        <v>1565.5671335299999</v>
      </c>
      <c r="O48" s="36">
        <f>SUMIFS(СВЦЭМ!$C$39:$C$782,СВЦЭМ!$A$39:$A$782,$A48,СВЦЭМ!$B$39:$B$782,O$47)+'СЕТ СН'!$G$9+СВЦЭМ!$D$10+'СЕТ СН'!$G$6-'СЕТ СН'!$G$19</f>
        <v>1573.20667897</v>
      </c>
      <c r="P48" s="36">
        <f>SUMIFS(СВЦЭМ!$C$39:$C$782,СВЦЭМ!$A$39:$A$782,$A48,СВЦЭМ!$B$39:$B$782,P$47)+'СЕТ СН'!$G$9+СВЦЭМ!$D$10+'СЕТ СН'!$G$6-'СЕТ СН'!$G$19</f>
        <v>1577.01699912</v>
      </c>
      <c r="Q48" s="36">
        <f>SUMIFS(СВЦЭМ!$C$39:$C$782,СВЦЭМ!$A$39:$A$782,$A48,СВЦЭМ!$B$39:$B$782,Q$47)+'СЕТ СН'!$G$9+СВЦЭМ!$D$10+'СЕТ СН'!$G$6-'СЕТ СН'!$G$19</f>
        <v>1587.61418086</v>
      </c>
      <c r="R48" s="36">
        <f>SUMIFS(СВЦЭМ!$C$39:$C$782,СВЦЭМ!$A$39:$A$782,$A48,СВЦЭМ!$B$39:$B$782,R$47)+'СЕТ СН'!$G$9+СВЦЭМ!$D$10+'СЕТ СН'!$G$6-'СЕТ СН'!$G$19</f>
        <v>1571.1968896799999</v>
      </c>
      <c r="S48" s="36">
        <f>SUMIFS(СВЦЭМ!$C$39:$C$782,СВЦЭМ!$A$39:$A$782,$A48,СВЦЭМ!$B$39:$B$782,S$47)+'СЕТ СН'!$G$9+СВЦЭМ!$D$10+'СЕТ СН'!$G$6-'СЕТ СН'!$G$19</f>
        <v>1554.0035683000001</v>
      </c>
      <c r="T48" s="36">
        <f>SUMIFS(СВЦЭМ!$C$39:$C$782,СВЦЭМ!$A$39:$A$782,$A48,СВЦЭМ!$B$39:$B$782,T$47)+'СЕТ СН'!$G$9+СВЦЭМ!$D$10+'СЕТ СН'!$G$6-'СЕТ СН'!$G$19</f>
        <v>1602.22771762</v>
      </c>
      <c r="U48" s="36">
        <f>SUMIFS(СВЦЭМ!$C$39:$C$782,СВЦЭМ!$A$39:$A$782,$A48,СВЦЭМ!$B$39:$B$782,U$47)+'СЕТ СН'!$G$9+СВЦЭМ!$D$10+'СЕТ СН'!$G$6-'СЕТ СН'!$G$19</f>
        <v>1614.74468088</v>
      </c>
      <c r="V48" s="36">
        <f>SUMIFS(СВЦЭМ!$C$39:$C$782,СВЦЭМ!$A$39:$A$782,$A48,СВЦЭМ!$B$39:$B$782,V$47)+'СЕТ СН'!$G$9+СВЦЭМ!$D$10+'СЕТ СН'!$G$6-'СЕТ СН'!$G$19</f>
        <v>1616.2074932999999</v>
      </c>
      <c r="W48" s="36">
        <f>SUMIFS(СВЦЭМ!$C$39:$C$782,СВЦЭМ!$A$39:$A$782,$A48,СВЦЭМ!$B$39:$B$782,W$47)+'СЕТ СН'!$G$9+СВЦЭМ!$D$10+'СЕТ СН'!$G$6-'СЕТ СН'!$G$19</f>
        <v>1641.00191784</v>
      </c>
      <c r="X48" s="36">
        <f>SUMIFS(СВЦЭМ!$C$39:$C$782,СВЦЭМ!$A$39:$A$782,$A48,СВЦЭМ!$B$39:$B$782,X$47)+'СЕТ СН'!$G$9+СВЦЭМ!$D$10+'СЕТ СН'!$G$6-'СЕТ СН'!$G$19</f>
        <v>1595.9365195999999</v>
      </c>
      <c r="Y48" s="36">
        <f>SUMIFS(СВЦЭМ!$C$39:$C$782,СВЦЭМ!$A$39:$A$782,$A48,СВЦЭМ!$B$39:$B$782,Y$47)+'СЕТ СН'!$G$9+СВЦЭМ!$D$10+'СЕТ СН'!$G$6-'СЕТ СН'!$G$19</f>
        <v>1549.1558083499999</v>
      </c>
    </row>
    <row r="49" spans="1:25" ht="15.75" x14ac:dyDescent="0.2">
      <c r="A49" s="35">
        <f>A48+1</f>
        <v>44379</v>
      </c>
      <c r="B49" s="36">
        <f>SUMIFS(СВЦЭМ!$C$39:$C$782,СВЦЭМ!$A$39:$A$782,$A49,СВЦЭМ!$B$39:$B$782,B$47)+'СЕТ СН'!$G$9+СВЦЭМ!$D$10+'СЕТ СН'!$G$6-'СЕТ СН'!$G$19</f>
        <v>1638.63090173</v>
      </c>
      <c r="C49" s="36">
        <f>SUMIFS(СВЦЭМ!$C$39:$C$782,СВЦЭМ!$A$39:$A$782,$A49,СВЦЭМ!$B$39:$B$782,C$47)+'СЕТ СН'!$G$9+СВЦЭМ!$D$10+'СЕТ СН'!$G$6-'СЕТ СН'!$G$19</f>
        <v>1694.75473493</v>
      </c>
      <c r="D49" s="36">
        <f>SUMIFS(СВЦЭМ!$C$39:$C$782,СВЦЭМ!$A$39:$A$782,$A49,СВЦЭМ!$B$39:$B$782,D$47)+'СЕТ СН'!$G$9+СВЦЭМ!$D$10+'СЕТ СН'!$G$6-'СЕТ СН'!$G$19</f>
        <v>1732.98161424</v>
      </c>
      <c r="E49" s="36">
        <f>SUMIFS(СВЦЭМ!$C$39:$C$782,СВЦЭМ!$A$39:$A$782,$A49,СВЦЭМ!$B$39:$B$782,E$47)+'СЕТ СН'!$G$9+СВЦЭМ!$D$10+'СЕТ СН'!$G$6-'СЕТ СН'!$G$19</f>
        <v>1737.7476406000001</v>
      </c>
      <c r="F49" s="36">
        <f>SUMIFS(СВЦЭМ!$C$39:$C$782,СВЦЭМ!$A$39:$A$782,$A49,СВЦЭМ!$B$39:$B$782,F$47)+'СЕТ СН'!$G$9+СВЦЭМ!$D$10+'СЕТ СН'!$G$6-'СЕТ СН'!$G$19</f>
        <v>1728.2623556200001</v>
      </c>
      <c r="G49" s="36">
        <f>SUMIFS(СВЦЭМ!$C$39:$C$782,СВЦЭМ!$A$39:$A$782,$A49,СВЦЭМ!$B$39:$B$782,G$47)+'СЕТ СН'!$G$9+СВЦЭМ!$D$10+'СЕТ СН'!$G$6-'СЕТ СН'!$G$19</f>
        <v>1721.5050241700001</v>
      </c>
      <c r="H49" s="36">
        <f>SUMIFS(СВЦЭМ!$C$39:$C$782,СВЦЭМ!$A$39:$A$782,$A49,СВЦЭМ!$B$39:$B$782,H$47)+'СЕТ СН'!$G$9+СВЦЭМ!$D$10+'СЕТ СН'!$G$6-'СЕТ СН'!$G$19</f>
        <v>1688.3436575600001</v>
      </c>
      <c r="I49" s="36">
        <f>SUMIFS(СВЦЭМ!$C$39:$C$782,СВЦЭМ!$A$39:$A$782,$A49,СВЦЭМ!$B$39:$B$782,I$47)+'СЕТ СН'!$G$9+СВЦЭМ!$D$10+'СЕТ СН'!$G$6-'СЕТ СН'!$G$19</f>
        <v>1609.20413328</v>
      </c>
      <c r="J49" s="36">
        <f>SUMIFS(СВЦЭМ!$C$39:$C$782,СВЦЭМ!$A$39:$A$782,$A49,СВЦЭМ!$B$39:$B$782,J$47)+'СЕТ СН'!$G$9+СВЦЭМ!$D$10+'СЕТ СН'!$G$6-'СЕТ СН'!$G$19</f>
        <v>1582.80376097</v>
      </c>
      <c r="K49" s="36">
        <f>SUMIFS(СВЦЭМ!$C$39:$C$782,СВЦЭМ!$A$39:$A$782,$A49,СВЦЭМ!$B$39:$B$782,K$47)+'СЕТ СН'!$G$9+СВЦЭМ!$D$10+'СЕТ СН'!$G$6-'СЕТ СН'!$G$19</f>
        <v>1614.9538290800001</v>
      </c>
      <c r="L49" s="36">
        <f>SUMIFS(СВЦЭМ!$C$39:$C$782,СВЦЭМ!$A$39:$A$782,$A49,СВЦЭМ!$B$39:$B$782,L$47)+'СЕТ СН'!$G$9+СВЦЭМ!$D$10+'СЕТ СН'!$G$6-'СЕТ СН'!$G$19</f>
        <v>1625.45353052</v>
      </c>
      <c r="M49" s="36">
        <f>SUMIFS(СВЦЭМ!$C$39:$C$782,СВЦЭМ!$A$39:$A$782,$A49,СВЦЭМ!$B$39:$B$782,M$47)+'СЕТ СН'!$G$9+СВЦЭМ!$D$10+'СЕТ СН'!$G$6-'СЕТ СН'!$G$19</f>
        <v>1547.3105522199999</v>
      </c>
      <c r="N49" s="36">
        <f>SUMIFS(СВЦЭМ!$C$39:$C$782,СВЦЭМ!$A$39:$A$782,$A49,СВЦЭМ!$B$39:$B$782,N$47)+'СЕТ СН'!$G$9+СВЦЭМ!$D$10+'СЕТ СН'!$G$6-'СЕТ СН'!$G$19</f>
        <v>1531.20358655</v>
      </c>
      <c r="O49" s="36">
        <f>SUMIFS(СВЦЭМ!$C$39:$C$782,СВЦЭМ!$A$39:$A$782,$A49,СВЦЭМ!$B$39:$B$782,O$47)+'СЕТ СН'!$G$9+СВЦЭМ!$D$10+'СЕТ СН'!$G$6-'СЕТ СН'!$G$19</f>
        <v>1546.64364443</v>
      </c>
      <c r="P49" s="36">
        <f>SUMIFS(СВЦЭМ!$C$39:$C$782,СВЦЭМ!$A$39:$A$782,$A49,СВЦЭМ!$B$39:$B$782,P$47)+'СЕТ СН'!$G$9+СВЦЭМ!$D$10+'СЕТ СН'!$G$6-'СЕТ СН'!$G$19</f>
        <v>1543.46374113</v>
      </c>
      <c r="Q49" s="36">
        <f>SUMIFS(СВЦЭМ!$C$39:$C$782,СВЦЭМ!$A$39:$A$782,$A49,СВЦЭМ!$B$39:$B$782,Q$47)+'СЕТ СН'!$G$9+СВЦЭМ!$D$10+'СЕТ СН'!$G$6-'СЕТ СН'!$G$19</f>
        <v>1549.3067119299999</v>
      </c>
      <c r="R49" s="36">
        <f>SUMIFS(СВЦЭМ!$C$39:$C$782,СВЦЭМ!$A$39:$A$782,$A49,СВЦЭМ!$B$39:$B$782,R$47)+'СЕТ СН'!$G$9+СВЦЭМ!$D$10+'СЕТ СН'!$G$6-'СЕТ СН'!$G$19</f>
        <v>1554.9500256400001</v>
      </c>
      <c r="S49" s="36">
        <f>SUMIFS(СВЦЭМ!$C$39:$C$782,СВЦЭМ!$A$39:$A$782,$A49,СВЦЭМ!$B$39:$B$782,S$47)+'СЕТ СН'!$G$9+СВЦЭМ!$D$10+'СЕТ СН'!$G$6-'СЕТ СН'!$G$19</f>
        <v>1542.7251427000001</v>
      </c>
      <c r="T49" s="36">
        <f>SUMIFS(СВЦЭМ!$C$39:$C$782,СВЦЭМ!$A$39:$A$782,$A49,СВЦЭМ!$B$39:$B$782,T$47)+'СЕТ СН'!$G$9+СВЦЭМ!$D$10+'СЕТ СН'!$G$6-'СЕТ СН'!$G$19</f>
        <v>1597.24409661</v>
      </c>
      <c r="U49" s="36">
        <f>SUMIFS(СВЦЭМ!$C$39:$C$782,СВЦЭМ!$A$39:$A$782,$A49,СВЦЭМ!$B$39:$B$782,U$47)+'СЕТ СН'!$G$9+СВЦЭМ!$D$10+'СЕТ СН'!$G$6-'СЕТ СН'!$G$19</f>
        <v>1591.1999056300001</v>
      </c>
      <c r="V49" s="36">
        <f>SUMIFS(СВЦЭМ!$C$39:$C$782,СВЦЭМ!$A$39:$A$782,$A49,СВЦЭМ!$B$39:$B$782,V$47)+'СЕТ СН'!$G$9+СВЦЭМ!$D$10+'СЕТ СН'!$G$6-'СЕТ СН'!$G$19</f>
        <v>1585.74438629</v>
      </c>
      <c r="W49" s="36">
        <f>SUMIFS(СВЦЭМ!$C$39:$C$782,СВЦЭМ!$A$39:$A$782,$A49,СВЦЭМ!$B$39:$B$782,W$47)+'СЕТ СН'!$G$9+СВЦЭМ!$D$10+'СЕТ СН'!$G$6-'СЕТ СН'!$G$19</f>
        <v>1611.89294307</v>
      </c>
      <c r="X49" s="36">
        <f>SUMIFS(СВЦЭМ!$C$39:$C$782,СВЦЭМ!$A$39:$A$782,$A49,СВЦЭМ!$B$39:$B$782,X$47)+'СЕТ СН'!$G$9+СВЦЭМ!$D$10+'СЕТ СН'!$G$6-'СЕТ СН'!$G$19</f>
        <v>1582.2333291999998</v>
      </c>
      <c r="Y49" s="36">
        <f>SUMIFS(СВЦЭМ!$C$39:$C$782,СВЦЭМ!$A$39:$A$782,$A49,СВЦЭМ!$B$39:$B$782,Y$47)+'СЕТ СН'!$G$9+СВЦЭМ!$D$10+'СЕТ СН'!$G$6-'СЕТ СН'!$G$19</f>
        <v>1537.7398777600001</v>
      </c>
    </row>
    <row r="50" spans="1:25" ht="15.75" x14ac:dyDescent="0.2">
      <c r="A50" s="35">
        <f t="shared" ref="A50:A78" si="1">A49+1</f>
        <v>44380</v>
      </c>
      <c r="B50" s="36">
        <f>SUMIFS(СВЦЭМ!$C$39:$C$782,СВЦЭМ!$A$39:$A$782,$A50,СВЦЭМ!$B$39:$B$782,B$47)+'СЕТ СН'!$G$9+СВЦЭМ!$D$10+'СЕТ СН'!$G$6-'СЕТ СН'!$G$19</f>
        <v>1597.5833449000002</v>
      </c>
      <c r="C50" s="36">
        <f>SUMIFS(СВЦЭМ!$C$39:$C$782,СВЦЭМ!$A$39:$A$782,$A50,СВЦЭМ!$B$39:$B$782,C$47)+'СЕТ СН'!$G$9+СВЦЭМ!$D$10+'СЕТ СН'!$G$6-'СЕТ СН'!$G$19</f>
        <v>1663.84967889</v>
      </c>
      <c r="D50" s="36">
        <f>SUMIFS(СВЦЭМ!$C$39:$C$782,СВЦЭМ!$A$39:$A$782,$A50,СВЦЭМ!$B$39:$B$782,D$47)+'СЕТ СН'!$G$9+СВЦЭМ!$D$10+'СЕТ СН'!$G$6-'СЕТ СН'!$G$19</f>
        <v>1708.30008935</v>
      </c>
      <c r="E50" s="36">
        <f>SUMIFS(СВЦЭМ!$C$39:$C$782,СВЦЭМ!$A$39:$A$782,$A50,СВЦЭМ!$B$39:$B$782,E$47)+'СЕТ СН'!$G$9+СВЦЭМ!$D$10+'СЕТ СН'!$G$6-'СЕТ СН'!$G$19</f>
        <v>1724.61739913</v>
      </c>
      <c r="F50" s="36">
        <f>SUMIFS(СВЦЭМ!$C$39:$C$782,СВЦЭМ!$A$39:$A$782,$A50,СВЦЭМ!$B$39:$B$782,F$47)+'СЕТ СН'!$G$9+СВЦЭМ!$D$10+'СЕТ СН'!$G$6-'СЕТ СН'!$G$19</f>
        <v>1729.4581152000001</v>
      </c>
      <c r="G50" s="36">
        <f>SUMIFS(СВЦЭМ!$C$39:$C$782,СВЦЭМ!$A$39:$A$782,$A50,СВЦЭМ!$B$39:$B$782,G$47)+'СЕТ СН'!$G$9+СВЦЭМ!$D$10+'СЕТ СН'!$G$6-'СЕТ СН'!$G$19</f>
        <v>1717.68719816</v>
      </c>
      <c r="H50" s="36">
        <f>SUMIFS(СВЦЭМ!$C$39:$C$782,СВЦЭМ!$A$39:$A$782,$A50,СВЦЭМ!$B$39:$B$782,H$47)+'СЕТ СН'!$G$9+СВЦЭМ!$D$10+'СЕТ СН'!$G$6-'СЕТ СН'!$G$19</f>
        <v>1692.98234871</v>
      </c>
      <c r="I50" s="36">
        <f>SUMIFS(СВЦЭМ!$C$39:$C$782,СВЦЭМ!$A$39:$A$782,$A50,СВЦЭМ!$B$39:$B$782,I$47)+'СЕТ СН'!$G$9+СВЦЭМ!$D$10+'СЕТ СН'!$G$6-'СЕТ СН'!$G$19</f>
        <v>1641.01437403</v>
      </c>
      <c r="J50" s="36">
        <f>SUMIFS(СВЦЭМ!$C$39:$C$782,СВЦЭМ!$A$39:$A$782,$A50,СВЦЭМ!$B$39:$B$782,J$47)+'СЕТ СН'!$G$9+СВЦЭМ!$D$10+'СЕТ СН'!$G$6-'СЕТ СН'!$G$19</f>
        <v>1578.9043883300001</v>
      </c>
      <c r="K50" s="36">
        <f>SUMIFS(СВЦЭМ!$C$39:$C$782,СВЦЭМ!$A$39:$A$782,$A50,СВЦЭМ!$B$39:$B$782,K$47)+'СЕТ СН'!$G$9+СВЦЭМ!$D$10+'СЕТ СН'!$G$6-'СЕТ СН'!$G$19</f>
        <v>1570.23402397</v>
      </c>
      <c r="L50" s="36">
        <f>SUMIFS(СВЦЭМ!$C$39:$C$782,СВЦЭМ!$A$39:$A$782,$A50,СВЦЭМ!$B$39:$B$782,L$47)+'СЕТ СН'!$G$9+СВЦЭМ!$D$10+'СЕТ СН'!$G$6-'СЕТ СН'!$G$19</f>
        <v>1544.3392535</v>
      </c>
      <c r="M50" s="36">
        <f>SUMIFS(СВЦЭМ!$C$39:$C$782,СВЦЭМ!$A$39:$A$782,$A50,СВЦЭМ!$B$39:$B$782,M$47)+'СЕТ СН'!$G$9+СВЦЭМ!$D$10+'СЕТ СН'!$G$6-'СЕТ СН'!$G$19</f>
        <v>1478.5582899800002</v>
      </c>
      <c r="N50" s="36">
        <f>SUMIFS(СВЦЭМ!$C$39:$C$782,СВЦЭМ!$A$39:$A$782,$A50,СВЦЭМ!$B$39:$B$782,N$47)+'СЕТ СН'!$G$9+СВЦЭМ!$D$10+'СЕТ СН'!$G$6-'СЕТ СН'!$G$19</f>
        <v>1506.9859864800001</v>
      </c>
      <c r="O50" s="36">
        <f>SUMIFS(СВЦЭМ!$C$39:$C$782,СВЦЭМ!$A$39:$A$782,$A50,СВЦЭМ!$B$39:$B$782,O$47)+'СЕТ СН'!$G$9+СВЦЭМ!$D$10+'СЕТ СН'!$G$6-'СЕТ СН'!$G$19</f>
        <v>1535.85584356</v>
      </c>
      <c r="P50" s="36">
        <f>SUMIFS(СВЦЭМ!$C$39:$C$782,СВЦЭМ!$A$39:$A$782,$A50,СВЦЭМ!$B$39:$B$782,P$47)+'СЕТ СН'!$G$9+СВЦЭМ!$D$10+'СЕТ СН'!$G$6-'СЕТ СН'!$G$19</f>
        <v>1522.5192804799999</v>
      </c>
      <c r="Q50" s="36">
        <f>SUMIFS(СВЦЭМ!$C$39:$C$782,СВЦЭМ!$A$39:$A$782,$A50,СВЦЭМ!$B$39:$B$782,Q$47)+'СЕТ СН'!$G$9+СВЦЭМ!$D$10+'СЕТ СН'!$G$6-'СЕТ СН'!$G$19</f>
        <v>1514.98217909</v>
      </c>
      <c r="R50" s="36">
        <f>SUMIFS(СВЦЭМ!$C$39:$C$782,СВЦЭМ!$A$39:$A$782,$A50,СВЦЭМ!$B$39:$B$782,R$47)+'СЕТ СН'!$G$9+СВЦЭМ!$D$10+'СЕТ СН'!$G$6-'СЕТ СН'!$G$19</f>
        <v>1523.6419643200002</v>
      </c>
      <c r="S50" s="36">
        <f>SUMIFS(СВЦЭМ!$C$39:$C$782,СВЦЭМ!$A$39:$A$782,$A50,СВЦЭМ!$B$39:$B$782,S$47)+'СЕТ СН'!$G$9+СВЦЭМ!$D$10+'СЕТ СН'!$G$6-'СЕТ СН'!$G$19</f>
        <v>1512.8487013700001</v>
      </c>
      <c r="T50" s="36">
        <f>SUMIFS(СВЦЭМ!$C$39:$C$782,СВЦЭМ!$A$39:$A$782,$A50,СВЦЭМ!$B$39:$B$782,T$47)+'СЕТ СН'!$G$9+СВЦЭМ!$D$10+'СЕТ СН'!$G$6-'СЕТ СН'!$G$19</f>
        <v>1529.5108970900001</v>
      </c>
      <c r="U50" s="36">
        <f>SUMIFS(СВЦЭМ!$C$39:$C$782,СВЦЭМ!$A$39:$A$782,$A50,СВЦЭМ!$B$39:$B$782,U$47)+'СЕТ СН'!$G$9+СВЦЭМ!$D$10+'СЕТ СН'!$G$6-'СЕТ СН'!$G$19</f>
        <v>1534.2213909500001</v>
      </c>
      <c r="V50" s="36">
        <f>SUMIFS(СВЦЭМ!$C$39:$C$782,СВЦЭМ!$A$39:$A$782,$A50,СВЦЭМ!$B$39:$B$782,V$47)+'СЕТ СН'!$G$9+СВЦЭМ!$D$10+'СЕТ СН'!$G$6-'СЕТ СН'!$G$19</f>
        <v>1533.33532969</v>
      </c>
      <c r="W50" s="36">
        <f>SUMIFS(СВЦЭМ!$C$39:$C$782,СВЦЭМ!$A$39:$A$782,$A50,СВЦЭМ!$B$39:$B$782,W$47)+'СЕТ СН'!$G$9+СВЦЭМ!$D$10+'СЕТ СН'!$G$6-'СЕТ СН'!$G$19</f>
        <v>1566.6480907999999</v>
      </c>
      <c r="X50" s="36">
        <f>SUMIFS(СВЦЭМ!$C$39:$C$782,СВЦЭМ!$A$39:$A$782,$A50,СВЦЭМ!$B$39:$B$782,X$47)+'СЕТ СН'!$G$9+СВЦЭМ!$D$10+'СЕТ СН'!$G$6-'СЕТ СН'!$G$19</f>
        <v>1547.79975646</v>
      </c>
      <c r="Y50" s="36">
        <f>SUMIFS(СВЦЭМ!$C$39:$C$782,СВЦЭМ!$A$39:$A$782,$A50,СВЦЭМ!$B$39:$B$782,Y$47)+'СЕТ СН'!$G$9+СВЦЭМ!$D$10+'СЕТ СН'!$G$6-'СЕТ СН'!$G$19</f>
        <v>1478.8139295400001</v>
      </c>
    </row>
    <row r="51" spans="1:25" ht="15.75" x14ac:dyDescent="0.2">
      <c r="A51" s="35">
        <f t="shared" si="1"/>
        <v>44381</v>
      </c>
      <c r="B51" s="36">
        <f>SUMIFS(СВЦЭМ!$C$39:$C$782,СВЦЭМ!$A$39:$A$782,$A51,СВЦЭМ!$B$39:$B$782,B$47)+'СЕТ СН'!$G$9+СВЦЭМ!$D$10+'СЕТ СН'!$G$6-'СЕТ СН'!$G$19</f>
        <v>1583.41346389</v>
      </c>
      <c r="C51" s="36">
        <f>SUMIFS(СВЦЭМ!$C$39:$C$782,СВЦЭМ!$A$39:$A$782,$A51,СВЦЭМ!$B$39:$B$782,C$47)+'СЕТ СН'!$G$9+СВЦЭМ!$D$10+'СЕТ СН'!$G$6-'СЕТ СН'!$G$19</f>
        <v>1642.2879678700001</v>
      </c>
      <c r="D51" s="36">
        <f>SUMIFS(СВЦЭМ!$C$39:$C$782,СВЦЭМ!$A$39:$A$782,$A51,СВЦЭМ!$B$39:$B$782,D$47)+'СЕТ СН'!$G$9+СВЦЭМ!$D$10+'СЕТ СН'!$G$6-'СЕТ СН'!$G$19</f>
        <v>1679.2781349899999</v>
      </c>
      <c r="E51" s="36">
        <f>SUMIFS(СВЦЭМ!$C$39:$C$782,СВЦЭМ!$A$39:$A$782,$A51,СВЦЭМ!$B$39:$B$782,E$47)+'СЕТ СН'!$G$9+СВЦЭМ!$D$10+'СЕТ СН'!$G$6-'СЕТ СН'!$G$19</f>
        <v>1722.4700392699999</v>
      </c>
      <c r="F51" s="36">
        <f>SUMIFS(СВЦЭМ!$C$39:$C$782,СВЦЭМ!$A$39:$A$782,$A51,СВЦЭМ!$B$39:$B$782,F$47)+'СЕТ СН'!$G$9+СВЦЭМ!$D$10+'СЕТ СН'!$G$6-'СЕТ СН'!$G$19</f>
        <v>1726.4992880300001</v>
      </c>
      <c r="G51" s="36">
        <f>SUMIFS(СВЦЭМ!$C$39:$C$782,СВЦЭМ!$A$39:$A$782,$A51,СВЦЭМ!$B$39:$B$782,G$47)+'СЕТ СН'!$G$9+СВЦЭМ!$D$10+'СЕТ СН'!$G$6-'СЕТ СН'!$G$19</f>
        <v>1728.81647335</v>
      </c>
      <c r="H51" s="36">
        <f>SUMIFS(СВЦЭМ!$C$39:$C$782,СВЦЭМ!$A$39:$A$782,$A51,СВЦЭМ!$B$39:$B$782,H$47)+'СЕТ СН'!$G$9+СВЦЭМ!$D$10+'СЕТ СН'!$G$6-'СЕТ СН'!$G$19</f>
        <v>1702.14025225</v>
      </c>
      <c r="I51" s="36">
        <f>SUMIFS(СВЦЭМ!$C$39:$C$782,СВЦЭМ!$A$39:$A$782,$A51,СВЦЭМ!$B$39:$B$782,I$47)+'СЕТ СН'!$G$9+СВЦЭМ!$D$10+'СЕТ СН'!$G$6-'СЕТ СН'!$G$19</f>
        <v>1652.08163373</v>
      </c>
      <c r="J51" s="36">
        <f>SUMIFS(СВЦЭМ!$C$39:$C$782,СВЦЭМ!$A$39:$A$782,$A51,СВЦЭМ!$B$39:$B$782,J$47)+'СЕТ СН'!$G$9+СВЦЭМ!$D$10+'СЕТ СН'!$G$6-'СЕТ СН'!$G$19</f>
        <v>1557.68287001</v>
      </c>
      <c r="K51" s="36">
        <f>SUMIFS(СВЦЭМ!$C$39:$C$782,СВЦЭМ!$A$39:$A$782,$A51,СВЦЭМ!$B$39:$B$782,K$47)+'СЕТ СН'!$G$9+СВЦЭМ!$D$10+'СЕТ СН'!$G$6-'СЕТ СН'!$G$19</f>
        <v>1518.9738714099999</v>
      </c>
      <c r="L51" s="36">
        <f>SUMIFS(СВЦЭМ!$C$39:$C$782,СВЦЭМ!$A$39:$A$782,$A51,СВЦЭМ!$B$39:$B$782,L$47)+'СЕТ СН'!$G$9+СВЦЭМ!$D$10+'СЕТ СН'!$G$6-'СЕТ СН'!$G$19</f>
        <v>1485.1920471399999</v>
      </c>
      <c r="M51" s="36">
        <f>SUMIFS(СВЦЭМ!$C$39:$C$782,СВЦЭМ!$A$39:$A$782,$A51,СВЦЭМ!$B$39:$B$782,M$47)+'СЕТ СН'!$G$9+СВЦЭМ!$D$10+'СЕТ СН'!$G$6-'СЕТ СН'!$G$19</f>
        <v>1498.9657354999999</v>
      </c>
      <c r="N51" s="36">
        <f>SUMIFS(СВЦЭМ!$C$39:$C$782,СВЦЭМ!$A$39:$A$782,$A51,СВЦЭМ!$B$39:$B$782,N$47)+'СЕТ СН'!$G$9+СВЦЭМ!$D$10+'СЕТ СН'!$G$6-'СЕТ СН'!$G$19</f>
        <v>1531.15321017</v>
      </c>
      <c r="O51" s="36">
        <f>SUMIFS(СВЦЭМ!$C$39:$C$782,СВЦЭМ!$A$39:$A$782,$A51,СВЦЭМ!$B$39:$B$782,O$47)+'СЕТ СН'!$G$9+СВЦЭМ!$D$10+'СЕТ СН'!$G$6-'СЕТ СН'!$G$19</f>
        <v>1542.3300812500001</v>
      </c>
      <c r="P51" s="36">
        <f>SUMIFS(СВЦЭМ!$C$39:$C$782,СВЦЭМ!$A$39:$A$782,$A51,СВЦЭМ!$B$39:$B$782,P$47)+'СЕТ СН'!$G$9+СВЦЭМ!$D$10+'СЕТ СН'!$G$6-'СЕТ СН'!$G$19</f>
        <v>1551.8834530200002</v>
      </c>
      <c r="Q51" s="36">
        <f>SUMIFS(СВЦЭМ!$C$39:$C$782,СВЦЭМ!$A$39:$A$782,$A51,СВЦЭМ!$B$39:$B$782,Q$47)+'СЕТ СН'!$G$9+СВЦЭМ!$D$10+'СЕТ СН'!$G$6-'СЕТ СН'!$G$19</f>
        <v>1559.88682935</v>
      </c>
      <c r="R51" s="36">
        <f>SUMIFS(СВЦЭМ!$C$39:$C$782,СВЦЭМ!$A$39:$A$782,$A51,СВЦЭМ!$B$39:$B$782,R$47)+'СЕТ СН'!$G$9+СВЦЭМ!$D$10+'СЕТ СН'!$G$6-'СЕТ СН'!$G$19</f>
        <v>1548.7326790299999</v>
      </c>
      <c r="S51" s="36">
        <f>SUMIFS(СВЦЭМ!$C$39:$C$782,СВЦЭМ!$A$39:$A$782,$A51,СВЦЭМ!$B$39:$B$782,S$47)+'СЕТ СН'!$G$9+СВЦЭМ!$D$10+'СЕТ СН'!$G$6-'СЕТ СН'!$G$19</f>
        <v>1541.0437417200001</v>
      </c>
      <c r="T51" s="36">
        <f>SUMIFS(СВЦЭМ!$C$39:$C$782,СВЦЭМ!$A$39:$A$782,$A51,СВЦЭМ!$B$39:$B$782,T$47)+'СЕТ СН'!$G$9+СВЦЭМ!$D$10+'СЕТ СН'!$G$6-'СЕТ СН'!$G$19</f>
        <v>1523.51874974</v>
      </c>
      <c r="U51" s="36">
        <f>SUMIFS(СВЦЭМ!$C$39:$C$782,СВЦЭМ!$A$39:$A$782,$A51,СВЦЭМ!$B$39:$B$782,U$47)+'СЕТ СН'!$G$9+СВЦЭМ!$D$10+'СЕТ СН'!$G$6-'СЕТ СН'!$G$19</f>
        <v>1505.34141933</v>
      </c>
      <c r="V51" s="36">
        <f>SUMIFS(СВЦЭМ!$C$39:$C$782,СВЦЭМ!$A$39:$A$782,$A51,СВЦЭМ!$B$39:$B$782,V$47)+'СЕТ СН'!$G$9+СВЦЭМ!$D$10+'СЕТ СН'!$G$6-'СЕТ СН'!$G$19</f>
        <v>1464.6492088800001</v>
      </c>
      <c r="W51" s="36">
        <f>SUMIFS(СВЦЭМ!$C$39:$C$782,СВЦЭМ!$A$39:$A$782,$A51,СВЦЭМ!$B$39:$B$782,W$47)+'СЕТ СН'!$G$9+СВЦЭМ!$D$10+'СЕТ СН'!$G$6-'СЕТ СН'!$G$19</f>
        <v>1474.75382919</v>
      </c>
      <c r="X51" s="36">
        <f>SUMIFS(СВЦЭМ!$C$39:$C$782,СВЦЭМ!$A$39:$A$782,$A51,СВЦЭМ!$B$39:$B$782,X$47)+'СЕТ СН'!$G$9+СВЦЭМ!$D$10+'СЕТ СН'!$G$6-'СЕТ СН'!$G$19</f>
        <v>1492.34856773</v>
      </c>
      <c r="Y51" s="36">
        <f>SUMIFS(СВЦЭМ!$C$39:$C$782,СВЦЭМ!$A$39:$A$782,$A51,СВЦЭМ!$B$39:$B$782,Y$47)+'СЕТ СН'!$G$9+СВЦЭМ!$D$10+'СЕТ СН'!$G$6-'СЕТ СН'!$G$19</f>
        <v>1552.9602357799999</v>
      </c>
    </row>
    <row r="52" spans="1:25" ht="15.75" x14ac:dyDescent="0.2">
      <c r="A52" s="35">
        <f t="shared" si="1"/>
        <v>44382</v>
      </c>
      <c r="B52" s="36">
        <f>SUMIFS(СВЦЭМ!$C$39:$C$782,СВЦЭМ!$A$39:$A$782,$A52,СВЦЭМ!$B$39:$B$782,B$47)+'СЕТ СН'!$G$9+СВЦЭМ!$D$10+'СЕТ СН'!$G$6-'СЕТ СН'!$G$19</f>
        <v>1621.17331029</v>
      </c>
      <c r="C52" s="36">
        <f>SUMIFS(СВЦЭМ!$C$39:$C$782,СВЦЭМ!$A$39:$A$782,$A52,СВЦЭМ!$B$39:$B$782,C$47)+'СЕТ СН'!$G$9+СВЦЭМ!$D$10+'СЕТ СН'!$G$6-'СЕТ СН'!$G$19</f>
        <v>1701.2208626700001</v>
      </c>
      <c r="D52" s="36">
        <f>SUMIFS(СВЦЭМ!$C$39:$C$782,СВЦЭМ!$A$39:$A$782,$A52,СВЦЭМ!$B$39:$B$782,D$47)+'СЕТ СН'!$G$9+СВЦЭМ!$D$10+'СЕТ СН'!$G$6-'СЕТ СН'!$G$19</f>
        <v>1758.5454312100001</v>
      </c>
      <c r="E52" s="36">
        <f>SUMIFS(СВЦЭМ!$C$39:$C$782,СВЦЭМ!$A$39:$A$782,$A52,СВЦЭМ!$B$39:$B$782,E$47)+'СЕТ СН'!$G$9+СВЦЭМ!$D$10+'СЕТ СН'!$G$6-'СЕТ СН'!$G$19</f>
        <v>1769.5910356500001</v>
      </c>
      <c r="F52" s="36">
        <f>SUMIFS(СВЦЭМ!$C$39:$C$782,СВЦЭМ!$A$39:$A$782,$A52,СВЦЭМ!$B$39:$B$782,F$47)+'СЕТ СН'!$G$9+СВЦЭМ!$D$10+'СЕТ СН'!$G$6-'СЕТ СН'!$G$19</f>
        <v>1773.3447383800001</v>
      </c>
      <c r="G52" s="36">
        <f>SUMIFS(СВЦЭМ!$C$39:$C$782,СВЦЭМ!$A$39:$A$782,$A52,СВЦЭМ!$B$39:$B$782,G$47)+'СЕТ СН'!$G$9+СВЦЭМ!$D$10+'СЕТ СН'!$G$6-'СЕТ СН'!$G$19</f>
        <v>1757.49015055</v>
      </c>
      <c r="H52" s="36">
        <f>SUMIFS(СВЦЭМ!$C$39:$C$782,СВЦЭМ!$A$39:$A$782,$A52,СВЦЭМ!$B$39:$B$782,H$47)+'СЕТ СН'!$G$9+СВЦЭМ!$D$10+'СЕТ СН'!$G$6-'СЕТ СН'!$G$19</f>
        <v>1722.83368866</v>
      </c>
      <c r="I52" s="36">
        <f>SUMIFS(СВЦЭМ!$C$39:$C$782,СВЦЭМ!$A$39:$A$782,$A52,СВЦЭМ!$B$39:$B$782,I$47)+'СЕТ СН'!$G$9+СВЦЭМ!$D$10+'СЕТ СН'!$G$6-'СЕТ СН'!$G$19</f>
        <v>1618.95580103</v>
      </c>
      <c r="J52" s="36">
        <f>SUMIFS(СВЦЭМ!$C$39:$C$782,СВЦЭМ!$A$39:$A$782,$A52,СВЦЭМ!$B$39:$B$782,J$47)+'СЕТ СН'!$G$9+СВЦЭМ!$D$10+'СЕТ СН'!$G$6-'СЕТ СН'!$G$19</f>
        <v>1581.62342964</v>
      </c>
      <c r="K52" s="36">
        <f>SUMIFS(СВЦЭМ!$C$39:$C$782,СВЦЭМ!$A$39:$A$782,$A52,СВЦЭМ!$B$39:$B$782,K$47)+'СЕТ СН'!$G$9+СВЦЭМ!$D$10+'СЕТ СН'!$G$6-'СЕТ СН'!$G$19</f>
        <v>1531.0745503000001</v>
      </c>
      <c r="L52" s="36">
        <f>SUMIFS(СВЦЭМ!$C$39:$C$782,СВЦЭМ!$A$39:$A$782,$A52,СВЦЭМ!$B$39:$B$782,L$47)+'СЕТ СН'!$G$9+СВЦЭМ!$D$10+'СЕТ СН'!$G$6-'СЕТ СН'!$G$19</f>
        <v>1520.8082694300001</v>
      </c>
      <c r="M52" s="36">
        <f>SUMIFS(СВЦЭМ!$C$39:$C$782,СВЦЭМ!$A$39:$A$782,$A52,СВЦЭМ!$B$39:$B$782,M$47)+'СЕТ СН'!$G$9+СВЦЭМ!$D$10+'СЕТ СН'!$G$6-'СЕТ СН'!$G$19</f>
        <v>1535.5917427899999</v>
      </c>
      <c r="N52" s="36">
        <f>SUMIFS(СВЦЭМ!$C$39:$C$782,СВЦЭМ!$A$39:$A$782,$A52,СВЦЭМ!$B$39:$B$782,N$47)+'СЕТ СН'!$G$9+СВЦЭМ!$D$10+'СЕТ СН'!$G$6-'СЕТ СН'!$G$19</f>
        <v>1570.38917571</v>
      </c>
      <c r="O52" s="36">
        <f>SUMIFS(СВЦЭМ!$C$39:$C$782,СВЦЭМ!$A$39:$A$782,$A52,СВЦЭМ!$B$39:$B$782,O$47)+'СЕТ СН'!$G$9+СВЦЭМ!$D$10+'СЕТ СН'!$G$6-'СЕТ СН'!$G$19</f>
        <v>1587.61485702</v>
      </c>
      <c r="P52" s="36">
        <f>SUMIFS(СВЦЭМ!$C$39:$C$782,СВЦЭМ!$A$39:$A$782,$A52,СВЦЭМ!$B$39:$B$782,P$47)+'СЕТ СН'!$G$9+СВЦЭМ!$D$10+'СЕТ СН'!$G$6-'СЕТ СН'!$G$19</f>
        <v>1586.6667180899999</v>
      </c>
      <c r="Q52" s="36">
        <f>SUMIFS(СВЦЭМ!$C$39:$C$782,СВЦЭМ!$A$39:$A$782,$A52,СВЦЭМ!$B$39:$B$782,Q$47)+'СЕТ СН'!$G$9+СВЦЭМ!$D$10+'СЕТ СН'!$G$6-'СЕТ СН'!$G$19</f>
        <v>1585.9799136300001</v>
      </c>
      <c r="R52" s="36">
        <f>SUMIFS(СВЦЭМ!$C$39:$C$782,СВЦЭМ!$A$39:$A$782,$A52,СВЦЭМ!$B$39:$B$782,R$47)+'СЕТ СН'!$G$9+СВЦЭМ!$D$10+'СЕТ СН'!$G$6-'СЕТ СН'!$G$19</f>
        <v>1567.12927715</v>
      </c>
      <c r="S52" s="36">
        <f>SUMIFS(СВЦЭМ!$C$39:$C$782,СВЦЭМ!$A$39:$A$782,$A52,СВЦЭМ!$B$39:$B$782,S$47)+'СЕТ СН'!$G$9+СВЦЭМ!$D$10+'СЕТ СН'!$G$6-'СЕТ СН'!$G$19</f>
        <v>1558.2331046100001</v>
      </c>
      <c r="T52" s="36">
        <f>SUMIFS(СВЦЭМ!$C$39:$C$782,СВЦЭМ!$A$39:$A$782,$A52,СВЦЭМ!$B$39:$B$782,T$47)+'СЕТ СН'!$G$9+СВЦЭМ!$D$10+'СЕТ СН'!$G$6-'СЕТ СН'!$G$19</f>
        <v>1547.4339770900001</v>
      </c>
      <c r="U52" s="36">
        <f>SUMIFS(СВЦЭМ!$C$39:$C$782,СВЦЭМ!$A$39:$A$782,$A52,СВЦЭМ!$B$39:$B$782,U$47)+'СЕТ СН'!$G$9+СВЦЭМ!$D$10+'СЕТ СН'!$G$6-'СЕТ СН'!$G$19</f>
        <v>1544.3151930500001</v>
      </c>
      <c r="V52" s="36">
        <f>SUMIFS(СВЦЭМ!$C$39:$C$782,СВЦЭМ!$A$39:$A$782,$A52,СВЦЭМ!$B$39:$B$782,V$47)+'СЕТ СН'!$G$9+СВЦЭМ!$D$10+'СЕТ СН'!$G$6-'СЕТ СН'!$G$19</f>
        <v>1548.4583085100001</v>
      </c>
      <c r="W52" s="36">
        <f>SUMIFS(СВЦЭМ!$C$39:$C$782,СВЦЭМ!$A$39:$A$782,$A52,СВЦЭМ!$B$39:$B$782,W$47)+'СЕТ СН'!$G$9+СВЦЭМ!$D$10+'СЕТ СН'!$G$6-'СЕТ СН'!$G$19</f>
        <v>1563.04218393</v>
      </c>
      <c r="X52" s="36">
        <f>SUMIFS(СВЦЭМ!$C$39:$C$782,СВЦЭМ!$A$39:$A$782,$A52,СВЦЭМ!$B$39:$B$782,X$47)+'СЕТ СН'!$G$9+СВЦЭМ!$D$10+'СЕТ СН'!$G$6-'СЕТ СН'!$G$19</f>
        <v>1531.55296576</v>
      </c>
      <c r="Y52" s="36">
        <f>SUMIFS(СВЦЭМ!$C$39:$C$782,СВЦЭМ!$A$39:$A$782,$A52,СВЦЭМ!$B$39:$B$782,Y$47)+'СЕТ СН'!$G$9+СВЦЭМ!$D$10+'СЕТ СН'!$G$6-'СЕТ СН'!$G$19</f>
        <v>1573.3922372100001</v>
      </c>
    </row>
    <row r="53" spans="1:25" ht="15.75" x14ac:dyDescent="0.2">
      <c r="A53" s="35">
        <f t="shared" si="1"/>
        <v>44383</v>
      </c>
      <c r="B53" s="36">
        <f>SUMIFS(СВЦЭМ!$C$39:$C$782,СВЦЭМ!$A$39:$A$782,$A53,СВЦЭМ!$B$39:$B$782,B$47)+'СЕТ СН'!$G$9+СВЦЭМ!$D$10+'СЕТ СН'!$G$6-'СЕТ СН'!$G$19</f>
        <v>1625.4356710699999</v>
      </c>
      <c r="C53" s="36">
        <f>SUMIFS(СВЦЭМ!$C$39:$C$782,СВЦЭМ!$A$39:$A$782,$A53,СВЦЭМ!$B$39:$B$782,C$47)+'СЕТ СН'!$G$9+СВЦЭМ!$D$10+'СЕТ СН'!$G$6-'СЕТ СН'!$G$19</f>
        <v>1720.65461297</v>
      </c>
      <c r="D53" s="36">
        <f>SUMIFS(СВЦЭМ!$C$39:$C$782,СВЦЭМ!$A$39:$A$782,$A53,СВЦЭМ!$B$39:$B$782,D$47)+'СЕТ СН'!$G$9+СВЦЭМ!$D$10+'СЕТ СН'!$G$6-'СЕТ СН'!$G$19</f>
        <v>1787.98114437</v>
      </c>
      <c r="E53" s="36">
        <f>SUMIFS(СВЦЭМ!$C$39:$C$782,СВЦЭМ!$A$39:$A$782,$A53,СВЦЭМ!$B$39:$B$782,E$47)+'СЕТ СН'!$G$9+СВЦЭМ!$D$10+'СЕТ СН'!$G$6-'СЕТ СН'!$G$19</f>
        <v>1806.7671473800001</v>
      </c>
      <c r="F53" s="36">
        <f>SUMIFS(СВЦЭМ!$C$39:$C$782,СВЦЭМ!$A$39:$A$782,$A53,СВЦЭМ!$B$39:$B$782,F$47)+'СЕТ СН'!$G$9+СВЦЭМ!$D$10+'СЕТ СН'!$G$6-'СЕТ СН'!$G$19</f>
        <v>1804.7087488300001</v>
      </c>
      <c r="G53" s="36">
        <f>SUMIFS(СВЦЭМ!$C$39:$C$782,СВЦЭМ!$A$39:$A$782,$A53,СВЦЭМ!$B$39:$B$782,G$47)+'СЕТ СН'!$G$9+СВЦЭМ!$D$10+'СЕТ СН'!$G$6-'СЕТ СН'!$G$19</f>
        <v>1775.4122305999999</v>
      </c>
      <c r="H53" s="36">
        <f>SUMIFS(СВЦЭМ!$C$39:$C$782,СВЦЭМ!$A$39:$A$782,$A53,СВЦЭМ!$B$39:$B$782,H$47)+'СЕТ СН'!$G$9+СВЦЭМ!$D$10+'СЕТ СН'!$G$6-'СЕТ СН'!$G$19</f>
        <v>1718.4759907</v>
      </c>
      <c r="I53" s="36">
        <f>SUMIFS(СВЦЭМ!$C$39:$C$782,СВЦЭМ!$A$39:$A$782,$A53,СВЦЭМ!$B$39:$B$782,I$47)+'СЕТ СН'!$G$9+СВЦЭМ!$D$10+'СЕТ СН'!$G$6-'СЕТ СН'!$G$19</f>
        <v>1666.58412232</v>
      </c>
      <c r="J53" s="36">
        <f>SUMIFS(СВЦЭМ!$C$39:$C$782,СВЦЭМ!$A$39:$A$782,$A53,СВЦЭМ!$B$39:$B$782,J$47)+'СЕТ СН'!$G$9+СВЦЭМ!$D$10+'СЕТ СН'!$G$6-'СЕТ СН'!$G$19</f>
        <v>1587.9124643800001</v>
      </c>
      <c r="K53" s="36">
        <f>SUMIFS(СВЦЭМ!$C$39:$C$782,СВЦЭМ!$A$39:$A$782,$A53,СВЦЭМ!$B$39:$B$782,K$47)+'СЕТ СН'!$G$9+СВЦЭМ!$D$10+'СЕТ СН'!$G$6-'СЕТ СН'!$G$19</f>
        <v>1519.3296573500002</v>
      </c>
      <c r="L53" s="36">
        <f>SUMIFS(СВЦЭМ!$C$39:$C$782,СВЦЭМ!$A$39:$A$782,$A53,СВЦЭМ!$B$39:$B$782,L$47)+'СЕТ СН'!$G$9+СВЦЭМ!$D$10+'СЕТ СН'!$G$6-'СЕТ СН'!$G$19</f>
        <v>1507.1268077499999</v>
      </c>
      <c r="M53" s="36">
        <f>SUMIFS(СВЦЭМ!$C$39:$C$782,СВЦЭМ!$A$39:$A$782,$A53,СВЦЭМ!$B$39:$B$782,M$47)+'СЕТ СН'!$G$9+СВЦЭМ!$D$10+'СЕТ СН'!$G$6-'СЕТ СН'!$G$19</f>
        <v>1545.1192133300001</v>
      </c>
      <c r="N53" s="36">
        <f>SUMIFS(СВЦЭМ!$C$39:$C$782,СВЦЭМ!$A$39:$A$782,$A53,СВЦЭМ!$B$39:$B$782,N$47)+'СЕТ СН'!$G$9+СВЦЭМ!$D$10+'СЕТ СН'!$G$6-'СЕТ СН'!$G$19</f>
        <v>1625.1939961</v>
      </c>
      <c r="O53" s="36">
        <f>SUMIFS(СВЦЭМ!$C$39:$C$782,СВЦЭМ!$A$39:$A$782,$A53,СВЦЭМ!$B$39:$B$782,O$47)+'СЕТ СН'!$G$9+СВЦЭМ!$D$10+'СЕТ СН'!$G$6-'СЕТ СН'!$G$19</f>
        <v>1628.3761696900001</v>
      </c>
      <c r="P53" s="36">
        <f>SUMIFS(СВЦЭМ!$C$39:$C$782,СВЦЭМ!$A$39:$A$782,$A53,СВЦЭМ!$B$39:$B$782,P$47)+'СЕТ СН'!$G$9+СВЦЭМ!$D$10+'СЕТ СН'!$G$6-'СЕТ СН'!$G$19</f>
        <v>1633.16141956</v>
      </c>
      <c r="Q53" s="36">
        <f>SUMIFS(СВЦЭМ!$C$39:$C$782,СВЦЭМ!$A$39:$A$782,$A53,СВЦЭМ!$B$39:$B$782,Q$47)+'СЕТ СН'!$G$9+СВЦЭМ!$D$10+'СЕТ СН'!$G$6-'СЕТ СН'!$G$19</f>
        <v>1641.6576619500001</v>
      </c>
      <c r="R53" s="36">
        <f>SUMIFS(СВЦЭМ!$C$39:$C$782,СВЦЭМ!$A$39:$A$782,$A53,СВЦЭМ!$B$39:$B$782,R$47)+'СЕТ СН'!$G$9+СВЦЭМ!$D$10+'СЕТ СН'!$G$6-'СЕТ СН'!$G$19</f>
        <v>1639.65436462</v>
      </c>
      <c r="S53" s="36">
        <f>SUMIFS(СВЦЭМ!$C$39:$C$782,СВЦЭМ!$A$39:$A$782,$A53,СВЦЭМ!$B$39:$B$782,S$47)+'СЕТ СН'!$G$9+СВЦЭМ!$D$10+'СЕТ СН'!$G$6-'СЕТ СН'!$G$19</f>
        <v>1617.23711265</v>
      </c>
      <c r="T53" s="36">
        <f>SUMIFS(СВЦЭМ!$C$39:$C$782,СВЦЭМ!$A$39:$A$782,$A53,СВЦЭМ!$B$39:$B$782,T$47)+'СЕТ СН'!$G$9+СВЦЭМ!$D$10+'СЕТ СН'!$G$6-'СЕТ СН'!$G$19</f>
        <v>1608.36712601</v>
      </c>
      <c r="U53" s="36">
        <f>SUMIFS(СВЦЭМ!$C$39:$C$782,СВЦЭМ!$A$39:$A$782,$A53,СВЦЭМ!$B$39:$B$782,U$47)+'СЕТ СН'!$G$9+СВЦЭМ!$D$10+'СЕТ СН'!$G$6-'СЕТ СН'!$G$19</f>
        <v>1559.72508217</v>
      </c>
      <c r="V53" s="36">
        <f>SUMIFS(СВЦЭМ!$C$39:$C$782,СВЦЭМ!$A$39:$A$782,$A53,СВЦЭМ!$B$39:$B$782,V$47)+'СЕТ СН'!$G$9+СВЦЭМ!$D$10+'СЕТ СН'!$G$6-'СЕТ СН'!$G$19</f>
        <v>1547.3471015099999</v>
      </c>
      <c r="W53" s="36">
        <f>SUMIFS(СВЦЭМ!$C$39:$C$782,СВЦЭМ!$A$39:$A$782,$A53,СВЦЭМ!$B$39:$B$782,W$47)+'СЕТ СН'!$G$9+СВЦЭМ!$D$10+'СЕТ СН'!$G$6-'СЕТ СН'!$G$19</f>
        <v>1558.5770499999999</v>
      </c>
      <c r="X53" s="36">
        <f>SUMIFS(СВЦЭМ!$C$39:$C$782,СВЦЭМ!$A$39:$A$782,$A53,СВЦЭМ!$B$39:$B$782,X$47)+'СЕТ СН'!$G$9+СВЦЭМ!$D$10+'СЕТ СН'!$G$6-'СЕТ СН'!$G$19</f>
        <v>1633.2185629999999</v>
      </c>
      <c r="Y53" s="36">
        <f>SUMIFS(СВЦЭМ!$C$39:$C$782,СВЦЭМ!$A$39:$A$782,$A53,СВЦЭМ!$B$39:$B$782,Y$47)+'СЕТ СН'!$G$9+СВЦЭМ!$D$10+'СЕТ СН'!$G$6-'СЕТ СН'!$G$19</f>
        <v>1765.05412116</v>
      </c>
    </row>
    <row r="54" spans="1:25" ht="15.75" x14ac:dyDescent="0.2">
      <c r="A54" s="35">
        <f t="shared" si="1"/>
        <v>44384</v>
      </c>
      <c r="B54" s="36">
        <f>SUMIFS(СВЦЭМ!$C$39:$C$782,СВЦЭМ!$A$39:$A$782,$A54,СВЦЭМ!$B$39:$B$782,B$47)+'СЕТ СН'!$G$9+СВЦЭМ!$D$10+'СЕТ СН'!$G$6-'СЕТ СН'!$G$19</f>
        <v>1688.1361114700001</v>
      </c>
      <c r="C54" s="36">
        <f>SUMIFS(СВЦЭМ!$C$39:$C$782,СВЦЭМ!$A$39:$A$782,$A54,СВЦЭМ!$B$39:$B$782,C$47)+'СЕТ СН'!$G$9+СВЦЭМ!$D$10+'СЕТ СН'!$G$6-'СЕТ СН'!$G$19</f>
        <v>1765.22371019</v>
      </c>
      <c r="D54" s="36">
        <f>SUMIFS(СВЦЭМ!$C$39:$C$782,СВЦЭМ!$A$39:$A$782,$A54,СВЦЭМ!$B$39:$B$782,D$47)+'СЕТ СН'!$G$9+СВЦЭМ!$D$10+'СЕТ СН'!$G$6-'СЕТ СН'!$G$19</f>
        <v>1822.31931216</v>
      </c>
      <c r="E54" s="36">
        <f>SUMIFS(СВЦЭМ!$C$39:$C$782,СВЦЭМ!$A$39:$A$782,$A54,СВЦЭМ!$B$39:$B$782,E$47)+'СЕТ СН'!$G$9+СВЦЭМ!$D$10+'СЕТ СН'!$G$6-'СЕТ СН'!$G$19</f>
        <v>1815.3552115800001</v>
      </c>
      <c r="F54" s="36">
        <f>SUMIFS(СВЦЭМ!$C$39:$C$782,СВЦЭМ!$A$39:$A$782,$A54,СВЦЭМ!$B$39:$B$782,F$47)+'СЕТ СН'!$G$9+СВЦЭМ!$D$10+'СЕТ СН'!$G$6-'СЕТ СН'!$G$19</f>
        <v>1826.8232772199999</v>
      </c>
      <c r="G54" s="36">
        <f>SUMIFS(СВЦЭМ!$C$39:$C$782,СВЦЭМ!$A$39:$A$782,$A54,СВЦЭМ!$B$39:$B$782,G$47)+'СЕТ СН'!$G$9+СВЦЭМ!$D$10+'СЕТ СН'!$G$6-'СЕТ СН'!$G$19</f>
        <v>1816.5646409400001</v>
      </c>
      <c r="H54" s="36">
        <f>SUMIFS(СВЦЭМ!$C$39:$C$782,СВЦЭМ!$A$39:$A$782,$A54,СВЦЭМ!$B$39:$B$782,H$47)+'СЕТ СН'!$G$9+СВЦЭМ!$D$10+'СЕТ СН'!$G$6-'СЕТ СН'!$G$19</f>
        <v>1773.01816519</v>
      </c>
      <c r="I54" s="36">
        <f>SUMIFS(СВЦЭМ!$C$39:$C$782,СВЦЭМ!$A$39:$A$782,$A54,СВЦЭМ!$B$39:$B$782,I$47)+'СЕТ СН'!$G$9+СВЦЭМ!$D$10+'СЕТ СН'!$G$6-'СЕТ СН'!$G$19</f>
        <v>1678.5432524099999</v>
      </c>
      <c r="J54" s="36">
        <f>SUMIFS(СВЦЭМ!$C$39:$C$782,СВЦЭМ!$A$39:$A$782,$A54,СВЦЭМ!$B$39:$B$782,J$47)+'СЕТ СН'!$G$9+СВЦЭМ!$D$10+'СЕТ СН'!$G$6-'СЕТ СН'!$G$19</f>
        <v>1590.4718926599999</v>
      </c>
      <c r="K54" s="36">
        <f>SUMIFS(СВЦЭМ!$C$39:$C$782,СВЦЭМ!$A$39:$A$782,$A54,СВЦЭМ!$B$39:$B$782,K$47)+'СЕТ СН'!$G$9+СВЦЭМ!$D$10+'СЕТ СН'!$G$6-'СЕТ СН'!$G$19</f>
        <v>1566.9577558000001</v>
      </c>
      <c r="L54" s="36">
        <f>SUMIFS(СВЦЭМ!$C$39:$C$782,СВЦЭМ!$A$39:$A$782,$A54,СВЦЭМ!$B$39:$B$782,L$47)+'СЕТ СН'!$G$9+СВЦЭМ!$D$10+'СЕТ СН'!$G$6-'СЕТ СН'!$G$19</f>
        <v>1576.78785991</v>
      </c>
      <c r="M54" s="36">
        <f>SUMIFS(СВЦЭМ!$C$39:$C$782,СВЦЭМ!$A$39:$A$782,$A54,СВЦЭМ!$B$39:$B$782,M$47)+'СЕТ СН'!$G$9+СВЦЭМ!$D$10+'СЕТ СН'!$G$6-'СЕТ СН'!$G$19</f>
        <v>1611.7654558300001</v>
      </c>
      <c r="N54" s="36">
        <f>SUMIFS(СВЦЭМ!$C$39:$C$782,СВЦЭМ!$A$39:$A$782,$A54,СВЦЭМ!$B$39:$B$782,N$47)+'СЕТ СН'!$G$9+СВЦЭМ!$D$10+'СЕТ СН'!$G$6-'СЕТ СН'!$G$19</f>
        <v>1626.8638406499999</v>
      </c>
      <c r="O54" s="36">
        <f>SUMIFS(СВЦЭМ!$C$39:$C$782,СВЦЭМ!$A$39:$A$782,$A54,СВЦЭМ!$B$39:$B$782,O$47)+'СЕТ СН'!$G$9+СВЦЭМ!$D$10+'СЕТ СН'!$G$6-'СЕТ СН'!$G$19</f>
        <v>1639.1806368699999</v>
      </c>
      <c r="P54" s="36">
        <f>SUMIFS(СВЦЭМ!$C$39:$C$782,СВЦЭМ!$A$39:$A$782,$A54,СВЦЭМ!$B$39:$B$782,P$47)+'СЕТ СН'!$G$9+СВЦЭМ!$D$10+'СЕТ СН'!$G$6-'СЕТ СН'!$G$19</f>
        <v>1642.46651277</v>
      </c>
      <c r="Q54" s="36">
        <f>SUMIFS(СВЦЭМ!$C$39:$C$782,СВЦЭМ!$A$39:$A$782,$A54,СВЦЭМ!$B$39:$B$782,Q$47)+'СЕТ СН'!$G$9+СВЦЭМ!$D$10+'СЕТ СН'!$G$6-'СЕТ СН'!$G$19</f>
        <v>1663.53415528</v>
      </c>
      <c r="R54" s="36">
        <f>SUMIFS(СВЦЭМ!$C$39:$C$782,СВЦЭМ!$A$39:$A$782,$A54,СВЦЭМ!$B$39:$B$782,R$47)+'СЕТ СН'!$G$9+СВЦЭМ!$D$10+'СЕТ СН'!$G$6-'СЕТ СН'!$G$19</f>
        <v>1658.37449195</v>
      </c>
      <c r="S54" s="36">
        <f>SUMIFS(СВЦЭМ!$C$39:$C$782,СВЦЭМ!$A$39:$A$782,$A54,СВЦЭМ!$B$39:$B$782,S$47)+'СЕТ СН'!$G$9+СВЦЭМ!$D$10+'СЕТ СН'!$G$6-'СЕТ СН'!$G$19</f>
        <v>1633.1721014899999</v>
      </c>
      <c r="T54" s="36">
        <f>SUMIFS(СВЦЭМ!$C$39:$C$782,СВЦЭМ!$A$39:$A$782,$A54,СВЦЭМ!$B$39:$B$782,T$47)+'СЕТ СН'!$G$9+СВЦЭМ!$D$10+'СЕТ СН'!$G$6-'СЕТ СН'!$G$19</f>
        <v>1582.6863288700001</v>
      </c>
      <c r="U54" s="36">
        <f>SUMIFS(СВЦЭМ!$C$39:$C$782,СВЦЭМ!$A$39:$A$782,$A54,СВЦЭМ!$B$39:$B$782,U$47)+'СЕТ СН'!$G$9+СВЦЭМ!$D$10+'СЕТ СН'!$G$6-'СЕТ СН'!$G$19</f>
        <v>1568.95954575</v>
      </c>
      <c r="V54" s="36">
        <f>SUMIFS(СВЦЭМ!$C$39:$C$782,СВЦЭМ!$A$39:$A$782,$A54,СВЦЭМ!$B$39:$B$782,V$47)+'СЕТ СН'!$G$9+СВЦЭМ!$D$10+'СЕТ СН'!$G$6-'СЕТ СН'!$G$19</f>
        <v>1564.8276706500001</v>
      </c>
      <c r="W54" s="36">
        <f>SUMIFS(СВЦЭМ!$C$39:$C$782,СВЦЭМ!$A$39:$A$782,$A54,СВЦЭМ!$B$39:$B$782,W$47)+'СЕТ СН'!$G$9+СВЦЭМ!$D$10+'СЕТ СН'!$G$6-'СЕТ СН'!$G$19</f>
        <v>1554.3943557299999</v>
      </c>
      <c r="X54" s="36">
        <f>SUMIFS(СВЦЭМ!$C$39:$C$782,СВЦЭМ!$A$39:$A$782,$A54,СВЦЭМ!$B$39:$B$782,X$47)+'СЕТ СН'!$G$9+СВЦЭМ!$D$10+'СЕТ СН'!$G$6-'СЕТ СН'!$G$19</f>
        <v>1550.73121541</v>
      </c>
      <c r="Y54" s="36">
        <f>SUMIFS(СВЦЭМ!$C$39:$C$782,СВЦЭМ!$A$39:$A$782,$A54,СВЦЭМ!$B$39:$B$782,Y$47)+'СЕТ СН'!$G$9+СВЦЭМ!$D$10+'СЕТ СН'!$G$6-'СЕТ СН'!$G$19</f>
        <v>1536.34431223</v>
      </c>
    </row>
    <row r="55" spans="1:25" ht="15.75" x14ac:dyDescent="0.2">
      <c r="A55" s="35">
        <f t="shared" si="1"/>
        <v>44385</v>
      </c>
      <c r="B55" s="36">
        <f>SUMIFS(СВЦЭМ!$C$39:$C$782,СВЦЭМ!$A$39:$A$782,$A55,СВЦЭМ!$B$39:$B$782,B$47)+'СЕТ СН'!$G$9+СВЦЭМ!$D$10+'СЕТ СН'!$G$6-'СЕТ СН'!$G$19</f>
        <v>1628.8983257099999</v>
      </c>
      <c r="C55" s="36">
        <f>SUMIFS(СВЦЭМ!$C$39:$C$782,СВЦЭМ!$A$39:$A$782,$A55,СВЦЭМ!$B$39:$B$782,C$47)+'СЕТ СН'!$G$9+СВЦЭМ!$D$10+'СЕТ СН'!$G$6-'СЕТ СН'!$G$19</f>
        <v>1741.5135302900001</v>
      </c>
      <c r="D55" s="36">
        <f>SUMIFS(СВЦЭМ!$C$39:$C$782,СВЦЭМ!$A$39:$A$782,$A55,СВЦЭМ!$B$39:$B$782,D$47)+'СЕТ СН'!$G$9+СВЦЭМ!$D$10+'СЕТ СН'!$G$6-'СЕТ СН'!$G$19</f>
        <v>1791.02814317</v>
      </c>
      <c r="E55" s="36">
        <f>SUMIFS(СВЦЭМ!$C$39:$C$782,СВЦЭМ!$A$39:$A$782,$A55,СВЦЭМ!$B$39:$B$782,E$47)+'СЕТ СН'!$G$9+СВЦЭМ!$D$10+'СЕТ СН'!$G$6-'СЕТ СН'!$G$19</f>
        <v>1814.05770895</v>
      </c>
      <c r="F55" s="36">
        <f>SUMIFS(СВЦЭМ!$C$39:$C$782,СВЦЭМ!$A$39:$A$782,$A55,СВЦЭМ!$B$39:$B$782,F$47)+'СЕТ СН'!$G$9+СВЦЭМ!$D$10+'СЕТ СН'!$G$6-'СЕТ СН'!$G$19</f>
        <v>1800.84509708</v>
      </c>
      <c r="G55" s="36">
        <f>SUMIFS(СВЦЭМ!$C$39:$C$782,СВЦЭМ!$A$39:$A$782,$A55,СВЦЭМ!$B$39:$B$782,G$47)+'СЕТ СН'!$G$9+СВЦЭМ!$D$10+'СЕТ СН'!$G$6-'СЕТ СН'!$G$19</f>
        <v>1796.6750461199999</v>
      </c>
      <c r="H55" s="36">
        <f>SUMIFS(СВЦЭМ!$C$39:$C$782,СВЦЭМ!$A$39:$A$782,$A55,СВЦЭМ!$B$39:$B$782,H$47)+'СЕТ СН'!$G$9+СВЦЭМ!$D$10+'СЕТ СН'!$G$6-'СЕТ СН'!$G$19</f>
        <v>1755.97333056</v>
      </c>
      <c r="I55" s="36">
        <f>SUMIFS(СВЦЭМ!$C$39:$C$782,СВЦЭМ!$A$39:$A$782,$A55,СВЦЭМ!$B$39:$B$782,I$47)+'СЕТ СН'!$G$9+СВЦЭМ!$D$10+'СЕТ СН'!$G$6-'СЕТ СН'!$G$19</f>
        <v>1693.7644882100001</v>
      </c>
      <c r="J55" s="36">
        <f>SUMIFS(СВЦЭМ!$C$39:$C$782,СВЦЭМ!$A$39:$A$782,$A55,СВЦЭМ!$B$39:$B$782,J$47)+'СЕТ СН'!$G$9+СВЦЭМ!$D$10+'СЕТ СН'!$G$6-'СЕТ СН'!$G$19</f>
        <v>1624.22301922</v>
      </c>
      <c r="K55" s="36">
        <f>SUMIFS(СВЦЭМ!$C$39:$C$782,СВЦЭМ!$A$39:$A$782,$A55,СВЦЭМ!$B$39:$B$782,K$47)+'СЕТ СН'!$G$9+СВЦЭМ!$D$10+'СЕТ СН'!$G$6-'СЕТ СН'!$G$19</f>
        <v>1584.06147201</v>
      </c>
      <c r="L55" s="36">
        <f>SUMIFS(СВЦЭМ!$C$39:$C$782,СВЦЭМ!$A$39:$A$782,$A55,СВЦЭМ!$B$39:$B$782,L$47)+'СЕТ СН'!$G$9+СВЦЭМ!$D$10+'СЕТ СН'!$G$6-'СЕТ СН'!$G$19</f>
        <v>1597.0563511599998</v>
      </c>
      <c r="M55" s="36">
        <f>SUMIFS(СВЦЭМ!$C$39:$C$782,СВЦЭМ!$A$39:$A$782,$A55,СВЦЭМ!$B$39:$B$782,M$47)+'СЕТ СН'!$G$9+СВЦЭМ!$D$10+'СЕТ СН'!$G$6-'СЕТ СН'!$G$19</f>
        <v>1619.2905099499999</v>
      </c>
      <c r="N55" s="36">
        <f>SUMIFS(СВЦЭМ!$C$39:$C$782,СВЦЭМ!$A$39:$A$782,$A55,СВЦЭМ!$B$39:$B$782,N$47)+'СЕТ СН'!$G$9+СВЦЭМ!$D$10+'СЕТ СН'!$G$6-'СЕТ СН'!$G$19</f>
        <v>1652.2966700100001</v>
      </c>
      <c r="O55" s="36">
        <f>SUMIFS(СВЦЭМ!$C$39:$C$782,СВЦЭМ!$A$39:$A$782,$A55,СВЦЭМ!$B$39:$B$782,O$47)+'СЕТ СН'!$G$9+СВЦЭМ!$D$10+'СЕТ СН'!$G$6-'СЕТ СН'!$G$19</f>
        <v>1669.2260005000001</v>
      </c>
      <c r="P55" s="36">
        <f>SUMIFS(СВЦЭМ!$C$39:$C$782,СВЦЭМ!$A$39:$A$782,$A55,СВЦЭМ!$B$39:$B$782,P$47)+'СЕТ СН'!$G$9+СВЦЭМ!$D$10+'СЕТ СН'!$G$6-'СЕТ СН'!$G$19</f>
        <v>1702.66591075</v>
      </c>
      <c r="Q55" s="36">
        <f>SUMIFS(СВЦЭМ!$C$39:$C$782,СВЦЭМ!$A$39:$A$782,$A55,СВЦЭМ!$B$39:$B$782,Q$47)+'СЕТ СН'!$G$9+СВЦЭМ!$D$10+'СЕТ СН'!$G$6-'СЕТ СН'!$G$19</f>
        <v>1655.8881267100001</v>
      </c>
      <c r="R55" s="36">
        <f>SUMIFS(СВЦЭМ!$C$39:$C$782,СВЦЭМ!$A$39:$A$782,$A55,СВЦЭМ!$B$39:$B$782,R$47)+'СЕТ СН'!$G$9+СВЦЭМ!$D$10+'СЕТ СН'!$G$6-'СЕТ СН'!$G$19</f>
        <v>1649.1733606500002</v>
      </c>
      <c r="S55" s="36">
        <f>SUMIFS(СВЦЭМ!$C$39:$C$782,СВЦЭМ!$A$39:$A$782,$A55,СВЦЭМ!$B$39:$B$782,S$47)+'СЕТ СН'!$G$9+СВЦЭМ!$D$10+'СЕТ СН'!$G$6-'СЕТ СН'!$G$19</f>
        <v>1625.1946189400001</v>
      </c>
      <c r="T55" s="36">
        <f>SUMIFS(СВЦЭМ!$C$39:$C$782,СВЦЭМ!$A$39:$A$782,$A55,СВЦЭМ!$B$39:$B$782,T$47)+'СЕТ СН'!$G$9+СВЦЭМ!$D$10+'СЕТ СН'!$G$6-'СЕТ СН'!$G$19</f>
        <v>1586.6548407999999</v>
      </c>
      <c r="U55" s="36">
        <f>SUMIFS(СВЦЭМ!$C$39:$C$782,СВЦЭМ!$A$39:$A$782,$A55,СВЦЭМ!$B$39:$B$782,U$47)+'СЕТ СН'!$G$9+СВЦЭМ!$D$10+'СЕТ СН'!$G$6-'СЕТ СН'!$G$19</f>
        <v>1559.5364779900001</v>
      </c>
      <c r="V55" s="36">
        <f>SUMIFS(СВЦЭМ!$C$39:$C$782,СВЦЭМ!$A$39:$A$782,$A55,СВЦЭМ!$B$39:$B$782,V$47)+'СЕТ СН'!$G$9+СВЦЭМ!$D$10+'СЕТ СН'!$G$6-'СЕТ СН'!$G$19</f>
        <v>1558.86190446</v>
      </c>
      <c r="W55" s="36">
        <f>SUMIFS(СВЦЭМ!$C$39:$C$782,СВЦЭМ!$A$39:$A$782,$A55,СВЦЭМ!$B$39:$B$782,W$47)+'СЕТ СН'!$G$9+СВЦЭМ!$D$10+'СЕТ СН'!$G$6-'СЕТ СН'!$G$19</f>
        <v>1561.1501674599999</v>
      </c>
      <c r="X55" s="36">
        <f>SUMIFS(СВЦЭМ!$C$39:$C$782,СВЦЭМ!$A$39:$A$782,$A55,СВЦЭМ!$B$39:$B$782,X$47)+'СЕТ СН'!$G$9+СВЦЭМ!$D$10+'СЕТ СН'!$G$6-'СЕТ СН'!$G$19</f>
        <v>1567.7229848299999</v>
      </c>
      <c r="Y55" s="36">
        <f>SUMIFS(СВЦЭМ!$C$39:$C$782,СВЦЭМ!$A$39:$A$782,$A55,СВЦЭМ!$B$39:$B$782,Y$47)+'СЕТ СН'!$G$9+СВЦЭМ!$D$10+'СЕТ СН'!$G$6-'СЕТ СН'!$G$19</f>
        <v>1629.9009933100001</v>
      </c>
    </row>
    <row r="56" spans="1:25" ht="15.75" x14ac:dyDescent="0.2">
      <c r="A56" s="35">
        <f t="shared" si="1"/>
        <v>44386</v>
      </c>
      <c r="B56" s="36">
        <f>SUMIFS(СВЦЭМ!$C$39:$C$782,СВЦЭМ!$A$39:$A$782,$A56,СВЦЭМ!$B$39:$B$782,B$47)+'СЕТ СН'!$G$9+СВЦЭМ!$D$10+'СЕТ СН'!$G$6-'СЕТ СН'!$G$19</f>
        <v>1751.6644935900001</v>
      </c>
      <c r="C56" s="36">
        <f>SUMIFS(СВЦЭМ!$C$39:$C$782,СВЦЭМ!$A$39:$A$782,$A56,СВЦЭМ!$B$39:$B$782,C$47)+'СЕТ СН'!$G$9+СВЦЭМ!$D$10+'СЕТ СН'!$G$6-'СЕТ СН'!$G$19</f>
        <v>1858.2757607399999</v>
      </c>
      <c r="D56" s="36">
        <f>SUMIFS(СВЦЭМ!$C$39:$C$782,СВЦЭМ!$A$39:$A$782,$A56,СВЦЭМ!$B$39:$B$782,D$47)+'СЕТ СН'!$G$9+СВЦЭМ!$D$10+'СЕТ СН'!$G$6-'СЕТ СН'!$G$19</f>
        <v>1899.8073412399999</v>
      </c>
      <c r="E56" s="36">
        <f>SUMIFS(СВЦЭМ!$C$39:$C$782,СВЦЭМ!$A$39:$A$782,$A56,СВЦЭМ!$B$39:$B$782,E$47)+'СЕТ СН'!$G$9+СВЦЭМ!$D$10+'СЕТ СН'!$G$6-'СЕТ СН'!$G$19</f>
        <v>1931.0229134599999</v>
      </c>
      <c r="F56" s="36">
        <f>SUMIFS(СВЦЭМ!$C$39:$C$782,СВЦЭМ!$A$39:$A$782,$A56,СВЦЭМ!$B$39:$B$782,F$47)+'СЕТ СН'!$G$9+СВЦЭМ!$D$10+'СЕТ СН'!$G$6-'СЕТ СН'!$G$19</f>
        <v>1919.60889232</v>
      </c>
      <c r="G56" s="36">
        <f>SUMIFS(СВЦЭМ!$C$39:$C$782,СВЦЭМ!$A$39:$A$782,$A56,СВЦЭМ!$B$39:$B$782,G$47)+'СЕТ СН'!$G$9+СВЦЭМ!$D$10+'СЕТ СН'!$G$6-'СЕТ СН'!$G$19</f>
        <v>1888.79993698</v>
      </c>
      <c r="H56" s="36">
        <f>SUMIFS(СВЦЭМ!$C$39:$C$782,СВЦЭМ!$A$39:$A$782,$A56,СВЦЭМ!$B$39:$B$782,H$47)+'СЕТ СН'!$G$9+СВЦЭМ!$D$10+'СЕТ СН'!$G$6-'СЕТ СН'!$G$19</f>
        <v>1830.92485706</v>
      </c>
      <c r="I56" s="36">
        <f>SUMIFS(СВЦЭМ!$C$39:$C$782,СВЦЭМ!$A$39:$A$782,$A56,СВЦЭМ!$B$39:$B$782,I$47)+'СЕТ СН'!$G$9+СВЦЭМ!$D$10+'СЕТ СН'!$G$6-'СЕТ СН'!$G$19</f>
        <v>1720.6773950700001</v>
      </c>
      <c r="J56" s="36">
        <f>SUMIFS(СВЦЭМ!$C$39:$C$782,СВЦЭМ!$A$39:$A$782,$A56,СВЦЭМ!$B$39:$B$782,J$47)+'СЕТ СН'!$G$9+СВЦЭМ!$D$10+'СЕТ СН'!$G$6-'СЕТ СН'!$G$19</f>
        <v>1631.7761976299998</v>
      </c>
      <c r="K56" s="36">
        <f>SUMIFS(СВЦЭМ!$C$39:$C$782,СВЦЭМ!$A$39:$A$782,$A56,СВЦЭМ!$B$39:$B$782,K$47)+'СЕТ СН'!$G$9+СВЦЭМ!$D$10+'СЕТ СН'!$G$6-'СЕТ СН'!$G$19</f>
        <v>1598.91421831</v>
      </c>
      <c r="L56" s="36">
        <f>SUMIFS(СВЦЭМ!$C$39:$C$782,СВЦЭМ!$A$39:$A$782,$A56,СВЦЭМ!$B$39:$B$782,L$47)+'СЕТ СН'!$G$9+СВЦЭМ!$D$10+'СЕТ СН'!$G$6-'СЕТ СН'!$G$19</f>
        <v>1569.9129923800001</v>
      </c>
      <c r="M56" s="36">
        <f>SUMIFS(СВЦЭМ!$C$39:$C$782,СВЦЭМ!$A$39:$A$782,$A56,СВЦЭМ!$B$39:$B$782,M$47)+'СЕТ СН'!$G$9+СВЦЭМ!$D$10+'СЕТ СН'!$G$6-'СЕТ СН'!$G$19</f>
        <v>1582.3609972499999</v>
      </c>
      <c r="N56" s="36">
        <f>SUMIFS(СВЦЭМ!$C$39:$C$782,СВЦЭМ!$A$39:$A$782,$A56,СВЦЭМ!$B$39:$B$782,N$47)+'СЕТ СН'!$G$9+СВЦЭМ!$D$10+'СЕТ СН'!$G$6-'СЕТ СН'!$G$19</f>
        <v>1602.21015676</v>
      </c>
      <c r="O56" s="36">
        <f>SUMIFS(СВЦЭМ!$C$39:$C$782,СВЦЭМ!$A$39:$A$782,$A56,СВЦЭМ!$B$39:$B$782,O$47)+'СЕТ СН'!$G$9+СВЦЭМ!$D$10+'СЕТ СН'!$G$6-'СЕТ СН'!$G$19</f>
        <v>1606.77910787</v>
      </c>
      <c r="P56" s="36">
        <f>SUMIFS(СВЦЭМ!$C$39:$C$782,СВЦЭМ!$A$39:$A$782,$A56,СВЦЭМ!$B$39:$B$782,P$47)+'СЕТ СН'!$G$9+СВЦЭМ!$D$10+'СЕТ СН'!$G$6-'СЕТ СН'!$G$19</f>
        <v>1613.62652568</v>
      </c>
      <c r="Q56" s="36">
        <f>SUMIFS(СВЦЭМ!$C$39:$C$782,СВЦЭМ!$A$39:$A$782,$A56,СВЦЭМ!$B$39:$B$782,Q$47)+'СЕТ СН'!$G$9+СВЦЭМ!$D$10+'СЕТ СН'!$G$6-'СЕТ СН'!$G$19</f>
        <v>1619.5060506700001</v>
      </c>
      <c r="R56" s="36">
        <f>SUMIFS(СВЦЭМ!$C$39:$C$782,СВЦЭМ!$A$39:$A$782,$A56,СВЦЭМ!$B$39:$B$782,R$47)+'СЕТ СН'!$G$9+СВЦЭМ!$D$10+'СЕТ СН'!$G$6-'СЕТ СН'!$G$19</f>
        <v>1603.44254656</v>
      </c>
      <c r="S56" s="36">
        <f>SUMIFS(СВЦЭМ!$C$39:$C$782,СВЦЭМ!$A$39:$A$782,$A56,СВЦЭМ!$B$39:$B$782,S$47)+'СЕТ СН'!$G$9+СВЦЭМ!$D$10+'СЕТ СН'!$G$6-'СЕТ СН'!$G$19</f>
        <v>1589.3149520500001</v>
      </c>
      <c r="T56" s="36">
        <f>SUMIFS(СВЦЭМ!$C$39:$C$782,СВЦЭМ!$A$39:$A$782,$A56,СВЦЭМ!$B$39:$B$782,T$47)+'СЕТ СН'!$G$9+СВЦЭМ!$D$10+'СЕТ СН'!$G$6-'СЕТ СН'!$G$19</f>
        <v>1559.09903902</v>
      </c>
      <c r="U56" s="36">
        <f>SUMIFS(СВЦЭМ!$C$39:$C$782,СВЦЭМ!$A$39:$A$782,$A56,СВЦЭМ!$B$39:$B$782,U$47)+'СЕТ СН'!$G$9+СВЦЭМ!$D$10+'СЕТ СН'!$G$6-'СЕТ СН'!$G$19</f>
        <v>1535.5665478400001</v>
      </c>
      <c r="V56" s="36">
        <f>SUMIFS(СВЦЭМ!$C$39:$C$782,СВЦЭМ!$A$39:$A$782,$A56,СВЦЭМ!$B$39:$B$782,V$47)+'СЕТ СН'!$G$9+СВЦЭМ!$D$10+'СЕТ СН'!$G$6-'СЕТ СН'!$G$19</f>
        <v>1526.7704807</v>
      </c>
      <c r="W56" s="36">
        <f>SUMIFS(СВЦЭМ!$C$39:$C$782,СВЦЭМ!$A$39:$A$782,$A56,СВЦЭМ!$B$39:$B$782,W$47)+'СЕТ СН'!$G$9+СВЦЭМ!$D$10+'СЕТ СН'!$G$6-'СЕТ СН'!$G$19</f>
        <v>1546.0488582399998</v>
      </c>
      <c r="X56" s="36">
        <f>SUMIFS(СВЦЭМ!$C$39:$C$782,СВЦЭМ!$A$39:$A$782,$A56,СВЦЭМ!$B$39:$B$782,X$47)+'СЕТ СН'!$G$9+СВЦЭМ!$D$10+'СЕТ СН'!$G$6-'СЕТ СН'!$G$19</f>
        <v>1530.8080972100001</v>
      </c>
      <c r="Y56" s="36">
        <f>SUMIFS(СВЦЭМ!$C$39:$C$782,СВЦЭМ!$A$39:$A$782,$A56,СВЦЭМ!$B$39:$B$782,Y$47)+'СЕТ СН'!$G$9+СВЦЭМ!$D$10+'СЕТ СН'!$G$6-'СЕТ СН'!$G$19</f>
        <v>1553.2157936799999</v>
      </c>
    </row>
    <row r="57" spans="1:25" ht="15.75" x14ac:dyDescent="0.2">
      <c r="A57" s="35">
        <f t="shared" si="1"/>
        <v>44387</v>
      </c>
      <c r="B57" s="36">
        <f>SUMIFS(СВЦЭМ!$C$39:$C$782,СВЦЭМ!$A$39:$A$782,$A57,СВЦЭМ!$B$39:$B$782,B$47)+'СЕТ СН'!$G$9+СВЦЭМ!$D$10+'СЕТ СН'!$G$6-'СЕТ СН'!$G$19</f>
        <v>1650.72924143</v>
      </c>
      <c r="C57" s="36">
        <f>SUMIFS(СВЦЭМ!$C$39:$C$782,СВЦЭМ!$A$39:$A$782,$A57,СВЦЭМ!$B$39:$B$782,C$47)+'СЕТ СН'!$G$9+СВЦЭМ!$D$10+'СЕТ СН'!$G$6-'СЕТ СН'!$G$19</f>
        <v>1718.25026058</v>
      </c>
      <c r="D57" s="36">
        <f>SUMIFS(СВЦЭМ!$C$39:$C$782,СВЦЭМ!$A$39:$A$782,$A57,СВЦЭМ!$B$39:$B$782,D$47)+'СЕТ СН'!$G$9+СВЦЭМ!$D$10+'СЕТ СН'!$G$6-'СЕТ СН'!$G$19</f>
        <v>1759.08528828</v>
      </c>
      <c r="E57" s="36">
        <f>SUMIFS(СВЦЭМ!$C$39:$C$782,СВЦЭМ!$A$39:$A$782,$A57,СВЦЭМ!$B$39:$B$782,E$47)+'СЕТ СН'!$G$9+СВЦЭМ!$D$10+'СЕТ СН'!$G$6-'СЕТ СН'!$G$19</f>
        <v>1769.68891794</v>
      </c>
      <c r="F57" s="36">
        <f>SUMIFS(СВЦЭМ!$C$39:$C$782,СВЦЭМ!$A$39:$A$782,$A57,СВЦЭМ!$B$39:$B$782,F$47)+'СЕТ СН'!$G$9+СВЦЭМ!$D$10+'СЕТ СН'!$G$6-'СЕТ СН'!$G$19</f>
        <v>1783.1675757999999</v>
      </c>
      <c r="G57" s="36">
        <f>SUMIFS(СВЦЭМ!$C$39:$C$782,СВЦЭМ!$A$39:$A$782,$A57,СВЦЭМ!$B$39:$B$782,G$47)+'СЕТ СН'!$G$9+СВЦЭМ!$D$10+'СЕТ СН'!$G$6-'СЕТ СН'!$G$19</f>
        <v>1765.84646619</v>
      </c>
      <c r="H57" s="36">
        <f>SUMIFS(СВЦЭМ!$C$39:$C$782,СВЦЭМ!$A$39:$A$782,$A57,СВЦЭМ!$B$39:$B$782,H$47)+'СЕТ СН'!$G$9+СВЦЭМ!$D$10+'СЕТ СН'!$G$6-'СЕТ СН'!$G$19</f>
        <v>1751.2661343100001</v>
      </c>
      <c r="I57" s="36">
        <f>SUMIFS(СВЦЭМ!$C$39:$C$782,СВЦЭМ!$A$39:$A$782,$A57,СВЦЭМ!$B$39:$B$782,I$47)+'СЕТ СН'!$G$9+СВЦЭМ!$D$10+'СЕТ СН'!$G$6-'СЕТ СН'!$G$19</f>
        <v>1675.84833043</v>
      </c>
      <c r="J57" s="36">
        <f>SUMIFS(СВЦЭМ!$C$39:$C$782,СВЦЭМ!$A$39:$A$782,$A57,СВЦЭМ!$B$39:$B$782,J$47)+'СЕТ СН'!$G$9+СВЦЭМ!$D$10+'СЕТ СН'!$G$6-'СЕТ СН'!$G$19</f>
        <v>1606.5558262700001</v>
      </c>
      <c r="K57" s="36">
        <f>SUMIFS(СВЦЭМ!$C$39:$C$782,СВЦЭМ!$A$39:$A$782,$A57,СВЦЭМ!$B$39:$B$782,K$47)+'СЕТ СН'!$G$9+СВЦЭМ!$D$10+'СЕТ СН'!$G$6-'СЕТ СН'!$G$19</f>
        <v>1535.2730796199999</v>
      </c>
      <c r="L57" s="36">
        <f>SUMIFS(СВЦЭМ!$C$39:$C$782,СВЦЭМ!$A$39:$A$782,$A57,СВЦЭМ!$B$39:$B$782,L$47)+'СЕТ СН'!$G$9+СВЦЭМ!$D$10+'СЕТ СН'!$G$6-'СЕТ СН'!$G$19</f>
        <v>1521.0524249600001</v>
      </c>
      <c r="M57" s="36">
        <f>SUMIFS(СВЦЭМ!$C$39:$C$782,СВЦЭМ!$A$39:$A$782,$A57,СВЦЭМ!$B$39:$B$782,M$47)+'СЕТ СН'!$G$9+СВЦЭМ!$D$10+'СЕТ СН'!$G$6-'СЕТ СН'!$G$19</f>
        <v>1509.8229265800001</v>
      </c>
      <c r="N57" s="36">
        <f>SUMIFS(СВЦЭМ!$C$39:$C$782,СВЦЭМ!$A$39:$A$782,$A57,СВЦЭМ!$B$39:$B$782,N$47)+'СЕТ СН'!$G$9+СВЦЭМ!$D$10+'СЕТ СН'!$G$6-'СЕТ СН'!$G$19</f>
        <v>1550.4696645200002</v>
      </c>
      <c r="O57" s="36">
        <f>SUMIFS(СВЦЭМ!$C$39:$C$782,СВЦЭМ!$A$39:$A$782,$A57,СВЦЭМ!$B$39:$B$782,O$47)+'СЕТ СН'!$G$9+СВЦЭМ!$D$10+'СЕТ СН'!$G$6-'СЕТ СН'!$G$19</f>
        <v>1573.0854234399999</v>
      </c>
      <c r="P57" s="36">
        <f>SUMIFS(СВЦЭМ!$C$39:$C$782,СВЦЭМ!$A$39:$A$782,$A57,СВЦЭМ!$B$39:$B$782,P$47)+'СЕТ СН'!$G$9+СВЦЭМ!$D$10+'СЕТ СН'!$G$6-'СЕТ СН'!$G$19</f>
        <v>1587.6964170400001</v>
      </c>
      <c r="Q57" s="36">
        <f>SUMIFS(СВЦЭМ!$C$39:$C$782,СВЦЭМ!$A$39:$A$782,$A57,СВЦЭМ!$B$39:$B$782,Q$47)+'СЕТ СН'!$G$9+СВЦЭМ!$D$10+'СЕТ СН'!$G$6-'СЕТ СН'!$G$19</f>
        <v>1600.4535421599999</v>
      </c>
      <c r="R57" s="36">
        <f>SUMIFS(СВЦЭМ!$C$39:$C$782,СВЦЭМ!$A$39:$A$782,$A57,СВЦЭМ!$B$39:$B$782,R$47)+'СЕТ СН'!$G$9+СВЦЭМ!$D$10+'СЕТ СН'!$G$6-'СЕТ СН'!$G$19</f>
        <v>1602.0741795399999</v>
      </c>
      <c r="S57" s="36">
        <f>SUMIFS(СВЦЭМ!$C$39:$C$782,СВЦЭМ!$A$39:$A$782,$A57,СВЦЭМ!$B$39:$B$782,S$47)+'СЕТ СН'!$G$9+СВЦЭМ!$D$10+'СЕТ СН'!$G$6-'СЕТ СН'!$G$19</f>
        <v>1591.1105273200001</v>
      </c>
      <c r="T57" s="36">
        <f>SUMIFS(СВЦЭМ!$C$39:$C$782,СВЦЭМ!$A$39:$A$782,$A57,СВЦЭМ!$B$39:$B$782,T$47)+'СЕТ СН'!$G$9+СВЦЭМ!$D$10+'СЕТ СН'!$G$6-'СЕТ СН'!$G$19</f>
        <v>1578.1206461199999</v>
      </c>
      <c r="U57" s="36">
        <f>SUMIFS(СВЦЭМ!$C$39:$C$782,СВЦЭМ!$A$39:$A$782,$A57,СВЦЭМ!$B$39:$B$782,U$47)+'СЕТ СН'!$G$9+СВЦЭМ!$D$10+'СЕТ СН'!$G$6-'СЕТ СН'!$G$19</f>
        <v>1559.2720780099999</v>
      </c>
      <c r="V57" s="36">
        <f>SUMIFS(СВЦЭМ!$C$39:$C$782,СВЦЭМ!$A$39:$A$782,$A57,СВЦЭМ!$B$39:$B$782,V$47)+'СЕТ СН'!$G$9+СВЦЭМ!$D$10+'СЕТ СН'!$G$6-'СЕТ СН'!$G$19</f>
        <v>1550.9009157800001</v>
      </c>
      <c r="W57" s="36">
        <f>SUMIFS(СВЦЭМ!$C$39:$C$782,СВЦЭМ!$A$39:$A$782,$A57,СВЦЭМ!$B$39:$B$782,W$47)+'СЕТ СН'!$G$9+СВЦЭМ!$D$10+'СЕТ СН'!$G$6-'СЕТ СН'!$G$19</f>
        <v>1535.4125041</v>
      </c>
      <c r="X57" s="36">
        <f>SUMIFS(СВЦЭМ!$C$39:$C$782,СВЦЭМ!$A$39:$A$782,$A57,СВЦЭМ!$B$39:$B$782,X$47)+'СЕТ СН'!$G$9+СВЦЭМ!$D$10+'СЕТ СН'!$G$6-'СЕТ СН'!$G$19</f>
        <v>1533.24007317</v>
      </c>
      <c r="Y57" s="36">
        <f>SUMIFS(СВЦЭМ!$C$39:$C$782,СВЦЭМ!$A$39:$A$782,$A57,СВЦЭМ!$B$39:$B$782,Y$47)+'СЕТ СН'!$G$9+СВЦЭМ!$D$10+'СЕТ СН'!$G$6-'СЕТ СН'!$G$19</f>
        <v>1607.4093585400001</v>
      </c>
    </row>
    <row r="58" spans="1:25" ht="15.75" x14ac:dyDescent="0.2">
      <c r="A58" s="35">
        <f t="shared" si="1"/>
        <v>44388</v>
      </c>
      <c r="B58" s="36">
        <f>SUMIFS(СВЦЭМ!$C$39:$C$782,СВЦЭМ!$A$39:$A$782,$A58,СВЦЭМ!$B$39:$B$782,B$47)+'СЕТ СН'!$G$9+СВЦЭМ!$D$10+'СЕТ СН'!$G$6-'СЕТ СН'!$G$19</f>
        <v>1642.0639440099999</v>
      </c>
      <c r="C58" s="36">
        <f>SUMIFS(СВЦЭМ!$C$39:$C$782,СВЦЭМ!$A$39:$A$782,$A58,СВЦЭМ!$B$39:$B$782,C$47)+'СЕТ СН'!$G$9+СВЦЭМ!$D$10+'СЕТ СН'!$G$6-'СЕТ СН'!$G$19</f>
        <v>1709.84782322</v>
      </c>
      <c r="D58" s="36">
        <f>SUMIFS(СВЦЭМ!$C$39:$C$782,СВЦЭМ!$A$39:$A$782,$A58,СВЦЭМ!$B$39:$B$782,D$47)+'СЕТ СН'!$G$9+СВЦЭМ!$D$10+'СЕТ СН'!$G$6-'СЕТ СН'!$G$19</f>
        <v>1777.11549201</v>
      </c>
      <c r="E58" s="36">
        <f>SUMIFS(СВЦЭМ!$C$39:$C$782,СВЦЭМ!$A$39:$A$782,$A58,СВЦЭМ!$B$39:$B$782,E$47)+'СЕТ СН'!$G$9+СВЦЭМ!$D$10+'СЕТ СН'!$G$6-'СЕТ СН'!$G$19</f>
        <v>1789.57890051</v>
      </c>
      <c r="F58" s="36">
        <f>SUMIFS(СВЦЭМ!$C$39:$C$782,СВЦЭМ!$A$39:$A$782,$A58,СВЦЭМ!$B$39:$B$782,F$47)+'СЕТ СН'!$G$9+СВЦЭМ!$D$10+'СЕТ СН'!$G$6-'СЕТ СН'!$G$19</f>
        <v>1780.4491006600001</v>
      </c>
      <c r="G58" s="36">
        <f>SUMIFS(СВЦЭМ!$C$39:$C$782,СВЦЭМ!$A$39:$A$782,$A58,СВЦЭМ!$B$39:$B$782,G$47)+'СЕТ СН'!$G$9+СВЦЭМ!$D$10+'СЕТ СН'!$G$6-'СЕТ СН'!$G$19</f>
        <v>1782.0957838899999</v>
      </c>
      <c r="H58" s="36">
        <f>SUMIFS(СВЦЭМ!$C$39:$C$782,СВЦЭМ!$A$39:$A$782,$A58,СВЦЭМ!$B$39:$B$782,H$47)+'СЕТ СН'!$G$9+СВЦЭМ!$D$10+'СЕТ СН'!$G$6-'СЕТ СН'!$G$19</f>
        <v>1766.94857441</v>
      </c>
      <c r="I58" s="36">
        <f>SUMIFS(СВЦЭМ!$C$39:$C$782,СВЦЭМ!$A$39:$A$782,$A58,СВЦЭМ!$B$39:$B$782,I$47)+'СЕТ СН'!$G$9+СВЦЭМ!$D$10+'СЕТ СН'!$G$6-'СЕТ СН'!$G$19</f>
        <v>1719.3902725400001</v>
      </c>
      <c r="J58" s="36">
        <f>SUMIFS(СВЦЭМ!$C$39:$C$782,СВЦЭМ!$A$39:$A$782,$A58,СВЦЭМ!$B$39:$B$782,J$47)+'СЕТ СН'!$G$9+СВЦЭМ!$D$10+'СЕТ СН'!$G$6-'СЕТ СН'!$G$19</f>
        <v>1629.1474498</v>
      </c>
      <c r="K58" s="36">
        <f>SUMIFS(СВЦЭМ!$C$39:$C$782,СВЦЭМ!$A$39:$A$782,$A58,СВЦЭМ!$B$39:$B$782,K$47)+'СЕТ СН'!$G$9+СВЦЭМ!$D$10+'СЕТ СН'!$G$6-'СЕТ СН'!$G$19</f>
        <v>1575.2588759800001</v>
      </c>
      <c r="L58" s="36">
        <f>SUMIFS(СВЦЭМ!$C$39:$C$782,СВЦЭМ!$A$39:$A$782,$A58,СВЦЭМ!$B$39:$B$782,L$47)+'СЕТ СН'!$G$9+СВЦЭМ!$D$10+'СЕТ СН'!$G$6-'СЕТ СН'!$G$19</f>
        <v>1530.29909782</v>
      </c>
      <c r="M58" s="36">
        <f>SUMIFS(СВЦЭМ!$C$39:$C$782,СВЦЭМ!$A$39:$A$782,$A58,СВЦЭМ!$B$39:$B$782,M$47)+'СЕТ СН'!$G$9+СВЦЭМ!$D$10+'СЕТ СН'!$G$6-'СЕТ СН'!$G$19</f>
        <v>1525.64685227</v>
      </c>
      <c r="N58" s="36">
        <f>SUMIFS(СВЦЭМ!$C$39:$C$782,СВЦЭМ!$A$39:$A$782,$A58,СВЦЭМ!$B$39:$B$782,N$47)+'СЕТ СН'!$G$9+СВЦЭМ!$D$10+'СЕТ СН'!$G$6-'СЕТ СН'!$G$19</f>
        <v>1549.97216138</v>
      </c>
      <c r="O58" s="36">
        <f>SUMIFS(СВЦЭМ!$C$39:$C$782,СВЦЭМ!$A$39:$A$782,$A58,СВЦЭМ!$B$39:$B$782,O$47)+'СЕТ СН'!$G$9+СВЦЭМ!$D$10+'СЕТ СН'!$G$6-'СЕТ СН'!$G$19</f>
        <v>1563.3351305199999</v>
      </c>
      <c r="P58" s="36">
        <f>SUMIFS(СВЦЭМ!$C$39:$C$782,СВЦЭМ!$A$39:$A$782,$A58,СВЦЭМ!$B$39:$B$782,P$47)+'СЕТ СН'!$G$9+СВЦЭМ!$D$10+'СЕТ СН'!$G$6-'СЕТ СН'!$G$19</f>
        <v>1564.85720973</v>
      </c>
      <c r="Q58" s="36">
        <f>SUMIFS(СВЦЭМ!$C$39:$C$782,СВЦЭМ!$A$39:$A$782,$A58,СВЦЭМ!$B$39:$B$782,Q$47)+'СЕТ СН'!$G$9+СВЦЭМ!$D$10+'СЕТ СН'!$G$6-'СЕТ СН'!$G$19</f>
        <v>1565.2690992600001</v>
      </c>
      <c r="R58" s="36">
        <f>SUMIFS(СВЦЭМ!$C$39:$C$782,СВЦЭМ!$A$39:$A$782,$A58,СВЦЭМ!$B$39:$B$782,R$47)+'СЕТ СН'!$G$9+СВЦЭМ!$D$10+'СЕТ СН'!$G$6-'СЕТ СН'!$G$19</f>
        <v>1549.08585778</v>
      </c>
      <c r="S58" s="36">
        <f>SUMIFS(СВЦЭМ!$C$39:$C$782,СВЦЭМ!$A$39:$A$782,$A58,СВЦЭМ!$B$39:$B$782,S$47)+'СЕТ СН'!$G$9+СВЦЭМ!$D$10+'СЕТ СН'!$G$6-'СЕТ СН'!$G$19</f>
        <v>1565.7980960899999</v>
      </c>
      <c r="T58" s="36">
        <f>SUMIFS(СВЦЭМ!$C$39:$C$782,СВЦЭМ!$A$39:$A$782,$A58,СВЦЭМ!$B$39:$B$782,T$47)+'СЕТ СН'!$G$9+СВЦЭМ!$D$10+'СЕТ СН'!$G$6-'СЕТ СН'!$G$19</f>
        <v>1523.6685820799999</v>
      </c>
      <c r="U58" s="36">
        <f>SUMIFS(СВЦЭМ!$C$39:$C$782,СВЦЭМ!$A$39:$A$782,$A58,СВЦЭМ!$B$39:$B$782,U$47)+'СЕТ СН'!$G$9+СВЦЭМ!$D$10+'СЕТ СН'!$G$6-'СЕТ СН'!$G$19</f>
        <v>1517.2658471</v>
      </c>
      <c r="V58" s="36">
        <f>SUMIFS(СВЦЭМ!$C$39:$C$782,СВЦЭМ!$A$39:$A$782,$A58,СВЦЭМ!$B$39:$B$782,V$47)+'СЕТ СН'!$G$9+СВЦЭМ!$D$10+'СЕТ СН'!$G$6-'СЕТ СН'!$G$19</f>
        <v>1481.55801879</v>
      </c>
      <c r="W58" s="36">
        <f>SUMIFS(СВЦЭМ!$C$39:$C$782,СВЦЭМ!$A$39:$A$782,$A58,СВЦЭМ!$B$39:$B$782,W$47)+'СЕТ СН'!$G$9+СВЦЭМ!$D$10+'СЕТ СН'!$G$6-'СЕТ СН'!$G$19</f>
        <v>1477.3717372800002</v>
      </c>
      <c r="X58" s="36">
        <f>SUMIFS(СВЦЭМ!$C$39:$C$782,СВЦЭМ!$A$39:$A$782,$A58,СВЦЭМ!$B$39:$B$782,X$47)+'СЕТ СН'!$G$9+СВЦЭМ!$D$10+'СЕТ СН'!$G$6-'СЕТ СН'!$G$19</f>
        <v>1499.5383380600001</v>
      </c>
      <c r="Y58" s="36">
        <f>SUMIFS(СВЦЭМ!$C$39:$C$782,СВЦЭМ!$A$39:$A$782,$A58,СВЦЭМ!$B$39:$B$782,Y$47)+'СЕТ СН'!$G$9+СВЦЭМ!$D$10+'СЕТ СН'!$G$6-'СЕТ СН'!$G$19</f>
        <v>1481.6799786400002</v>
      </c>
    </row>
    <row r="59" spans="1:25" ht="15.75" x14ac:dyDescent="0.2">
      <c r="A59" s="35">
        <f t="shared" si="1"/>
        <v>44389</v>
      </c>
      <c r="B59" s="36">
        <f>SUMIFS(СВЦЭМ!$C$39:$C$782,СВЦЭМ!$A$39:$A$782,$A59,СВЦЭМ!$B$39:$B$782,B$47)+'СЕТ СН'!$G$9+СВЦЭМ!$D$10+'СЕТ СН'!$G$6-'СЕТ СН'!$G$19</f>
        <v>1587.4592502800001</v>
      </c>
      <c r="C59" s="36">
        <f>SUMIFS(СВЦЭМ!$C$39:$C$782,СВЦЭМ!$A$39:$A$782,$A59,СВЦЭМ!$B$39:$B$782,C$47)+'СЕТ СН'!$G$9+СВЦЭМ!$D$10+'СЕТ СН'!$G$6-'СЕТ СН'!$G$19</f>
        <v>1680.50337689</v>
      </c>
      <c r="D59" s="36">
        <f>SUMIFS(СВЦЭМ!$C$39:$C$782,СВЦЭМ!$A$39:$A$782,$A59,СВЦЭМ!$B$39:$B$782,D$47)+'СЕТ СН'!$G$9+СВЦЭМ!$D$10+'СЕТ СН'!$G$6-'СЕТ СН'!$G$19</f>
        <v>1751.0170282900001</v>
      </c>
      <c r="E59" s="36">
        <f>SUMIFS(СВЦЭМ!$C$39:$C$782,СВЦЭМ!$A$39:$A$782,$A59,СВЦЭМ!$B$39:$B$782,E$47)+'СЕТ СН'!$G$9+СВЦЭМ!$D$10+'СЕТ СН'!$G$6-'СЕТ СН'!$G$19</f>
        <v>1781.0836836799999</v>
      </c>
      <c r="F59" s="36">
        <f>SUMIFS(СВЦЭМ!$C$39:$C$782,СВЦЭМ!$A$39:$A$782,$A59,СВЦЭМ!$B$39:$B$782,F$47)+'СЕТ СН'!$G$9+СВЦЭМ!$D$10+'СЕТ СН'!$G$6-'СЕТ СН'!$G$19</f>
        <v>1802.2733833100001</v>
      </c>
      <c r="G59" s="36">
        <f>SUMIFS(СВЦЭМ!$C$39:$C$782,СВЦЭМ!$A$39:$A$782,$A59,СВЦЭМ!$B$39:$B$782,G$47)+'СЕТ СН'!$G$9+СВЦЭМ!$D$10+'СЕТ СН'!$G$6-'СЕТ СН'!$G$19</f>
        <v>1777.73172411</v>
      </c>
      <c r="H59" s="36">
        <f>SUMIFS(СВЦЭМ!$C$39:$C$782,СВЦЭМ!$A$39:$A$782,$A59,СВЦЭМ!$B$39:$B$782,H$47)+'СЕТ СН'!$G$9+СВЦЭМ!$D$10+'СЕТ СН'!$G$6-'СЕТ СН'!$G$19</f>
        <v>1717.50698418</v>
      </c>
      <c r="I59" s="36">
        <f>SUMIFS(СВЦЭМ!$C$39:$C$782,СВЦЭМ!$A$39:$A$782,$A59,СВЦЭМ!$B$39:$B$782,I$47)+'СЕТ СН'!$G$9+СВЦЭМ!$D$10+'СЕТ СН'!$G$6-'СЕТ СН'!$G$19</f>
        <v>1608.5959991499999</v>
      </c>
      <c r="J59" s="36">
        <f>SUMIFS(СВЦЭМ!$C$39:$C$782,СВЦЭМ!$A$39:$A$782,$A59,СВЦЭМ!$B$39:$B$782,J$47)+'СЕТ СН'!$G$9+СВЦЭМ!$D$10+'СЕТ СН'!$G$6-'СЕТ СН'!$G$19</f>
        <v>1542.2644946800001</v>
      </c>
      <c r="K59" s="36">
        <f>SUMIFS(СВЦЭМ!$C$39:$C$782,СВЦЭМ!$A$39:$A$782,$A59,СВЦЭМ!$B$39:$B$782,K$47)+'СЕТ СН'!$G$9+СВЦЭМ!$D$10+'СЕТ СН'!$G$6-'СЕТ СН'!$G$19</f>
        <v>1575.44216495</v>
      </c>
      <c r="L59" s="36">
        <f>SUMIFS(СВЦЭМ!$C$39:$C$782,СВЦЭМ!$A$39:$A$782,$A59,СВЦЭМ!$B$39:$B$782,L$47)+'СЕТ СН'!$G$9+СВЦЭМ!$D$10+'СЕТ СН'!$G$6-'СЕТ СН'!$G$19</f>
        <v>1582.68811572</v>
      </c>
      <c r="M59" s="36">
        <f>SUMIFS(СВЦЭМ!$C$39:$C$782,СВЦЭМ!$A$39:$A$782,$A59,СВЦЭМ!$B$39:$B$782,M$47)+'СЕТ СН'!$G$9+СВЦЭМ!$D$10+'СЕТ СН'!$G$6-'СЕТ СН'!$G$19</f>
        <v>1600.3368255800001</v>
      </c>
      <c r="N59" s="36">
        <f>SUMIFS(СВЦЭМ!$C$39:$C$782,СВЦЭМ!$A$39:$A$782,$A59,СВЦЭМ!$B$39:$B$782,N$47)+'СЕТ СН'!$G$9+СВЦЭМ!$D$10+'СЕТ СН'!$G$6-'СЕТ СН'!$G$19</f>
        <v>1604.0418147400001</v>
      </c>
      <c r="O59" s="36">
        <f>SUMIFS(СВЦЭМ!$C$39:$C$782,СВЦЭМ!$A$39:$A$782,$A59,СВЦЭМ!$B$39:$B$782,O$47)+'СЕТ СН'!$G$9+СВЦЭМ!$D$10+'СЕТ СН'!$G$6-'СЕТ СН'!$G$19</f>
        <v>1617.43084436</v>
      </c>
      <c r="P59" s="36">
        <f>SUMIFS(СВЦЭМ!$C$39:$C$782,СВЦЭМ!$A$39:$A$782,$A59,СВЦЭМ!$B$39:$B$782,P$47)+'СЕТ СН'!$G$9+СВЦЭМ!$D$10+'СЕТ СН'!$G$6-'СЕТ СН'!$G$19</f>
        <v>1579.95810138</v>
      </c>
      <c r="Q59" s="36">
        <f>SUMIFS(СВЦЭМ!$C$39:$C$782,СВЦЭМ!$A$39:$A$782,$A59,СВЦЭМ!$B$39:$B$782,Q$47)+'СЕТ СН'!$G$9+СВЦЭМ!$D$10+'СЕТ СН'!$G$6-'СЕТ СН'!$G$19</f>
        <v>1595.1768323900001</v>
      </c>
      <c r="R59" s="36">
        <f>SUMIFS(СВЦЭМ!$C$39:$C$782,СВЦЭМ!$A$39:$A$782,$A59,СВЦЭМ!$B$39:$B$782,R$47)+'СЕТ СН'!$G$9+СВЦЭМ!$D$10+'СЕТ СН'!$G$6-'СЕТ СН'!$G$19</f>
        <v>1580.4892515000001</v>
      </c>
      <c r="S59" s="36">
        <f>SUMIFS(СВЦЭМ!$C$39:$C$782,СВЦЭМ!$A$39:$A$782,$A59,СВЦЭМ!$B$39:$B$782,S$47)+'СЕТ СН'!$G$9+СВЦЭМ!$D$10+'СЕТ СН'!$G$6-'СЕТ СН'!$G$19</f>
        <v>1562.71993735</v>
      </c>
      <c r="T59" s="36">
        <f>SUMIFS(СВЦЭМ!$C$39:$C$782,СВЦЭМ!$A$39:$A$782,$A59,СВЦЭМ!$B$39:$B$782,T$47)+'СЕТ СН'!$G$9+СВЦЭМ!$D$10+'СЕТ СН'!$G$6-'СЕТ СН'!$G$19</f>
        <v>1617.2859598300001</v>
      </c>
      <c r="U59" s="36">
        <f>SUMIFS(СВЦЭМ!$C$39:$C$782,СВЦЭМ!$A$39:$A$782,$A59,СВЦЭМ!$B$39:$B$782,U$47)+'СЕТ СН'!$G$9+СВЦЭМ!$D$10+'СЕТ СН'!$G$6-'СЕТ СН'!$G$19</f>
        <v>1641.7919250700002</v>
      </c>
      <c r="V59" s="36">
        <f>SUMIFS(СВЦЭМ!$C$39:$C$782,СВЦЭМ!$A$39:$A$782,$A59,СВЦЭМ!$B$39:$B$782,V$47)+'СЕТ СН'!$G$9+СВЦЭМ!$D$10+'СЕТ СН'!$G$6-'СЕТ СН'!$G$19</f>
        <v>1663.3717802900001</v>
      </c>
      <c r="W59" s="36">
        <f>SUMIFS(СВЦЭМ!$C$39:$C$782,СВЦЭМ!$A$39:$A$782,$A59,СВЦЭМ!$B$39:$B$782,W$47)+'СЕТ СН'!$G$9+СВЦЭМ!$D$10+'СЕТ СН'!$G$6-'СЕТ СН'!$G$19</f>
        <v>1658.48749135</v>
      </c>
      <c r="X59" s="36">
        <f>SUMIFS(СВЦЭМ!$C$39:$C$782,СВЦЭМ!$A$39:$A$782,$A59,СВЦЭМ!$B$39:$B$782,X$47)+'СЕТ СН'!$G$9+СВЦЭМ!$D$10+'СЕТ СН'!$G$6-'СЕТ СН'!$G$19</f>
        <v>1608.91455821</v>
      </c>
      <c r="Y59" s="36">
        <f>SUMIFS(СВЦЭМ!$C$39:$C$782,СВЦЭМ!$A$39:$A$782,$A59,СВЦЭМ!$B$39:$B$782,Y$47)+'СЕТ СН'!$G$9+СВЦЭМ!$D$10+'СЕТ СН'!$G$6-'СЕТ СН'!$G$19</f>
        <v>1555.9017987</v>
      </c>
    </row>
    <row r="60" spans="1:25" ht="15.75" x14ac:dyDescent="0.2">
      <c r="A60" s="35">
        <f t="shared" si="1"/>
        <v>44390</v>
      </c>
      <c r="B60" s="36">
        <f>SUMIFS(СВЦЭМ!$C$39:$C$782,СВЦЭМ!$A$39:$A$782,$A60,СВЦЭМ!$B$39:$B$782,B$47)+'СЕТ СН'!$G$9+СВЦЭМ!$D$10+'СЕТ СН'!$G$6-'СЕТ СН'!$G$19</f>
        <v>1645.4233466599999</v>
      </c>
      <c r="C60" s="36">
        <f>SUMIFS(СВЦЭМ!$C$39:$C$782,СВЦЭМ!$A$39:$A$782,$A60,СВЦЭМ!$B$39:$B$782,C$47)+'СЕТ СН'!$G$9+СВЦЭМ!$D$10+'СЕТ СН'!$G$6-'СЕТ СН'!$G$19</f>
        <v>1728.32320454</v>
      </c>
      <c r="D60" s="36">
        <f>SUMIFS(СВЦЭМ!$C$39:$C$782,СВЦЭМ!$A$39:$A$782,$A60,СВЦЭМ!$B$39:$B$782,D$47)+'СЕТ СН'!$G$9+СВЦЭМ!$D$10+'СЕТ СН'!$G$6-'СЕТ СН'!$G$19</f>
        <v>1790.7814009199999</v>
      </c>
      <c r="E60" s="36">
        <f>SUMIFS(СВЦЭМ!$C$39:$C$782,СВЦЭМ!$A$39:$A$782,$A60,СВЦЭМ!$B$39:$B$782,E$47)+'СЕТ СН'!$G$9+СВЦЭМ!$D$10+'СЕТ СН'!$G$6-'СЕТ СН'!$G$19</f>
        <v>1788.83048822</v>
      </c>
      <c r="F60" s="36">
        <f>SUMIFS(СВЦЭМ!$C$39:$C$782,СВЦЭМ!$A$39:$A$782,$A60,СВЦЭМ!$B$39:$B$782,F$47)+'СЕТ СН'!$G$9+СВЦЭМ!$D$10+'СЕТ СН'!$G$6-'СЕТ СН'!$G$19</f>
        <v>1793.7888740400001</v>
      </c>
      <c r="G60" s="36">
        <f>SUMIFS(СВЦЭМ!$C$39:$C$782,СВЦЭМ!$A$39:$A$782,$A60,СВЦЭМ!$B$39:$B$782,G$47)+'СЕТ СН'!$G$9+СВЦЭМ!$D$10+'СЕТ СН'!$G$6-'СЕТ СН'!$G$19</f>
        <v>1796.5179511399999</v>
      </c>
      <c r="H60" s="36">
        <f>SUMIFS(СВЦЭМ!$C$39:$C$782,СВЦЭМ!$A$39:$A$782,$A60,СВЦЭМ!$B$39:$B$782,H$47)+'СЕТ СН'!$G$9+СВЦЭМ!$D$10+'СЕТ СН'!$G$6-'СЕТ СН'!$G$19</f>
        <v>1739.96798805</v>
      </c>
      <c r="I60" s="36">
        <f>SUMIFS(СВЦЭМ!$C$39:$C$782,СВЦЭМ!$A$39:$A$782,$A60,СВЦЭМ!$B$39:$B$782,I$47)+'СЕТ СН'!$G$9+СВЦЭМ!$D$10+'СЕТ СН'!$G$6-'СЕТ СН'!$G$19</f>
        <v>1644.9693793699998</v>
      </c>
      <c r="J60" s="36">
        <f>SUMIFS(СВЦЭМ!$C$39:$C$782,СВЦЭМ!$A$39:$A$782,$A60,СВЦЭМ!$B$39:$B$782,J$47)+'СЕТ СН'!$G$9+СВЦЭМ!$D$10+'СЕТ СН'!$G$6-'СЕТ СН'!$G$19</f>
        <v>1575.79777244</v>
      </c>
      <c r="K60" s="36">
        <f>SUMIFS(СВЦЭМ!$C$39:$C$782,СВЦЭМ!$A$39:$A$782,$A60,СВЦЭМ!$B$39:$B$782,K$47)+'СЕТ СН'!$G$9+СВЦЭМ!$D$10+'СЕТ СН'!$G$6-'СЕТ СН'!$G$19</f>
        <v>1575.5382994199999</v>
      </c>
      <c r="L60" s="36">
        <f>SUMIFS(СВЦЭМ!$C$39:$C$782,СВЦЭМ!$A$39:$A$782,$A60,СВЦЭМ!$B$39:$B$782,L$47)+'СЕТ СН'!$G$9+СВЦЭМ!$D$10+'СЕТ СН'!$G$6-'СЕТ СН'!$G$19</f>
        <v>1642.11140789</v>
      </c>
      <c r="M60" s="36">
        <f>SUMIFS(СВЦЭМ!$C$39:$C$782,СВЦЭМ!$A$39:$A$782,$A60,СВЦЭМ!$B$39:$B$782,M$47)+'СЕТ СН'!$G$9+СВЦЭМ!$D$10+'СЕТ СН'!$G$6-'СЕТ СН'!$G$19</f>
        <v>1724.3860597800001</v>
      </c>
      <c r="N60" s="36">
        <f>SUMIFS(СВЦЭМ!$C$39:$C$782,СВЦЭМ!$A$39:$A$782,$A60,СВЦЭМ!$B$39:$B$782,N$47)+'СЕТ СН'!$G$9+СВЦЭМ!$D$10+'СЕТ СН'!$G$6-'СЕТ СН'!$G$19</f>
        <v>1603.26830724</v>
      </c>
      <c r="O60" s="36">
        <f>SUMIFS(СВЦЭМ!$C$39:$C$782,СВЦЭМ!$A$39:$A$782,$A60,СВЦЭМ!$B$39:$B$782,O$47)+'СЕТ СН'!$G$9+СВЦЭМ!$D$10+'СЕТ СН'!$G$6-'СЕТ СН'!$G$19</f>
        <v>1597.21345802</v>
      </c>
      <c r="P60" s="36">
        <f>SUMIFS(СВЦЭМ!$C$39:$C$782,СВЦЭМ!$A$39:$A$782,$A60,СВЦЭМ!$B$39:$B$782,P$47)+'СЕТ СН'!$G$9+СВЦЭМ!$D$10+'СЕТ СН'!$G$6-'СЕТ СН'!$G$19</f>
        <v>1574.19183746</v>
      </c>
      <c r="Q60" s="36">
        <f>SUMIFS(СВЦЭМ!$C$39:$C$782,СВЦЭМ!$A$39:$A$782,$A60,СВЦЭМ!$B$39:$B$782,Q$47)+'СЕТ СН'!$G$9+СВЦЭМ!$D$10+'СЕТ СН'!$G$6-'СЕТ СН'!$G$19</f>
        <v>1568.0457803499999</v>
      </c>
      <c r="R60" s="36">
        <f>SUMIFS(СВЦЭМ!$C$39:$C$782,СВЦЭМ!$A$39:$A$782,$A60,СВЦЭМ!$B$39:$B$782,R$47)+'СЕТ СН'!$G$9+СВЦЭМ!$D$10+'СЕТ СН'!$G$6-'СЕТ СН'!$G$19</f>
        <v>1570.9888423299999</v>
      </c>
      <c r="S60" s="36">
        <f>SUMIFS(СВЦЭМ!$C$39:$C$782,СВЦЭМ!$A$39:$A$782,$A60,СВЦЭМ!$B$39:$B$782,S$47)+'СЕТ СН'!$G$9+СВЦЭМ!$D$10+'СЕТ СН'!$G$6-'СЕТ СН'!$G$19</f>
        <v>1553.5166976999999</v>
      </c>
      <c r="T60" s="36">
        <f>SUMIFS(СВЦЭМ!$C$39:$C$782,СВЦЭМ!$A$39:$A$782,$A60,СВЦЭМ!$B$39:$B$782,T$47)+'СЕТ СН'!$G$9+СВЦЭМ!$D$10+'СЕТ СН'!$G$6-'СЕТ СН'!$G$19</f>
        <v>1626.0180129099999</v>
      </c>
      <c r="U60" s="36">
        <f>SUMIFS(СВЦЭМ!$C$39:$C$782,СВЦЭМ!$A$39:$A$782,$A60,СВЦЭМ!$B$39:$B$782,U$47)+'СЕТ СН'!$G$9+СВЦЭМ!$D$10+'СЕТ СН'!$G$6-'СЕТ СН'!$G$19</f>
        <v>1648.4359787399999</v>
      </c>
      <c r="V60" s="36">
        <f>SUMIFS(СВЦЭМ!$C$39:$C$782,СВЦЭМ!$A$39:$A$782,$A60,СВЦЭМ!$B$39:$B$782,V$47)+'СЕТ СН'!$G$9+СВЦЭМ!$D$10+'СЕТ СН'!$G$6-'СЕТ СН'!$G$19</f>
        <v>1651.05734723</v>
      </c>
      <c r="W60" s="36">
        <f>SUMIFS(СВЦЭМ!$C$39:$C$782,СВЦЭМ!$A$39:$A$782,$A60,СВЦЭМ!$B$39:$B$782,W$47)+'СЕТ СН'!$G$9+СВЦЭМ!$D$10+'СЕТ СН'!$G$6-'СЕТ СН'!$G$19</f>
        <v>1655.7633543700001</v>
      </c>
      <c r="X60" s="36">
        <f>SUMIFS(СВЦЭМ!$C$39:$C$782,СВЦЭМ!$A$39:$A$782,$A60,СВЦЭМ!$B$39:$B$782,X$47)+'СЕТ СН'!$G$9+СВЦЭМ!$D$10+'СЕТ СН'!$G$6-'СЕТ СН'!$G$19</f>
        <v>1624.02497135</v>
      </c>
      <c r="Y60" s="36">
        <f>SUMIFS(СВЦЭМ!$C$39:$C$782,СВЦЭМ!$A$39:$A$782,$A60,СВЦЭМ!$B$39:$B$782,Y$47)+'СЕТ СН'!$G$9+СВЦЭМ!$D$10+'СЕТ СН'!$G$6-'СЕТ СН'!$G$19</f>
        <v>1565.31547385</v>
      </c>
    </row>
    <row r="61" spans="1:25" ht="15.75" x14ac:dyDescent="0.2">
      <c r="A61" s="35">
        <f t="shared" si="1"/>
        <v>44391</v>
      </c>
      <c r="B61" s="36">
        <f>SUMIFS(СВЦЭМ!$C$39:$C$782,СВЦЭМ!$A$39:$A$782,$A61,СВЦЭМ!$B$39:$B$782,B$47)+'СЕТ СН'!$G$9+СВЦЭМ!$D$10+'СЕТ СН'!$G$6-'СЕТ СН'!$G$19</f>
        <v>1632.8693036899999</v>
      </c>
      <c r="C61" s="36">
        <f>SUMIFS(СВЦЭМ!$C$39:$C$782,СВЦЭМ!$A$39:$A$782,$A61,СВЦЭМ!$B$39:$B$782,C$47)+'СЕТ СН'!$G$9+СВЦЭМ!$D$10+'СЕТ СН'!$G$6-'СЕТ СН'!$G$19</f>
        <v>1734.7944370600001</v>
      </c>
      <c r="D61" s="36">
        <f>SUMIFS(СВЦЭМ!$C$39:$C$782,СВЦЭМ!$A$39:$A$782,$A61,СВЦЭМ!$B$39:$B$782,D$47)+'СЕТ СН'!$G$9+СВЦЭМ!$D$10+'СЕТ СН'!$G$6-'СЕТ СН'!$G$19</f>
        <v>1790.0888419800001</v>
      </c>
      <c r="E61" s="36">
        <f>SUMIFS(СВЦЭМ!$C$39:$C$782,СВЦЭМ!$A$39:$A$782,$A61,СВЦЭМ!$B$39:$B$782,E$47)+'СЕТ СН'!$G$9+СВЦЭМ!$D$10+'СЕТ СН'!$G$6-'СЕТ СН'!$G$19</f>
        <v>1769.5812294299999</v>
      </c>
      <c r="F61" s="36">
        <f>SUMIFS(СВЦЭМ!$C$39:$C$782,СВЦЭМ!$A$39:$A$782,$A61,СВЦЭМ!$B$39:$B$782,F$47)+'СЕТ СН'!$G$9+СВЦЭМ!$D$10+'СЕТ СН'!$G$6-'СЕТ СН'!$G$19</f>
        <v>1784.77462051</v>
      </c>
      <c r="G61" s="36">
        <f>SUMIFS(СВЦЭМ!$C$39:$C$782,СВЦЭМ!$A$39:$A$782,$A61,СВЦЭМ!$B$39:$B$782,G$47)+'СЕТ СН'!$G$9+СВЦЭМ!$D$10+'СЕТ СН'!$G$6-'СЕТ СН'!$G$19</f>
        <v>1786.0256284100001</v>
      </c>
      <c r="H61" s="36">
        <f>SUMIFS(СВЦЭМ!$C$39:$C$782,СВЦЭМ!$A$39:$A$782,$A61,СВЦЭМ!$B$39:$B$782,H$47)+'СЕТ СН'!$G$9+СВЦЭМ!$D$10+'СЕТ СН'!$G$6-'СЕТ СН'!$G$19</f>
        <v>1750.1470903300001</v>
      </c>
      <c r="I61" s="36">
        <f>SUMIFS(СВЦЭМ!$C$39:$C$782,СВЦЭМ!$A$39:$A$782,$A61,СВЦЭМ!$B$39:$B$782,I$47)+'СЕТ СН'!$G$9+СВЦЭМ!$D$10+'СЕТ СН'!$G$6-'СЕТ СН'!$G$19</f>
        <v>1721.43298845</v>
      </c>
      <c r="J61" s="36">
        <f>SUMIFS(СВЦЭМ!$C$39:$C$782,СВЦЭМ!$A$39:$A$782,$A61,СВЦЭМ!$B$39:$B$782,J$47)+'СЕТ СН'!$G$9+СВЦЭМ!$D$10+'СЕТ СН'!$G$6-'СЕТ СН'!$G$19</f>
        <v>1736.4577819900001</v>
      </c>
      <c r="K61" s="36">
        <f>SUMIFS(СВЦЭМ!$C$39:$C$782,СВЦЭМ!$A$39:$A$782,$A61,СВЦЭМ!$B$39:$B$782,K$47)+'СЕТ СН'!$G$9+СВЦЭМ!$D$10+'СЕТ СН'!$G$6-'СЕТ СН'!$G$19</f>
        <v>1762.1021359399999</v>
      </c>
      <c r="L61" s="36">
        <f>SUMIFS(СВЦЭМ!$C$39:$C$782,СВЦЭМ!$A$39:$A$782,$A61,СВЦЭМ!$B$39:$B$782,L$47)+'СЕТ СН'!$G$9+СВЦЭМ!$D$10+'СЕТ СН'!$G$6-'СЕТ СН'!$G$19</f>
        <v>1770.01250213</v>
      </c>
      <c r="M61" s="36">
        <f>SUMIFS(СВЦЭМ!$C$39:$C$782,СВЦЭМ!$A$39:$A$782,$A61,СВЦЭМ!$B$39:$B$782,M$47)+'СЕТ СН'!$G$9+СВЦЭМ!$D$10+'СЕТ СН'!$G$6-'СЕТ СН'!$G$19</f>
        <v>1787.9056912599999</v>
      </c>
      <c r="N61" s="36">
        <f>SUMIFS(СВЦЭМ!$C$39:$C$782,СВЦЭМ!$A$39:$A$782,$A61,СВЦЭМ!$B$39:$B$782,N$47)+'СЕТ СН'!$G$9+СВЦЭМ!$D$10+'СЕТ СН'!$G$6-'СЕТ СН'!$G$19</f>
        <v>1802.28005386</v>
      </c>
      <c r="O61" s="36">
        <f>SUMIFS(СВЦЭМ!$C$39:$C$782,СВЦЭМ!$A$39:$A$782,$A61,СВЦЭМ!$B$39:$B$782,O$47)+'СЕТ СН'!$G$9+СВЦЭМ!$D$10+'СЕТ СН'!$G$6-'СЕТ СН'!$G$19</f>
        <v>1804.6887498399999</v>
      </c>
      <c r="P61" s="36">
        <f>SUMIFS(СВЦЭМ!$C$39:$C$782,СВЦЭМ!$A$39:$A$782,$A61,СВЦЭМ!$B$39:$B$782,P$47)+'СЕТ СН'!$G$9+СВЦЭМ!$D$10+'СЕТ СН'!$G$6-'СЕТ СН'!$G$19</f>
        <v>1800.9329298</v>
      </c>
      <c r="Q61" s="36">
        <f>SUMIFS(СВЦЭМ!$C$39:$C$782,СВЦЭМ!$A$39:$A$782,$A61,СВЦЭМ!$B$39:$B$782,Q$47)+'СЕТ СН'!$G$9+СВЦЭМ!$D$10+'СЕТ СН'!$G$6-'СЕТ СН'!$G$19</f>
        <v>1805.0169034600001</v>
      </c>
      <c r="R61" s="36">
        <f>SUMIFS(СВЦЭМ!$C$39:$C$782,СВЦЭМ!$A$39:$A$782,$A61,СВЦЭМ!$B$39:$B$782,R$47)+'СЕТ СН'!$G$9+СВЦЭМ!$D$10+'СЕТ СН'!$G$6-'СЕТ СН'!$G$19</f>
        <v>1801.15050946</v>
      </c>
      <c r="S61" s="36">
        <f>SUMIFS(СВЦЭМ!$C$39:$C$782,СВЦЭМ!$A$39:$A$782,$A61,СВЦЭМ!$B$39:$B$782,S$47)+'СЕТ СН'!$G$9+СВЦЭМ!$D$10+'СЕТ СН'!$G$6-'СЕТ СН'!$G$19</f>
        <v>1779.32676543</v>
      </c>
      <c r="T61" s="36">
        <f>SUMIFS(СВЦЭМ!$C$39:$C$782,СВЦЭМ!$A$39:$A$782,$A61,СВЦЭМ!$B$39:$B$782,T$47)+'СЕТ СН'!$G$9+СВЦЭМ!$D$10+'СЕТ СН'!$G$6-'СЕТ СН'!$G$19</f>
        <v>1754.9474256200001</v>
      </c>
      <c r="U61" s="36">
        <f>SUMIFS(СВЦЭМ!$C$39:$C$782,СВЦЭМ!$A$39:$A$782,$A61,СВЦЭМ!$B$39:$B$782,U$47)+'СЕТ СН'!$G$9+СВЦЭМ!$D$10+'СЕТ СН'!$G$6-'СЕТ СН'!$G$19</f>
        <v>1741.5680988399999</v>
      </c>
      <c r="V61" s="36">
        <f>SUMIFS(СВЦЭМ!$C$39:$C$782,СВЦЭМ!$A$39:$A$782,$A61,СВЦЭМ!$B$39:$B$782,V$47)+'СЕТ СН'!$G$9+СВЦЭМ!$D$10+'СЕТ СН'!$G$6-'СЕТ СН'!$G$19</f>
        <v>1734.0833906299999</v>
      </c>
      <c r="W61" s="36">
        <f>SUMIFS(СВЦЭМ!$C$39:$C$782,СВЦЭМ!$A$39:$A$782,$A61,СВЦЭМ!$B$39:$B$782,W$47)+'СЕТ СН'!$G$9+СВЦЭМ!$D$10+'СЕТ СН'!$G$6-'СЕТ СН'!$G$19</f>
        <v>1747.42950602</v>
      </c>
      <c r="X61" s="36">
        <f>SUMIFS(СВЦЭМ!$C$39:$C$782,СВЦЭМ!$A$39:$A$782,$A61,СВЦЭМ!$B$39:$B$782,X$47)+'СЕТ СН'!$G$9+СВЦЭМ!$D$10+'СЕТ СН'!$G$6-'СЕТ СН'!$G$19</f>
        <v>1716.98690855</v>
      </c>
      <c r="Y61" s="36">
        <f>SUMIFS(СВЦЭМ!$C$39:$C$782,СВЦЭМ!$A$39:$A$782,$A61,СВЦЭМ!$B$39:$B$782,Y$47)+'СЕТ СН'!$G$9+СВЦЭМ!$D$10+'СЕТ СН'!$G$6-'СЕТ СН'!$G$19</f>
        <v>1684.8443774999998</v>
      </c>
    </row>
    <row r="62" spans="1:25" ht="15.75" x14ac:dyDescent="0.2">
      <c r="A62" s="35">
        <f t="shared" si="1"/>
        <v>44392</v>
      </c>
      <c r="B62" s="36">
        <f>SUMIFS(СВЦЭМ!$C$39:$C$782,СВЦЭМ!$A$39:$A$782,$A62,СВЦЭМ!$B$39:$B$782,B$47)+'СЕТ СН'!$G$9+СВЦЭМ!$D$10+'СЕТ СН'!$G$6-'СЕТ СН'!$G$19</f>
        <v>1725.7429129699999</v>
      </c>
      <c r="C62" s="36">
        <f>SUMIFS(СВЦЭМ!$C$39:$C$782,СВЦЭМ!$A$39:$A$782,$A62,СВЦЭМ!$B$39:$B$782,C$47)+'СЕТ СН'!$G$9+СВЦЭМ!$D$10+'СЕТ СН'!$G$6-'СЕТ СН'!$G$19</f>
        <v>1823.3359930399999</v>
      </c>
      <c r="D62" s="36">
        <f>SUMIFS(СВЦЭМ!$C$39:$C$782,СВЦЭМ!$A$39:$A$782,$A62,СВЦЭМ!$B$39:$B$782,D$47)+'СЕТ СН'!$G$9+СВЦЭМ!$D$10+'СЕТ СН'!$G$6-'СЕТ СН'!$G$19</f>
        <v>1884.7487275599999</v>
      </c>
      <c r="E62" s="36">
        <f>SUMIFS(СВЦЭМ!$C$39:$C$782,СВЦЭМ!$A$39:$A$782,$A62,СВЦЭМ!$B$39:$B$782,E$47)+'СЕТ СН'!$G$9+СВЦЭМ!$D$10+'СЕТ СН'!$G$6-'СЕТ СН'!$G$19</f>
        <v>1901.7678832500001</v>
      </c>
      <c r="F62" s="36">
        <f>SUMIFS(СВЦЭМ!$C$39:$C$782,СВЦЭМ!$A$39:$A$782,$A62,СВЦЭМ!$B$39:$B$782,F$47)+'СЕТ СН'!$G$9+СВЦЭМ!$D$10+'СЕТ СН'!$G$6-'СЕТ СН'!$G$19</f>
        <v>1897.6885164</v>
      </c>
      <c r="G62" s="36">
        <f>SUMIFS(СВЦЭМ!$C$39:$C$782,СВЦЭМ!$A$39:$A$782,$A62,СВЦЭМ!$B$39:$B$782,G$47)+'СЕТ СН'!$G$9+СВЦЭМ!$D$10+'СЕТ СН'!$G$6-'СЕТ СН'!$G$19</f>
        <v>1872.7020662499999</v>
      </c>
      <c r="H62" s="36">
        <f>SUMIFS(СВЦЭМ!$C$39:$C$782,СВЦЭМ!$A$39:$A$782,$A62,СВЦЭМ!$B$39:$B$782,H$47)+'СЕТ СН'!$G$9+СВЦЭМ!$D$10+'СЕТ СН'!$G$6-'СЕТ СН'!$G$19</f>
        <v>1810.05547136</v>
      </c>
      <c r="I62" s="36">
        <f>SUMIFS(СВЦЭМ!$C$39:$C$782,СВЦЭМ!$A$39:$A$782,$A62,СВЦЭМ!$B$39:$B$782,I$47)+'СЕТ СН'!$G$9+СВЦЭМ!$D$10+'СЕТ СН'!$G$6-'СЕТ СН'!$G$19</f>
        <v>1711.3493053699999</v>
      </c>
      <c r="J62" s="36">
        <f>SUMIFS(СВЦЭМ!$C$39:$C$782,СВЦЭМ!$A$39:$A$782,$A62,СВЦЭМ!$B$39:$B$782,J$47)+'СЕТ СН'!$G$9+СВЦЭМ!$D$10+'СЕТ СН'!$G$6-'СЕТ СН'!$G$19</f>
        <v>1606.7179731000001</v>
      </c>
      <c r="K62" s="36">
        <f>SUMIFS(СВЦЭМ!$C$39:$C$782,СВЦЭМ!$A$39:$A$782,$A62,СВЦЭМ!$B$39:$B$782,K$47)+'СЕТ СН'!$G$9+СВЦЭМ!$D$10+'СЕТ СН'!$G$6-'СЕТ СН'!$G$19</f>
        <v>1628.8268909399999</v>
      </c>
      <c r="L62" s="36">
        <f>SUMIFS(СВЦЭМ!$C$39:$C$782,СВЦЭМ!$A$39:$A$782,$A62,СВЦЭМ!$B$39:$B$782,L$47)+'СЕТ СН'!$G$9+СВЦЭМ!$D$10+'СЕТ СН'!$G$6-'СЕТ СН'!$G$19</f>
        <v>1658.9026378800002</v>
      </c>
      <c r="M62" s="36">
        <f>SUMIFS(СВЦЭМ!$C$39:$C$782,СВЦЭМ!$A$39:$A$782,$A62,СВЦЭМ!$B$39:$B$782,M$47)+'СЕТ СН'!$G$9+СВЦЭМ!$D$10+'СЕТ СН'!$G$6-'СЕТ СН'!$G$19</f>
        <v>1617.4882452500001</v>
      </c>
      <c r="N62" s="36">
        <f>SUMIFS(СВЦЭМ!$C$39:$C$782,СВЦЭМ!$A$39:$A$782,$A62,СВЦЭМ!$B$39:$B$782,N$47)+'СЕТ СН'!$G$9+СВЦЭМ!$D$10+'СЕТ СН'!$G$6-'СЕТ СН'!$G$19</f>
        <v>1670.1800397700001</v>
      </c>
      <c r="O62" s="36">
        <f>SUMIFS(СВЦЭМ!$C$39:$C$782,СВЦЭМ!$A$39:$A$782,$A62,СВЦЭМ!$B$39:$B$782,O$47)+'СЕТ СН'!$G$9+СВЦЭМ!$D$10+'СЕТ СН'!$G$6-'СЕТ СН'!$G$19</f>
        <v>1663.56873292</v>
      </c>
      <c r="P62" s="36">
        <f>SUMIFS(СВЦЭМ!$C$39:$C$782,СВЦЭМ!$A$39:$A$782,$A62,СВЦЭМ!$B$39:$B$782,P$47)+'СЕТ СН'!$G$9+СВЦЭМ!$D$10+'СЕТ СН'!$G$6-'СЕТ СН'!$G$19</f>
        <v>1670.51697762</v>
      </c>
      <c r="Q62" s="36">
        <f>SUMIFS(СВЦЭМ!$C$39:$C$782,СВЦЭМ!$A$39:$A$782,$A62,СВЦЭМ!$B$39:$B$782,Q$47)+'СЕТ СН'!$G$9+СВЦЭМ!$D$10+'СЕТ СН'!$G$6-'СЕТ СН'!$G$19</f>
        <v>1696.24441796</v>
      </c>
      <c r="R62" s="36">
        <f>SUMIFS(СВЦЭМ!$C$39:$C$782,СВЦЭМ!$A$39:$A$782,$A62,СВЦЭМ!$B$39:$B$782,R$47)+'СЕТ СН'!$G$9+СВЦЭМ!$D$10+'СЕТ СН'!$G$6-'СЕТ СН'!$G$19</f>
        <v>1684.0545460400001</v>
      </c>
      <c r="S62" s="36">
        <f>SUMIFS(СВЦЭМ!$C$39:$C$782,СВЦЭМ!$A$39:$A$782,$A62,СВЦЭМ!$B$39:$B$782,S$47)+'СЕТ СН'!$G$9+СВЦЭМ!$D$10+'СЕТ СН'!$G$6-'СЕТ СН'!$G$19</f>
        <v>1653.4414405100001</v>
      </c>
      <c r="T62" s="36">
        <f>SUMIFS(СВЦЭМ!$C$39:$C$782,СВЦЭМ!$A$39:$A$782,$A62,СВЦЭМ!$B$39:$B$782,T$47)+'СЕТ СН'!$G$9+СВЦЭМ!$D$10+'СЕТ СН'!$G$6-'СЕТ СН'!$G$19</f>
        <v>1648.69633832</v>
      </c>
      <c r="U62" s="36">
        <f>SUMIFS(СВЦЭМ!$C$39:$C$782,СВЦЭМ!$A$39:$A$782,$A62,СВЦЭМ!$B$39:$B$782,U$47)+'СЕТ СН'!$G$9+СВЦЭМ!$D$10+'СЕТ СН'!$G$6-'СЕТ СН'!$G$19</f>
        <v>1685.0612828400001</v>
      </c>
      <c r="V62" s="36">
        <f>SUMIFS(СВЦЭМ!$C$39:$C$782,СВЦЭМ!$A$39:$A$782,$A62,СВЦЭМ!$B$39:$B$782,V$47)+'СЕТ СН'!$G$9+СВЦЭМ!$D$10+'СЕТ СН'!$G$6-'СЕТ СН'!$G$19</f>
        <v>1679.9979224900001</v>
      </c>
      <c r="W62" s="36">
        <f>SUMIFS(СВЦЭМ!$C$39:$C$782,СВЦЭМ!$A$39:$A$782,$A62,СВЦЭМ!$B$39:$B$782,W$47)+'СЕТ СН'!$G$9+СВЦЭМ!$D$10+'СЕТ СН'!$G$6-'СЕТ СН'!$G$19</f>
        <v>1712.6681266600001</v>
      </c>
      <c r="X62" s="36">
        <f>SUMIFS(СВЦЭМ!$C$39:$C$782,СВЦЭМ!$A$39:$A$782,$A62,СВЦЭМ!$B$39:$B$782,X$47)+'СЕТ СН'!$G$9+СВЦЭМ!$D$10+'СЕТ СН'!$G$6-'СЕТ СН'!$G$19</f>
        <v>1661.1487680100001</v>
      </c>
      <c r="Y62" s="36">
        <f>SUMIFS(СВЦЭМ!$C$39:$C$782,СВЦЭМ!$A$39:$A$782,$A62,СВЦЭМ!$B$39:$B$782,Y$47)+'СЕТ СН'!$G$9+СВЦЭМ!$D$10+'СЕТ СН'!$G$6-'СЕТ СН'!$G$19</f>
        <v>1633.2196847800001</v>
      </c>
    </row>
    <row r="63" spans="1:25" ht="15.75" x14ac:dyDescent="0.2">
      <c r="A63" s="35">
        <f t="shared" si="1"/>
        <v>44393</v>
      </c>
      <c r="B63" s="36">
        <f>SUMIFS(СВЦЭМ!$C$39:$C$782,СВЦЭМ!$A$39:$A$782,$A63,СВЦЭМ!$B$39:$B$782,B$47)+'СЕТ СН'!$G$9+СВЦЭМ!$D$10+'СЕТ СН'!$G$6-'СЕТ СН'!$G$19</f>
        <v>1637.81974442</v>
      </c>
      <c r="C63" s="36">
        <f>SUMIFS(СВЦЭМ!$C$39:$C$782,СВЦЭМ!$A$39:$A$782,$A63,СВЦЭМ!$B$39:$B$782,C$47)+'СЕТ СН'!$G$9+СВЦЭМ!$D$10+'СЕТ СН'!$G$6-'СЕТ СН'!$G$19</f>
        <v>1722.8137223700001</v>
      </c>
      <c r="D63" s="36">
        <f>SUMIFS(СВЦЭМ!$C$39:$C$782,СВЦЭМ!$A$39:$A$782,$A63,СВЦЭМ!$B$39:$B$782,D$47)+'СЕТ СН'!$G$9+СВЦЭМ!$D$10+'СЕТ СН'!$G$6-'СЕТ СН'!$G$19</f>
        <v>1781.6611530499999</v>
      </c>
      <c r="E63" s="36">
        <f>SUMIFS(СВЦЭМ!$C$39:$C$782,СВЦЭМ!$A$39:$A$782,$A63,СВЦЭМ!$B$39:$B$782,E$47)+'СЕТ СН'!$G$9+СВЦЭМ!$D$10+'СЕТ СН'!$G$6-'СЕТ СН'!$G$19</f>
        <v>1793.7831090499999</v>
      </c>
      <c r="F63" s="36">
        <f>SUMIFS(СВЦЭМ!$C$39:$C$782,СВЦЭМ!$A$39:$A$782,$A63,СВЦЭМ!$B$39:$B$782,F$47)+'СЕТ СН'!$G$9+СВЦЭМ!$D$10+'СЕТ СН'!$G$6-'СЕТ СН'!$G$19</f>
        <v>1800.6479640299999</v>
      </c>
      <c r="G63" s="36">
        <f>SUMIFS(СВЦЭМ!$C$39:$C$782,СВЦЭМ!$A$39:$A$782,$A63,СВЦЭМ!$B$39:$B$782,G$47)+'СЕТ СН'!$G$9+СВЦЭМ!$D$10+'СЕТ СН'!$G$6-'СЕТ СН'!$G$19</f>
        <v>1779.03994975</v>
      </c>
      <c r="H63" s="36">
        <f>SUMIFS(СВЦЭМ!$C$39:$C$782,СВЦЭМ!$A$39:$A$782,$A63,СВЦЭМ!$B$39:$B$782,H$47)+'СЕТ СН'!$G$9+СВЦЭМ!$D$10+'СЕТ СН'!$G$6-'СЕТ СН'!$G$19</f>
        <v>1734.0973751900001</v>
      </c>
      <c r="I63" s="36">
        <f>SUMIFS(СВЦЭМ!$C$39:$C$782,СВЦЭМ!$A$39:$A$782,$A63,СВЦЭМ!$B$39:$B$782,I$47)+'СЕТ СН'!$G$9+СВЦЭМ!$D$10+'СЕТ СН'!$G$6-'СЕТ СН'!$G$19</f>
        <v>1664.6045363999999</v>
      </c>
      <c r="J63" s="36">
        <f>SUMIFS(СВЦЭМ!$C$39:$C$782,СВЦЭМ!$A$39:$A$782,$A63,СВЦЭМ!$B$39:$B$782,J$47)+'СЕТ СН'!$G$9+СВЦЭМ!$D$10+'СЕТ СН'!$G$6-'СЕТ СН'!$G$19</f>
        <v>1603.0445611</v>
      </c>
      <c r="K63" s="36">
        <f>SUMIFS(СВЦЭМ!$C$39:$C$782,СВЦЭМ!$A$39:$A$782,$A63,СВЦЭМ!$B$39:$B$782,K$47)+'СЕТ СН'!$G$9+СВЦЭМ!$D$10+'СЕТ СН'!$G$6-'СЕТ СН'!$G$19</f>
        <v>1659.59213245</v>
      </c>
      <c r="L63" s="36">
        <f>SUMIFS(СВЦЭМ!$C$39:$C$782,СВЦЭМ!$A$39:$A$782,$A63,СВЦЭМ!$B$39:$B$782,L$47)+'СЕТ СН'!$G$9+СВЦЭМ!$D$10+'СЕТ СН'!$G$6-'СЕТ СН'!$G$19</f>
        <v>1680.9662144500001</v>
      </c>
      <c r="M63" s="36">
        <f>SUMIFS(СВЦЭМ!$C$39:$C$782,СВЦЭМ!$A$39:$A$782,$A63,СВЦЭМ!$B$39:$B$782,M$47)+'СЕТ СН'!$G$9+СВЦЭМ!$D$10+'СЕТ СН'!$G$6-'СЕТ СН'!$G$19</f>
        <v>1601.47363952</v>
      </c>
      <c r="N63" s="36">
        <f>SUMIFS(СВЦЭМ!$C$39:$C$782,СВЦЭМ!$A$39:$A$782,$A63,СВЦЭМ!$B$39:$B$782,N$47)+'СЕТ СН'!$G$9+СВЦЭМ!$D$10+'СЕТ СН'!$G$6-'СЕТ СН'!$G$19</f>
        <v>1535.0907812800001</v>
      </c>
      <c r="O63" s="36">
        <f>SUMIFS(СВЦЭМ!$C$39:$C$782,СВЦЭМ!$A$39:$A$782,$A63,СВЦЭМ!$B$39:$B$782,O$47)+'СЕТ СН'!$G$9+СВЦЭМ!$D$10+'СЕТ СН'!$G$6-'СЕТ СН'!$G$19</f>
        <v>1546.0275301199999</v>
      </c>
      <c r="P63" s="36">
        <f>SUMIFS(СВЦЭМ!$C$39:$C$782,СВЦЭМ!$A$39:$A$782,$A63,СВЦЭМ!$B$39:$B$782,P$47)+'СЕТ СН'!$G$9+СВЦЭМ!$D$10+'СЕТ СН'!$G$6-'СЕТ СН'!$G$19</f>
        <v>1561.5575718099999</v>
      </c>
      <c r="Q63" s="36">
        <f>SUMIFS(СВЦЭМ!$C$39:$C$782,СВЦЭМ!$A$39:$A$782,$A63,СВЦЭМ!$B$39:$B$782,Q$47)+'СЕТ СН'!$G$9+СВЦЭМ!$D$10+'СЕТ СН'!$G$6-'СЕТ СН'!$G$19</f>
        <v>1560.6195745099999</v>
      </c>
      <c r="R63" s="36">
        <f>SUMIFS(СВЦЭМ!$C$39:$C$782,СВЦЭМ!$A$39:$A$782,$A63,СВЦЭМ!$B$39:$B$782,R$47)+'СЕТ СН'!$G$9+СВЦЭМ!$D$10+'СЕТ СН'!$G$6-'СЕТ СН'!$G$19</f>
        <v>1544.6516331299999</v>
      </c>
      <c r="S63" s="36">
        <f>SUMIFS(СВЦЭМ!$C$39:$C$782,СВЦЭМ!$A$39:$A$782,$A63,СВЦЭМ!$B$39:$B$782,S$47)+'СЕТ СН'!$G$9+СВЦЭМ!$D$10+'СЕТ СН'!$G$6-'СЕТ СН'!$G$19</f>
        <v>1615.08790871</v>
      </c>
      <c r="T63" s="36">
        <f>SUMIFS(СВЦЭМ!$C$39:$C$782,СВЦЭМ!$A$39:$A$782,$A63,СВЦЭМ!$B$39:$B$782,T$47)+'СЕТ СН'!$G$9+СВЦЭМ!$D$10+'СЕТ СН'!$G$6-'СЕТ СН'!$G$19</f>
        <v>1624.7611947999999</v>
      </c>
      <c r="U63" s="36">
        <f>SUMIFS(СВЦЭМ!$C$39:$C$782,СВЦЭМ!$A$39:$A$782,$A63,СВЦЭМ!$B$39:$B$782,U$47)+'СЕТ СН'!$G$9+СВЦЭМ!$D$10+'СЕТ СН'!$G$6-'СЕТ СН'!$G$19</f>
        <v>1637.6093382700001</v>
      </c>
      <c r="V63" s="36">
        <f>SUMIFS(СВЦЭМ!$C$39:$C$782,СВЦЭМ!$A$39:$A$782,$A63,СВЦЭМ!$B$39:$B$782,V$47)+'СЕТ СН'!$G$9+СВЦЭМ!$D$10+'СЕТ СН'!$G$6-'СЕТ СН'!$G$19</f>
        <v>1634.7347946099999</v>
      </c>
      <c r="W63" s="36">
        <f>SUMIFS(СВЦЭМ!$C$39:$C$782,СВЦЭМ!$A$39:$A$782,$A63,СВЦЭМ!$B$39:$B$782,W$47)+'СЕТ СН'!$G$9+СВЦЭМ!$D$10+'СЕТ СН'!$G$6-'СЕТ СН'!$G$19</f>
        <v>1669.1006563399999</v>
      </c>
      <c r="X63" s="36">
        <f>SUMIFS(СВЦЭМ!$C$39:$C$782,СВЦЭМ!$A$39:$A$782,$A63,СВЦЭМ!$B$39:$B$782,X$47)+'СЕТ СН'!$G$9+СВЦЭМ!$D$10+'СЕТ СН'!$G$6-'СЕТ СН'!$G$19</f>
        <v>1647.2009959</v>
      </c>
      <c r="Y63" s="36">
        <f>SUMIFS(СВЦЭМ!$C$39:$C$782,СВЦЭМ!$A$39:$A$782,$A63,СВЦЭМ!$B$39:$B$782,Y$47)+'СЕТ СН'!$G$9+СВЦЭМ!$D$10+'СЕТ СН'!$G$6-'СЕТ СН'!$G$19</f>
        <v>1567.59244859</v>
      </c>
    </row>
    <row r="64" spans="1:25" ht="15.75" x14ac:dyDescent="0.2">
      <c r="A64" s="35">
        <f t="shared" si="1"/>
        <v>44394</v>
      </c>
      <c r="B64" s="36">
        <f>SUMIFS(СВЦЭМ!$C$39:$C$782,СВЦЭМ!$A$39:$A$782,$A64,СВЦЭМ!$B$39:$B$782,B$47)+'СЕТ СН'!$G$9+СВЦЭМ!$D$10+'СЕТ СН'!$G$6-'СЕТ СН'!$G$19</f>
        <v>1608.4886448</v>
      </c>
      <c r="C64" s="36">
        <f>SUMIFS(СВЦЭМ!$C$39:$C$782,СВЦЭМ!$A$39:$A$782,$A64,СВЦЭМ!$B$39:$B$782,C$47)+'СЕТ СН'!$G$9+СВЦЭМ!$D$10+'СЕТ СН'!$G$6-'СЕТ СН'!$G$19</f>
        <v>1695.8127837300001</v>
      </c>
      <c r="D64" s="36">
        <f>SUMIFS(СВЦЭМ!$C$39:$C$782,СВЦЭМ!$A$39:$A$782,$A64,СВЦЭМ!$B$39:$B$782,D$47)+'СЕТ СН'!$G$9+СВЦЭМ!$D$10+'СЕТ СН'!$G$6-'СЕТ СН'!$G$19</f>
        <v>1744.5485640100001</v>
      </c>
      <c r="E64" s="36">
        <f>SUMIFS(СВЦЭМ!$C$39:$C$782,СВЦЭМ!$A$39:$A$782,$A64,СВЦЭМ!$B$39:$B$782,E$47)+'СЕТ СН'!$G$9+СВЦЭМ!$D$10+'СЕТ СН'!$G$6-'СЕТ СН'!$G$19</f>
        <v>1756.38400467</v>
      </c>
      <c r="F64" s="36">
        <f>SUMIFS(СВЦЭМ!$C$39:$C$782,СВЦЭМ!$A$39:$A$782,$A64,СВЦЭМ!$B$39:$B$782,F$47)+'СЕТ СН'!$G$9+СВЦЭМ!$D$10+'СЕТ СН'!$G$6-'СЕТ СН'!$G$19</f>
        <v>1766.20402472</v>
      </c>
      <c r="G64" s="36">
        <f>SUMIFS(СВЦЭМ!$C$39:$C$782,СВЦЭМ!$A$39:$A$782,$A64,СВЦЭМ!$B$39:$B$782,G$47)+'СЕТ СН'!$G$9+СВЦЭМ!$D$10+'СЕТ СН'!$G$6-'СЕТ СН'!$G$19</f>
        <v>1757.3455998899999</v>
      </c>
      <c r="H64" s="36">
        <f>SUMIFS(СВЦЭМ!$C$39:$C$782,СВЦЭМ!$A$39:$A$782,$A64,СВЦЭМ!$B$39:$B$782,H$47)+'СЕТ СН'!$G$9+СВЦЭМ!$D$10+'СЕТ СН'!$G$6-'СЕТ СН'!$G$19</f>
        <v>1751.1438843599999</v>
      </c>
      <c r="I64" s="36">
        <f>SUMIFS(СВЦЭМ!$C$39:$C$782,СВЦЭМ!$A$39:$A$782,$A64,СВЦЭМ!$B$39:$B$782,I$47)+'СЕТ СН'!$G$9+СВЦЭМ!$D$10+'СЕТ СН'!$G$6-'СЕТ СН'!$G$19</f>
        <v>1686.9084968899999</v>
      </c>
      <c r="J64" s="36">
        <f>SUMIFS(СВЦЭМ!$C$39:$C$782,СВЦЭМ!$A$39:$A$782,$A64,СВЦЭМ!$B$39:$B$782,J$47)+'СЕТ СН'!$G$9+СВЦЭМ!$D$10+'СЕТ СН'!$G$6-'СЕТ СН'!$G$19</f>
        <v>1630.1145074800002</v>
      </c>
      <c r="K64" s="36">
        <f>SUMIFS(СВЦЭМ!$C$39:$C$782,СВЦЭМ!$A$39:$A$782,$A64,СВЦЭМ!$B$39:$B$782,K$47)+'СЕТ СН'!$G$9+СВЦЭМ!$D$10+'СЕТ СН'!$G$6-'СЕТ СН'!$G$19</f>
        <v>1587.91637672</v>
      </c>
      <c r="L64" s="36">
        <f>SUMIFS(СВЦЭМ!$C$39:$C$782,СВЦЭМ!$A$39:$A$782,$A64,СВЦЭМ!$B$39:$B$782,L$47)+'СЕТ СН'!$G$9+СВЦЭМ!$D$10+'СЕТ СН'!$G$6-'СЕТ СН'!$G$19</f>
        <v>1620.7764232099998</v>
      </c>
      <c r="M64" s="36">
        <f>SUMIFS(СВЦЭМ!$C$39:$C$782,СВЦЭМ!$A$39:$A$782,$A64,СВЦЭМ!$B$39:$B$782,M$47)+'СЕТ СН'!$G$9+СВЦЭМ!$D$10+'СЕТ СН'!$G$6-'СЕТ СН'!$G$19</f>
        <v>1574.7859610999999</v>
      </c>
      <c r="N64" s="36">
        <f>SUMIFS(СВЦЭМ!$C$39:$C$782,СВЦЭМ!$A$39:$A$782,$A64,СВЦЭМ!$B$39:$B$782,N$47)+'СЕТ СН'!$G$9+СВЦЭМ!$D$10+'СЕТ СН'!$G$6-'СЕТ СН'!$G$19</f>
        <v>1589.9196013400001</v>
      </c>
      <c r="O64" s="36">
        <f>SUMIFS(СВЦЭМ!$C$39:$C$782,СВЦЭМ!$A$39:$A$782,$A64,СВЦЭМ!$B$39:$B$782,O$47)+'СЕТ СН'!$G$9+СВЦЭМ!$D$10+'СЕТ СН'!$G$6-'СЕТ СН'!$G$19</f>
        <v>1600.54940893</v>
      </c>
      <c r="P64" s="36">
        <f>SUMIFS(СВЦЭМ!$C$39:$C$782,СВЦЭМ!$A$39:$A$782,$A64,СВЦЭМ!$B$39:$B$782,P$47)+'СЕТ СН'!$G$9+СВЦЭМ!$D$10+'СЕТ СН'!$G$6-'СЕТ СН'!$G$19</f>
        <v>1644.4630908200002</v>
      </c>
      <c r="Q64" s="36">
        <f>SUMIFS(СВЦЭМ!$C$39:$C$782,СВЦЭМ!$A$39:$A$782,$A64,СВЦЭМ!$B$39:$B$782,Q$47)+'СЕТ СН'!$G$9+СВЦЭМ!$D$10+'СЕТ СН'!$G$6-'СЕТ СН'!$G$19</f>
        <v>1666.92743329</v>
      </c>
      <c r="R64" s="36">
        <f>SUMIFS(СВЦЭМ!$C$39:$C$782,СВЦЭМ!$A$39:$A$782,$A64,СВЦЭМ!$B$39:$B$782,R$47)+'СЕТ СН'!$G$9+СВЦЭМ!$D$10+'СЕТ СН'!$G$6-'СЕТ СН'!$G$19</f>
        <v>1644.2775494100001</v>
      </c>
      <c r="S64" s="36">
        <f>SUMIFS(СВЦЭМ!$C$39:$C$782,СВЦЭМ!$A$39:$A$782,$A64,СВЦЭМ!$B$39:$B$782,S$47)+'СЕТ СН'!$G$9+СВЦЭМ!$D$10+'СЕТ СН'!$G$6-'СЕТ СН'!$G$19</f>
        <v>1614.1991645799999</v>
      </c>
      <c r="T64" s="36">
        <f>SUMIFS(СВЦЭМ!$C$39:$C$782,СВЦЭМ!$A$39:$A$782,$A64,СВЦЭМ!$B$39:$B$782,T$47)+'СЕТ СН'!$G$9+СВЦЭМ!$D$10+'СЕТ СН'!$G$6-'СЕТ СН'!$G$19</f>
        <v>1650.12302193</v>
      </c>
      <c r="U64" s="36">
        <f>SUMIFS(СВЦЭМ!$C$39:$C$782,СВЦЭМ!$A$39:$A$782,$A64,СВЦЭМ!$B$39:$B$782,U$47)+'СЕТ СН'!$G$9+СВЦЭМ!$D$10+'СЕТ СН'!$G$6-'СЕТ СН'!$G$19</f>
        <v>1654.41136968</v>
      </c>
      <c r="V64" s="36">
        <f>SUMIFS(СВЦЭМ!$C$39:$C$782,СВЦЭМ!$A$39:$A$782,$A64,СВЦЭМ!$B$39:$B$782,V$47)+'СЕТ СН'!$G$9+СВЦЭМ!$D$10+'СЕТ СН'!$G$6-'СЕТ СН'!$G$19</f>
        <v>1649.5098873500001</v>
      </c>
      <c r="W64" s="36">
        <f>SUMIFS(СВЦЭМ!$C$39:$C$782,СВЦЭМ!$A$39:$A$782,$A64,СВЦЭМ!$B$39:$B$782,W$47)+'СЕТ СН'!$G$9+СВЦЭМ!$D$10+'СЕТ СН'!$G$6-'СЕТ СН'!$G$19</f>
        <v>1662.2174413</v>
      </c>
      <c r="X64" s="36">
        <f>SUMIFS(СВЦЭМ!$C$39:$C$782,СВЦЭМ!$A$39:$A$782,$A64,СВЦЭМ!$B$39:$B$782,X$47)+'СЕТ СН'!$G$9+СВЦЭМ!$D$10+'СЕТ СН'!$G$6-'СЕТ СН'!$G$19</f>
        <v>1631.68578641</v>
      </c>
      <c r="Y64" s="36">
        <f>SUMIFS(СВЦЭМ!$C$39:$C$782,СВЦЭМ!$A$39:$A$782,$A64,СВЦЭМ!$B$39:$B$782,Y$47)+'СЕТ СН'!$G$9+СВЦЭМ!$D$10+'СЕТ СН'!$G$6-'СЕТ СН'!$G$19</f>
        <v>1590.6894318099999</v>
      </c>
    </row>
    <row r="65" spans="1:27" ht="15.75" x14ac:dyDescent="0.2">
      <c r="A65" s="35">
        <f t="shared" si="1"/>
        <v>44395</v>
      </c>
      <c r="B65" s="36">
        <f>SUMIFS(СВЦЭМ!$C$39:$C$782,СВЦЭМ!$A$39:$A$782,$A65,СВЦЭМ!$B$39:$B$782,B$47)+'СЕТ СН'!$G$9+СВЦЭМ!$D$10+'СЕТ СН'!$G$6-'СЕТ СН'!$G$19</f>
        <v>1617.1473815100001</v>
      </c>
      <c r="C65" s="36">
        <f>SUMIFS(СВЦЭМ!$C$39:$C$782,СВЦЭМ!$A$39:$A$782,$A65,СВЦЭМ!$B$39:$B$782,C$47)+'СЕТ СН'!$G$9+СВЦЭМ!$D$10+'СЕТ СН'!$G$6-'СЕТ СН'!$G$19</f>
        <v>1687.1984356400001</v>
      </c>
      <c r="D65" s="36">
        <f>SUMIFS(СВЦЭМ!$C$39:$C$782,СВЦЭМ!$A$39:$A$782,$A65,СВЦЭМ!$B$39:$B$782,D$47)+'СЕТ СН'!$G$9+СВЦЭМ!$D$10+'СЕТ СН'!$G$6-'СЕТ СН'!$G$19</f>
        <v>1733.6416047600001</v>
      </c>
      <c r="E65" s="36">
        <f>SUMIFS(СВЦЭМ!$C$39:$C$782,СВЦЭМ!$A$39:$A$782,$A65,СВЦЭМ!$B$39:$B$782,E$47)+'СЕТ СН'!$G$9+СВЦЭМ!$D$10+'СЕТ СН'!$G$6-'СЕТ СН'!$G$19</f>
        <v>1747.5107913100001</v>
      </c>
      <c r="F65" s="36">
        <f>SUMIFS(СВЦЭМ!$C$39:$C$782,СВЦЭМ!$A$39:$A$782,$A65,СВЦЭМ!$B$39:$B$782,F$47)+'СЕТ СН'!$G$9+СВЦЭМ!$D$10+'СЕТ СН'!$G$6-'СЕТ СН'!$G$19</f>
        <v>1755.76478015</v>
      </c>
      <c r="G65" s="36">
        <f>SUMIFS(СВЦЭМ!$C$39:$C$782,СВЦЭМ!$A$39:$A$782,$A65,СВЦЭМ!$B$39:$B$782,G$47)+'СЕТ СН'!$G$9+СВЦЭМ!$D$10+'СЕТ СН'!$G$6-'СЕТ СН'!$G$19</f>
        <v>1753.15935343</v>
      </c>
      <c r="H65" s="36">
        <f>SUMIFS(СВЦЭМ!$C$39:$C$782,СВЦЭМ!$A$39:$A$782,$A65,СВЦЭМ!$B$39:$B$782,H$47)+'СЕТ СН'!$G$9+СВЦЭМ!$D$10+'СЕТ СН'!$G$6-'СЕТ СН'!$G$19</f>
        <v>1736.67471854</v>
      </c>
      <c r="I65" s="36">
        <f>SUMIFS(СВЦЭМ!$C$39:$C$782,СВЦЭМ!$A$39:$A$782,$A65,СВЦЭМ!$B$39:$B$782,I$47)+'СЕТ СН'!$G$9+СВЦЭМ!$D$10+'СЕТ СН'!$G$6-'СЕТ СН'!$G$19</f>
        <v>1672.53494989</v>
      </c>
      <c r="J65" s="36">
        <f>SUMIFS(СВЦЭМ!$C$39:$C$782,СВЦЭМ!$A$39:$A$782,$A65,СВЦЭМ!$B$39:$B$782,J$47)+'СЕТ СН'!$G$9+СВЦЭМ!$D$10+'СЕТ СН'!$G$6-'СЕТ СН'!$G$19</f>
        <v>1596.50772856</v>
      </c>
      <c r="K65" s="36">
        <f>SUMIFS(СВЦЭМ!$C$39:$C$782,СВЦЭМ!$A$39:$A$782,$A65,СВЦЭМ!$B$39:$B$782,K$47)+'СЕТ СН'!$G$9+СВЦЭМ!$D$10+'СЕТ СН'!$G$6-'СЕТ СН'!$G$19</f>
        <v>1572.9840619500001</v>
      </c>
      <c r="L65" s="36">
        <f>SUMIFS(СВЦЭМ!$C$39:$C$782,СВЦЭМ!$A$39:$A$782,$A65,СВЦЭМ!$B$39:$B$782,L$47)+'СЕТ СН'!$G$9+СВЦЭМ!$D$10+'СЕТ СН'!$G$6-'СЕТ СН'!$G$19</f>
        <v>1567.55617794</v>
      </c>
      <c r="M65" s="36">
        <f>SUMIFS(СВЦЭМ!$C$39:$C$782,СВЦЭМ!$A$39:$A$782,$A65,СВЦЭМ!$B$39:$B$782,M$47)+'СЕТ СН'!$G$9+СВЦЭМ!$D$10+'СЕТ СН'!$G$6-'СЕТ СН'!$G$19</f>
        <v>1584.2901129900001</v>
      </c>
      <c r="N65" s="36">
        <f>SUMIFS(СВЦЭМ!$C$39:$C$782,СВЦЭМ!$A$39:$A$782,$A65,СВЦЭМ!$B$39:$B$782,N$47)+'СЕТ СН'!$G$9+СВЦЭМ!$D$10+'СЕТ СН'!$G$6-'СЕТ СН'!$G$19</f>
        <v>1600.0469228000002</v>
      </c>
      <c r="O65" s="36">
        <f>SUMIFS(СВЦЭМ!$C$39:$C$782,СВЦЭМ!$A$39:$A$782,$A65,СВЦЭМ!$B$39:$B$782,O$47)+'СЕТ СН'!$G$9+СВЦЭМ!$D$10+'СЕТ СН'!$G$6-'СЕТ СН'!$G$19</f>
        <v>1607.9303715800002</v>
      </c>
      <c r="P65" s="36">
        <f>SUMIFS(СВЦЭМ!$C$39:$C$782,СВЦЭМ!$A$39:$A$782,$A65,СВЦЭМ!$B$39:$B$782,P$47)+'СЕТ СН'!$G$9+СВЦЭМ!$D$10+'СЕТ СН'!$G$6-'СЕТ СН'!$G$19</f>
        <v>1617.2961569899999</v>
      </c>
      <c r="Q65" s="36">
        <f>SUMIFS(СВЦЭМ!$C$39:$C$782,СВЦЭМ!$A$39:$A$782,$A65,СВЦЭМ!$B$39:$B$782,Q$47)+'СЕТ СН'!$G$9+СВЦЭМ!$D$10+'СЕТ СН'!$G$6-'СЕТ СН'!$G$19</f>
        <v>1633.80371767</v>
      </c>
      <c r="R65" s="36">
        <f>SUMIFS(СВЦЭМ!$C$39:$C$782,СВЦЭМ!$A$39:$A$782,$A65,СВЦЭМ!$B$39:$B$782,R$47)+'СЕТ СН'!$G$9+СВЦЭМ!$D$10+'СЕТ СН'!$G$6-'СЕТ СН'!$G$19</f>
        <v>1610.4328349</v>
      </c>
      <c r="S65" s="36">
        <f>SUMIFS(СВЦЭМ!$C$39:$C$782,СВЦЭМ!$A$39:$A$782,$A65,СВЦЭМ!$B$39:$B$782,S$47)+'СЕТ СН'!$G$9+СВЦЭМ!$D$10+'СЕТ СН'!$G$6-'СЕТ СН'!$G$19</f>
        <v>1617.05280715</v>
      </c>
      <c r="T65" s="36">
        <f>SUMIFS(СВЦЭМ!$C$39:$C$782,СВЦЭМ!$A$39:$A$782,$A65,СВЦЭМ!$B$39:$B$782,T$47)+'СЕТ СН'!$G$9+СВЦЭМ!$D$10+'СЕТ СН'!$G$6-'СЕТ СН'!$G$19</f>
        <v>1620.2780409500001</v>
      </c>
      <c r="U65" s="36">
        <f>SUMIFS(СВЦЭМ!$C$39:$C$782,СВЦЭМ!$A$39:$A$782,$A65,СВЦЭМ!$B$39:$B$782,U$47)+'СЕТ СН'!$G$9+СВЦЭМ!$D$10+'СЕТ СН'!$G$6-'СЕТ СН'!$G$19</f>
        <v>1581.8207603599999</v>
      </c>
      <c r="V65" s="36">
        <f>SUMIFS(СВЦЭМ!$C$39:$C$782,СВЦЭМ!$A$39:$A$782,$A65,СВЦЭМ!$B$39:$B$782,V$47)+'СЕТ СН'!$G$9+СВЦЭМ!$D$10+'СЕТ СН'!$G$6-'СЕТ СН'!$G$19</f>
        <v>1578.7641864699999</v>
      </c>
      <c r="W65" s="36">
        <f>SUMIFS(СВЦЭМ!$C$39:$C$782,СВЦЭМ!$A$39:$A$782,$A65,СВЦЭМ!$B$39:$B$782,W$47)+'СЕТ СН'!$G$9+СВЦЭМ!$D$10+'СЕТ СН'!$G$6-'СЕТ СН'!$G$19</f>
        <v>1544.02003872</v>
      </c>
      <c r="X65" s="36">
        <f>SUMIFS(СВЦЭМ!$C$39:$C$782,СВЦЭМ!$A$39:$A$782,$A65,СВЦЭМ!$B$39:$B$782,X$47)+'СЕТ СН'!$G$9+СВЦЭМ!$D$10+'СЕТ СН'!$G$6-'СЕТ СН'!$G$19</f>
        <v>1570.2885973899999</v>
      </c>
      <c r="Y65" s="36">
        <f>SUMIFS(СВЦЭМ!$C$39:$C$782,СВЦЭМ!$A$39:$A$782,$A65,СВЦЭМ!$B$39:$B$782,Y$47)+'СЕТ СН'!$G$9+СВЦЭМ!$D$10+'СЕТ СН'!$G$6-'СЕТ СН'!$G$19</f>
        <v>1640.11756767</v>
      </c>
    </row>
    <row r="66" spans="1:27" ht="15.75" x14ac:dyDescent="0.2">
      <c r="A66" s="35">
        <f t="shared" si="1"/>
        <v>44396</v>
      </c>
      <c r="B66" s="36">
        <f>SUMIFS(СВЦЭМ!$C$39:$C$782,СВЦЭМ!$A$39:$A$782,$A66,СВЦЭМ!$B$39:$B$782,B$47)+'СЕТ СН'!$G$9+СВЦЭМ!$D$10+'СЕТ СН'!$G$6-'СЕТ СН'!$G$19</f>
        <v>1731.23179207</v>
      </c>
      <c r="C66" s="36">
        <f>SUMIFS(СВЦЭМ!$C$39:$C$782,СВЦЭМ!$A$39:$A$782,$A66,СВЦЭМ!$B$39:$B$782,C$47)+'СЕТ СН'!$G$9+СВЦЭМ!$D$10+'СЕТ СН'!$G$6-'СЕТ СН'!$G$19</f>
        <v>1808.6412694600001</v>
      </c>
      <c r="D66" s="36">
        <f>SUMIFS(СВЦЭМ!$C$39:$C$782,СВЦЭМ!$A$39:$A$782,$A66,СВЦЭМ!$B$39:$B$782,D$47)+'СЕТ СН'!$G$9+СВЦЭМ!$D$10+'СЕТ СН'!$G$6-'СЕТ СН'!$G$19</f>
        <v>1829.92355496</v>
      </c>
      <c r="E66" s="36">
        <f>SUMIFS(СВЦЭМ!$C$39:$C$782,СВЦЭМ!$A$39:$A$782,$A66,СВЦЭМ!$B$39:$B$782,E$47)+'СЕТ СН'!$G$9+СВЦЭМ!$D$10+'СЕТ СН'!$G$6-'СЕТ СН'!$G$19</f>
        <v>1825.7566876400001</v>
      </c>
      <c r="F66" s="36">
        <f>SUMIFS(СВЦЭМ!$C$39:$C$782,СВЦЭМ!$A$39:$A$782,$A66,СВЦЭМ!$B$39:$B$782,F$47)+'СЕТ СН'!$G$9+СВЦЭМ!$D$10+'СЕТ СН'!$G$6-'СЕТ СН'!$G$19</f>
        <v>1832.81485503</v>
      </c>
      <c r="G66" s="36">
        <f>SUMIFS(СВЦЭМ!$C$39:$C$782,СВЦЭМ!$A$39:$A$782,$A66,СВЦЭМ!$B$39:$B$782,G$47)+'СЕТ СН'!$G$9+СВЦЭМ!$D$10+'СЕТ СН'!$G$6-'СЕТ СН'!$G$19</f>
        <v>1818.98689236</v>
      </c>
      <c r="H66" s="36">
        <f>SUMIFS(СВЦЭМ!$C$39:$C$782,СВЦЭМ!$A$39:$A$782,$A66,СВЦЭМ!$B$39:$B$782,H$47)+'СЕТ СН'!$G$9+СВЦЭМ!$D$10+'СЕТ СН'!$G$6-'СЕТ СН'!$G$19</f>
        <v>1847.8635854199999</v>
      </c>
      <c r="I66" s="36">
        <f>SUMIFS(СВЦЭМ!$C$39:$C$782,СВЦЭМ!$A$39:$A$782,$A66,СВЦЭМ!$B$39:$B$782,I$47)+'СЕТ СН'!$G$9+СВЦЭМ!$D$10+'СЕТ СН'!$G$6-'СЕТ СН'!$G$19</f>
        <v>1757.67472711</v>
      </c>
      <c r="J66" s="36">
        <f>SUMIFS(СВЦЭМ!$C$39:$C$782,СВЦЭМ!$A$39:$A$782,$A66,СВЦЭМ!$B$39:$B$782,J$47)+'СЕТ СН'!$G$9+СВЦЭМ!$D$10+'СЕТ СН'!$G$6-'СЕТ СН'!$G$19</f>
        <v>1682.85320505</v>
      </c>
      <c r="K66" s="36">
        <f>SUMIFS(СВЦЭМ!$C$39:$C$782,СВЦЭМ!$A$39:$A$782,$A66,СВЦЭМ!$B$39:$B$782,K$47)+'СЕТ СН'!$G$9+СВЦЭМ!$D$10+'СЕТ СН'!$G$6-'СЕТ СН'!$G$19</f>
        <v>1626.82390872</v>
      </c>
      <c r="L66" s="36">
        <f>SUMIFS(СВЦЭМ!$C$39:$C$782,СВЦЭМ!$A$39:$A$782,$A66,СВЦЭМ!$B$39:$B$782,L$47)+'СЕТ СН'!$G$9+СВЦЭМ!$D$10+'СЕТ СН'!$G$6-'СЕТ СН'!$G$19</f>
        <v>1594.8100667899998</v>
      </c>
      <c r="M66" s="36">
        <f>SUMIFS(СВЦЭМ!$C$39:$C$782,СВЦЭМ!$A$39:$A$782,$A66,СВЦЭМ!$B$39:$B$782,M$47)+'СЕТ СН'!$G$9+СВЦЭМ!$D$10+'СЕТ СН'!$G$6-'СЕТ СН'!$G$19</f>
        <v>1619.6078023</v>
      </c>
      <c r="N66" s="36">
        <f>SUMIFS(СВЦЭМ!$C$39:$C$782,СВЦЭМ!$A$39:$A$782,$A66,СВЦЭМ!$B$39:$B$782,N$47)+'СЕТ СН'!$G$9+СВЦЭМ!$D$10+'СЕТ СН'!$G$6-'СЕТ СН'!$G$19</f>
        <v>1634.17572107</v>
      </c>
      <c r="O66" s="36">
        <f>SUMIFS(СВЦЭМ!$C$39:$C$782,СВЦЭМ!$A$39:$A$782,$A66,СВЦЭМ!$B$39:$B$782,O$47)+'СЕТ СН'!$G$9+СВЦЭМ!$D$10+'СЕТ СН'!$G$6-'СЕТ СН'!$G$19</f>
        <v>1648.89331578</v>
      </c>
      <c r="P66" s="36">
        <f>SUMIFS(СВЦЭМ!$C$39:$C$782,СВЦЭМ!$A$39:$A$782,$A66,СВЦЭМ!$B$39:$B$782,P$47)+'СЕТ СН'!$G$9+СВЦЭМ!$D$10+'СЕТ СН'!$G$6-'СЕТ СН'!$G$19</f>
        <v>1627.7025045300002</v>
      </c>
      <c r="Q66" s="36">
        <f>SUMIFS(СВЦЭМ!$C$39:$C$782,СВЦЭМ!$A$39:$A$782,$A66,СВЦЭМ!$B$39:$B$782,Q$47)+'СЕТ СН'!$G$9+СВЦЭМ!$D$10+'СЕТ СН'!$G$6-'СЕТ СН'!$G$19</f>
        <v>1616.9543586899999</v>
      </c>
      <c r="R66" s="36">
        <f>SUMIFS(СВЦЭМ!$C$39:$C$782,СВЦЭМ!$A$39:$A$782,$A66,СВЦЭМ!$B$39:$B$782,R$47)+'СЕТ СН'!$G$9+СВЦЭМ!$D$10+'СЕТ СН'!$G$6-'СЕТ СН'!$G$19</f>
        <v>1598.5172942300001</v>
      </c>
      <c r="S66" s="36">
        <f>SUMIFS(СВЦЭМ!$C$39:$C$782,СВЦЭМ!$A$39:$A$782,$A66,СВЦЭМ!$B$39:$B$782,S$47)+'СЕТ СН'!$G$9+СВЦЭМ!$D$10+'СЕТ СН'!$G$6-'СЕТ СН'!$G$19</f>
        <v>1588.2843048300001</v>
      </c>
      <c r="T66" s="36">
        <f>SUMIFS(СВЦЭМ!$C$39:$C$782,СВЦЭМ!$A$39:$A$782,$A66,СВЦЭМ!$B$39:$B$782,T$47)+'СЕТ СН'!$G$9+СВЦЭМ!$D$10+'СЕТ СН'!$G$6-'СЕТ СН'!$G$19</f>
        <v>1579.6609948300002</v>
      </c>
      <c r="U66" s="36">
        <f>SUMIFS(СВЦЭМ!$C$39:$C$782,СВЦЭМ!$A$39:$A$782,$A66,СВЦЭМ!$B$39:$B$782,U$47)+'СЕТ СН'!$G$9+СВЦЭМ!$D$10+'СЕТ СН'!$G$6-'СЕТ СН'!$G$19</f>
        <v>1590.7668991599999</v>
      </c>
      <c r="V66" s="36">
        <f>SUMIFS(СВЦЭМ!$C$39:$C$782,СВЦЭМ!$A$39:$A$782,$A66,СВЦЭМ!$B$39:$B$782,V$47)+'СЕТ СН'!$G$9+СВЦЭМ!$D$10+'СЕТ СН'!$G$6-'СЕТ СН'!$G$19</f>
        <v>1582.6231619600001</v>
      </c>
      <c r="W66" s="36">
        <f>SUMIFS(СВЦЭМ!$C$39:$C$782,СВЦЭМ!$A$39:$A$782,$A66,СВЦЭМ!$B$39:$B$782,W$47)+'СЕТ СН'!$G$9+СВЦЭМ!$D$10+'СЕТ СН'!$G$6-'СЕТ СН'!$G$19</f>
        <v>1603.9468057899999</v>
      </c>
      <c r="X66" s="36">
        <f>SUMIFS(СВЦЭМ!$C$39:$C$782,СВЦЭМ!$A$39:$A$782,$A66,СВЦЭМ!$B$39:$B$782,X$47)+'СЕТ СН'!$G$9+СВЦЭМ!$D$10+'СЕТ СН'!$G$6-'СЕТ СН'!$G$19</f>
        <v>1594.5534943799998</v>
      </c>
      <c r="Y66" s="36">
        <f>SUMIFS(СВЦЭМ!$C$39:$C$782,СВЦЭМ!$A$39:$A$782,$A66,СВЦЭМ!$B$39:$B$782,Y$47)+'СЕТ СН'!$G$9+СВЦЭМ!$D$10+'СЕТ СН'!$G$6-'СЕТ СН'!$G$19</f>
        <v>1635.49378471</v>
      </c>
    </row>
    <row r="67" spans="1:27" ht="15.75" x14ac:dyDescent="0.2">
      <c r="A67" s="35">
        <f t="shared" si="1"/>
        <v>44397</v>
      </c>
      <c r="B67" s="36">
        <f>SUMIFS(СВЦЭМ!$C$39:$C$782,СВЦЭМ!$A$39:$A$782,$A67,СВЦЭМ!$B$39:$B$782,B$47)+'СЕТ СН'!$G$9+СВЦЭМ!$D$10+'СЕТ СН'!$G$6-'СЕТ СН'!$G$19</f>
        <v>1697.4534099499999</v>
      </c>
      <c r="C67" s="36">
        <f>SUMIFS(СВЦЭМ!$C$39:$C$782,СВЦЭМ!$A$39:$A$782,$A67,СВЦЭМ!$B$39:$B$782,C$47)+'СЕТ СН'!$G$9+СВЦЭМ!$D$10+'СЕТ СН'!$G$6-'СЕТ СН'!$G$19</f>
        <v>1792.38331524</v>
      </c>
      <c r="D67" s="36">
        <f>SUMIFS(СВЦЭМ!$C$39:$C$782,СВЦЭМ!$A$39:$A$782,$A67,СВЦЭМ!$B$39:$B$782,D$47)+'СЕТ СН'!$G$9+СВЦЭМ!$D$10+'СЕТ СН'!$G$6-'СЕТ СН'!$G$19</f>
        <v>1851.5765860900001</v>
      </c>
      <c r="E67" s="36">
        <f>SUMIFS(СВЦЭМ!$C$39:$C$782,СВЦЭМ!$A$39:$A$782,$A67,СВЦЭМ!$B$39:$B$782,E$47)+'СЕТ СН'!$G$9+СВЦЭМ!$D$10+'СЕТ СН'!$G$6-'СЕТ СН'!$G$19</f>
        <v>1867.12311064</v>
      </c>
      <c r="F67" s="36">
        <f>SUMIFS(СВЦЭМ!$C$39:$C$782,СВЦЭМ!$A$39:$A$782,$A67,СВЦЭМ!$B$39:$B$782,F$47)+'СЕТ СН'!$G$9+СВЦЭМ!$D$10+'СЕТ СН'!$G$6-'СЕТ СН'!$G$19</f>
        <v>1873.89547728</v>
      </c>
      <c r="G67" s="36">
        <f>SUMIFS(СВЦЭМ!$C$39:$C$782,СВЦЭМ!$A$39:$A$782,$A67,СВЦЭМ!$B$39:$B$782,G$47)+'СЕТ СН'!$G$9+СВЦЭМ!$D$10+'СЕТ СН'!$G$6-'СЕТ СН'!$G$19</f>
        <v>1845.5479928100001</v>
      </c>
      <c r="H67" s="36">
        <f>SUMIFS(СВЦЭМ!$C$39:$C$782,СВЦЭМ!$A$39:$A$782,$A67,СВЦЭМ!$B$39:$B$782,H$47)+'СЕТ СН'!$G$9+СВЦЭМ!$D$10+'СЕТ СН'!$G$6-'СЕТ СН'!$G$19</f>
        <v>1785.4474301</v>
      </c>
      <c r="I67" s="36">
        <f>SUMIFS(СВЦЭМ!$C$39:$C$782,СВЦЭМ!$A$39:$A$782,$A67,СВЦЭМ!$B$39:$B$782,I$47)+'СЕТ СН'!$G$9+СВЦЭМ!$D$10+'СЕТ СН'!$G$6-'СЕТ СН'!$G$19</f>
        <v>1686.43774835</v>
      </c>
      <c r="J67" s="36">
        <f>SUMIFS(СВЦЭМ!$C$39:$C$782,СВЦЭМ!$A$39:$A$782,$A67,СВЦЭМ!$B$39:$B$782,J$47)+'СЕТ СН'!$G$9+СВЦЭМ!$D$10+'СЕТ СН'!$G$6-'СЕТ СН'!$G$19</f>
        <v>1600.14391667</v>
      </c>
      <c r="K67" s="36">
        <f>SUMIFS(СВЦЭМ!$C$39:$C$782,СВЦЭМ!$A$39:$A$782,$A67,СВЦЭМ!$B$39:$B$782,K$47)+'СЕТ СН'!$G$9+СВЦЭМ!$D$10+'СЕТ СН'!$G$6-'СЕТ СН'!$G$19</f>
        <v>1578.5346055700002</v>
      </c>
      <c r="L67" s="36">
        <f>SUMIFS(СВЦЭМ!$C$39:$C$782,СВЦЭМ!$A$39:$A$782,$A67,СВЦЭМ!$B$39:$B$782,L$47)+'СЕТ СН'!$G$9+СВЦЭМ!$D$10+'СЕТ СН'!$G$6-'СЕТ СН'!$G$19</f>
        <v>1571.62735015</v>
      </c>
      <c r="M67" s="36">
        <f>SUMIFS(СВЦЭМ!$C$39:$C$782,СВЦЭМ!$A$39:$A$782,$A67,СВЦЭМ!$B$39:$B$782,M$47)+'СЕТ СН'!$G$9+СВЦЭМ!$D$10+'СЕТ СН'!$G$6-'СЕТ СН'!$G$19</f>
        <v>1556.04429003</v>
      </c>
      <c r="N67" s="36">
        <f>SUMIFS(СВЦЭМ!$C$39:$C$782,СВЦЭМ!$A$39:$A$782,$A67,СВЦЭМ!$B$39:$B$782,N$47)+'СЕТ СН'!$G$9+СВЦЭМ!$D$10+'СЕТ СН'!$G$6-'СЕТ СН'!$G$19</f>
        <v>1584.8632229700002</v>
      </c>
      <c r="O67" s="36">
        <f>SUMIFS(СВЦЭМ!$C$39:$C$782,СВЦЭМ!$A$39:$A$782,$A67,СВЦЭМ!$B$39:$B$782,O$47)+'СЕТ СН'!$G$9+СВЦЭМ!$D$10+'СЕТ СН'!$G$6-'СЕТ СН'!$G$19</f>
        <v>1582.85883025</v>
      </c>
      <c r="P67" s="36">
        <f>SUMIFS(СВЦЭМ!$C$39:$C$782,СВЦЭМ!$A$39:$A$782,$A67,СВЦЭМ!$B$39:$B$782,P$47)+'СЕТ СН'!$G$9+СВЦЭМ!$D$10+'СЕТ СН'!$G$6-'СЕТ СН'!$G$19</f>
        <v>1600.4550439099999</v>
      </c>
      <c r="Q67" s="36">
        <f>SUMIFS(СВЦЭМ!$C$39:$C$782,СВЦЭМ!$A$39:$A$782,$A67,СВЦЭМ!$B$39:$B$782,Q$47)+'СЕТ СН'!$G$9+СВЦЭМ!$D$10+'СЕТ СН'!$G$6-'СЕТ СН'!$G$19</f>
        <v>1580.2859791000001</v>
      </c>
      <c r="R67" s="36">
        <f>SUMIFS(СВЦЭМ!$C$39:$C$782,СВЦЭМ!$A$39:$A$782,$A67,СВЦЭМ!$B$39:$B$782,R$47)+'СЕТ СН'!$G$9+СВЦЭМ!$D$10+'СЕТ СН'!$G$6-'СЕТ СН'!$G$19</f>
        <v>1597.43409275</v>
      </c>
      <c r="S67" s="36">
        <f>SUMIFS(СВЦЭМ!$C$39:$C$782,СВЦЭМ!$A$39:$A$782,$A67,СВЦЭМ!$B$39:$B$782,S$47)+'СЕТ СН'!$G$9+СВЦЭМ!$D$10+'СЕТ СН'!$G$6-'СЕТ СН'!$G$19</f>
        <v>1556.8438407600001</v>
      </c>
      <c r="T67" s="36">
        <f>SUMIFS(СВЦЭМ!$C$39:$C$782,СВЦЭМ!$A$39:$A$782,$A67,СВЦЭМ!$B$39:$B$782,T$47)+'СЕТ СН'!$G$9+СВЦЭМ!$D$10+'СЕТ СН'!$G$6-'СЕТ СН'!$G$19</f>
        <v>1601.3474687200001</v>
      </c>
      <c r="U67" s="36">
        <f>SUMIFS(СВЦЭМ!$C$39:$C$782,СВЦЭМ!$A$39:$A$782,$A67,СВЦЭМ!$B$39:$B$782,U$47)+'СЕТ СН'!$G$9+СВЦЭМ!$D$10+'СЕТ СН'!$G$6-'СЕТ СН'!$G$19</f>
        <v>1613.09746642</v>
      </c>
      <c r="V67" s="36">
        <f>SUMIFS(СВЦЭМ!$C$39:$C$782,СВЦЭМ!$A$39:$A$782,$A67,СВЦЭМ!$B$39:$B$782,V$47)+'СЕТ СН'!$G$9+СВЦЭМ!$D$10+'СЕТ СН'!$G$6-'СЕТ СН'!$G$19</f>
        <v>1613.41718034</v>
      </c>
      <c r="W67" s="36">
        <f>SUMIFS(СВЦЭМ!$C$39:$C$782,СВЦЭМ!$A$39:$A$782,$A67,СВЦЭМ!$B$39:$B$782,W$47)+'СЕТ СН'!$G$9+СВЦЭМ!$D$10+'СЕТ СН'!$G$6-'СЕТ СН'!$G$19</f>
        <v>1643.3824127100002</v>
      </c>
      <c r="X67" s="36">
        <f>SUMIFS(СВЦЭМ!$C$39:$C$782,СВЦЭМ!$A$39:$A$782,$A67,СВЦЭМ!$B$39:$B$782,X$47)+'СЕТ СН'!$G$9+СВЦЭМ!$D$10+'СЕТ СН'!$G$6-'СЕТ СН'!$G$19</f>
        <v>1622.4130905699999</v>
      </c>
      <c r="Y67" s="36">
        <f>SUMIFS(СВЦЭМ!$C$39:$C$782,СВЦЭМ!$A$39:$A$782,$A67,СВЦЭМ!$B$39:$B$782,Y$47)+'СЕТ СН'!$G$9+СВЦЭМ!$D$10+'СЕТ СН'!$G$6-'СЕТ СН'!$G$19</f>
        <v>1628.0710422699999</v>
      </c>
    </row>
    <row r="68" spans="1:27" ht="15.75" x14ac:dyDescent="0.2">
      <c r="A68" s="35">
        <f t="shared" si="1"/>
        <v>44398</v>
      </c>
      <c r="B68" s="36">
        <f>SUMIFS(СВЦЭМ!$C$39:$C$782,СВЦЭМ!$A$39:$A$782,$A68,СВЦЭМ!$B$39:$B$782,B$47)+'СЕТ СН'!$G$9+СВЦЭМ!$D$10+'СЕТ СН'!$G$6-'СЕТ СН'!$G$19</f>
        <v>1833.4153557500001</v>
      </c>
      <c r="C68" s="36">
        <f>SUMIFS(СВЦЭМ!$C$39:$C$782,СВЦЭМ!$A$39:$A$782,$A68,СВЦЭМ!$B$39:$B$782,C$47)+'СЕТ СН'!$G$9+СВЦЭМ!$D$10+'СЕТ СН'!$G$6-'СЕТ СН'!$G$19</f>
        <v>1922.39220705</v>
      </c>
      <c r="D68" s="36">
        <f>SUMIFS(СВЦЭМ!$C$39:$C$782,СВЦЭМ!$A$39:$A$782,$A68,СВЦЭМ!$B$39:$B$782,D$47)+'СЕТ СН'!$G$9+СВЦЭМ!$D$10+'СЕТ СН'!$G$6-'СЕТ СН'!$G$19</f>
        <v>2015.8679601199999</v>
      </c>
      <c r="E68" s="36">
        <f>SUMIFS(СВЦЭМ!$C$39:$C$782,СВЦЭМ!$A$39:$A$782,$A68,СВЦЭМ!$B$39:$B$782,E$47)+'СЕТ СН'!$G$9+СВЦЭМ!$D$10+'СЕТ СН'!$G$6-'СЕТ СН'!$G$19</f>
        <v>2037.42057125</v>
      </c>
      <c r="F68" s="36">
        <f>SUMIFS(СВЦЭМ!$C$39:$C$782,СВЦЭМ!$A$39:$A$782,$A68,СВЦЭМ!$B$39:$B$782,F$47)+'СЕТ СН'!$G$9+СВЦЭМ!$D$10+'СЕТ СН'!$G$6-'СЕТ СН'!$G$19</f>
        <v>2038.6088890799999</v>
      </c>
      <c r="G68" s="36">
        <f>SUMIFS(СВЦЭМ!$C$39:$C$782,СВЦЭМ!$A$39:$A$782,$A68,СВЦЭМ!$B$39:$B$782,G$47)+'СЕТ СН'!$G$9+СВЦЭМ!$D$10+'СЕТ СН'!$G$6-'СЕТ СН'!$G$19</f>
        <v>2012.0224975399999</v>
      </c>
      <c r="H68" s="36">
        <f>SUMIFS(СВЦЭМ!$C$39:$C$782,СВЦЭМ!$A$39:$A$782,$A68,СВЦЭМ!$B$39:$B$782,H$47)+'СЕТ СН'!$G$9+СВЦЭМ!$D$10+'СЕТ СН'!$G$6-'СЕТ СН'!$G$19</f>
        <v>1980.4496899999999</v>
      </c>
      <c r="I68" s="36">
        <f>SUMIFS(СВЦЭМ!$C$39:$C$782,СВЦЭМ!$A$39:$A$782,$A68,СВЦЭМ!$B$39:$B$782,I$47)+'СЕТ СН'!$G$9+СВЦЭМ!$D$10+'СЕТ СН'!$G$6-'СЕТ СН'!$G$19</f>
        <v>1869.41528881</v>
      </c>
      <c r="J68" s="36">
        <f>SUMIFS(СВЦЭМ!$C$39:$C$782,СВЦЭМ!$A$39:$A$782,$A68,СВЦЭМ!$B$39:$B$782,J$47)+'СЕТ СН'!$G$9+СВЦЭМ!$D$10+'СЕТ СН'!$G$6-'СЕТ СН'!$G$19</f>
        <v>1791.03385011</v>
      </c>
      <c r="K68" s="36">
        <f>SUMIFS(СВЦЭМ!$C$39:$C$782,СВЦЭМ!$A$39:$A$782,$A68,СВЦЭМ!$B$39:$B$782,K$47)+'СЕТ СН'!$G$9+СВЦЭМ!$D$10+'СЕТ СН'!$G$6-'СЕТ СН'!$G$19</f>
        <v>1722.8999361799999</v>
      </c>
      <c r="L68" s="36">
        <f>SUMIFS(СВЦЭМ!$C$39:$C$782,СВЦЭМ!$A$39:$A$782,$A68,СВЦЭМ!$B$39:$B$782,L$47)+'СЕТ СН'!$G$9+СВЦЭМ!$D$10+'СЕТ СН'!$G$6-'СЕТ СН'!$G$19</f>
        <v>1662.5127827200001</v>
      </c>
      <c r="M68" s="36">
        <f>SUMIFS(СВЦЭМ!$C$39:$C$782,СВЦЭМ!$A$39:$A$782,$A68,СВЦЭМ!$B$39:$B$782,M$47)+'СЕТ СН'!$G$9+СВЦЭМ!$D$10+'СЕТ СН'!$G$6-'СЕТ СН'!$G$19</f>
        <v>1674.9371346400001</v>
      </c>
      <c r="N68" s="36">
        <f>SUMIFS(СВЦЭМ!$C$39:$C$782,СВЦЭМ!$A$39:$A$782,$A68,СВЦЭМ!$B$39:$B$782,N$47)+'СЕТ СН'!$G$9+СВЦЭМ!$D$10+'СЕТ СН'!$G$6-'СЕТ СН'!$G$19</f>
        <v>1718.5516066600001</v>
      </c>
      <c r="O68" s="36">
        <f>SUMIFS(СВЦЭМ!$C$39:$C$782,СВЦЭМ!$A$39:$A$782,$A68,СВЦЭМ!$B$39:$B$782,O$47)+'СЕТ СН'!$G$9+СВЦЭМ!$D$10+'СЕТ СН'!$G$6-'СЕТ СН'!$G$19</f>
        <v>1707.7543563300001</v>
      </c>
      <c r="P68" s="36">
        <f>SUMIFS(СВЦЭМ!$C$39:$C$782,СВЦЭМ!$A$39:$A$782,$A68,СВЦЭМ!$B$39:$B$782,P$47)+'СЕТ СН'!$G$9+СВЦЭМ!$D$10+'СЕТ СН'!$G$6-'СЕТ СН'!$G$19</f>
        <v>1731.1358402799999</v>
      </c>
      <c r="Q68" s="36">
        <f>SUMIFS(СВЦЭМ!$C$39:$C$782,СВЦЭМ!$A$39:$A$782,$A68,СВЦЭМ!$B$39:$B$782,Q$47)+'СЕТ СН'!$G$9+СВЦЭМ!$D$10+'СЕТ СН'!$G$6-'СЕТ СН'!$G$19</f>
        <v>1707.72548403</v>
      </c>
      <c r="R68" s="36">
        <f>SUMIFS(СВЦЭМ!$C$39:$C$782,СВЦЭМ!$A$39:$A$782,$A68,СВЦЭМ!$B$39:$B$782,R$47)+'СЕТ СН'!$G$9+СВЦЭМ!$D$10+'СЕТ СН'!$G$6-'СЕТ СН'!$G$19</f>
        <v>1709.95889463</v>
      </c>
      <c r="S68" s="36">
        <f>SUMIFS(СВЦЭМ!$C$39:$C$782,СВЦЭМ!$A$39:$A$782,$A68,СВЦЭМ!$B$39:$B$782,S$47)+'СЕТ СН'!$G$9+СВЦЭМ!$D$10+'СЕТ СН'!$G$6-'СЕТ СН'!$G$19</f>
        <v>1693.3625041100001</v>
      </c>
      <c r="T68" s="36">
        <f>SUMIFS(СВЦЭМ!$C$39:$C$782,СВЦЭМ!$A$39:$A$782,$A68,СВЦЭМ!$B$39:$B$782,T$47)+'СЕТ СН'!$G$9+СВЦЭМ!$D$10+'СЕТ СН'!$G$6-'СЕТ СН'!$G$19</f>
        <v>1669.27034933</v>
      </c>
      <c r="U68" s="36">
        <f>SUMIFS(СВЦЭМ!$C$39:$C$782,СВЦЭМ!$A$39:$A$782,$A68,СВЦЭМ!$B$39:$B$782,U$47)+'СЕТ СН'!$G$9+СВЦЭМ!$D$10+'СЕТ СН'!$G$6-'СЕТ СН'!$G$19</f>
        <v>1698.2368851200001</v>
      </c>
      <c r="V68" s="36">
        <f>SUMIFS(СВЦЭМ!$C$39:$C$782,СВЦЭМ!$A$39:$A$782,$A68,СВЦЭМ!$B$39:$B$782,V$47)+'СЕТ СН'!$G$9+СВЦЭМ!$D$10+'СЕТ СН'!$G$6-'СЕТ СН'!$G$19</f>
        <v>1709.63842344</v>
      </c>
      <c r="W68" s="36">
        <f>SUMIFS(СВЦЭМ!$C$39:$C$782,СВЦЭМ!$A$39:$A$782,$A68,СВЦЭМ!$B$39:$B$782,W$47)+'СЕТ СН'!$G$9+СВЦЭМ!$D$10+'СЕТ СН'!$G$6-'СЕТ СН'!$G$19</f>
        <v>1689.2071728399999</v>
      </c>
      <c r="X68" s="36">
        <f>SUMIFS(СВЦЭМ!$C$39:$C$782,СВЦЭМ!$A$39:$A$782,$A68,СВЦЭМ!$B$39:$B$782,X$47)+'СЕТ СН'!$G$9+СВЦЭМ!$D$10+'СЕТ СН'!$G$6-'СЕТ СН'!$G$19</f>
        <v>1734.8482105099999</v>
      </c>
      <c r="Y68" s="36">
        <f>SUMIFS(СВЦЭМ!$C$39:$C$782,СВЦЭМ!$A$39:$A$782,$A68,СВЦЭМ!$B$39:$B$782,Y$47)+'СЕТ СН'!$G$9+СВЦЭМ!$D$10+'СЕТ СН'!$G$6-'СЕТ СН'!$G$19</f>
        <v>1795.8793757599999</v>
      </c>
    </row>
    <row r="69" spans="1:27" ht="15.75" x14ac:dyDescent="0.2">
      <c r="A69" s="35">
        <f t="shared" si="1"/>
        <v>44399</v>
      </c>
      <c r="B69" s="36">
        <f>SUMIFS(СВЦЭМ!$C$39:$C$782,СВЦЭМ!$A$39:$A$782,$A69,СВЦЭМ!$B$39:$B$782,B$47)+'СЕТ СН'!$G$9+СВЦЭМ!$D$10+'СЕТ СН'!$G$6-'СЕТ СН'!$G$19</f>
        <v>1713.7261587400001</v>
      </c>
      <c r="C69" s="36">
        <f>SUMIFS(СВЦЭМ!$C$39:$C$782,СВЦЭМ!$A$39:$A$782,$A69,СВЦЭМ!$B$39:$B$782,C$47)+'СЕТ СН'!$G$9+СВЦЭМ!$D$10+'СЕТ СН'!$G$6-'СЕТ СН'!$G$19</f>
        <v>1778.98998437</v>
      </c>
      <c r="D69" s="36">
        <f>SUMIFS(СВЦЭМ!$C$39:$C$782,СВЦЭМ!$A$39:$A$782,$A69,СВЦЭМ!$B$39:$B$782,D$47)+'СЕТ СН'!$G$9+СВЦЭМ!$D$10+'СЕТ СН'!$G$6-'СЕТ СН'!$G$19</f>
        <v>1783.48252508</v>
      </c>
      <c r="E69" s="36">
        <f>SUMIFS(СВЦЭМ!$C$39:$C$782,СВЦЭМ!$A$39:$A$782,$A69,СВЦЭМ!$B$39:$B$782,E$47)+'СЕТ СН'!$G$9+СВЦЭМ!$D$10+'СЕТ СН'!$G$6-'СЕТ СН'!$G$19</f>
        <v>1807.9507716099999</v>
      </c>
      <c r="F69" s="36">
        <f>SUMIFS(СВЦЭМ!$C$39:$C$782,СВЦЭМ!$A$39:$A$782,$A69,СВЦЭМ!$B$39:$B$782,F$47)+'СЕТ СН'!$G$9+СВЦЭМ!$D$10+'СЕТ СН'!$G$6-'СЕТ СН'!$G$19</f>
        <v>1807.06056429</v>
      </c>
      <c r="G69" s="36">
        <f>SUMIFS(СВЦЭМ!$C$39:$C$782,СВЦЭМ!$A$39:$A$782,$A69,СВЦЭМ!$B$39:$B$782,G$47)+'СЕТ СН'!$G$9+СВЦЭМ!$D$10+'СЕТ СН'!$G$6-'СЕТ СН'!$G$19</f>
        <v>1781.6988417600001</v>
      </c>
      <c r="H69" s="36">
        <f>SUMIFS(СВЦЭМ!$C$39:$C$782,СВЦЭМ!$A$39:$A$782,$A69,СВЦЭМ!$B$39:$B$782,H$47)+'СЕТ СН'!$G$9+СВЦЭМ!$D$10+'СЕТ СН'!$G$6-'СЕТ СН'!$G$19</f>
        <v>1728.30232312</v>
      </c>
      <c r="I69" s="36">
        <f>SUMIFS(СВЦЭМ!$C$39:$C$782,СВЦЭМ!$A$39:$A$782,$A69,СВЦЭМ!$B$39:$B$782,I$47)+'СЕТ СН'!$G$9+СВЦЭМ!$D$10+'СЕТ СН'!$G$6-'СЕТ СН'!$G$19</f>
        <v>1663.1597245200001</v>
      </c>
      <c r="J69" s="36">
        <f>SUMIFS(СВЦЭМ!$C$39:$C$782,СВЦЭМ!$A$39:$A$782,$A69,СВЦЭМ!$B$39:$B$782,J$47)+'СЕТ СН'!$G$9+СВЦЭМ!$D$10+'СЕТ СН'!$G$6-'СЕТ СН'!$G$19</f>
        <v>1576.5176810799999</v>
      </c>
      <c r="K69" s="36">
        <f>SUMIFS(СВЦЭМ!$C$39:$C$782,СВЦЭМ!$A$39:$A$782,$A69,СВЦЭМ!$B$39:$B$782,K$47)+'СЕТ СН'!$G$9+СВЦЭМ!$D$10+'СЕТ СН'!$G$6-'СЕТ СН'!$G$19</f>
        <v>1548.5614815700001</v>
      </c>
      <c r="L69" s="36">
        <f>SUMIFS(СВЦЭМ!$C$39:$C$782,СВЦЭМ!$A$39:$A$782,$A69,СВЦЭМ!$B$39:$B$782,L$47)+'СЕТ СН'!$G$9+СВЦЭМ!$D$10+'СЕТ СН'!$G$6-'СЕТ СН'!$G$19</f>
        <v>1578.5077042</v>
      </c>
      <c r="M69" s="36">
        <f>SUMIFS(СВЦЭМ!$C$39:$C$782,СВЦЭМ!$A$39:$A$782,$A69,СВЦЭМ!$B$39:$B$782,M$47)+'СЕТ СН'!$G$9+СВЦЭМ!$D$10+'СЕТ СН'!$G$6-'СЕТ СН'!$G$19</f>
        <v>1531.40733467</v>
      </c>
      <c r="N69" s="36">
        <f>SUMIFS(СВЦЭМ!$C$39:$C$782,СВЦЭМ!$A$39:$A$782,$A69,СВЦЭМ!$B$39:$B$782,N$47)+'СЕТ СН'!$G$9+СВЦЭМ!$D$10+'СЕТ СН'!$G$6-'СЕТ СН'!$G$19</f>
        <v>1531.28481573</v>
      </c>
      <c r="O69" s="36">
        <f>SUMIFS(СВЦЭМ!$C$39:$C$782,СВЦЭМ!$A$39:$A$782,$A69,СВЦЭМ!$B$39:$B$782,O$47)+'СЕТ СН'!$G$9+СВЦЭМ!$D$10+'СЕТ СН'!$G$6-'СЕТ СН'!$G$19</f>
        <v>1534.5669663900001</v>
      </c>
      <c r="P69" s="36">
        <f>SUMIFS(СВЦЭМ!$C$39:$C$782,СВЦЭМ!$A$39:$A$782,$A69,СВЦЭМ!$B$39:$B$782,P$47)+'СЕТ СН'!$G$9+СВЦЭМ!$D$10+'СЕТ СН'!$G$6-'СЕТ СН'!$G$19</f>
        <v>1531.00635579</v>
      </c>
      <c r="Q69" s="36">
        <f>SUMIFS(СВЦЭМ!$C$39:$C$782,СВЦЭМ!$A$39:$A$782,$A69,СВЦЭМ!$B$39:$B$782,Q$47)+'СЕТ СН'!$G$9+СВЦЭМ!$D$10+'СЕТ СН'!$G$6-'СЕТ СН'!$G$19</f>
        <v>1531.71211457</v>
      </c>
      <c r="R69" s="36">
        <f>SUMIFS(СВЦЭМ!$C$39:$C$782,СВЦЭМ!$A$39:$A$782,$A69,СВЦЭМ!$B$39:$B$782,R$47)+'СЕТ СН'!$G$9+СВЦЭМ!$D$10+'СЕТ СН'!$G$6-'СЕТ СН'!$G$19</f>
        <v>1558.33075869</v>
      </c>
      <c r="S69" s="36">
        <f>SUMIFS(СВЦЭМ!$C$39:$C$782,СВЦЭМ!$A$39:$A$782,$A69,СВЦЭМ!$B$39:$B$782,S$47)+'СЕТ СН'!$G$9+СВЦЭМ!$D$10+'СЕТ СН'!$G$6-'СЕТ СН'!$G$19</f>
        <v>1524.3626329899998</v>
      </c>
      <c r="T69" s="36">
        <f>SUMIFS(СВЦЭМ!$C$39:$C$782,СВЦЭМ!$A$39:$A$782,$A69,СВЦЭМ!$B$39:$B$782,T$47)+'СЕТ СН'!$G$9+СВЦЭМ!$D$10+'СЕТ СН'!$G$6-'СЕТ СН'!$G$19</f>
        <v>1615.54235023</v>
      </c>
      <c r="U69" s="36">
        <f>SUMIFS(СВЦЭМ!$C$39:$C$782,СВЦЭМ!$A$39:$A$782,$A69,СВЦЭМ!$B$39:$B$782,U$47)+'СЕТ СН'!$G$9+СВЦЭМ!$D$10+'СЕТ СН'!$G$6-'СЕТ СН'!$G$19</f>
        <v>1625.3922205600002</v>
      </c>
      <c r="V69" s="36">
        <f>SUMIFS(СВЦЭМ!$C$39:$C$782,СВЦЭМ!$A$39:$A$782,$A69,СВЦЭМ!$B$39:$B$782,V$47)+'СЕТ СН'!$G$9+СВЦЭМ!$D$10+'СЕТ СН'!$G$6-'СЕТ СН'!$G$19</f>
        <v>1616.6723284</v>
      </c>
      <c r="W69" s="36">
        <f>SUMIFS(СВЦЭМ!$C$39:$C$782,СВЦЭМ!$A$39:$A$782,$A69,СВЦЭМ!$B$39:$B$782,W$47)+'СЕТ СН'!$G$9+СВЦЭМ!$D$10+'СЕТ СН'!$G$6-'СЕТ СН'!$G$19</f>
        <v>1646.45772407</v>
      </c>
      <c r="X69" s="36">
        <f>SUMIFS(СВЦЭМ!$C$39:$C$782,СВЦЭМ!$A$39:$A$782,$A69,СВЦЭМ!$B$39:$B$782,X$47)+'СЕТ СН'!$G$9+СВЦЭМ!$D$10+'СЕТ СН'!$G$6-'СЕТ СН'!$G$19</f>
        <v>1607.62164811</v>
      </c>
      <c r="Y69" s="36">
        <f>SUMIFS(СВЦЭМ!$C$39:$C$782,СВЦЭМ!$A$39:$A$782,$A69,СВЦЭМ!$B$39:$B$782,Y$47)+'СЕТ СН'!$G$9+СВЦЭМ!$D$10+'СЕТ СН'!$G$6-'СЕТ СН'!$G$19</f>
        <v>1588.2513437600001</v>
      </c>
    </row>
    <row r="70" spans="1:27" ht="15.75" x14ac:dyDescent="0.2">
      <c r="A70" s="35">
        <f t="shared" si="1"/>
        <v>44400</v>
      </c>
      <c r="B70" s="36">
        <f>SUMIFS(СВЦЭМ!$C$39:$C$782,СВЦЭМ!$A$39:$A$782,$A70,СВЦЭМ!$B$39:$B$782,B$47)+'СЕТ СН'!$G$9+СВЦЭМ!$D$10+'СЕТ СН'!$G$6-'СЕТ СН'!$G$19</f>
        <v>1630.4004849799999</v>
      </c>
      <c r="C70" s="36">
        <f>SUMIFS(СВЦЭМ!$C$39:$C$782,СВЦЭМ!$A$39:$A$782,$A70,СВЦЭМ!$B$39:$B$782,C$47)+'СЕТ СН'!$G$9+СВЦЭМ!$D$10+'СЕТ СН'!$G$6-'СЕТ СН'!$G$19</f>
        <v>1692.37826359</v>
      </c>
      <c r="D70" s="36">
        <f>SUMIFS(СВЦЭМ!$C$39:$C$782,СВЦЭМ!$A$39:$A$782,$A70,СВЦЭМ!$B$39:$B$782,D$47)+'СЕТ СН'!$G$9+СВЦЭМ!$D$10+'СЕТ СН'!$G$6-'СЕТ СН'!$G$19</f>
        <v>1716.2329659300001</v>
      </c>
      <c r="E70" s="36">
        <f>SUMIFS(СВЦЭМ!$C$39:$C$782,СВЦЭМ!$A$39:$A$782,$A70,СВЦЭМ!$B$39:$B$782,E$47)+'СЕТ СН'!$G$9+СВЦЭМ!$D$10+'СЕТ СН'!$G$6-'СЕТ СН'!$G$19</f>
        <v>1761.32855604</v>
      </c>
      <c r="F70" s="36">
        <f>SUMIFS(СВЦЭМ!$C$39:$C$782,СВЦЭМ!$A$39:$A$782,$A70,СВЦЭМ!$B$39:$B$782,F$47)+'СЕТ СН'!$G$9+СВЦЭМ!$D$10+'СЕТ СН'!$G$6-'СЕТ СН'!$G$19</f>
        <v>1751.63277982</v>
      </c>
      <c r="G70" s="36">
        <f>SUMIFS(СВЦЭМ!$C$39:$C$782,СВЦЭМ!$A$39:$A$782,$A70,СВЦЭМ!$B$39:$B$782,G$47)+'СЕТ СН'!$G$9+СВЦЭМ!$D$10+'СЕТ СН'!$G$6-'СЕТ СН'!$G$19</f>
        <v>1726.65865508</v>
      </c>
      <c r="H70" s="36">
        <f>SUMIFS(СВЦЭМ!$C$39:$C$782,СВЦЭМ!$A$39:$A$782,$A70,СВЦЭМ!$B$39:$B$782,H$47)+'СЕТ СН'!$G$9+СВЦЭМ!$D$10+'СЕТ СН'!$G$6-'СЕТ СН'!$G$19</f>
        <v>1675.7212776200001</v>
      </c>
      <c r="I70" s="36">
        <f>SUMIFS(СВЦЭМ!$C$39:$C$782,СВЦЭМ!$A$39:$A$782,$A70,СВЦЭМ!$B$39:$B$782,I$47)+'СЕТ СН'!$G$9+СВЦЭМ!$D$10+'СЕТ СН'!$G$6-'СЕТ СН'!$G$19</f>
        <v>1548.9082577700001</v>
      </c>
      <c r="J70" s="36">
        <f>SUMIFS(СВЦЭМ!$C$39:$C$782,СВЦЭМ!$A$39:$A$782,$A70,СВЦЭМ!$B$39:$B$782,J$47)+'СЕТ СН'!$G$9+СВЦЭМ!$D$10+'СЕТ СН'!$G$6-'СЕТ СН'!$G$19</f>
        <v>1534.64490239</v>
      </c>
      <c r="K70" s="36">
        <f>SUMIFS(СВЦЭМ!$C$39:$C$782,СВЦЭМ!$A$39:$A$782,$A70,СВЦЭМ!$B$39:$B$782,K$47)+'СЕТ СН'!$G$9+СВЦЭМ!$D$10+'СЕТ СН'!$G$6-'СЕТ СН'!$G$19</f>
        <v>1562.6192692099999</v>
      </c>
      <c r="L70" s="36">
        <f>SUMIFS(СВЦЭМ!$C$39:$C$782,СВЦЭМ!$A$39:$A$782,$A70,СВЦЭМ!$B$39:$B$782,L$47)+'СЕТ СН'!$G$9+СВЦЭМ!$D$10+'СЕТ СН'!$G$6-'СЕТ СН'!$G$19</f>
        <v>1592.7487791600001</v>
      </c>
      <c r="M70" s="36">
        <f>SUMIFS(СВЦЭМ!$C$39:$C$782,СВЦЭМ!$A$39:$A$782,$A70,СВЦЭМ!$B$39:$B$782,M$47)+'СЕТ СН'!$G$9+СВЦЭМ!$D$10+'СЕТ СН'!$G$6-'СЕТ СН'!$G$19</f>
        <v>1579.7429581400002</v>
      </c>
      <c r="N70" s="36">
        <f>SUMIFS(СВЦЭМ!$C$39:$C$782,СВЦЭМ!$A$39:$A$782,$A70,СВЦЭМ!$B$39:$B$782,N$47)+'СЕТ СН'!$G$9+СВЦЭМ!$D$10+'СЕТ СН'!$G$6-'СЕТ СН'!$G$19</f>
        <v>1576.8756068600001</v>
      </c>
      <c r="O70" s="36">
        <f>SUMIFS(СВЦЭМ!$C$39:$C$782,СВЦЭМ!$A$39:$A$782,$A70,СВЦЭМ!$B$39:$B$782,O$47)+'СЕТ СН'!$G$9+СВЦЭМ!$D$10+'СЕТ СН'!$G$6-'СЕТ СН'!$G$19</f>
        <v>1553.80970452</v>
      </c>
      <c r="P70" s="36">
        <f>SUMIFS(СВЦЭМ!$C$39:$C$782,СВЦЭМ!$A$39:$A$782,$A70,СВЦЭМ!$B$39:$B$782,P$47)+'СЕТ СН'!$G$9+СВЦЭМ!$D$10+'СЕТ СН'!$G$6-'СЕТ СН'!$G$19</f>
        <v>1558.0156741400001</v>
      </c>
      <c r="Q70" s="36">
        <f>SUMIFS(СВЦЭМ!$C$39:$C$782,СВЦЭМ!$A$39:$A$782,$A70,СВЦЭМ!$B$39:$B$782,Q$47)+'СЕТ СН'!$G$9+СВЦЭМ!$D$10+'СЕТ СН'!$G$6-'СЕТ СН'!$G$19</f>
        <v>1552.4361384399999</v>
      </c>
      <c r="R70" s="36">
        <f>SUMIFS(СВЦЭМ!$C$39:$C$782,СВЦЭМ!$A$39:$A$782,$A70,СВЦЭМ!$B$39:$B$782,R$47)+'СЕТ СН'!$G$9+СВЦЭМ!$D$10+'СЕТ СН'!$G$6-'СЕТ СН'!$G$19</f>
        <v>1561.1477012</v>
      </c>
      <c r="S70" s="36">
        <f>SUMIFS(СВЦЭМ!$C$39:$C$782,СВЦЭМ!$A$39:$A$782,$A70,СВЦЭМ!$B$39:$B$782,S$47)+'СЕТ СН'!$G$9+СВЦЭМ!$D$10+'СЕТ СН'!$G$6-'СЕТ СН'!$G$19</f>
        <v>1583.4397907500002</v>
      </c>
      <c r="T70" s="36">
        <f>SUMIFS(СВЦЭМ!$C$39:$C$782,СВЦЭМ!$A$39:$A$782,$A70,СВЦЭМ!$B$39:$B$782,T$47)+'СЕТ СН'!$G$9+СВЦЭМ!$D$10+'СЕТ СН'!$G$6-'СЕТ СН'!$G$19</f>
        <v>1599.1401991799999</v>
      </c>
      <c r="U70" s="36">
        <f>SUMIFS(СВЦЭМ!$C$39:$C$782,СВЦЭМ!$A$39:$A$782,$A70,СВЦЭМ!$B$39:$B$782,U$47)+'СЕТ СН'!$G$9+СВЦЭМ!$D$10+'СЕТ СН'!$G$6-'СЕТ СН'!$G$19</f>
        <v>1593.82277701</v>
      </c>
      <c r="V70" s="36">
        <f>SUMIFS(СВЦЭМ!$C$39:$C$782,СВЦЭМ!$A$39:$A$782,$A70,СВЦЭМ!$B$39:$B$782,V$47)+'СЕТ СН'!$G$9+СВЦЭМ!$D$10+'СЕТ СН'!$G$6-'СЕТ СН'!$G$19</f>
        <v>1583.33124221</v>
      </c>
      <c r="W70" s="36">
        <f>SUMIFS(СВЦЭМ!$C$39:$C$782,СВЦЭМ!$A$39:$A$782,$A70,СВЦЭМ!$B$39:$B$782,W$47)+'СЕТ СН'!$G$9+СВЦЭМ!$D$10+'СЕТ СН'!$G$6-'СЕТ СН'!$G$19</f>
        <v>1603.6393313600001</v>
      </c>
      <c r="X70" s="36">
        <f>SUMIFS(СВЦЭМ!$C$39:$C$782,СВЦЭМ!$A$39:$A$782,$A70,СВЦЭМ!$B$39:$B$782,X$47)+'СЕТ СН'!$G$9+СВЦЭМ!$D$10+'СЕТ СН'!$G$6-'СЕТ СН'!$G$19</f>
        <v>1606.9954715700001</v>
      </c>
      <c r="Y70" s="36">
        <f>SUMIFS(СВЦЭМ!$C$39:$C$782,СВЦЭМ!$A$39:$A$782,$A70,СВЦЭМ!$B$39:$B$782,Y$47)+'СЕТ СН'!$G$9+СВЦЭМ!$D$10+'СЕТ СН'!$G$6-'СЕТ СН'!$G$19</f>
        <v>1583.51400124</v>
      </c>
    </row>
    <row r="71" spans="1:27" ht="15.75" x14ac:dyDescent="0.2">
      <c r="A71" s="35">
        <f t="shared" si="1"/>
        <v>44401</v>
      </c>
      <c r="B71" s="36">
        <f>SUMIFS(СВЦЭМ!$C$39:$C$782,СВЦЭМ!$A$39:$A$782,$A71,СВЦЭМ!$B$39:$B$782,B$47)+'СЕТ СН'!$G$9+СВЦЭМ!$D$10+'СЕТ СН'!$G$6-'СЕТ СН'!$G$19</f>
        <v>1641.20050767</v>
      </c>
      <c r="C71" s="36">
        <f>SUMIFS(СВЦЭМ!$C$39:$C$782,СВЦЭМ!$A$39:$A$782,$A71,СВЦЭМ!$B$39:$B$782,C$47)+'СЕТ СН'!$G$9+СВЦЭМ!$D$10+'СЕТ СН'!$G$6-'СЕТ СН'!$G$19</f>
        <v>1610.6062554999999</v>
      </c>
      <c r="D71" s="36">
        <f>SUMIFS(СВЦЭМ!$C$39:$C$782,СВЦЭМ!$A$39:$A$782,$A71,СВЦЭМ!$B$39:$B$782,D$47)+'СЕТ СН'!$G$9+СВЦЭМ!$D$10+'СЕТ СН'!$G$6-'СЕТ СН'!$G$19</f>
        <v>1716.73416533</v>
      </c>
      <c r="E71" s="36">
        <f>SUMIFS(СВЦЭМ!$C$39:$C$782,СВЦЭМ!$A$39:$A$782,$A71,СВЦЭМ!$B$39:$B$782,E$47)+'СЕТ СН'!$G$9+СВЦЭМ!$D$10+'СЕТ СН'!$G$6-'СЕТ СН'!$G$19</f>
        <v>1734.9127585199999</v>
      </c>
      <c r="F71" s="36">
        <f>SUMIFS(СВЦЭМ!$C$39:$C$782,СВЦЭМ!$A$39:$A$782,$A71,СВЦЭМ!$B$39:$B$782,F$47)+'СЕТ СН'!$G$9+СВЦЭМ!$D$10+'СЕТ СН'!$G$6-'СЕТ СН'!$G$19</f>
        <v>1723.61812811</v>
      </c>
      <c r="G71" s="36">
        <f>SUMIFS(СВЦЭМ!$C$39:$C$782,СВЦЭМ!$A$39:$A$782,$A71,СВЦЭМ!$B$39:$B$782,G$47)+'СЕТ СН'!$G$9+СВЦЭМ!$D$10+'СЕТ СН'!$G$6-'СЕТ СН'!$G$19</f>
        <v>1702.79053643</v>
      </c>
      <c r="H71" s="36">
        <f>SUMIFS(СВЦЭМ!$C$39:$C$782,СВЦЭМ!$A$39:$A$782,$A71,СВЦЭМ!$B$39:$B$782,H$47)+'СЕТ СН'!$G$9+СВЦЭМ!$D$10+'СЕТ СН'!$G$6-'СЕТ СН'!$G$19</f>
        <v>1691.77746366</v>
      </c>
      <c r="I71" s="36">
        <f>SUMIFS(СВЦЭМ!$C$39:$C$782,СВЦЭМ!$A$39:$A$782,$A71,СВЦЭМ!$B$39:$B$782,I$47)+'СЕТ СН'!$G$9+СВЦЭМ!$D$10+'СЕТ СН'!$G$6-'СЕТ СН'!$G$19</f>
        <v>1589.78988527</v>
      </c>
      <c r="J71" s="36">
        <f>SUMIFS(СВЦЭМ!$C$39:$C$782,СВЦЭМ!$A$39:$A$782,$A71,СВЦЭМ!$B$39:$B$782,J$47)+'СЕТ СН'!$G$9+СВЦЭМ!$D$10+'СЕТ СН'!$G$6-'СЕТ СН'!$G$19</f>
        <v>1571.07638746</v>
      </c>
      <c r="K71" s="36">
        <f>SUMIFS(СВЦЭМ!$C$39:$C$782,СВЦЭМ!$A$39:$A$782,$A71,СВЦЭМ!$B$39:$B$782,K$47)+'СЕТ СН'!$G$9+СВЦЭМ!$D$10+'СЕТ СН'!$G$6-'СЕТ СН'!$G$19</f>
        <v>1543.37970447</v>
      </c>
      <c r="L71" s="36">
        <f>SUMIFS(СВЦЭМ!$C$39:$C$782,СВЦЭМ!$A$39:$A$782,$A71,СВЦЭМ!$B$39:$B$782,L$47)+'СЕТ СН'!$G$9+СВЦЭМ!$D$10+'СЕТ СН'!$G$6-'СЕТ СН'!$G$19</f>
        <v>1577.8959598000001</v>
      </c>
      <c r="M71" s="36">
        <f>SUMIFS(СВЦЭМ!$C$39:$C$782,СВЦЭМ!$A$39:$A$782,$A71,СВЦЭМ!$B$39:$B$782,M$47)+'СЕТ СН'!$G$9+СВЦЭМ!$D$10+'СЕТ СН'!$G$6-'СЕТ СН'!$G$19</f>
        <v>1556.4771193500001</v>
      </c>
      <c r="N71" s="36">
        <f>SUMIFS(СВЦЭМ!$C$39:$C$782,СВЦЭМ!$A$39:$A$782,$A71,СВЦЭМ!$B$39:$B$782,N$47)+'СЕТ СН'!$G$9+СВЦЭМ!$D$10+'СЕТ СН'!$G$6-'СЕТ СН'!$G$19</f>
        <v>1558.55145855</v>
      </c>
      <c r="O71" s="36">
        <f>SUMIFS(СВЦЭМ!$C$39:$C$782,СВЦЭМ!$A$39:$A$782,$A71,СВЦЭМ!$B$39:$B$782,O$47)+'СЕТ СН'!$G$9+СВЦЭМ!$D$10+'СЕТ СН'!$G$6-'СЕТ СН'!$G$19</f>
        <v>1600.2159612099999</v>
      </c>
      <c r="P71" s="36">
        <f>SUMIFS(СВЦЭМ!$C$39:$C$782,СВЦЭМ!$A$39:$A$782,$A71,СВЦЭМ!$B$39:$B$782,P$47)+'СЕТ СН'!$G$9+СВЦЭМ!$D$10+'СЕТ СН'!$G$6-'СЕТ СН'!$G$19</f>
        <v>1620.54242421</v>
      </c>
      <c r="Q71" s="36">
        <f>SUMIFS(СВЦЭМ!$C$39:$C$782,СВЦЭМ!$A$39:$A$782,$A71,СВЦЭМ!$B$39:$B$782,Q$47)+'СЕТ СН'!$G$9+СВЦЭМ!$D$10+'СЕТ СН'!$G$6-'СЕТ СН'!$G$19</f>
        <v>1609.7903847</v>
      </c>
      <c r="R71" s="36">
        <f>SUMIFS(СВЦЭМ!$C$39:$C$782,СВЦЭМ!$A$39:$A$782,$A71,СВЦЭМ!$B$39:$B$782,R$47)+'СЕТ СН'!$G$9+СВЦЭМ!$D$10+'СЕТ СН'!$G$6-'СЕТ СН'!$G$19</f>
        <v>1589.9945815199999</v>
      </c>
      <c r="S71" s="36">
        <f>SUMIFS(СВЦЭМ!$C$39:$C$782,СВЦЭМ!$A$39:$A$782,$A71,СВЦЭМ!$B$39:$B$782,S$47)+'СЕТ СН'!$G$9+СВЦЭМ!$D$10+'СЕТ СН'!$G$6-'СЕТ СН'!$G$19</f>
        <v>1527.58428802</v>
      </c>
      <c r="T71" s="36">
        <f>SUMIFS(СВЦЭМ!$C$39:$C$782,СВЦЭМ!$A$39:$A$782,$A71,СВЦЭМ!$B$39:$B$782,T$47)+'СЕТ СН'!$G$9+СВЦЭМ!$D$10+'СЕТ СН'!$G$6-'СЕТ СН'!$G$19</f>
        <v>1557.5092434799999</v>
      </c>
      <c r="U71" s="36">
        <f>SUMIFS(СВЦЭМ!$C$39:$C$782,СВЦЭМ!$A$39:$A$782,$A71,СВЦЭМ!$B$39:$B$782,U$47)+'СЕТ СН'!$G$9+СВЦЭМ!$D$10+'СЕТ СН'!$G$6-'СЕТ СН'!$G$19</f>
        <v>1513.82970873</v>
      </c>
      <c r="V71" s="36">
        <f>SUMIFS(СВЦЭМ!$C$39:$C$782,СВЦЭМ!$A$39:$A$782,$A71,СВЦЭМ!$B$39:$B$782,V$47)+'СЕТ СН'!$G$9+СВЦЭМ!$D$10+'СЕТ СН'!$G$6-'СЕТ СН'!$G$19</f>
        <v>1513.5348661</v>
      </c>
      <c r="W71" s="36">
        <f>SUMIFS(СВЦЭМ!$C$39:$C$782,СВЦЭМ!$A$39:$A$782,$A71,СВЦЭМ!$B$39:$B$782,W$47)+'СЕТ СН'!$G$9+СВЦЭМ!$D$10+'СЕТ СН'!$G$6-'СЕТ СН'!$G$19</f>
        <v>1534.1492500300001</v>
      </c>
      <c r="X71" s="36">
        <f>SUMIFS(СВЦЭМ!$C$39:$C$782,СВЦЭМ!$A$39:$A$782,$A71,СВЦЭМ!$B$39:$B$782,X$47)+'СЕТ СН'!$G$9+СВЦЭМ!$D$10+'СЕТ СН'!$G$6-'СЕТ СН'!$G$19</f>
        <v>1583.9540645299999</v>
      </c>
      <c r="Y71" s="36">
        <f>SUMIFS(СВЦЭМ!$C$39:$C$782,СВЦЭМ!$A$39:$A$782,$A71,СВЦЭМ!$B$39:$B$782,Y$47)+'СЕТ СН'!$G$9+СВЦЭМ!$D$10+'СЕТ СН'!$G$6-'СЕТ СН'!$G$19</f>
        <v>1595.3974366</v>
      </c>
    </row>
    <row r="72" spans="1:27" ht="15.75" x14ac:dyDescent="0.2">
      <c r="A72" s="35">
        <f t="shared" si="1"/>
        <v>44402</v>
      </c>
      <c r="B72" s="36">
        <f>SUMIFS(СВЦЭМ!$C$39:$C$782,СВЦЭМ!$A$39:$A$782,$A72,СВЦЭМ!$B$39:$B$782,B$47)+'СЕТ СН'!$G$9+СВЦЭМ!$D$10+'СЕТ СН'!$G$6-'СЕТ СН'!$G$19</f>
        <v>1560.3226685099999</v>
      </c>
      <c r="C72" s="36">
        <f>SUMIFS(СВЦЭМ!$C$39:$C$782,СВЦЭМ!$A$39:$A$782,$A72,СВЦЭМ!$B$39:$B$782,C$47)+'СЕТ СН'!$G$9+СВЦЭМ!$D$10+'СЕТ СН'!$G$6-'СЕТ СН'!$G$19</f>
        <v>1644.2210161100002</v>
      </c>
      <c r="D72" s="36">
        <f>SUMIFS(СВЦЭМ!$C$39:$C$782,СВЦЭМ!$A$39:$A$782,$A72,СВЦЭМ!$B$39:$B$782,D$47)+'СЕТ СН'!$G$9+СВЦЭМ!$D$10+'СЕТ СН'!$G$6-'СЕТ СН'!$G$19</f>
        <v>1687.92750572</v>
      </c>
      <c r="E72" s="36">
        <f>SUMIFS(СВЦЭМ!$C$39:$C$782,СВЦЭМ!$A$39:$A$782,$A72,СВЦЭМ!$B$39:$B$782,E$47)+'СЕТ СН'!$G$9+СВЦЭМ!$D$10+'СЕТ СН'!$G$6-'СЕТ СН'!$G$19</f>
        <v>1705.7549546</v>
      </c>
      <c r="F72" s="36">
        <f>SUMIFS(СВЦЭМ!$C$39:$C$782,СВЦЭМ!$A$39:$A$782,$A72,СВЦЭМ!$B$39:$B$782,F$47)+'СЕТ СН'!$G$9+СВЦЭМ!$D$10+'СЕТ СН'!$G$6-'СЕТ СН'!$G$19</f>
        <v>1713.6308559500001</v>
      </c>
      <c r="G72" s="36">
        <f>SUMIFS(СВЦЭМ!$C$39:$C$782,СВЦЭМ!$A$39:$A$782,$A72,СВЦЭМ!$B$39:$B$782,G$47)+'СЕТ СН'!$G$9+СВЦЭМ!$D$10+'СЕТ СН'!$G$6-'СЕТ СН'!$G$19</f>
        <v>1702.0041880400001</v>
      </c>
      <c r="H72" s="36">
        <f>SUMIFS(СВЦЭМ!$C$39:$C$782,СВЦЭМ!$A$39:$A$782,$A72,СВЦЭМ!$B$39:$B$782,H$47)+'СЕТ СН'!$G$9+СВЦЭМ!$D$10+'СЕТ СН'!$G$6-'СЕТ СН'!$G$19</f>
        <v>1677.3889846499999</v>
      </c>
      <c r="I72" s="36">
        <f>SUMIFS(СВЦЭМ!$C$39:$C$782,СВЦЭМ!$A$39:$A$782,$A72,СВЦЭМ!$B$39:$B$782,I$47)+'СЕТ СН'!$G$9+СВЦЭМ!$D$10+'СЕТ СН'!$G$6-'СЕТ СН'!$G$19</f>
        <v>1610.18608245</v>
      </c>
      <c r="J72" s="36">
        <f>SUMIFS(СВЦЭМ!$C$39:$C$782,СВЦЭМ!$A$39:$A$782,$A72,СВЦЭМ!$B$39:$B$782,J$47)+'СЕТ СН'!$G$9+СВЦЭМ!$D$10+'СЕТ СН'!$G$6-'СЕТ СН'!$G$19</f>
        <v>1530.7496720499998</v>
      </c>
      <c r="K72" s="36">
        <f>SUMIFS(СВЦЭМ!$C$39:$C$782,СВЦЭМ!$A$39:$A$782,$A72,СВЦЭМ!$B$39:$B$782,K$47)+'СЕТ СН'!$G$9+СВЦЭМ!$D$10+'СЕТ СН'!$G$6-'СЕТ СН'!$G$19</f>
        <v>1493.7356115699999</v>
      </c>
      <c r="L72" s="36">
        <f>SUMIFS(СВЦЭМ!$C$39:$C$782,СВЦЭМ!$A$39:$A$782,$A72,СВЦЭМ!$B$39:$B$782,L$47)+'СЕТ СН'!$G$9+СВЦЭМ!$D$10+'СЕТ СН'!$G$6-'СЕТ СН'!$G$19</f>
        <v>1491.3864275999999</v>
      </c>
      <c r="M72" s="36">
        <f>SUMIFS(СВЦЭМ!$C$39:$C$782,СВЦЭМ!$A$39:$A$782,$A72,СВЦЭМ!$B$39:$B$782,M$47)+'СЕТ СН'!$G$9+СВЦЭМ!$D$10+'СЕТ СН'!$G$6-'СЕТ СН'!$G$19</f>
        <v>1506.5886700999999</v>
      </c>
      <c r="N72" s="36">
        <f>SUMIFS(СВЦЭМ!$C$39:$C$782,СВЦЭМ!$A$39:$A$782,$A72,СВЦЭМ!$B$39:$B$782,N$47)+'СЕТ СН'!$G$9+СВЦЭМ!$D$10+'СЕТ СН'!$G$6-'СЕТ СН'!$G$19</f>
        <v>1567.78226677</v>
      </c>
      <c r="O72" s="36">
        <f>SUMIFS(СВЦЭМ!$C$39:$C$782,СВЦЭМ!$A$39:$A$782,$A72,СВЦЭМ!$B$39:$B$782,O$47)+'СЕТ СН'!$G$9+СВЦЭМ!$D$10+'СЕТ СН'!$G$6-'СЕТ СН'!$G$19</f>
        <v>1615.3770054900001</v>
      </c>
      <c r="P72" s="36">
        <f>SUMIFS(СВЦЭМ!$C$39:$C$782,СВЦЭМ!$A$39:$A$782,$A72,СВЦЭМ!$B$39:$B$782,P$47)+'СЕТ СН'!$G$9+СВЦЭМ!$D$10+'СЕТ СН'!$G$6-'СЕТ СН'!$G$19</f>
        <v>1615.43368796</v>
      </c>
      <c r="Q72" s="36">
        <f>SUMIFS(СВЦЭМ!$C$39:$C$782,СВЦЭМ!$A$39:$A$782,$A72,СВЦЭМ!$B$39:$B$782,Q$47)+'СЕТ СН'!$G$9+СВЦЭМ!$D$10+'СЕТ СН'!$G$6-'СЕТ СН'!$G$19</f>
        <v>1623.6425616500001</v>
      </c>
      <c r="R72" s="36">
        <f>SUMIFS(СВЦЭМ!$C$39:$C$782,СВЦЭМ!$A$39:$A$782,$A72,СВЦЭМ!$B$39:$B$782,R$47)+'СЕТ СН'!$G$9+СВЦЭМ!$D$10+'СЕТ СН'!$G$6-'СЕТ СН'!$G$19</f>
        <v>1574.37118111</v>
      </c>
      <c r="S72" s="36">
        <f>SUMIFS(СВЦЭМ!$C$39:$C$782,СВЦЭМ!$A$39:$A$782,$A72,СВЦЭМ!$B$39:$B$782,S$47)+'СЕТ СН'!$G$9+СВЦЭМ!$D$10+'СЕТ СН'!$G$6-'СЕТ СН'!$G$19</f>
        <v>1547.13998937</v>
      </c>
      <c r="T72" s="36">
        <f>SUMIFS(СВЦЭМ!$C$39:$C$782,СВЦЭМ!$A$39:$A$782,$A72,СВЦЭМ!$B$39:$B$782,T$47)+'СЕТ СН'!$G$9+СВЦЭМ!$D$10+'СЕТ СН'!$G$6-'СЕТ СН'!$G$19</f>
        <v>1509.00061469</v>
      </c>
      <c r="U72" s="36">
        <f>SUMIFS(СВЦЭМ!$C$39:$C$782,СВЦЭМ!$A$39:$A$782,$A72,СВЦЭМ!$B$39:$B$782,U$47)+'СЕТ СН'!$G$9+СВЦЭМ!$D$10+'СЕТ СН'!$G$6-'СЕТ СН'!$G$19</f>
        <v>1504.36020876</v>
      </c>
      <c r="V72" s="36">
        <f>SUMIFS(СВЦЭМ!$C$39:$C$782,СВЦЭМ!$A$39:$A$782,$A72,СВЦЭМ!$B$39:$B$782,V$47)+'СЕТ СН'!$G$9+СВЦЭМ!$D$10+'СЕТ СН'!$G$6-'СЕТ СН'!$G$19</f>
        <v>1508.4395672800001</v>
      </c>
      <c r="W72" s="36">
        <f>SUMIFS(СВЦЭМ!$C$39:$C$782,СВЦЭМ!$A$39:$A$782,$A72,СВЦЭМ!$B$39:$B$782,W$47)+'СЕТ СН'!$G$9+СВЦЭМ!$D$10+'СЕТ СН'!$G$6-'СЕТ СН'!$G$19</f>
        <v>1558.8873199700001</v>
      </c>
      <c r="X72" s="36">
        <f>SUMIFS(СВЦЭМ!$C$39:$C$782,СВЦЭМ!$A$39:$A$782,$A72,СВЦЭМ!$B$39:$B$782,X$47)+'СЕТ СН'!$G$9+СВЦЭМ!$D$10+'СЕТ СН'!$G$6-'СЕТ СН'!$G$19</f>
        <v>1515.6461835800001</v>
      </c>
      <c r="Y72" s="36">
        <f>SUMIFS(СВЦЭМ!$C$39:$C$782,СВЦЭМ!$A$39:$A$782,$A72,СВЦЭМ!$B$39:$B$782,Y$47)+'СЕТ СН'!$G$9+СВЦЭМ!$D$10+'СЕТ СН'!$G$6-'СЕТ СН'!$G$19</f>
        <v>1537.88077997</v>
      </c>
    </row>
    <row r="73" spans="1:27" ht="15.75" x14ac:dyDescent="0.2">
      <c r="A73" s="35">
        <f t="shared" si="1"/>
        <v>44403</v>
      </c>
      <c r="B73" s="36">
        <f>SUMIFS(СВЦЭМ!$C$39:$C$782,СВЦЭМ!$A$39:$A$782,$A73,СВЦЭМ!$B$39:$B$782,B$47)+'СЕТ СН'!$G$9+СВЦЭМ!$D$10+'СЕТ СН'!$G$6-'СЕТ СН'!$G$19</f>
        <v>1567.7626174299999</v>
      </c>
      <c r="C73" s="36">
        <f>SUMIFS(СВЦЭМ!$C$39:$C$782,СВЦЭМ!$A$39:$A$782,$A73,СВЦЭМ!$B$39:$B$782,C$47)+'СЕТ СН'!$G$9+СВЦЭМ!$D$10+'СЕТ СН'!$G$6-'СЕТ СН'!$G$19</f>
        <v>1646.9493490300001</v>
      </c>
      <c r="D73" s="36">
        <f>SUMIFS(СВЦЭМ!$C$39:$C$782,СВЦЭМ!$A$39:$A$782,$A73,СВЦЭМ!$B$39:$B$782,D$47)+'СЕТ СН'!$G$9+СВЦЭМ!$D$10+'СЕТ СН'!$G$6-'СЕТ СН'!$G$19</f>
        <v>1681.64438114</v>
      </c>
      <c r="E73" s="36">
        <f>SUMIFS(СВЦЭМ!$C$39:$C$782,СВЦЭМ!$A$39:$A$782,$A73,СВЦЭМ!$B$39:$B$782,E$47)+'СЕТ СН'!$G$9+СВЦЭМ!$D$10+'СЕТ СН'!$G$6-'СЕТ СН'!$G$19</f>
        <v>1680.8816030800001</v>
      </c>
      <c r="F73" s="36">
        <f>SUMIFS(СВЦЭМ!$C$39:$C$782,СВЦЭМ!$A$39:$A$782,$A73,СВЦЭМ!$B$39:$B$782,F$47)+'СЕТ СН'!$G$9+СВЦЭМ!$D$10+'СЕТ СН'!$G$6-'СЕТ СН'!$G$19</f>
        <v>1686.23157373</v>
      </c>
      <c r="G73" s="36">
        <f>SUMIFS(СВЦЭМ!$C$39:$C$782,СВЦЭМ!$A$39:$A$782,$A73,СВЦЭМ!$B$39:$B$782,G$47)+'СЕТ СН'!$G$9+СВЦЭМ!$D$10+'СЕТ СН'!$G$6-'СЕТ СН'!$G$19</f>
        <v>1671.1163523100001</v>
      </c>
      <c r="H73" s="36">
        <f>SUMIFS(СВЦЭМ!$C$39:$C$782,СВЦЭМ!$A$39:$A$782,$A73,СВЦЭМ!$B$39:$B$782,H$47)+'СЕТ СН'!$G$9+СВЦЭМ!$D$10+'СЕТ СН'!$G$6-'СЕТ СН'!$G$19</f>
        <v>1657.5992720199999</v>
      </c>
      <c r="I73" s="36">
        <f>SUMIFS(СВЦЭМ!$C$39:$C$782,СВЦЭМ!$A$39:$A$782,$A73,СВЦЭМ!$B$39:$B$782,I$47)+'СЕТ СН'!$G$9+СВЦЭМ!$D$10+'СЕТ СН'!$G$6-'СЕТ СН'!$G$19</f>
        <v>1584.78494477</v>
      </c>
      <c r="J73" s="36">
        <f>SUMIFS(СВЦЭМ!$C$39:$C$782,СВЦЭМ!$A$39:$A$782,$A73,СВЦЭМ!$B$39:$B$782,J$47)+'СЕТ СН'!$G$9+СВЦЭМ!$D$10+'СЕТ СН'!$G$6-'СЕТ СН'!$G$19</f>
        <v>1529.7507154099999</v>
      </c>
      <c r="K73" s="36">
        <f>SUMIFS(СВЦЭМ!$C$39:$C$782,СВЦЭМ!$A$39:$A$782,$A73,СВЦЭМ!$B$39:$B$782,K$47)+'СЕТ СН'!$G$9+СВЦЭМ!$D$10+'СЕТ СН'!$G$6-'СЕТ СН'!$G$19</f>
        <v>1591.5373012800001</v>
      </c>
      <c r="L73" s="36">
        <f>SUMIFS(СВЦЭМ!$C$39:$C$782,СВЦЭМ!$A$39:$A$782,$A73,СВЦЭМ!$B$39:$B$782,L$47)+'СЕТ СН'!$G$9+СВЦЭМ!$D$10+'СЕТ СН'!$G$6-'СЕТ СН'!$G$19</f>
        <v>1628.28743934</v>
      </c>
      <c r="M73" s="36">
        <f>SUMIFS(СВЦЭМ!$C$39:$C$782,СВЦЭМ!$A$39:$A$782,$A73,СВЦЭМ!$B$39:$B$782,M$47)+'СЕТ СН'!$G$9+СВЦЭМ!$D$10+'СЕТ СН'!$G$6-'СЕТ СН'!$G$19</f>
        <v>1598.28090709</v>
      </c>
      <c r="N73" s="36">
        <f>SUMIFS(СВЦЭМ!$C$39:$C$782,СВЦЭМ!$A$39:$A$782,$A73,СВЦЭМ!$B$39:$B$782,N$47)+'СЕТ СН'!$G$9+СВЦЭМ!$D$10+'СЕТ СН'!$G$6-'СЕТ СН'!$G$19</f>
        <v>1651.1614018800001</v>
      </c>
      <c r="O73" s="36">
        <f>SUMIFS(СВЦЭМ!$C$39:$C$782,СВЦЭМ!$A$39:$A$782,$A73,СВЦЭМ!$B$39:$B$782,O$47)+'СЕТ СН'!$G$9+СВЦЭМ!$D$10+'СЕТ СН'!$G$6-'СЕТ СН'!$G$19</f>
        <v>1636.9249446899998</v>
      </c>
      <c r="P73" s="36">
        <f>SUMIFS(СВЦЭМ!$C$39:$C$782,СВЦЭМ!$A$39:$A$782,$A73,СВЦЭМ!$B$39:$B$782,P$47)+'СЕТ СН'!$G$9+СВЦЭМ!$D$10+'СЕТ СН'!$G$6-'СЕТ СН'!$G$19</f>
        <v>1640.86449588</v>
      </c>
      <c r="Q73" s="36">
        <f>SUMIFS(СВЦЭМ!$C$39:$C$782,СВЦЭМ!$A$39:$A$782,$A73,СВЦЭМ!$B$39:$B$782,Q$47)+'СЕТ СН'!$G$9+СВЦЭМ!$D$10+'СЕТ СН'!$G$6-'СЕТ СН'!$G$19</f>
        <v>1634.8419133299999</v>
      </c>
      <c r="R73" s="36">
        <f>SUMIFS(СВЦЭМ!$C$39:$C$782,СВЦЭМ!$A$39:$A$782,$A73,СВЦЭМ!$B$39:$B$782,R$47)+'СЕТ СН'!$G$9+СВЦЭМ!$D$10+'СЕТ СН'!$G$6-'СЕТ СН'!$G$19</f>
        <v>1637.94763547</v>
      </c>
      <c r="S73" s="36">
        <f>SUMIFS(СВЦЭМ!$C$39:$C$782,СВЦЭМ!$A$39:$A$782,$A73,СВЦЭМ!$B$39:$B$782,S$47)+'СЕТ СН'!$G$9+СВЦЭМ!$D$10+'СЕТ СН'!$G$6-'СЕТ СН'!$G$19</f>
        <v>1552.5243174</v>
      </c>
      <c r="T73" s="36">
        <f>SUMIFS(СВЦЭМ!$C$39:$C$782,СВЦЭМ!$A$39:$A$782,$A73,СВЦЭМ!$B$39:$B$782,T$47)+'СЕТ СН'!$G$9+СВЦЭМ!$D$10+'СЕТ СН'!$G$6-'СЕТ СН'!$G$19</f>
        <v>1528.0111006100001</v>
      </c>
      <c r="U73" s="36">
        <f>SUMIFS(СВЦЭМ!$C$39:$C$782,СВЦЭМ!$A$39:$A$782,$A73,СВЦЭМ!$B$39:$B$782,U$47)+'СЕТ СН'!$G$9+СВЦЭМ!$D$10+'СЕТ СН'!$G$6-'СЕТ СН'!$G$19</f>
        <v>1529.8751783799999</v>
      </c>
      <c r="V73" s="36">
        <f>SUMIFS(СВЦЭМ!$C$39:$C$782,СВЦЭМ!$A$39:$A$782,$A73,СВЦЭМ!$B$39:$B$782,V$47)+'СЕТ СН'!$G$9+СВЦЭМ!$D$10+'СЕТ СН'!$G$6-'СЕТ СН'!$G$19</f>
        <v>1523.30673121</v>
      </c>
      <c r="W73" s="36">
        <f>SUMIFS(СВЦЭМ!$C$39:$C$782,СВЦЭМ!$A$39:$A$782,$A73,СВЦЭМ!$B$39:$B$782,W$47)+'СЕТ СН'!$G$9+СВЦЭМ!$D$10+'СЕТ СН'!$G$6-'СЕТ СН'!$G$19</f>
        <v>1579.6994196099999</v>
      </c>
      <c r="X73" s="36">
        <f>SUMIFS(СВЦЭМ!$C$39:$C$782,СВЦЭМ!$A$39:$A$782,$A73,СВЦЭМ!$B$39:$B$782,X$47)+'СЕТ СН'!$G$9+СВЦЭМ!$D$10+'СЕТ СН'!$G$6-'СЕТ СН'!$G$19</f>
        <v>1545.7183652899998</v>
      </c>
      <c r="Y73" s="36">
        <f>SUMIFS(СВЦЭМ!$C$39:$C$782,СВЦЭМ!$A$39:$A$782,$A73,СВЦЭМ!$B$39:$B$782,Y$47)+'СЕТ СН'!$G$9+СВЦЭМ!$D$10+'СЕТ СН'!$G$6-'СЕТ СН'!$G$19</f>
        <v>1477.05760938</v>
      </c>
    </row>
    <row r="74" spans="1:27" ht="15.75" x14ac:dyDescent="0.2">
      <c r="A74" s="35">
        <f t="shared" si="1"/>
        <v>44404</v>
      </c>
      <c r="B74" s="36">
        <f>SUMIFS(СВЦЭМ!$C$39:$C$782,СВЦЭМ!$A$39:$A$782,$A74,СВЦЭМ!$B$39:$B$782,B$47)+'СЕТ СН'!$G$9+СВЦЭМ!$D$10+'СЕТ СН'!$G$6-'СЕТ СН'!$G$19</f>
        <v>1714.7974849300001</v>
      </c>
      <c r="C74" s="36">
        <f>SUMIFS(СВЦЭМ!$C$39:$C$782,СВЦЭМ!$A$39:$A$782,$A74,СВЦЭМ!$B$39:$B$782,C$47)+'СЕТ СН'!$G$9+СВЦЭМ!$D$10+'СЕТ СН'!$G$6-'СЕТ СН'!$G$19</f>
        <v>1767.40105821</v>
      </c>
      <c r="D74" s="36">
        <f>SUMIFS(СВЦЭМ!$C$39:$C$782,СВЦЭМ!$A$39:$A$782,$A74,СВЦЭМ!$B$39:$B$782,D$47)+'СЕТ СН'!$G$9+СВЦЭМ!$D$10+'СЕТ СН'!$G$6-'СЕТ СН'!$G$19</f>
        <v>1815.56000234</v>
      </c>
      <c r="E74" s="36">
        <f>SUMIFS(СВЦЭМ!$C$39:$C$782,СВЦЭМ!$A$39:$A$782,$A74,СВЦЭМ!$B$39:$B$782,E$47)+'СЕТ СН'!$G$9+СВЦЭМ!$D$10+'СЕТ СН'!$G$6-'СЕТ СН'!$G$19</f>
        <v>1825.42113088</v>
      </c>
      <c r="F74" s="36">
        <f>SUMIFS(СВЦЭМ!$C$39:$C$782,СВЦЭМ!$A$39:$A$782,$A74,СВЦЭМ!$B$39:$B$782,F$47)+'СЕТ СН'!$G$9+СВЦЭМ!$D$10+'СЕТ СН'!$G$6-'СЕТ СН'!$G$19</f>
        <v>1826.49257915</v>
      </c>
      <c r="G74" s="36">
        <f>SUMIFS(СВЦЭМ!$C$39:$C$782,СВЦЭМ!$A$39:$A$782,$A74,СВЦЭМ!$B$39:$B$782,G$47)+'СЕТ СН'!$G$9+СВЦЭМ!$D$10+'СЕТ СН'!$G$6-'СЕТ СН'!$G$19</f>
        <v>1803.9197964800001</v>
      </c>
      <c r="H74" s="36">
        <f>SUMIFS(СВЦЭМ!$C$39:$C$782,СВЦЭМ!$A$39:$A$782,$A74,СВЦЭМ!$B$39:$B$782,H$47)+'СЕТ СН'!$G$9+СВЦЭМ!$D$10+'СЕТ СН'!$G$6-'СЕТ СН'!$G$19</f>
        <v>1761.35345884</v>
      </c>
      <c r="I74" s="36">
        <f>SUMIFS(СВЦЭМ!$C$39:$C$782,СВЦЭМ!$A$39:$A$782,$A74,СВЦЭМ!$B$39:$B$782,I$47)+'СЕТ СН'!$G$9+СВЦЭМ!$D$10+'СЕТ СН'!$G$6-'СЕТ СН'!$G$19</f>
        <v>1705.18981457</v>
      </c>
      <c r="J74" s="36">
        <f>SUMIFS(СВЦЭМ!$C$39:$C$782,СВЦЭМ!$A$39:$A$782,$A74,СВЦЭМ!$B$39:$B$782,J$47)+'СЕТ СН'!$G$9+СВЦЭМ!$D$10+'СЕТ СН'!$G$6-'СЕТ СН'!$G$19</f>
        <v>1649.77946847</v>
      </c>
      <c r="K74" s="36">
        <f>SUMIFS(СВЦЭМ!$C$39:$C$782,СВЦЭМ!$A$39:$A$782,$A74,СВЦЭМ!$B$39:$B$782,K$47)+'СЕТ СН'!$G$9+СВЦЭМ!$D$10+'СЕТ СН'!$G$6-'СЕТ СН'!$G$19</f>
        <v>1581.52525296</v>
      </c>
      <c r="L74" s="36">
        <f>SUMIFS(СВЦЭМ!$C$39:$C$782,СВЦЭМ!$A$39:$A$782,$A74,СВЦЭМ!$B$39:$B$782,L$47)+'СЕТ СН'!$G$9+СВЦЭМ!$D$10+'СЕТ СН'!$G$6-'СЕТ СН'!$G$19</f>
        <v>1584.1230132199998</v>
      </c>
      <c r="M74" s="36">
        <f>SUMIFS(СВЦЭМ!$C$39:$C$782,СВЦЭМ!$A$39:$A$782,$A74,СВЦЭМ!$B$39:$B$782,M$47)+'СЕТ СН'!$G$9+СВЦЭМ!$D$10+'СЕТ СН'!$G$6-'СЕТ СН'!$G$19</f>
        <v>1643.76261021</v>
      </c>
      <c r="N74" s="36">
        <f>SUMIFS(СВЦЭМ!$C$39:$C$782,СВЦЭМ!$A$39:$A$782,$A74,СВЦЭМ!$B$39:$B$782,N$47)+'СЕТ СН'!$G$9+СВЦЭМ!$D$10+'СЕТ СН'!$G$6-'СЕТ СН'!$G$19</f>
        <v>1685.07621741</v>
      </c>
      <c r="O74" s="36">
        <f>SUMIFS(СВЦЭМ!$C$39:$C$782,СВЦЭМ!$A$39:$A$782,$A74,СВЦЭМ!$B$39:$B$782,O$47)+'СЕТ СН'!$G$9+СВЦЭМ!$D$10+'СЕТ СН'!$G$6-'СЕТ СН'!$G$19</f>
        <v>1675.9970687800001</v>
      </c>
      <c r="P74" s="36">
        <f>SUMIFS(СВЦЭМ!$C$39:$C$782,СВЦЭМ!$A$39:$A$782,$A74,СВЦЭМ!$B$39:$B$782,P$47)+'СЕТ СН'!$G$9+СВЦЭМ!$D$10+'СЕТ СН'!$G$6-'СЕТ СН'!$G$19</f>
        <v>1683.70032167</v>
      </c>
      <c r="Q74" s="36">
        <f>SUMIFS(СВЦЭМ!$C$39:$C$782,СВЦЭМ!$A$39:$A$782,$A74,СВЦЭМ!$B$39:$B$782,Q$47)+'СЕТ СН'!$G$9+СВЦЭМ!$D$10+'СЕТ СН'!$G$6-'СЕТ СН'!$G$19</f>
        <v>1687.37597003</v>
      </c>
      <c r="R74" s="36">
        <f>SUMIFS(СВЦЭМ!$C$39:$C$782,СВЦЭМ!$A$39:$A$782,$A74,СВЦЭМ!$B$39:$B$782,R$47)+'СЕТ СН'!$G$9+СВЦЭМ!$D$10+'СЕТ СН'!$G$6-'СЕТ СН'!$G$19</f>
        <v>1675.87228906</v>
      </c>
      <c r="S74" s="36">
        <f>SUMIFS(СВЦЭМ!$C$39:$C$782,СВЦЭМ!$A$39:$A$782,$A74,СВЦЭМ!$B$39:$B$782,S$47)+'СЕТ СН'!$G$9+СВЦЭМ!$D$10+'СЕТ СН'!$G$6-'СЕТ СН'!$G$19</f>
        <v>1674.3043623400001</v>
      </c>
      <c r="T74" s="36">
        <f>SUMIFS(СВЦЭМ!$C$39:$C$782,СВЦЭМ!$A$39:$A$782,$A74,СВЦЭМ!$B$39:$B$782,T$47)+'СЕТ СН'!$G$9+СВЦЭМ!$D$10+'СЕТ СН'!$G$6-'СЕТ СН'!$G$19</f>
        <v>1644.8155076</v>
      </c>
      <c r="U74" s="36">
        <f>SUMIFS(СВЦЭМ!$C$39:$C$782,СВЦЭМ!$A$39:$A$782,$A74,СВЦЭМ!$B$39:$B$782,U$47)+'СЕТ СН'!$G$9+СВЦЭМ!$D$10+'СЕТ СН'!$G$6-'СЕТ СН'!$G$19</f>
        <v>1618.52034108</v>
      </c>
      <c r="V74" s="36">
        <f>SUMIFS(СВЦЭМ!$C$39:$C$782,СВЦЭМ!$A$39:$A$782,$A74,СВЦЭМ!$B$39:$B$782,V$47)+'СЕТ СН'!$G$9+СВЦЭМ!$D$10+'СЕТ СН'!$G$6-'СЕТ СН'!$G$19</f>
        <v>1567.73272675</v>
      </c>
      <c r="W74" s="36">
        <f>SUMIFS(СВЦЭМ!$C$39:$C$782,СВЦЭМ!$A$39:$A$782,$A74,СВЦЭМ!$B$39:$B$782,W$47)+'СЕТ СН'!$G$9+СВЦЭМ!$D$10+'СЕТ СН'!$G$6-'СЕТ СН'!$G$19</f>
        <v>1586.4444444400001</v>
      </c>
      <c r="X74" s="36">
        <f>SUMIFS(СВЦЭМ!$C$39:$C$782,СВЦЭМ!$A$39:$A$782,$A74,СВЦЭМ!$B$39:$B$782,X$47)+'СЕТ СН'!$G$9+СВЦЭМ!$D$10+'СЕТ СН'!$G$6-'СЕТ СН'!$G$19</f>
        <v>1604.5916559</v>
      </c>
      <c r="Y74" s="36">
        <f>SUMIFS(СВЦЭМ!$C$39:$C$782,СВЦЭМ!$A$39:$A$782,$A74,СВЦЭМ!$B$39:$B$782,Y$47)+'СЕТ СН'!$G$9+СВЦЭМ!$D$10+'СЕТ СН'!$G$6-'СЕТ СН'!$G$19</f>
        <v>1669.48797001</v>
      </c>
    </row>
    <row r="75" spans="1:27" ht="15.75" x14ac:dyDescent="0.2">
      <c r="A75" s="35">
        <f t="shared" si="1"/>
        <v>44405</v>
      </c>
      <c r="B75" s="36">
        <f>SUMIFS(СВЦЭМ!$C$39:$C$782,СВЦЭМ!$A$39:$A$782,$A75,СВЦЭМ!$B$39:$B$782,B$47)+'СЕТ СН'!$G$9+СВЦЭМ!$D$10+'СЕТ СН'!$G$6-'СЕТ СН'!$G$19</f>
        <v>1735.7413994000001</v>
      </c>
      <c r="C75" s="36">
        <f>SUMIFS(СВЦЭМ!$C$39:$C$782,СВЦЭМ!$A$39:$A$782,$A75,СВЦЭМ!$B$39:$B$782,C$47)+'СЕТ СН'!$G$9+СВЦЭМ!$D$10+'СЕТ СН'!$G$6-'СЕТ СН'!$G$19</f>
        <v>1723.9249313400001</v>
      </c>
      <c r="D75" s="36">
        <f>SUMIFS(СВЦЭМ!$C$39:$C$782,СВЦЭМ!$A$39:$A$782,$A75,СВЦЭМ!$B$39:$B$782,D$47)+'СЕТ СН'!$G$9+СВЦЭМ!$D$10+'СЕТ СН'!$G$6-'СЕТ СН'!$G$19</f>
        <v>1781.87172717</v>
      </c>
      <c r="E75" s="36">
        <f>SUMIFS(СВЦЭМ!$C$39:$C$782,СВЦЭМ!$A$39:$A$782,$A75,СВЦЭМ!$B$39:$B$782,E$47)+'СЕТ СН'!$G$9+СВЦЭМ!$D$10+'СЕТ СН'!$G$6-'СЕТ СН'!$G$19</f>
        <v>1778.99605761</v>
      </c>
      <c r="F75" s="36">
        <f>SUMIFS(СВЦЭМ!$C$39:$C$782,СВЦЭМ!$A$39:$A$782,$A75,СВЦЭМ!$B$39:$B$782,F$47)+'СЕТ СН'!$G$9+СВЦЭМ!$D$10+'СЕТ СН'!$G$6-'СЕТ СН'!$G$19</f>
        <v>1778.3658259700001</v>
      </c>
      <c r="G75" s="36">
        <f>SUMIFS(СВЦЭМ!$C$39:$C$782,СВЦЭМ!$A$39:$A$782,$A75,СВЦЭМ!$B$39:$B$782,G$47)+'СЕТ СН'!$G$9+СВЦЭМ!$D$10+'СЕТ СН'!$G$6-'СЕТ СН'!$G$19</f>
        <v>1769.93557452</v>
      </c>
      <c r="H75" s="36">
        <f>SUMIFS(СВЦЭМ!$C$39:$C$782,СВЦЭМ!$A$39:$A$782,$A75,СВЦЭМ!$B$39:$B$782,H$47)+'СЕТ СН'!$G$9+СВЦЭМ!$D$10+'СЕТ СН'!$G$6-'СЕТ СН'!$G$19</f>
        <v>1757.9128514500001</v>
      </c>
      <c r="I75" s="36">
        <f>SUMIFS(СВЦЭМ!$C$39:$C$782,СВЦЭМ!$A$39:$A$782,$A75,СВЦЭМ!$B$39:$B$782,I$47)+'СЕТ СН'!$G$9+СВЦЭМ!$D$10+'СЕТ СН'!$G$6-'СЕТ СН'!$G$19</f>
        <v>1697.76112958</v>
      </c>
      <c r="J75" s="36">
        <f>SUMIFS(СВЦЭМ!$C$39:$C$782,СВЦЭМ!$A$39:$A$782,$A75,СВЦЭМ!$B$39:$B$782,J$47)+'СЕТ СН'!$G$9+СВЦЭМ!$D$10+'СЕТ СН'!$G$6-'СЕТ СН'!$G$19</f>
        <v>1645.84790643</v>
      </c>
      <c r="K75" s="36">
        <f>SUMIFS(СВЦЭМ!$C$39:$C$782,СВЦЭМ!$A$39:$A$782,$A75,СВЦЭМ!$B$39:$B$782,K$47)+'СЕТ СН'!$G$9+СВЦЭМ!$D$10+'СЕТ СН'!$G$6-'СЕТ СН'!$G$19</f>
        <v>1669.2530655200001</v>
      </c>
      <c r="L75" s="36">
        <f>SUMIFS(СВЦЭМ!$C$39:$C$782,СВЦЭМ!$A$39:$A$782,$A75,СВЦЭМ!$B$39:$B$782,L$47)+'СЕТ СН'!$G$9+СВЦЭМ!$D$10+'СЕТ СН'!$G$6-'СЕТ СН'!$G$19</f>
        <v>1641.89531341</v>
      </c>
      <c r="M75" s="36">
        <f>SUMIFS(СВЦЭМ!$C$39:$C$782,СВЦЭМ!$A$39:$A$782,$A75,СВЦЭМ!$B$39:$B$782,M$47)+'СЕТ СН'!$G$9+СВЦЭМ!$D$10+'СЕТ СН'!$G$6-'СЕТ СН'!$G$19</f>
        <v>1646.5609074700001</v>
      </c>
      <c r="N75" s="36">
        <f>SUMIFS(СВЦЭМ!$C$39:$C$782,СВЦЭМ!$A$39:$A$782,$A75,СВЦЭМ!$B$39:$B$782,N$47)+'СЕТ СН'!$G$9+СВЦЭМ!$D$10+'СЕТ СН'!$G$6-'СЕТ СН'!$G$19</f>
        <v>1654.4160471800001</v>
      </c>
      <c r="O75" s="36">
        <f>SUMIFS(СВЦЭМ!$C$39:$C$782,СВЦЭМ!$A$39:$A$782,$A75,СВЦЭМ!$B$39:$B$782,O$47)+'СЕТ СН'!$G$9+СВЦЭМ!$D$10+'СЕТ СН'!$G$6-'СЕТ СН'!$G$19</f>
        <v>1657.6197457800001</v>
      </c>
      <c r="P75" s="36">
        <f>SUMIFS(СВЦЭМ!$C$39:$C$782,СВЦЭМ!$A$39:$A$782,$A75,СВЦЭМ!$B$39:$B$782,P$47)+'СЕТ СН'!$G$9+СВЦЭМ!$D$10+'СЕТ СН'!$G$6-'СЕТ СН'!$G$19</f>
        <v>1711.86784152</v>
      </c>
      <c r="Q75" s="36">
        <f>SUMIFS(СВЦЭМ!$C$39:$C$782,СВЦЭМ!$A$39:$A$782,$A75,СВЦЭМ!$B$39:$B$782,Q$47)+'СЕТ СН'!$G$9+СВЦЭМ!$D$10+'СЕТ СН'!$G$6-'СЕТ СН'!$G$19</f>
        <v>1695.58497992</v>
      </c>
      <c r="R75" s="36">
        <f>SUMIFS(СВЦЭМ!$C$39:$C$782,СВЦЭМ!$A$39:$A$782,$A75,СВЦЭМ!$B$39:$B$782,R$47)+'СЕТ СН'!$G$9+СВЦЭМ!$D$10+'СЕТ СН'!$G$6-'СЕТ СН'!$G$19</f>
        <v>1697.6989825200001</v>
      </c>
      <c r="S75" s="36">
        <f>SUMIFS(СВЦЭМ!$C$39:$C$782,СВЦЭМ!$A$39:$A$782,$A75,СВЦЭМ!$B$39:$B$782,S$47)+'СЕТ СН'!$G$9+СВЦЭМ!$D$10+'СЕТ СН'!$G$6-'СЕТ СН'!$G$19</f>
        <v>1694.46586531</v>
      </c>
      <c r="T75" s="36">
        <f>SUMIFS(СВЦЭМ!$C$39:$C$782,СВЦЭМ!$A$39:$A$782,$A75,СВЦЭМ!$B$39:$B$782,T$47)+'СЕТ СН'!$G$9+СВЦЭМ!$D$10+'СЕТ СН'!$G$6-'СЕТ СН'!$G$19</f>
        <v>1683.68694534</v>
      </c>
      <c r="U75" s="36">
        <f>SUMIFS(СВЦЭМ!$C$39:$C$782,СВЦЭМ!$A$39:$A$782,$A75,СВЦЭМ!$B$39:$B$782,U$47)+'СЕТ СН'!$G$9+СВЦЭМ!$D$10+'СЕТ СН'!$G$6-'СЕТ СН'!$G$19</f>
        <v>1679.2880135</v>
      </c>
      <c r="V75" s="36">
        <f>SUMIFS(СВЦЭМ!$C$39:$C$782,СВЦЭМ!$A$39:$A$782,$A75,СВЦЭМ!$B$39:$B$782,V$47)+'СЕТ СН'!$G$9+СВЦЭМ!$D$10+'СЕТ СН'!$G$6-'СЕТ СН'!$G$19</f>
        <v>1681.3782630600001</v>
      </c>
      <c r="W75" s="36">
        <f>SUMIFS(СВЦЭМ!$C$39:$C$782,СВЦЭМ!$A$39:$A$782,$A75,СВЦЭМ!$B$39:$B$782,W$47)+'СЕТ СН'!$G$9+СВЦЭМ!$D$10+'СЕТ СН'!$G$6-'СЕТ СН'!$G$19</f>
        <v>1699.7927810799999</v>
      </c>
      <c r="X75" s="36">
        <f>SUMIFS(СВЦЭМ!$C$39:$C$782,СВЦЭМ!$A$39:$A$782,$A75,СВЦЭМ!$B$39:$B$782,X$47)+'СЕТ СН'!$G$9+СВЦЭМ!$D$10+'СЕТ СН'!$G$6-'СЕТ СН'!$G$19</f>
        <v>1667.92423738</v>
      </c>
      <c r="Y75" s="36">
        <f>SUMIFS(СВЦЭМ!$C$39:$C$782,СВЦЭМ!$A$39:$A$782,$A75,СВЦЭМ!$B$39:$B$782,Y$47)+'СЕТ СН'!$G$9+СВЦЭМ!$D$10+'СЕТ СН'!$G$6-'СЕТ СН'!$G$19</f>
        <v>1653.8681537700002</v>
      </c>
    </row>
    <row r="76" spans="1:27" ht="15.75" x14ac:dyDescent="0.2">
      <c r="A76" s="35">
        <f t="shared" si="1"/>
        <v>44406</v>
      </c>
      <c r="B76" s="36">
        <f>SUMIFS(СВЦЭМ!$C$39:$C$782,СВЦЭМ!$A$39:$A$782,$A76,СВЦЭМ!$B$39:$B$782,B$47)+'СЕТ СН'!$G$9+СВЦЭМ!$D$10+'СЕТ СН'!$G$6-'СЕТ СН'!$G$19</f>
        <v>1708.46506843</v>
      </c>
      <c r="C76" s="36">
        <f>SUMIFS(СВЦЭМ!$C$39:$C$782,СВЦЭМ!$A$39:$A$782,$A76,СВЦЭМ!$B$39:$B$782,C$47)+'СЕТ СН'!$G$9+СВЦЭМ!$D$10+'СЕТ СН'!$G$6-'СЕТ СН'!$G$19</f>
        <v>1888.3594392800001</v>
      </c>
      <c r="D76" s="36">
        <f>SUMIFS(СВЦЭМ!$C$39:$C$782,СВЦЭМ!$A$39:$A$782,$A76,СВЦЭМ!$B$39:$B$782,D$47)+'СЕТ СН'!$G$9+СВЦЭМ!$D$10+'СЕТ СН'!$G$6-'СЕТ СН'!$G$19</f>
        <v>1850.09706252</v>
      </c>
      <c r="E76" s="36">
        <f>SUMIFS(СВЦЭМ!$C$39:$C$782,СВЦЭМ!$A$39:$A$782,$A76,СВЦЭМ!$B$39:$B$782,E$47)+'СЕТ СН'!$G$9+СВЦЭМ!$D$10+'СЕТ СН'!$G$6-'СЕТ СН'!$G$19</f>
        <v>1818.8713787500001</v>
      </c>
      <c r="F76" s="36">
        <f>SUMIFS(СВЦЭМ!$C$39:$C$782,СВЦЭМ!$A$39:$A$782,$A76,СВЦЭМ!$B$39:$B$782,F$47)+'СЕТ СН'!$G$9+СВЦЭМ!$D$10+'СЕТ СН'!$G$6-'СЕТ СН'!$G$19</f>
        <v>1817.8894220300001</v>
      </c>
      <c r="G76" s="36">
        <f>SUMIFS(СВЦЭМ!$C$39:$C$782,СВЦЭМ!$A$39:$A$782,$A76,СВЦЭМ!$B$39:$B$782,G$47)+'СЕТ СН'!$G$9+СВЦЭМ!$D$10+'СЕТ СН'!$G$6-'СЕТ СН'!$G$19</f>
        <v>1825.89893553</v>
      </c>
      <c r="H76" s="36">
        <f>SUMIFS(СВЦЭМ!$C$39:$C$782,СВЦЭМ!$A$39:$A$782,$A76,СВЦЭМ!$B$39:$B$782,H$47)+'СЕТ СН'!$G$9+СВЦЭМ!$D$10+'СЕТ СН'!$G$6-'СЕТ СН'!$G$19</f>
        <v>1878.6353706699999</v>
      </c>
      <c r="I76" s="36">
        <f>SUMIFS(СВЦЭМ!$C$39:$C$782,СВЦЭМ!$A$39:$A$782,$A76,СВЦЭМ!$B$39:$B$782,I$47)+'СЕТ СН'!$G$9+СВЦЭМ!$D$10+'СЕТ СН'!$G$6-'СЕТ СН'!$G$19</f>
        <v>1870.2024253</v>
      </c>
      <c r="J76" s="36">
        <f>SUMIFS(СВЦЭМ!$C$39:$C$782,СВЦЭМ!$A$39:$A$782,$A76,СВЦЭМ!$B$39:$B$782,J$47)+'СЕТ СН'!$G$9+СВЦЭМ!$D$10+'СЕТ СН'!$G$6-'СЕТ СН'!$G$19</f>
        <v>1756.7426884500001</v>
      </c>
      <c r="K76" s="36">
        <f>SUMIFS(СВЦЭМ!$C$39:$C$782,СВЦЭМ!$A$39:$A$782,$A76,СВЦЭМ!$B$39:$B$782,K$47)+'СЕТ СН'!$G$9+СВЦЭМ!$D$10+'СЕТ СН'!$G$6-'СЕТ СН'!$G$19</f>
        <v>1719.12001809</v>
      </c>
      <c r="L76" s="36">
        <f>SUMIFS(СВЦЭМ!$C$39:$C$782,СВЦЭМ!$A$39:$A$782,$A76,СВЦЭМ!$B$39:$B$782,L$47)+'СЕТ СН'!$G$9+СВЦЭМ!$D$10+'СЕТ СН'!$G$6-'СЕТ СН'!$G$19</f>
        <v>1732.5427900499999</v>
      </c>
      <c r="M76" s="36">
        <f>SUMIFS(СВЦЭМ!$C$39:$C$782,СВЦЭМ!$A$39:$A$782,$A76,СВЦЭМ!$B$39:$B$782,M$47)+'СЕТ СН'!$G$9+СВЦЭМ!$D$10+'СЕТ СН'!$G$6-'СЕТ СН'!$G$19</f>
        <v>1740.7764834300001</v>
      </c>
      <c r="N76" s="36">
        <f>SUMIFS(СВЦЭМ!$C$39:$C$782,СВЦЭМ!$A$39:$A$782,$A76,СВЦЭМ!$B$39:$B$782,N$47)+'СЕТ СН'!$G$9+СВЦЭМ!$D$10+'СЕТ СН'!$G$6-'СЕТ СН'!$G$19</f>
        <v>1732.7331887099999</v>
      </c>
      <c r="O76" s="36">
        <f>SUMIFS(СВЦЭМ!$C$39:$C$782,СВЦЭМ!$A$39:$A$782,$A76,СВЦЭМ!$B$39:$B$782,O$47)+'СЕТ СН'!$G$9+СВЦЭМ!$D$10+'СЕТ СН'!$G$6-'СЕТ СН'!$G$19</f>
        <v>1734.2782015299999</v>
      </c>
      <c r="P76" s="36">
        <f>SUMIFS(СВЦЭМ!$C$39:$C$782,СВЦЭМ!$A$39:$A$782,$A76,СВЦЭМ!$B$39:$B$782,P$47)+'СЕТ СН'!$G$9+СВЦЭМ!$D$10+'СЕТ СН'!$G$6-'СЕТ СН'!$G$19</f>
        <v>1750.7273632700001</v>
      </c>
      <c r="Q76" s="36">
        <f>SUMIFS(СВЦЭМ!$C$39:$C$782,СВЦЭМ!$A$39:$A$782,$A76,СВЦЭМ!$B$39:$B$782,Q$47)+'СЕТ СН'!$G$9+СВЦЭМ!$D$10+'СЕТ СН'!$G$6-'СЕТ СН'!$G$19</f>
        <v>1758.50136488</v>
      </c>
      <c r="R76" s="36">
        <f>SUMIFS(СВЦЭМ!$C$39:$C$782,СВЦЭМ!$A$39:$A$782,$A76,СВЦЭМ!$B$39:$B$782,R$47)+'СЕТ СН'!$G$9+СВЦЭМ!$D$10+'СЕТ СН'!$G$6-'СЕТ СН'!$G$19</f>
        <v>1741.8397506399999</v>
      </c>
      <c r="S76" s="36">
        <f>SUMIFS(СВЦЭМ!$C$39:$C$782,СВЦЭМ!$A$39:$A$782,$A76,СВЦЭМ!$B$39:$B$782,S$47)+'СЕТ СН'!$G$9+СВЦЭМ!$D$10+'СЕТ СН'!$G$6-'СЕТ СН'!$G$19</f>
        <v>1734.2414371699999</v>
      </c>
      <c r="T76" s="36">
        <f>SUMIFS(СВЦЭМ!$C$39:$C$782,СВЦЭМ!$A$39:$A$782,$A76,СВЦЭМ!$B$39:$B$782,T$47)+'СЕТ СН'!$G$9+СВЦЭМ!$D$10+'СЕТ СН'!$G$6-'СЕТ СН'!$G$19</f>
        <v>1698.7432096499999</v>
      </c>
      <c r="U76" s="36">
        <f>SUMIFS(СВЦЭМ!$C$39:$C$782,СВЦЭМ!$A$39:$A$782,$A76,СВЦЭМ!$B$39:$B$782,U$47)+'СЕТ СН'!$G$9+СВЦЭМ!$D$10+'СЕТ СН'!$G$6-'СЕТ СН'!$G$19</f>
        <v>1679.0891952899999</v>
      </c>
      <c r="V76" s="36">
        <f>SUMIFS(СВЦЭМ!$C$39:$C$782,СВЦЭМ!$A$39:$A$782,$A76,СВЦЭМ!$B$39:$B$782,V$47)+'СЕТ СН'!$G$9+СВЦЭМ!$D$10+'СЕТ СН'!$G$6-'СЕТ СН'!$G$19</f>
        <v>1672.0235861799999</v>
      </c>
      <c r="W76" s="36">
        <f>SUMIFS(СВЦЭМ!$C$39:$C$782,СВЦЭМ!$A$39:$A$782,$A76,СВЦЭМ!$B$39:$B$782,W$47)+'СЕТ СН'!$G$9+СВЦЭМ!$D$10+'СЕТ СН'!$G$6-'СЕТ СН'!$G$19</f>
        <v>1701.46155258</v>
      </c>
      <c r="X76" s="36">
        <f>SUMIFS(СВЦЭМ!$C$39:$C$782,СВЦЭМ!$A$39:$A$782,$A76,СВЦЭМ!$B$39:$B$782,X$47)+'СЕТ СН'!$G$9+СВЦЭМ!$D$10+'СЕТ СН'!$G$6-'СЕТ СН'!$G$19</f>
        <v>1709.38029379</v>
      </c>
      <c r="Y76" s="36">
        <f>SUMIFS(СВЦЭМ!$C$39:$C$782,СВЦЭМ!$A$39:$A$782,$A76,СВЦЭМ!$B$39:$B$782,Y$47)+'СЕТ СН'!$G$9+СВЦЭМ!$D$10+'СЕТ СН'!$G$6-'СЕТ СН'!$G$19</f>
        <v>1798.16963889</v>
      </c>
    </row>
    <row r="77" spans="1:27" ht="15.75" x14ac:dyDescent="0.2">
      <c r="A77" s="35">
        <f t="shared" si="1"/>
        <v>44407</v>
      </c>
      <c r="B77" s="36">
        <f>SUMIFS(СВЦЭМ!$C$39:$C$782,СВЦЭМ!$A$39:$A$782,$A77,СВЦЭМ!$B$39:$B$782,B$47)+'СЕТ СН'!$G$9+СВЦЭМ!$D$10+'СЕТ СН'!$G$6-'СЕТ СН'!$G$19</f>
        <v>1804.6583996500001</v>
      </c>
      <c r="C77" s="36">
        <f>SUMIFS(СВЦЭМ!$C$39:$C$782,СВЦЭМ!$A$39:$A$782,$A77,СВЦЭМ!$B$39:$B$782,C$47)+'СЕТ СН'!$G$9+СВЦЭМ!$D$10+'СЕТ СН'!$G$6-'СЕТ СН'!$G$19</f>
        <v>1820.0925468400001</v>
      </c>
      <c r="D77" s="36">
        <f>SUMIFS(СВЦЭМ!$C$39:$C$782,СВЦЭМ!$A$39:$A$782,$A77,СВЦЭМ!$B$39:$B$782,D$47)+'СЕТ СН'!$G$9+СВЦЭМ!$D$10+'СЕТ СН'!$G$6-'СЕТ СН'!$G$19</f>
        <v>1780.97784473</v>
      </c>
      <c r="E77" s="36">
        <f>SUMIFS(СВЦЭМ!$C$39:$C$782,СВЦЭМ!$A$39:$A$782,$A77,СВЦЭМ!$B$39:$B$782,E$47)+'СЕТ СН'!$G$9+СВЦЭМ!$D$10+'СЕТ СН'!$G$6-'СЕТ СН'!$G$19</f>
        <v>1794.9400101199999</v>
      </c>
      <c r="F77" s="36">
        <f>SUMIFS(СВЦЭМ!$C$39:$C$782,СВЦЭМ!$A$39:$A$782,$A77,СВЦЭМ!$B$39:$B$782,F$47)+'СЕТ СН'!$G$9+СВЦЭМ!$D$10+'СЕТ СН'!$G$6-'СЕТ СН'!$G$19</f>
        <v>1804.5129451299999</v>
      </c>
      <c r="G77" s="36">
        <f>SUMIFS(СВЦЭМ!$C$39:$C$782,СВЦЭМ!$A$39:$A$782,$A77,СВЦЭМ!$B$39:$B$782,G$47)+'СЕТ СН'!$G$9+СВЦЭМ!$D$10+'СЕТ СН'!$G$6-'СЕТ СН'!$G$19</f>
        <v>1767.69521078</v>
      </c>
      <c r="H77" s="36">
        <f>SUMIFS(СВЦЭМ!$C$39:$C$782,СВЦЭМ!$A$39:$A$782,$A77,СВЦЭМ!$B$39:$B$782,H$47)+'СЕТ СН'!$G$9+СВЦЭМ!$D$10+'СЕТ СН'!$G$6-'СЕТ СН'!$G$19</f>
        <v>1759.03340968</v>
      </c>
      <c r="I77" s="36">
        <f>SUMIFS(СВЦЭМ!$C$39:$C$782,СВЦЭМ!$A$39:$A$782,$A77,СВЦЭМ!$B$39:$B$782,I$47)+'СЕТ СН'!$G$9+СВЦЭМ!$D$10+'СЕТ СН'!$G$6-'СЕТ СН'!$G$19</f>
        <v>1716.6993363300001</v>
      </c>
      <c r="J77" s="36">
        <f>SUMIFS(СВЦЭМ!$C$39:$C$782,СВЦЭМ!$A$39:$A$782,$A77,СВЦЭМ!$B$39:$B$782,J$47)+'СЕТ СН'!$G$9+СВЦЭМ!$D$10+'СЕТ СН'!$G$6-'СЕТ СН'!$G$19</f>
        <v>1676.3595097999998</v>
      </c>
      <c r="K77" s="36">
        <f>SUMIFS(СВЦЭМ!$C$39:$C$782,СВЦЭМ!$A$39:$A$782,$A77,СВЦЭМ!$B$39:$B$782,K$47)+'СЕТ СН'!$G$9+СВЦЭМ!$D$10+'СЕТ СН'!$G$6-'СЕТ СН'!$G$19</f>
        <v>1651.1715630200001</v>
      </c>
      <c r="L77" s="36">
        <f>SUMIFS(СВЦЭМ!$C$39:$C$782,СВЦЭМ!$A$39:$A$782,$A77,СВЦЭМ!$B$39:$B$782,L$47)+'СЕТ СН'!$G$9+СВЦЭМ!$D$10+'СЕТ СН'!$G$6-'СЕТ СН'!$G$19</f>
        <v>1645.3874637600002</v>
      </c>
      <c r="M77" s="36">
        <f>SUMIFS(СВЦЭМ!$C$39:$C$782,СВЦЭМ!$A$39:$A$782,$A77,СВЦЭМ!$B$39:$B$782,M$47)+'СЕТ СН'!$G$9+СВЦЭМ!$D$10+'СЕТ СН'!$G$6-'СЕТ СН'!$G$19</f>
        <v>1646.1857301999999</v>
      </c>
      <c r="N77" s="36">
        <f>SUMIFS(СВЦЭМ!$C$39:$C$782,СВЦЭМ!$A$39:$A$782,$A77,СВЦЭМ!$B$39:$B$782,N$47)+'СЕТ СН'!$G$9+СВЦЭМ!$D$10+'СЕТ СН'!$G$6-'СЕТ СН'!$G$19</f>
        <v>1640.89155022</v>
      </c>
      <c r="O77" s="36">
        <f>SUMIFS(СВЦЭМ!$C$39:$C$782,СВЦЭМ!$A$39:$A$782,$A77,СВЦЭМ!$B$39:$B$782,O$47)+'СЕТ СН'!$G$9+СВЦЭМ!$D$10+'СЕТ СН'!$G$6-'СЕТ СН'!$G$19</f>
        <v>1648.07981307</v>
      </c>
      <c r="P77" s="36">
        <f>SUMIFS(СВЦЭМ!$C$39:$C$782,СВЦЭМ!$A$39:$A$782,$A77,СВЦЭМ!$B$39:$B$782,P$47)+'СЕТ СН'!$G$9+СВЦЭМ!$D$10+'СЕТ СН'!$G$6-'СЕТ СН'!$G$19</f>
        <v>1664.02431723</v>
      </c>
      <c r="Q77" s="36">
        <f>SUMIFS(СВЦЭМ!$C$39:$C$782,СВЦЭМ!$A$39:$A$782,$A77,СВЦЭМ!$B$39:$B$782,Q$47)+'СЕТ СН'!$G$9+СВЦЭМ!$D$10+'СЕТ СН'!$G$6-'СЕТ СН'!$G$19</f>
        <v>1678.5143234099999</v>
      </c>
      <c r="R77" s="36">
        <f>SUMIFS(СВЦЭМ!$C$39:$C$782,СВЦЭМ!$A$39:$A$782,$A77,СВЦЭМ!$B$39:$B$782,R$47)+'СЕТ СН'!$G$9+СВЦЭМ!$D$10+'СЕТ СН'!$G$6-'СЕТ СН'!$G$19</f>
        <v>1669.8775586499999</v>
      </c>
      <c r="S77" s="36">
        <f>SUMIFS(СВЦЭМ!$C$39:$C$782,СВЦЭМ!$A$39:$A$782,$A77,СВЦЭМ!$B$39:$B$782,S$47)+'СЕТ СН'!$G$9+СВЦЭМ!$D$10+'СЕТ СН'!$G$6-'СЕТ СН'!$G$19</f>
        <v>1675.7675975899999</v>
      </c>
      <c r="T77" s="36">
        <f>SUMIFS(СВЦЭМ!$C$39:$C$782,СВЦЭМ!$A$39:$A$782,$A77,СВЦЭМ!$B$39:$B$782,T$47)+'СЕТ СН'!$G$9+СВЦЭМ!$D$10+'СЕТ СН'!$G$6-'СЕТ СН'!$G$19</f>
        <v>1679.27971512</v>
      </c>
      <c r="U77" s="36">
        <f>SUMIFS(СВЦЭМ!$C$39:$C$782,СВЦЭМ!$A$39:$A$782,$A77,СВЦЭМ!$B$39:$B$782,U$47)+'СЕТ СН'!$G$9+СВЦЭМ!$D$10+'СЕТ СН'!$G$6-'СЕТ СН'!$G$19</f>
        <v>1707.4537289699999</v>
      </c>
      <c r="V77" s="36">
        <f>SUMIFS(СВЦЭМ!$C$39:$C$782,СВЦЭМ!$A$39:$A$782,$A77,СВЦЭМ!$B$39:$B$782,V$47)+'СЕТ СН'!$G$9+СВЦЭМ!$D$10+'СЕТ СН'!$G$6-'СЕТ СН'!$G$19</f>
        <v>1693.57273304</v>
      </c>
      <c r="W77" s="36">
        <f>SUMIFS(СВЦЭМ!$C$39:$C$782,СВЦЭМ!$A$39:$A$782,$A77,СВЦЭМ!$B$39:$B$782,W$47)+'СЕТ СН'!$G$9+СВЦЭМ!$D$10+'СЕТ СН'!$G$6-'СЕТ СН'!$G$19</f>
        <v>1720.9391940200001</v>
      </c>
      <c r="X77" s="36">
        <f>SUMIFS(СВЦЭМ!$C$39:$C$782,СВЦЭМ!$A$39:$A$782,$A77,СВЦЭМ!$B$39:$B$782,X$47)+'СЕТ СН'!$G$9+СВЦЭМ!$D$10+'СЕТ СН'!$G$6-'СЕТ СН'!$G$19</f>
        <v>1681.18771311</v>
      </c>
      <c r="Y77" s="36">
        <f>SUMIFS(СВЦЭМ!$C$39:$C$782,СВЦЭМ!$A$39:$A$782,$A77,СВЦЭМ!$B$39:$B$782,Y$47)+'СЕТ СН'!$G$9+СВЦЭМ!$D$10+'СЕТ СН'!$G$6-'СЕТ СН'!$G$19</f>
        <v>1665.75281144</v>
      </c>
      <c r="AA77" s="37"/>
    </row>
    <row r="78" spans="1:27" ht="15.75" x14ac:dyDescent="0.2">
      <c r="A78" s="35">
        <f t="shared" si="1"/>
        <v>44408</v>
      </c>
      <c r="B78" s="36">
        <f>SUMIFS(СВЦЭМ!$C$39:$C$782,СВЦЭМ!$A$39:$A$782,$A78,СВЦЭМ!$B$39:$B$782,B$47)+'СЕТ СН'!$G$9+СВЦЭМ!$D$10+'СЕТ СН'!$G$6-'СЕТ СН'!$G$19</f>
        <v>1743.0156446999999</v>
      </c>
      <c r="C78" s="36">
        <f>SUMIFS(СВЦЭМ!$C$39:$C$782,СВЦЭМ!$A$39:$A$782,$A78,СВЦЭМ!$B$39:$B$782,C$47)+'СЕТ СН'!$G$9+СВЦЭМ!$D$10+'СЕТ СН'!$G$6-'СЕТ СН'!$G$19</f>
        <v>1861.45964007</v>
      </c>
      <c r="D78" s="36">
        <f>SUMIFS(СВЦЭМ!$C$39:$C$782,СВЦЭМ!$A$39:$A$782,$A78,СВЦЭМ!$B$39:$B$782,D$47)+'СЕТ СН'!$G$9+СВЦЭМ!$D$10+'СЕТ СН'!$G$6-'СЕТ СН'!$G$19</f>
        <v>1900.21834577</v>
      </c>
      <c r="E78" s="36">
        <f>SUMIFS(СВЦЭМ!$C$39:$C$782,СВЦЭМ!$A$39:$A$782,$A78,СВЦЭМ!$B$39:$B$782,E$47)+'СЕТ СН'!$G$9+СВЦЭМ!$D$10+'СЕТ СН'!$G$6-'СЕТ СН'!$G$19</f>
        <v>1874.23019952</v>
      </c>
      <c r="F78" s="36">
        <f>SUMIFS(СВЦЭМ!$C$39:$C$782,СВЦЭМ!$A$39:$A$782,$A78,СВЦЭМ!$B$39:$B$782,F$47)+'СЕТ СН'!$G$9+СВЦЭМ!$D$10+'СЕТ СН'!$G$6-'СЕТ СН'!$G$19</f>
        <v>1865.86544052</v>
      </c>
      <c r="G78" s="36">
        <f>SUMIFS(СВЦЭМ!$C$39:$C$782,СВЦЭМ!$A$39:$A$782,$A78,СВЦЭМ!$B$39:$B$782,G$47)+'СЕТ СН'!$G$9+СВЦЭМ!$D$10+'СЕТ СН'!$G$6-'СЕТ СН'!$G$19</f>
        <v>1865.8466695699999</v>
      </c>
      <c r="H78" s="36">
        <f>SUMIFS(СВЦЭМ!$C$39:$C$782,СВЦЭМ!$A$39:$A$782,$A78,СВЦЭМ!$B$39:$B$782,H$47)+'СЕТ СН'!$G$9+СВЦЭМ!$D$10+'СЕТ СН'!$G$6-'СЕТ СН'!$G$19</f>
        <v>1844.62765343</v>
      </c>
      <c r="I78" s="36">
        <f>SUMIFS(СВЦЭМ!$C$39:$C$782,СВЦЭМ!$A$39:$A$782,$A78,СВЦЭМ!$B$39:$B$782,I$47)+'СЕТ СН'!$G$9+СВЦЭМ!$D$10+'СЕТ СН'!$G$6-'СЕТ СН'!$G$19</f>
        <v>1754.16133046</v>
      </c>
      <c r="J78" s="36">
        <f>SUMIFS(СВЦЭМ!$C$39:$C$782,СВЦЭМ!$A$39:$A$782,$A78,СВЦЭМ!$B$39:$B$782,J$47)+'СЕТ СН'!$G$9+СВЦЭМ!$D$10+'СЕТ СН'!$G$6-'СЕТ СН'!$G$19</f>
        <v>1701.71003382</v>
      </c>
      <c r="K78" s="36">
        <f>SUMIFS(СВЦЭМ!$C$39:$C$782,СВЦЭМ!$A$39:$A$782,$A78,СВЦЭМ!$B$39:$B$782,K$47)+'СЕТ СН'!$G$9+СВЦЭМ!$D$10+'СЕТ СН'!$G$6-'СЕТ СН'!$G$19</f>
        <v>1656.62708337</v>
      </c>
      <c r="L78" s="36">
        <f>SUMIFS(СВЦЭМ!$C$39:$C$782,СВЦЭМ!$A$39:$A$782,$A78,СВЦЭМ!$B$39:$B$782,L$47)+'СЕТ СН'!$G$9+СВЦЭМ!$D$10+'СЕТ СН'!$G$6-'СЕТ СН'!$G$19</f>
        <v>1670.16447627</v>
      </c>
      <c r="M78" s="36">
        <f>SUMIFS(СВЦЭМ!$C$39:$C$782,СВЦЭМ!$A$39:$A$782,$A78,СВЦЭМ!$B$39:$B$782,M$47)+'СЕТ СН'!$G$9+СВЦЭМ!$D$10+'СЕТ СН'!$G$6-'СЕТ СН'!$G$19</f>
        <v>1693.90566945</v>
      </c>
      <c r="N78" s="36">
        <f>SUMIFS(СВЦЭМ!$C$39:$C$782,СВЦЭМ!$A$39:$A$782,$A78,СВЦЭМ!$B$39:$B$782,N$47)+'СЕТ СН'!$G$9+СВЦЭМ!$D$10+'СЕТ СН'!$G$6-'СЕТ СН'!$G$19</f>
        <v>1697.4081854799999</v>
      </c>
      <c r="O78" s="36">
        <f>SUMIFS(СВЦЭМ!$C$39:$C$782,СВЦЭМ!$A$39:$A$782,$A78,СВЦЭМ!$B$39:$B$782,O$47)+'СЕТ СН'!$G$9+СВЦЭМ!$D$10+'СЕТ СН'!$G$6-'СЕТ СН'!$G$19</f>
        <v>1693.28858206</v>
      </c>
      <c r="P78" s="36">
        <f>SUMIFS(СВЦЭМ!$C$39:$C$782,СВЦЭМ!$A$39:$A$782,$A78,СВЦЭМ!$B$39:$B$782,P$47)+'СЕТ СН'!$G$9+СВЦЭМ!$D$10+'СЕТ СН'!$G$6-'СЕТ СН'!$G$19</f>
        <v>1635.72714475</v>
      </c>
      <c r="Q78" s="36">
        <f>SUMIFS(СВЦЭМ!$C$39:$C$782,СВЦЭМ!$A$39:$A$782,$A78,СВЦЭМ!$B$39:$B$782,Q$47)+'СЕТ СН'!$G$9+СВЦЭМ!$D$10+'СЕТ СН'!$G$6-'СЕТ СН'!$G$19</f>
        <v>1570.17780909</v>
      </c>
      <c r="R78" s="36">
        <f>SUMIFS(СВЦЭМ!$C$39:$C$782,СВЦЭМ!$A$39:$A$782,$A78,СВЦЭМ!$B$39:$B$782,R$47)+'СЕТ СН'!$G$9+СВЦЭМ!$D$10+'СЕТ СН'!$G$6-'СЕТ СН'!$G$19</f>
        <v>1559.0658817399999</v>
      </c>
      <c r="S78" s="36">
        <f>SUMIFS(СВЦЭМ!$C$39:$C$782,СВЦЭМ!$A$39:$A$782,$A78,СВЦЭМ!$B$39:$B$782,S$47)+'СЕТ СН'!$G$9+СВЦЭМ!$D$10+'СЕТ СН'!$G$6-'СЕТ СН'!$G$19</f>
        <v>1564.0458176500001</v>
      </c>
      <c r="T78" s="36">
        <f>SUMIFS(СВЦЭМ!$C$39:$C$782,СВЦЭМ!$A$39:$A$782,$A78,СВЦЭМ!$B$39:$B$782,T$47)+'СЕТ СН'!$G$9+СВЦЭМ!$D$10+'СЕТ СН'!$G$6-'СЕТ СН'!$G$19</f>
        <v>1569.33560612</v>
      </c>
      <c r="U78" s="36">
        <f>SUMIFS(СВЦЭМ!$C$39:$C$782,СВЦЭМ!$A$39:$A$782,$A78,СВЦЭМ!$B$39:$B$782,U$47)+'СЕТ СН'!$G$9+СВЦЭМ!$D$10+'СЕТ СН'!$G$6-'СЕТ СН'!$G$19</f>
        <v>1566.98319167</v>
      </c>
      <c r="V78" s="36">
        <f>SUMIFS(СВЦЭМ!$C$39:$C$782,СВЦЭМ!$A$39:$A$782,$A78,СВЦЭМ!$B$39:$B$782,V$47)+'СЕТ СН'!$G$9+СВЦЭМ!$D$10+'СЕТ СН'!$G$6-'СЕТ СН'!$G$19</f>
        <v>1549.83268488</v>
      </c>
      <c r="W78" s="36">
        <f>SUMIFS(СВЦЭМ!$C$39:$C$782,СВЦЭМ!$A$39:$A$782,$A78,СВЦЭМ!$B$39:$B$782,W$47)+'СЕТ СН'!$G$9+СВЦЭМ!$D$10+'СЕТ СН'!$G$6-'СЕТ СН'!$G$19</f>
        <v>1545.29441787</v>
      </c>
      <c r="X78" s="36">
        <f>SUMIFS(СВЦЭМ!$C$39:$C$782,СВЦЭМ!$A$39:$A$782,$A78,СВЦЭМ!$B$39:$B$782,X$47)+'СЕТ СН'!$G$9+СВЦЭМ!$D$10+'СЕТ СН'!$G$6-'СЕТ СН'!$G$19</f>
        <v>1599.4628195300002</v>
      </c>
      <c r="Y78" s="36">
        <f>SUMIFS(СВЦЭМ!$C$39:$C$782,СВЦЭМ!$A$39:$A$782,$A78,СВЦЭМ!$B$39:$B$782,Y$47)+'СЕТ СН'!$G$9+СВЦЭМ!$D$10+'СЕТ СН'!$G$6-'СЕТ СН'!$G$19</f>
        <v>1625.57518547</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01.07.2021</v>
      </c>
      <c r="B84" s="36">
        <f>SUMIFS(СВЦЭМ!$C$39:$C$782,СВЦЭМ!$A$39:$A$782,$A84,СВЦЭМ!$B$39:$B$782,B$83)+'СЕТ СН'!$H$9+СВЦЭМ!$D$10+'СЕТ СН'!$H$6-'СЕТ СН'!$H$19</f>
        <v>1473.8112502599997</v>
      </c>
      <c r="C84" s="36">
        <f>SUMIFS(СВЦЭМ!$C$39:$C$782,СВЦЭМ!$A$39:$A$782,$A84,СВЦЭМ!$B$39:$B$782,C$83)+'СЕТ СН'!$H$9+СВЦЭМ!$D$10+'СЕТ СН'!$H$6-'СЕТ СН'!$H$19</f>
        <v>1495.8123342599999</v>
      </c>
      <c r="D84" s="36">
        <f>SUMIFS(СВЦЭМ!$C$39:$C$782,СВЦЭМ!$A$39:$A$782,$A84,СВЦЭМ!$B$39:$B$782,D$83)+'СЕТ СН'!$H$9+СВЦЭМ!$D$10+'СЕТ СН'!$H$6-'СЕТ СН'!$H$19</f>
        <v>1531.3076216099998</v>
      </c>
      <c r="E84" s="36">
        <f>SUMIFS(СВЦЭМ!$C$39:$C$782,СВЦЭМ!$A$39:$A$782,$A84,СВЦЭМ!$B$39:$B$782,E$83)+'СЕТ СН'!$H$9+СВЦЭМ!$D$10+'СЕТ СН'!$H$6-'СЕТ СН'!$H$19</f>
        <v>1552.3324936899999</v>
      </c>
      <c r="F84" s="36">
        <f>SUMIFS(СВЦЭМ!$C$39:$C$782,СВЦЭМ!$A$39:$A$782,$A84,СВЦЭМ!$B$39:$B$782,F$83)+'СЕТ СН'!$H$9+СВЦЭМ!$D$10+'СЕТ СН'!$H$6-'СЕТ СН'!$H$19</f>
        <v>1555.9046484799999</v>
      </c>
      <c r="G84" s="36">
        <f>SUMIFS(СВЦЭМ!$C$39:$C$782,СВЦЭМ!$A$39:$A$782,$A84,СВЦЭМ!$B$39:$B$782,G$83)+'СЕТ СН'!$H$9+СВЦЭМ!$D$10+'СЕТ СН'!$H$6-'СЕТ СН'!$H$19</f>
        <v>1537.2649565499999</v>
      </c>
      <c r="H84" s="36">
        <f>SUMIFS(СВЦЭМ!$C$39:$C$782,СВЦЭМ!$A$39:$A$782,$A84,СВЦЭМ!$B$39:$B$782,H$83)+'СЕТ СН'!$H$9+СВЦЭМ!$D$10+'СЕТ СН'!$H$6-'СЕТ СН'!$H$19</f>
        <v>1513.3458934999999</v>
      </c>
      <c r="I84" s="36">
        <f>SUMIFS(СВЦЭМ!$C$39:$C$782,СВЦЭМ!$A$39:$A$782,$A84,СВЦЭМ!$B$39:$B$782,I$83)+'СЕТ СН'!$H$9+СВЦЭМ!$D$10+'СЕТ СН'!$H$6-'СЕТ СН'!$H$19</f>
        <v>1460.94242024</v>
      </c>
      <c r="J84" s="36">
        <f>SUMIFS(СВЦЭМ!$C$39:$C$782,СВЦЭМ!$A$39:$A$782,$A84,СВЦЭМ!$B$39:$B$782,J$83)+'СЕТ СН'!$H$9+СВЦЭМ!$D$10+'СЕТ СН'!$H$6-'СЕТ СН'!$H$19</f>
        <v>1429.9415113699999</v>
      </c>
      <c r="K84" s="36">
        <f>SUMIFS(СВЦЭМ!$C$39:$C$782,СВЦЭМ!$A$39:$A$782,$A84,СВЦЭМ!$B$39:$B$782,K$83)+'СЕТ СН'!$H$9+СВЦЭМ!$D$10+'СЕТ СН'!$H$6-'СЕТ СН'!$H$19</f>
        <v>1517.4563644099999</v>
      </c>
      <c r="L84" s="36">
        <f>SUMIFS(СВЦЭМ!$C$39:$C$782,СВЦЭМ!$A$39:$A$782,$A84,СВЦЭМ!$B$39:$B$782,L$83)+'СЕТ СН'!$H$9+СВЦЭМ!$D$10+'СЕТ СН'!$H$6-'СЕТ СН'!$H$19</f>
        <v>1527.3704847399999</v>
      </c>
      <c r="M84" s="36">
        <f>SUMIFS(СВЦЭМ!$C$39:$C$782,СВЦЭМ!$A$39:$A$782,$A84,СВЦЭМ!$B$39:$B$782,M$83)+'СЕТ СН'!$H$9+СВЦЭМ!$D$10+'СЕТ СН'!$H$6-'СЕТ СН'!$H$19</f>
        <v>1440.52827991</v>
      </c>
      <c r="N84" s="36">
        <f>SUMIFS(СВЦЭМ!$C$39:$C$782,СВЦЭМ!$A$39:$A$782,$A84,СВЦЭМ!$B$39:$B$782,N$83)+'СЕТ СН'!$H$9+СВЦЭМ!$D$10+'СЕТ СН'!$H$6-'СЕТ СН'!$H$19</f>
        <v>1369.44713353</v>
      </c>
      <c r="O84" s="36">
        <f>SUMIFS(СВЦЭМ!$C$39:$C$782,СВЦЭМ!$A$39:$A$782,$A84,СВЦЭМ!$B$39:$B$782,O$83)+'СЕТ СН'!$H$9+СВЦЭМ!$D$10+'СЕТ СН'!$H$6-'СЕТ СН'!$H$19</f>
        <v>1377.0866789699999</v>
      </c>
      <c r="P84" s="36">
        <f>SUMIFS(СВЦЭМ!$C$39:$C$782,СВЦЭМ!$A$39:$A$782,$A84,СВЦЭМ!$B$39:$B$782,P$83)+'СЕТ СН'!$H$9+СВЦЭМ!$D$10+'СЕТ СН'!$H$6-'СЕТ СН'!$H$19</f>
        <v>1380.8969991199999</v>
      </c>
      <c r="Q84" s="36">
        <f>SUMIFS(СВЦЭМ!$C$39:$C$782,СВЦЭМ!$A$39:$A$782,$A84,СВЦЭМ!$B$39:$B$782,Q$83)+'СЕТ СН'!$H$9+СВЦЭМ!$D$10+'СЕТ СН'!$H$6-'СЕТ СН'!$H$19</f>
        <v>1391.4941808599999</v>
      </c>
      <c r="R84" s="36">
        <f>SUMIFS(СВЦЭМ!$C$39:$C$782,СВЦЭМ!$A$39:$A$782,$A84,СВЦЭМ!$B$39:$B$782,R$83)+'СЕТ СН'!$H$9+СВЦЭМ!$D$10+'СЕТ СН'!$H$6-'СЕТ СН'!$H$19</f>
        <v>1375.07688968</v>
      </c>
      <c r="S84" s="36">
        <f>SUMIFS(СВЦЭМ!$C$39:$C$782,СВЦЭМ!$A$39:$A$782,$A84,СВЦЭМ!$B$39:$B$782,S$83)+'СЕТ СН'!$H$9+СВЦЭМ!$D$10+'СЕТ СН'!$H$6-'СЕТ СН'!$H$19</f>
        <v>1357.8835683</v>
      </c>
      <c r="T84" s="36">
        <f>SUMIFS(СВЦЭМ!$C$39:$C$782,СВЦЭМ!$A$39:$A$782,$A84,СВЦЭМ!$B$39:$B$782,T$83)+'СЕТ СН'!$H$9+СВЦЭМ!$D$10+'СЕТ СН'!$H$6-'СЕТ СН'!$H$19</f>
        <v>1406.1077176199999</v>
      </c>
      <c r="U84" s="36">
        <f>SUMIFS(СВЦЭМ!$C$39:$C$782,СВЦЭМ!$A$39:$A$782,$A84,СВЦЭМ!$B$39:$B$782,U$83)+'СЕТ СН'!$H$9+СВЦЭМ!$D$10+'СЕТ СН'!$H$6-'СЕТ СН'!$H$19</f>
        <v>1418.6246808799999</v>
      </c>
      <c r="V84" s="36">
        <f>SUMIFS(СВЦЭМ!$C$39:$C$782,СВЦЭМ!$A$39:$A$782,$A84,СВЦЭМ!$B$39:$B$782,V$83)+'СЕТ СН'!$H$9+СВЦЭМ!$D$10+'СЕТ СН'!$H$6-'СЕТ СН'!$H$19</f>
        <v>1420.0874933</v>
      </c>
      <c r="W84" s="36">
        <f>SUMIFS(СВЦЭМ!$C$39:$C$782,СВЦЭМ!$A$39:$A$782,$A84,СВЦЭМ!$B$39:$B$782,W$83)+'СЕТ СН'!$H$9+СВЦЭМ!$D$10+'СЕТ СН'!$H$6-'СЕТ СН'!$H$19</f>
        <v>1444.8819178399999</v>
      </c>
      <c r="X84" s="36">
        <f>SUMIFS(СВЦЭМ!$C$39:$C$782,СВЦЭМ!$A$39:$A$782,$A84,СВЦЭМ!$B$39:$B$782,X$83)+'СЕТ СН'!$H$9+СВЦЭМ!$D$10+'СЕТ СН'!$H$6-'СЕТ СН'!$H$19</f>
        <v>1399.8165196</v>
      </c>
      <c r="Y84" s="36">
        <f>SUMIFS(СВЦЭМ!$C$39:$C$782,СВЦЭМ!$A$39:$A$782,$A84,СВЦЭМ!$B$39:$B$782,Y$83)+'СЕТ СН'!$H$9+СВЦЭМ!$D$10+'СЕТ СН'!$H$6-'СЕТ СН'!$H$19</f>
        <v>1353.03580835</v>
      </c>
    </row>
    <row r="85" spans="1:25" ht="15.75" x14ac:dyDescent="0.2">
      <c r="A85" s="35">
        <f>A84+1</f>
        <v>44379</v>
      </c>
      <c r="B85" s="36">
        <f>SUMIFS(СВЦЭМ!$C$39:$C$782,СВЦЭМ!$A$39:$A$782,$A85,СВЦЭМ!$B$39:$B$782,B$83)+'СЕТ СН'!$H$9+СВЦЭМ!$D$10+'СЕТ СН'!$H$6-'СЕТ СН'!$H$19</f>
        <v>1442.5109017299999</v>
      </c>
      <c r="C85" s="36">
        <f>SUMIFS(СВЦЭМ!$C$39:$C$782,СВЦЭМ!$A$39:$A$782,$A85,СВЦЭМ!$B$39:$B$782,C$83)+'СЕТ СН'!$H$9+СВЦЭМ!$D$10+'СЕТ СН'!$H$6-'СЕТ СН'!$H$19</f>
        <v>1498.6347349299999</v>
      </c>
      <c r="D85" s="36">
        <f>SUMIFS(СВЦЭМ!$C$39:$C$782,СВЦЭМ!$A$39:$A$782,$A85,СВЦЭМ!$B$39:$B$782,D$83)+'СЕТ СН'!$H$9+СВЦЭМ!$D$10+'СЕТ СН'!$H$6-'СЕТ СН'!$H$19</f>
        <v>1536.8616142399999</v>
      </c>
      <c r="E85" s="36">
        <f>SUMIFS(СВЦЭМ!$C$39:$C$782,СВЦЭМ!$A$39:$A$782,$A85,СВЦЭМ!$B$39:$B$782,E$83)+'СЕТ СН'!$H$9+СВЦЭМ!$D$10+'СЕТ СН'!$H$6-'СЕТ СН'!$H$19</f>
        <v>1541.6276405999999</v>
      </c>
      <c r="F85" s="36">
        <f>SUMIFS(СВЦЭМ!$C$39:$C$782,СВЦЭМ!$A$39:$A$782,$A85,СВЦЭМ!$B$39:$B$782,F$83)+'СЕТ СН'!$H$9+СВЦЭМ!$D$10+'СЕТ СН'!$H$6-'СЕТ СН'!$H$19</f>
        <v>1532.14235562</v>
      </c>
      <c r="G85" s="36">
        <f>SUMIFS(СВЦЭМ!$C$39:$C$782,СВЦЭМ!$A$39:$A$782,$A85,СВЦЭМ!$B$39:$B$782,G$83)+'СЕТ СН'!$H$9+СВЦЭМ!$D$10+'СЕТ СН'!$H$6-'СЕТ СН'!$H$19</f>
        <v>1525.38502417</v>
      </c>
      <c r="H85" s="36">
        <f>SUMIFS(СВЦЭМ!$C$39:$C$782,СВЦЭМ!$A$39:$A$782,$A85,СВЦЭМ!$B$39:$B$782,H$83)+'СЕТ СН'!$H$9+СВЦЭМ!$D$10+'СЕТ СН'!$H$6-'СЕТ СН'!$H$19</f>
        <v>1492.22365756</v>
      </c>
      <c r="I85" s="36">
        <f>SUMIFS(СВЦЭМ!$C$39:$C$782,СВЦЭМ!$A$39:$A$782,$A85,СВЦЭМ!$B$39:$B$782,I$83)+'СЕТ СН'!$H$9+СВЦЭМ!$D$10+'СЕТ СН'!$H$6-'СЕТ СН'!$H$19</f>
        <v>1413.0841332799998</v>
      </c>
      <c r="J85" s="36">
        <f>SUMIFS(СВЦЭМ!$C$39:$C$782,СВЦЭМ!$A$39:$A$782,$A85,СВЦЭМ!$B$39:$B$782,J$83)+'СЕТ СН'!$H$9+СВЦЭМ!$D$10+'СЕТ СН'!$H$6-'СЕТ СН'!$H$19</f>
        <v>1386.6837609699999</v>
      </c>
      <c r="K85" s="36">
        <f>SUMIFS(СВЦЭМ!$C$39:$C$782,СВЦЭМ!$A$39:$A$782,$A85,СВЦЭМ!$B$39:$B$782,K$83)+'СЕТ СН'!$H$9+СВЦЭМ!$D$10+'СЕТ СН'!$H$6-'СЕТ СН'!$H$19</f>
        <v>1418.83382908</v>
      </c>
      <c r="L85" s="36">
        <f>SUMIFS(СВЦЭМ!$C$39:$C$782,СВЦЭМ!$A$39:$A$782,$A85,СВЦЭМ!$B$39:$B$782,L$83)+'СЕТ СН'!$H$9+СВЦЭМ!$D$10+'СЕТ СН'!$H$6-'СЕТ СН'!$H$19</f>
        <v>1429.3335305199998</v>
      </c>
      <c r="M85" s="36">
        <f>SUMIFS(СВЦЭМ!$C$39:$C$782,СВЦЭМ!$A$39:$A$782,$A85,СВЦЭМ!$B$39:$B$782,M$83)+'СЕТ СН'!$H$9+СВЦЭМ!$D$10+'СЕТ СН'!$H$6-'СЕТ СН'!$H$19</f>
        <v>1351.19055222</v>
      </c>
      <c r="N85" s="36">
        <f>SUMIFS(СВЦЭМ!$C$39:$C$782,СВЦЭМ!$A$39:$A$782,$A85,СВЦЭМ!$B$39:$B$782,N$83)+'СЕТ СН'!$H$9+СВЦЭМ!$D$10+'СЕТ СН'!$H$6-'СЕТ СН'!$H$19</f>
        <v>1335.0835865499998</v>
      </c>
      <c r="O85" s="36">
        <f>SUMIFS(СВЦЭМ!$C$39:$C$782,СВЦЭМ!$A$39:$A$782,$A85,СВЦЭМ!$B$39:$B$782,O$83)+'СЕТ СН'!$H$9+СВЦЭМ!$D$10+'СЕТ СН'!$H$6-'СЕТ СН'!$H$19</f>
        <v>1350.5236444299999</v>
      </c>
      <c r="P85" s="36">
        <f>SUMIFS(СВЦЭМ!$C$39:$C$782,СВЦЭМ!$A$39:$A$782,$A85,СВЦЭМ!$B$39:$B$782,P$83)+'СЕТ СН'!$H$9+СВЦЭМ!$D$10+'СЕТ СН'!$H$6-'СЕТ СН'!$H$19</f>
        <v>1347.3437411299999</v>
      </c>
      <c r="Q85" s="36">
        <f>SUMIFS(СВЦЭМ!$C$39:$C$782,СВЦЭМ!$A$39:$A$782,$A85,СВЦЭМ!$B$39:$B$782,Q$83)+'СЕТ СН'!$H$9+СВЦЭМ!$D$10+'СЕТ СН'!$H$6-'СЕТ СН'!$H$19</f>
        <v>1353.18671193</v>
      </c>
      <c r="R85" s="36">
        <f>SUMIFS(СВЦЭМ!$C$39:$C$782,СВЦЭМ!$A$39:$A$782,$A85,СВЦЭМ!$B$39:$B$782,R$83)+'СЕТ СН'!$H$9+СВЦЭМ!$D$10+'СЕТ СН'!$H$6-'СЕТ СН'!$H$19</f>
        <v>1358.83002564</v>
      </c>
      <c r="S85" s="36">
        <f>SUMIFS(СВЦЭМ!$C$39:$C$782,СВЦЭМ!$A$39:$A$782,$A85,СВЦЭМ!$B$39:$B$782,S$83)+'СЕТ СН'!$H$9+СВЦЭМ!$D$10+'СЕТ СН'!$H$6-'СЕТ СН'!$H$19</f>
        <v>1346.6051427</v>
      </c>
      <c r="T85" s="36">
        <f>SUMIFS(СВЦЭМ!$C$39:$C$782,СВЦЭМ!$A$39:$A$782,$A85,СВЦЭМ!$B$39:$B$782,T$83)+'СЕТ СН'!$H$9+СВЦЭМ!$D$10+'СЕТ СН'!$H$6-'СЕТ СН'!$H$19</f>
        <v>1401.1240966099999</v>
      </c>
      <c r="U85" s="36">
        <f>SUMIFS(СВЦЭМ!$C$39:$C$782,СВЦЭМ!$A$39:$A$782,$A85,СВЦЭМ!$B$39:$B$782,U$83)+'СЕТ СН'!$H$9+СВЦЭМ!$D$10+'СЕТ СН'!$H$6-'СЕТ СН'!$H$19</f>
        <v>1395.07990563</v>
      </c>
      <c r="V85" s="36">
        <f>SUMIFS(СВЦЭМ!$C$39:$C$782,СВЦЭМ!$A$39:$A$782,$A85,СВЦЭМ!$B$39:$B$782,V$83)+'СЕТ СН'!$H$9+СВЦЭМ!$D$10+'СЕТ СН'!$H$6-'СЕТ СН'!$H$19</f>
        <v>1389.6243862899998</v>
      </c>
      <c r="W85" s="36">
        <f>SUMIFS(СВЦЭМ!$C$39:$C$782,СВЦЭМ!$A$39:$A$782,$A85,СВЦЭМ!$B$39:$B$782,W$83)+'СЕТ СН'!$H$9+СВЦЭМ!$D$10+'СЕТ СН'!$H$6-'СЕТ СН'!$H$19</f>
        <v>1415.7729430699999</v>
      </c>
      <c r="X85" s="36">
        <f>SUMIFS(СВЦЭМ!$C$39:$C$782,СВЦЭМ!$A$39:$A$782,$A85,СВЦЭМ!$B$39:$B$782,X$83)+'СЕТ СН'!$H$9+СВЦЭМ!$D$10+'СЕТ СН'!$H$6-'СЕТ СН'!$H$19</f>
        <v>1386.1133292</v>
      </c>
      <c r="Y85" s="36">
        <f>SUMIFS(СВЦЭМ!$C$39:$C$782,СВЦЭМ!$A$39:$A$782,$A85,СВЦЭМ!$B$39:$B$782,Y$83)+'СЕТ СН'!$H$9+СВЦЭМ!$D$10+'СЕТ СН'!$H$6-'СЕТ СН'!$H$19</f>
        <v>1341.61987776</v>
      </c>
    </row>
    <row r="86" spans="1:25" ht="15.75" x14ac:dyDescent="0.2">
      <c r="A86" s="35">
        <f t="shared" ref="A86:A114" si="2">A85+1</f>
        <v>44380</v>
      </c>
      <c r="B86" s="36">
        <f>SUMIFS(СВЦЭМ!$C$39:$C$782,СВЦЭМ!$A$39:$A$782,$A86,СВЦЭМ!$B$39:$B$782,B$83)+'СЕТ СН'!$H$9+СВЦЭМ!$D$10+'СЕТ СН'!$H$6-'СЕТ СН'!$H$19</f>
        <v>1401.4633449</v>
      </c>
      <c r="C86" s="36">
        <f>SUMIFS(СВЦЭМ!$C$39:$C$782,СВЦЭМ!$A$39:$A$782,$A86,СВЦЭМ!$B$39:$B$782,C$83)+'СЕТ СН'!$H$9+СВЦЭМ!$D$10+'СЕТ СН'!$H$6-'СЕТ СН'!$H$19</f>
        <v>1467.7296788899998</v>
      </c>
      <c r="D86" s="36">
        <f>SUMIFS(СВЦЭМ!$C$39:$C$782,СВЦЭМ!$A$39:$A$782,$A86,СВЦЭМ!$B$39:$B$782,D$83)+'СЕТ СН'!$H$9+СВЦЭМ!$D$10+'СЕТ СН'!$H$6-'СЕТ СН'!$H$19</f>
        <v>1512.1800893499999</v>
      </c>
      <c r="E86" s="36">
        <f>SUMIFS(СВЦЭМ!$C$39:$C$782,СВЦЭМ!$A$39:$A$782,$A86,СВЦЭМ!$B$39:$B$782,E$83)+'СЕТ СН'!$H$9+СВЦЭМ!$D$10+'СЕТ СН'!$H$6-'СЕТ СН'!$H$19</f>
        <v>1528.4973991299998</v>
      </c>
      <c r="F86" s="36">
        <f>SUMIFS(СВЦЭМ!$C$39:$C$782,СВЦЭМ!$A$39:$A$782,$A86,СВЦЭМ!$B$39:$B$782,F$83)+'СЕТ СН'!$H$9+СВЦЭМ!$D$10+'СЕТ СН'!$H$6-'СЕТ СН'!$H$19</f>
        <v>1533.3381151999999</v>
      </c>
      <c r="G86" s="36">
        <f>SUMIFS(СВЦЭМ!$C$39:$C$782,СВЦЭМ!$A$39:$A$782,$A86,СВЦЭМ!$B$39:$B$782,G$83)+'СЕТ СН'!$H$9+СВЦЭМ!$D$10+'СЕТ СН'!$H$6-'СЕТ СН'!$H$19</f>
        <v>1521.5671981599999</v>
      </c>
      <c r="H86" s="36">
        <f>SUMIFS(СВЦЭМ!$C$39:$C$782,СВЦЭМ!$A$39:$A$782,$A86,СВЦЭМ!$B$39:$B$782,H$83)+'СЕТ СН'!$H$9+СВЦЭМ!$D$10+'СЕТ СН'!$H$6-'СЕТ СН'!$H$19</f>
        <v>1496.8623487099999</v>
      </c>
      <c r="I86" s="36">
        <f>SUMIFS(СВЦЭМ!$C$39:$C$782,СВЦЭМ!$A$39:$A$782,$A86,СВЦЭМ!$B$39:$B$782,I$83)+'СЕТ СН'!$H$9+СВЦЭМ!$D$10+'СЕТ СН'!$H$6-'СЕТ СН'!$H$19</f>
        <v>1444.8943740299999</v>
      </c>
      <c r="J86" s="36">
        <f>SUMIFS(СВЦЭМ!$C$39:$C$782,СВЦЭМ!$A$39:$A$782,$A86,СВЦЭМ!$B$39:$B$782,J$83)+'СЕТ СН'!$H$9+СВЦЭМ!$D$10+'СЕТ СН'!$H$6-'СЕТ СН'!$H$19</f>
        <v>1382.78438833</v>
      </c>
      <c r="K86" s="36">
        <f>SUMIFS(СВЦЭМ!$C$39:$C$782,СВЦЭМ!$A$39:$A$782,$A86,СВЦЭМ!$B$39:$B$782,K$83)+'СЕТ СН'!$H$9+СВЦЭМ!$D$10+'СЕТ СН'!$H$6-'СЕТ СН'!$H$19</f>
        <v>1374.1140239699998</v>
      </c>
      <c r="L86" s="36">
        <f>SUMIFS(СВЦЭМ!$C$39:$C$782,СВЦЭМ!$A$39:$A$782,$A86,СВЦЭМ!$B$39:$B$782,L$83)+'СЕТ СН'!$H$9+СВЦЭМ!$D$10+'СЕТ СН'!$H$6-'СЕТ СН'!$H$19</f>
        <v>1348.2192534999999</v>
      </c>
      <c r="M86" s="36">
        <f>SUMIFS(СВЦЭМ!$C$39:$C$782,СВЦЭМ!$A$39:$A$782,$A86,СВЦЭМ!$B$39:$B$782,M$83)+'СЕТ СН'!$H$9+СВЦЭМ!$D$10+'СЕТ СН'!$H$6-'СЕТ СН'!$H$19</f>
        <v>1282.43828998</v>
      </c>
      <c r="N86" s="36">
        <f>SUMIFS(СВЦЭМ!$C$39:$C$782,СВЦЭМ!$A$39:$A$782,$A86,СВЦЭМ!$B$39:$B$782,N$83)+'СЕТ СН'!$H$9+СВЦЭМ!$D$10+'СЕТ СН'!$H$6-'СЕТ СН'!$H$19</f>
        <v>1310.8659864799999</v>
      </c>
      <c r="O86" s="36">
        <f>SUMIFS(СВЦЭМ!$C$39:$C$782,СВЦЭМ!$A$39:$A$782,$A86,СВЦЭМ!$B$39:$B$782,O$83)+'СЕТ СН'!$H$9+СВЦЭМ!$D$10+'СЕТ СН'!$H$6-'СЕТ СН'!$H$19</f>
        <v>1339.7358435599999</v>
      </c>
      <c r="P86" s="36">
        <f>SUMIFS(СВЦЭМ!$C$39:$C$782,СВЦЭМ!$A$39:$A$782,$A86,СВЦЭМ!$B$39:$B$782,P$83)+'СЕТ СН'!$H$9+СВЦЭМ!$D$10+'СЕТ СН'!$H$6-'СЕТ СН'!$H$19</f>
        <v>1326.39928048</v>
      </c>
      <c r="Q86" s="36">
        <f>SUMIFS(СВЦЭМ!$C$39:$C$782,СВЦЭМ!$A$39:$A$782,$A86,СВЦЭМ!$B$39:$B$782,Q$83)+'СЕТ СН'!$H$9+СВЦЭМ!$D$10+'СЕТ СН'!$H$6-'СЕТ СН'!$H$19</f>
        <v>1318.8621790899999</v>
      </c>
      <c r="R86" s="36">
        <f>SUMIFS(СВЦЭМ!$C$39:$C$782,СВЦЭМ!$A$39:$A$782,$A86,СВЦЭМ!$B$39:$B$782,R$83)+'СЕТ СН'!$H$9+СВЦЭМ!$D$10+'СЕТ СН'!$H$6-'СЕТ СН'!$H$19</f>
        <v>1327.5219643200001</v>
      </c>
      <c r="S86" s="36">
        <f>SUMIFS(СВЦЭМ!$C$39:$C$782,СВЦЭМ!$A$39:$A$782,$A86,СВЦЭМ!$B$39:$B$782,S$83)+'СЕТ СН'!$H$9+СВЦЭМ!$D$10+'СЕТ СН'!$H$6-'СЕТ СН'!$H$19</f>
        <v>1316.72870137</v>
      </c>
      <c r="T86" s="36">
        <f>SUMIFS(СВЦЭМ!$C$39:$C$782,СВЦЭМ!$A$39:$A$782,$A86,СВЦЭМ!$B$39:$B$782,T$83)+'СЕТ СН'!$H$9+СВЦЭМ!$D$10+'СЕТ СН'!$H$6-'СЕТ СН'!$H$19</f>
        <v>1333.39089709</v>
      </c>
      <c r="U86" s="36">
        <f>SUMIFS(СВЦЭМ!$C$39:$C$782,СВЦЭМ!$A$39:$A$782,$A86,СВЦЭМ!$B$39:$B$782,U$83)+'СЕТ СН'!$H$9+СВЦЭМ!$D$10+'СЕТ СН'!$H$6-'СЕТ СН'!$H$19</f>
        <v>1338.10139095</v>
      </c>
      <c r="V86" s="36">
        <f>SUMIFS(СВЦЭМ!$C$39:$C$782,СВЦЭМ!$A$39:$A$782,$A86,СВЦЭМ!$B$39:$B$782,V$83)+'СЕТ СН'!$H$9+СВЦЭМ!$D$10+'СЕТ СН'!$H$6-'СЕТ СН'!$H$19</f>
        <v>1337.2153296899999</v>
      </c>
      <c r="W86" s="36">
        <f>SUMIFS(СВЦЭМ!$C$39:$C$782,СВЦЭМ!$A$39:$A$782,$A86,СВЦЭМ!$B$39:$B$782,W$83)+'СЕТ СН'!$H$9+СВЦЭМ!$D$10+'СЕТ СН'!$H$6-'СЕТ СН'!$H$19</f>
        <v>1370.5280908</v>
      </c>
      <c r="X86" s="36">
        <f>SUMIFS(СВЦЭМ!$C$39:$C$782,СВЦЭМ!$A$39:$A$782,$A86,СВЦЭМ!$B$39:$B$782,X$83)+'СЕТ СН'!$H$9+СВЦЭМ!$D$10+'СЕТ СН'!$H$6-'СЕТ СН'!$H$19</f>
        <v>1351.6797564599999</v>
      </c>
      <c r="Y86" s="36">
        <f>SUMIFS(СВЦЭМ!$C$39:$C$782,СВЦЭМ!$A$39:$A$782,$A86,СВЦЭМ!$B$39:$B$782,Y$83)+'СЕТ СН'!$H$9+СВЦЭМ!$D$10+'СЕТ СН'!$H$6-'СЕТ СН'!$H$19</f>
        <v>1282.69392954</v>
      </c>
    </row>
    <row r="87" spans="1:25" ht="15.75" x14ac:dyDescent="0.2">
      <c r="A87" s="35">
        <f t="shared" si="2"/>
        <v>44381</v>
      </c>
      <c r="B87" s="36">
        <f>SUMIFS(СВЦЭМ!$C$39:$C$782,СВЦЭМ!$A$39:$A$782,$A87,СВЦЭМ!$B$39:$B$782,B$83)+'СЕТ СН'!$H$9+СВЦЭМ!$D$10+'СЕТ СН'!$H$6-'СЕТ СН'!$H$19</f>
        <v>1387.2934638899999</v>
      </c>
      <c r="C87" s="36">
        <f>SUMIFS(СВЦЭМ!$C$39:$C$782,СВЦЭМ!$A$39:$A$782,$A87,СВЦЭМ!$B$39:$B$782,C$83)+'СЕТ СН'!$H$9+СВЦЭМ!$D$10+'СЕТ СН'!$H$6-'СЕТ СН'!$H$19</f>
        <v>1446.16796787</v>
      </c>
      <c r="D87" s="36">
        <f>SUMIFS(СВЦЭМ!$C$39:$C$782,СВЦЭМ!$A$39:$A$782,$A87,СВЦЭМ!$B$39:$B$782,D$83)+'СЕТ СН'!$H$9+СВЦЭМ!$D$10+'СЕТ СН'!$H$6-'СЕТ СН'!$H$19</f>
        <v>1483.1581349899998</v>
      </c>
      <c r="E87" s="36">
        <f>SUMIFS(СВЦЭМ!$C$39:$C$782,СВЦЭМ!$A$39:$A$782,$A87,СВЦЭМ!$B$39:$B$782,E$83)+'СЕТ СН'!$H$9+СВЦЭМ!$D$10+'СЕТ СН'!$H$6-'СЕТ СН'!$H$19</f>
        <v>1526.3500392699998</v>
      </c>
      <c r="F87" s="36">
        <f>SUMIFS(СВЦЭМ!$C$39:$C$782,СВЦЭМ!$A$39:$A$782,$A87,СВЦЭМ!$B$39:$B$782,F$83)+'СЕТ СН'!$H$9+СВЦЭМ!$D$10+'СЕТ СН'!$H$6-'СЕТ СН'!$H$19</f>
        <v>1530.37928803</v>
      </c>
      <c r="G87" s="36">
        <f>SUMIFS(СВЦЭМ!$C$39:$C$782,СВЦЭМ!$A$39:$A$782,$A87,СВЦЭМ!$B$39:$B$782,G$83)+'СЕТ СН'!$H$9+СВЦЭМ!$D$10+'СЕТ СН'!$H$6-'СЕТ СН'!$H$19</f>
        <v>1532.6964733499999</v>
      </c>
      <c r="H87" s="36">
        <f>SUMIFS(СВЦЭМ!$C$39:$C$782,СВЦЭМ!$A$39:$A$782,$A87,СВЦЭМ!$B$39:$B$782,H$83)+'СЕТ СН'!$H$9+СВЦЭМ!$D$10+'СЕТ СН'!$H$6-'СЕТ СН'!$H$19</f>
        <v>1506.0202522499999</v>
      </c>
      <c r="I87" s="36">
        <f>SUMIFS(СВЦЭМ!$C$39:$C$782,СВЦЭМ!$A$39:$A$782,$A87,СВЦЭМ!$B$39:$B$782,I$83)+'СЕТ СН'!$H$9+СВЦЭМ!$D$10+'СЕТ СН'!$H$6-'СЕТ СН'!$H$19</f>
        <v>1455.9616337299999</v>
      </c>
      <c r="J87" s="36">
        <f>SUMIFS(СВЦЭМ!$C$39:$C$782,СВЦЭМ!$A$39:$A$782,$A87,СВЦЭМ!$B$39:$B$782,J$83)+'СЕТ СН'!$H$9+СВЦЭМ!$D$10+'СЕТ СН'!$H$6-'СЕТ СН'!$H$19</f>
        <v>1361.5628700099999</v>
      </c>
      <c r="K87" s="36">
        <f>SUMIFS(СВЦЭМ!$C$39:$C$782,СВЦЭМ!$A$39:$A$782,$A87,СВЦЭМ!$B$39:$B$782,K$83)+'СЕТ СН'!$H$9+СВЦЭМ!$D$10+'СЕТ СН'!$H$6-'СЕТ СН'!$H$19</f>
        <v>1322.85387141</v>
      </c>
      <c r="L87" s="36">
        <f>SUMIFS(СВЦЭМ!$C$39:$C$782,СВЦЭМ!$A$39:$A$782,$A87,СВЦЭМ!$B$39:$B$782,L$83)+'СЕТ СН'!$H$9+СВЦЭМ!$D$10+'СЕТ СН'!$H$6-'СЕТ СН'!$H$19</f>
        <v>1289.07204714</v>
      </c>
      <c r="M87" s="36">
        <f>SUMIFS(СВЦЭМ!$C$39:$C$782,СВЦЭМ!$A$39:$A$782,$A87,СВЦЭМ!$B$39:$B$782,M$83)+'СЕТ СН'!$H$9+СВЦЭМ!$D$10+'СЕТ СН'!$H$6-'СЕТ СН'!$H$19</f>
        <v>1302.8457355</v>
      </c>
      <c r="N87" s="36">
        <f>SUMIFS(СВЦЭМ!$C$39:$C$782,СВЦЭМ!$A$39:$A$782,$A87,СВЦЭМ!$B$39:$B$782,N$83)+'СЕТ СН'!$H$9+СВЦЭМ!$D$10+'СЕТ СН'!$H$6-'СЕТ СН'!$H$19</f>
        <v>1335.0332101699998</v>
      </c>
      <c r="O87" s="36">
        <f>SUMIFS(СВЦЭМ!$C$39:$C$782,СВЦЭМ!$A$39:$A$782,$A87,СВЦЭМ!$B$39:$B$782,O$83)+'СЕТ СН'!$H$9+СВЦЭМ!$D$10+'СЕТ СН'!$H$6-'СЕТ СН'!$H$19</f>
        <v>1346.21008125</v>
      </c>
      <c r="P87" s="36">
        <f>SUMIFS(СВЦЭМ!$C$39:$C$782,СВЦЭМ!$A$39:$A$782,$A87,СВЦЭМ!$B$39:$B$782,P$83)+'СЕТ СН'!$H$9+СВЦЭМ!$D$10+'СЕТ СН'!$H$6-'СЕТ СН'!$H$19</f>
        <v>1355.76345302</v>
      </c>
      <c r="Q87" s="36">
        <f>SUMIFS(СВЦЭМ!$C$39:$C$782,СВЦЭМ!$A$39:$A$782,$A87,СВЦЭМ!$B$39:$B$782,Q$83)+'СЕТ СН'!$H$9+СВЦЭМ!$D$10+'СЕТ СН'!$H$6-'СЕТ СН'!$H$19</f>
        <v>1363.7668293499999</v>
      </c>
      <c r="R87" s="36">
        <f>SUMIFS(СВЦЭМ!$C$39:$C$782,СВЦЭМ!$A$39:$A$782,$A87,СВЦЭМ!$B$39:$B$782,R$83)+'СЕТ СН'!$H$9+СВЦЭМ!$D$10+'СЕТ СН'!$H$6-'СЕТ СН'!$H$19</f>
        <v>1352.61267903</v>
      </c>
      <c r="S87" s="36">
        <f>SUMIFS(СВЦЭМ!$C$39:$C$782,СВЦЭМ!$A$39:$A$782,$A87,СВЦЭМ!$B$39:$B$782,S$83)+'СЕТ СН'!$H$9+СВЦЭМ!$D$10+'СЕТ СН'!$H$6-'СЕТ СН'!$H$19</f>
        <v>1344.92374172</v>
      </c>
      <c r="T87" s="36">
        <f>SUMIFS(СВЦЭМ!$C$39:$C$782,СВЦЭМ!$A$39:$A$782,$A87,СВЦЭМ!$B$39:$B$782,T$83)+'СЕТ СН'!$H$9+СВЦЭМ!$D$10+'СЕТ СН'!$H$6-'СЕТ СН'!$H$19</f>
        <v>1327.3987497399999</v>
      </c>
      <c r="U87" s="36">
        <f>SUMIFS(СВЦЭМ!$C$39:$C$782,СВЦЭМ!$A$39:$A$782,$A87,СВЦЭМ!$B$39:$B$782,U$83)+'СЕТ СН'!$H$9+СВЦЭМ!$D$10+'СЕТ СН'!$H$6-'СЕТ СН'!$H$19</f>
        <v>1309.2214193299999</v>
      </c>
      <c r="V87" s="36">
        <f>SUMIFS(СВЦЭМ!$C$39:$C$782,СВЦЭМ!$A$39:$A$782,$A87,СВЦЭМ!$B$39:$B$782,V$83)+'СЕТ СН'!$H$9+СВЦЭМ!$D$10+'СЕТ СН'!$H$6-'СЕТ СН'!$H$19</f>
        <v>1268.5292088799999</v>
      </c>
      <c r="W87" s="36">
        <f>SUMIFS(СВЦЭМ!$C$39:$C$782,СВЦЭМ!$A$39:$A$782,$A87,СВЦЭМ!$B$39:$B$782,W$83)+'СЕТ СН'!$H$9+СВЦЭМ!$D$10+'СЕТ СН'!$H$6-'СЕТ СН'!$H$19</f>
        <v>1278.6338291899999</v>
      </c>
      <c r="X87" s="36">
        <f>SUMIFS(СВЦЭМ!$C$39:$C$782,СВЦЭМ!$A$39:$A$782,$A87,СВЦЭМ!$B$39:$B$782,X$83)+'СЕТ СН'!$H$9+СВЦЭМ!$D$10+'СЕТ СН'!$H$6-'СЕТ СН'!$H$19</f>
        <v>1296.2285677299999</v>
      </c>
      <c r="Y87" s="36">
        <f>SUMIFS(СВЦЭМ!$C$39:$C$782,СВЦЭМ!$A$39:$A$782,$A87,СВЦЭМ!$B$39:$B$782,Y$83)+'СЕТ СН'!$H$9+СВЦЭМ!$D$10+'СЕТ СН'!$H$6-'СЕТ СН'!$H$19</f>
        <v>1356.8402357800001</v>
      </c>
    </row>
    <row r="88" spans="1:25" ht="15.75" x14ac:dyDescent="0.2">
      <c r="A88" s="35">
        <f t="shared" si="2"/>
        <v>44382</v>
      </c>
      <c r="B88" s="36">
        <f>SUMIFS(СВЦЭМ!$C$39:$C$782,СВЦЭМ!$A$39:$A$782,$A88,СВЦЭМ!$B$39:$B$782,B$83)+'СЕТ СН'!$H$9+СВЦЭМ!$D$10+'СЕТ СН'!$H$6-'СЕТ СН'!$H$19</f>
        <v>1425.0533102899999</v>
      </c>
      <c r="C88" s="36">
        <f>SUMIFS(СВЦЭМ!$C$39:$C$782,СВЦЭМ!$A$39:$A$782,$A88,СВЦЭМ!$B$39:$B$782,C$83)+'СЕТ СН'!$H$9+СВЦЭМ!$D$10+'СЕТ СН'!$H$6-'СЕТ СН'!$H$19</f>
        <v>1505.10086267</v>
      </c>
      <c r="D88" s="36">
        <f>SUMIFS(СВЦЭМ!$C$39:$C$782,СВЦЭМ!$A$39:$A$782,$A88,СВЦЭМ!$B$39:$B$782,D$83)+'СЕТ СН'!$H$9+СВЦЭМ!$D$10+'СЕТ СН'!$H$6-'СЕТ СН'!$H$19</f>
        <v>1562.4254312099999</v>
      </c>
      <c r="E88" s="36">
        <f>SUMIFS(СВЦЭМ!$C$39:$C$782,СВЦЭМ!$A$39:$A$782,$A88,СВЦЭМ!$B$39:$B$782,E$83)+'СЕТ СН'!$H$9+СВЦЭМ!$D$10+'СЕТ СН'!$H$6-'СЕТ СН'!$H$19</f>
        <v>1573.47103565</v>
      </c>
      <c r="F88" s="36">
        <f>SUMIFS(СВЦЭМ!$C$39:$C$782,СВЦЭМ!$A$39:$A$782,$A88,СВЦЭМ!$B$39:$B$782,F$83)+'СЕТ СН'!$H$9+СВЦЭМ!$D$10+'СЕТ СН'!$H$6-'СЕТ СН'!$H$19</f>
        <v>1577.22473838</v>
      </c>
      <c r="G88" s="36">
        <f>SUMIFS(СВЦЭМ!$C$39:$C$782,СВЦЭМ!$A$39:$A$782,$A88,СВЦЭМ!$B$39:$B$782,G$83)+'СЕТ СН'!$H$9+СВЦЭМ!$D$10+'СЕТ СН'!$H$6-'СЕТ СН'!$H$19</f>
        <v>1561.3701505499998</v>
      </c>
      <c r="H88" s="36">
        <f>SUMIFS(СВЦЭМ!$C$39:$C$782,СВЦЭМ!$A$39:$A$782,$A88,СВЦЭМ!$B$39:$B$782,H$83)+'СЕТ СН'!$H$9+СВЦЭМ!$D$10+'СЕТ СН'!$H$6-'СЕТ СН'!$H$19</f>
        <v>1526.7136886599999</v>
      </c>
      <c r="I88" s="36">
        <f>SUMIFS(СВЦЭМ!$C$39:$C$782,СВЦЭМ!$A$39:$A$782,$A88,СВЦЭМ!$B$39:$B$782,I$83)+'СЕТ СН'!$H$9+СВЦЭМ!$D$10+'СЕТ СН'!$H$6-'СЕТ СН'!$H$19</f>
        <v>1422.8358010299999</v>
      </c>
      <c r="J88" s="36">
        <f>SUMIFS(СВЦЭМ!$C$39:$C$782,СВЦЭМ!$A$39:$A$782,$A88,СВЦЭМ!$B$39:$B$782,J$83)+'СЕТ СН'!$H$9+СВЦЭМ!$D$10+'СЕТ СН'!$H$6-'СЕТ СН'!$H$19</f>
        <v>1385.5034296399999</v>
      </c>
      <c r="K88" s="36">
        <f>SUMIFS(СВЦЭМ!$C$39:$C$782,СВЦЭМ!$A$39:$A$782,$A88,СВЦЭМ!$B$39:$B$782,K$83)+'СЕТ СН'!$H$9+СВЦЭМ!$D$10+'СЕТ СН'!$H$6-'СЕТ СН'!$H$19</f>
        <v>1334.9545502999999</v>
      </c>
      <c r="L88" s="36">
        <f>SUMIFS(СВЦЭМ!$C$39:$C$782,СВЦЭМ!$A$39:$A$782,$A88,СВЦЭМ!$B$39:$B$782,L$83)+'СЕТ СН'!$H$9+СВЦЭМ!$D$10+'СЕТ СН'!$H$6-'СЕТ СН'!$H$19</f>
        <v>1324.68826943</v>
      </c>
      <c r="M88" s="36">
        <f>SUMIFS(СВЦЭМ!$C$39:$C$782,СВЦЭМ!$A$39:$A$782,$A88,СВЦЭМ!$B$39:$B$782,M$83)+'СЕТ СН'!$H$9+СВЦЭМ!$D$10+'СЕТ СН'!$H$6-'СЕТ СН'!$H$19</f>
        <v>1339.47174279</v>
      </c>
      <c r="N88" s="36">
        <f>SUMIFS(СВЦЭМ!$C$39:$C$782,СВЦЭМ!$A$39:$A$782,$A88,СВЦЭМ!$B$39:$B$782,N$83)+'СЕТ СН'!$H$9+СВЦЭМ!$D$10+'СЕТ СН'!$H$6-'СЕТ СН'!$H$19</f>
        <v>1374.2691757099999</v>
      </c>
      <c r="O88" s="36">
        <f>SUMIFS(СВЦЭМ!$C$39:$C$782,СВЦЭМ!$A$39:$A$782,$A88,СВЦЭМ!$B$39:$B$782,O$83)+'СЕТ СН'!$H$9+СВЦЭМ!$D$10+'СЕТ СН'!$H$6-'СЕТ СН'!$H$19</f>
        <v>1391.4948570199999</v>
      </c>
      <c r="P88" s="36">
        <f>SUMIFS(СВЦЭМ!$C$39:$C$782,СВЦЭМ!$A$39:$A$782,$A88,СВЦЭМ!$B$39:$B$782,P$83)+'СЕТ СН'!$H$9+СВЦЭМ!$D$10+'СЕТ СН'!$H$6-'СЕТ СН'!$H$19</f>
        <v>1390.54671809</v>
      </c>
      <c r="Q88" s="36">
        <f>SUMIFS(СВЦЭМ!$C$39:$C$782,СВЦЭМ!$A$39:$A$782,$A88,СВЦЭМ!$B$39:$B$782,Q$83)+'СЕТ СН'!$H$9+СВЦЭМ!$D$10+'СЕТ СН'!$H$6-'СЕТ СН'!$H$19</f>
        <v>1389.8599136299999</v>
      </c>
      <c r="R88" s="36">
        <f>SUMIFS(СВЦЭМ!$C$39:$C$782,СВЦЭМ!$A$39:$A$782,$A88,СВЦЭМ!$B$39:$B$782,R$83)+'СЕТ СН'!$H$9+СВЦЭМ!$D$10+'СЕТ СН'!$H$6-'СЕТ СН'!$H$19</f>
        <v>1371.0092771499999</v>
      </c>
      <c r="S88" s="36">
        <f>SUMIFS(СВЦЭМ!$C$39:$C$782,СВЦЭМ!$A$39:$A$782,$A88,СВЦЭМ!$B$39:$B$782,S$83)+'СЕТ СН'!$H$9+СВЦЭМ!$D$10+'СЕТ СН'!$H$6-'СЕТ СН'!$H$19</f>
        <v>1362.1131046099999</v>
      </c>
      <c r="T88" s="36">
        <f>SUMIFS(СВЦЭМ!$C$39:$C$782,СВЦЭМ!$A$39:$A$782,$A88,СВЦЭМ!$B$39:$B$782,T$83)+'СЕТ СН'!$H$9+СВЦЭМ!$D$10+'СЕТ СН'!$H$6-'СЕТ СН'!$H$19</f>
        <v>1351.31397709</v>
      </c>
      <c r="U88" s="36">
        <f>SUMIFS(СВЦЭМ!$C$39:$C$782,СВЦЭМ!$A$39:$A$782,$A88,СВЦЭМ!$B$39:$B$782,U$83)+'СЕТ СН'!$H$9+СВЦЭМ!$D$10+'СЕТ СН'!$H$6-'СЕТ СН'!$H$19</f>
        <v>1348.1951930499999</v>
      </c>
      <c r="V88" s="36">
        <f>SUMIFS(СВЦЭМ!$C$39:$C$782,СВЦЭМ!$A$39:$A$782,$A88,СВЦЭМ!$B$39:$B$782,V$83)+'СЕТ СН'!$H$9+СВЦЭМ!$D$10+'СЕТ СН'!$H$6-'СЕТ СН'!$H$19</f>
        <v>1352.3383085099999</v>
      </c>
      <c r="W88" s="36">
        <f>SUMIFS(СВЦЭМ!$C$39:$C$782,СВЦЭМ!$A$39:$A$782,$A88,СВЦЭМ!$B$39:$B$782,W$83)+'СЕТ СН'!$H$9+СВЦЭМ!$D$10+'СЕТ СН'!$H$6-'СЕТ СН'!$H$19</f>
        <v>1366.9221839299998</v>
      </c>
      <c r="X88" s="36">
        <f>SUMIFS(СВЦЭМ!$C$39:$C$782,СВЦЭМ!$A$39:$A$782,$A88,СВЦЭМ!$B$39:$B$782,X$83)+'СЕТ СН'!$H$9+СВЦЭМ!$D$10+'СЕТ СН'!$H$6-'СЕТ СН'!$H$19</f>
        <v>1335.4329657599999</v>
      </c>
      <c r="Y88" s="36">
        <f>SUMIFS(СВЦЭМ!$C$39:$C$782,СВЦЭМ!$A$39:$A$782,$A88,СВЦЭМ!$B$39:$B$782,Y$83)+'СЕТ СН'!$H$9+СВЦЭМ!$D$10+'СЕТ СН'!$H$6-'СЕТ СН'!$H$19</f>
        <v>1377.27223721</v>
      </c>
    </row>
    <row r="89" spans="1:25" ht="15.75" x14ac:dyDescent="0.2">
      <c r="A89" s="35">
        <f t="shared" si="2"/>
        <v>44383</v>
      </c>
      <c r="B89" s="36">
        <f>SUMIFS(СВЦЭМ!$C$39:$C$782,СВЦЭМ!$A$39:$A$782,$A89,СВЦЭМ!$B$39:$B$782,B$83)+'СЕТ СН'!$H$9+СВЦЭМ!$D$10+'СЕТ СН'!$H$6-'СЕТ СН'!$H$19</f>
        <v>1429.31567107</v>
      </c>
      <c r="C89" s="36">
        <f>SUMIFS(СВЦЭМ!$C$39:$C$782,СВЦЭМ!$A$39:$A$782,$A89,СВЦЭМ!$B$39:$B$782,C$83)+'СЕТ СН'!$H$9+СВЦЭМ!$D$10+'СЕТ СН'!$H$6-'СЕТ СН'!$H$19</f>
        <v>1524.5346129699999</v>
      </c>
      <c r="D89" s="36">
        <f>SUMIFS(СВЦЭМ!$C$39:$C$782,СВЦЭМ!$A$39:$A$782,$A89,СВЦЭМ!$B$39:$B$782,D$83)+'СЕТ СН'!$H$9+СВЦЭМ!$D$10+'СЕТ СН'!$H$6-'СЕТ СН'!$H$19</f>
        <v>1591.8611443699999</v>
      </c>
      <c r="E89" s="36">
        <f>SUMIFS(СВЦЭМ!$C$39:$C$782,СВЦЭМ!$A$39:$A$782,$A89,СВЦЭМ!$B$39:$B$782,E$83)+'СЕТ СН'!$H$9+СВЦЭМ!$D$10+'СЕТ СН'!$H$6-'СЕТ СН'!$H$19</f>
        <v>1610.64714738</v>
      </c>
      <c r="F89" s="36">
        <f>SUMIFS(СВЦЭМ!$C$39:$C$782,СВЦЭМ!$A$39:$A$782,$A89,СВЦЭМ!$B$39:$B$782,F$83)+'СЕТ СН'!$H$9+СВЦЭМ!$D$10+'СЕТ СН'!$H$6-'СЕТ СН'!$H$19</f>
        <v>1608.58874883</v>
      </c>
      <c r="G89" s="36">
        <f>SUMIFS(СВЦЭМ!$C$39:$C$782,СВЦЭМ!$A$39:$A$782,$A89,СВЦЭМ!$B$39:$B$782,G$83)+'СЕТ СН'!$H$9+СВЦЭМ!$D$10+'СЕТ СН'!$H$6-'СЕТ СН'!$H$19</f>
        <v>1579.2922305999998</v>
      </c>
      <c r="H89" s="36">
        <f>SUMIFS(СВЦЭМ!$C$39:$C$782,СВЦЭМ!$A$39:$A$782,$A89,СВЦЭМ!$B$39:$B$782,H$83)+'СЕТ СН'!$H$9+СВЦЭМ!$D$10+'СЕТ СН'!$H$6-'СЕТ СН'!$H$19</f>
        <v>1522.3559906999999</v>
      </c>
      <c r="I89" s="36">
        <f>SUMIFS(СВЦЭМ!$C$39:$C$782,СВЦЭМ!$A$39:$A$782,$A89,СВЦЭМ!$B$39:$B$782,I$83)+'СЕТ СН'!$H$9+СВЦЭМ!$D$10+'СЕТ СН'!$H$6-'СЕТ СН'!$H$19</f>
        <v>1470.4641223199999</v>
      </c>
      <c r="J89" s="36">
        <f>SUMIFS(СВЦЭМ!$C$39:$C$782,СВЦЭМ!$A$39:$A$782,$A89,СВЦЭМ!$B$39:$B$782,J$83)+'СЕТ СН'!$H$9+СВЦЭМ!$D$10+'СЕТ СН'!$H$6-'СЕТ СН'!$H$19</f>
        <v>1391.79246438</v>
      </c>
      <c r="K89" s="36">
        <f>SUMIFS(СВЦЭМ!$C$39:$C$782,СВЦЭМ!$A$39:$A$782,$A89,СВЦЭМ!$B$39:$B$782,K$83)+'СЕТ СН'!$H$9+СВЦЭМ!$D$10+'СЕТ СН'!$H$6-'СЕТ СН'!$H$19</f>
        <v>1323.20965735</v>
      </c>
      <c r="L89" s="36">
        <f>SUMIFS(СВЦЭМ!$C$39:$C$782,СВЦЭМ!$A$39:$A$782,$A89,СВЦЭМ!$B$39:$B$782,L$83)+'СЕТ СН'!$H$9+СВЦЭМ!$D$10+'СЕТ СН'!$H$6-'СЕТ СН'!$H$19</f>
        <v>1311.00680775</v>
      </c>
      <c r="M89" s="36">
        <f>SUMIFS(СВЦЭМ!$C$39:$C$782,СВЦЭМ!$A$39:$A$782,$A89,СВЦЭМ!$B$39:$B$782,M$83)+'СЕТ СН'!$H$9+СВЦЭМ!$D$10+'СЕТ СН'!$H$6-'СЕТ СН'!$H$19</f>
        <v>1348.99921333</v>
      </c>
      <c r="N89" s="36">
        <f>SUMIFS(СВЦЭМ!$C$39:$C$782,СВЦЭМ!$A$39:$A$782,$A89,СВЦЭМ!$B$39:$B$782,N$83)+'СЕТ СН'!$H$9+СВЦЭМ!$D$10+'СЕТ СН'!$H$6-'СЕТ СН'!$H$19</f>
        <v>1429.0739960999999</v>
      </c>
      <c r="O89" s="36">
        <f>SUMIFS(СВЦЭМ!$C$39:$C$782,СВЦЭМ!$A$39:$A$782,$A89,СВЦЭМ!$B$39:$B$782,O$83)+'СЕТ СН'!$H$9+СВЦЭМ!$D$10+'СЕТ СН'!$H$6-'СЕТ СН'!$H$19</f>
        <v>1432.25616969</v>
      </c>
      <c r="P89" s="36">
        <f>SUMIFS(СВЦЭМ!$C$39:$C$782,СВЦЭМ!$A$39:$A$782,$A89,СВЦЭМ!$B$39:$B$782,P$83)+'СЕТ СН'!$H$9+СВЦЭМ!$D$10+'СЕТ СН'!$H$6-'СЕТ СН'!$H$19</f>
        <v>1437.0414195599999</v>
      </c>
      <c r="Q89" s="36">
        <f>SUMIFS(СВЦЭМ!$C$39:$C$782,СВЦЭМ!$A$39:$A$782,$A89,СВЦЭМ!$B$39:$B$782,Q$83)+'СЕТ СН'!$H$9+СВЦЭМ!$D$10+'СЕТ СН'!$H$6-'СЕТ СН'!$H$19</f>
        <v>1445.53766195</v>
      </c>
      <c r="R89" s="36">
        <f>SUMIFS(СВЦЭМ!$C$39:$C$782,СВЦЭМ!$A$39:$A$782,$A89,СВЦЭМ!$B$39:$B$782,R$83)+'СЕТ СН'!$H$9+СВЦЭМ!$D$10+'СЕТ СН'!$H$6-'СЕТ СН'!$H$19</f>
        <v>1443.5343646199999</v>
      </c>
      <c r="S89" s="36">
        <f>SUMIFS(СВЦЭМ!$C$39:$C$782,СВЦЭМ!$A$39:$A$782,$A89,СВЦЭМ!$B$39:$B$782,S$83)+'СЕТ СН'!$H$9+СВЦЭМ!$D$10+'СЕТ СН'!$H$6-'СЕТ СН'!$H$19</f>
        <v>1421.1171126499999</v>
      </c>
      <c r="T89" s="36">
        <f>SUMIFS(СВЦЭМ!$C$39:$C$782,СВЦЭМ!$A$39:$A$782,$A89,СВЦЭМ!$B$39:$B$782,T$83)+'СЕТ СН'!$H$9+СВЦЭМ!$D$10+'СЕТ СН'!$H$6-'СЕТ СН'!$H$19</f>
        <v>1412.2471260099999</v>
      </c>
      <c r="U89" s="36">
        <f>SUMIFS(СВЦЭМ!$C$39:$C$782,СВЦЭМ!$A$39:$A$782,$A89,СВЦЭМ!$B$39:$B$782,U$83)+'СЕТ СН'!$H$9+СВЦЭМ!$D$10+'СЕТ СН'!$H$6-'СЕТ СН'!$H$19</f>
        <v>1363.6050821699998</v>
      </c>
      <c r="V89" s="36">
        <f>SUMIFS(СВЦЭМ!$C$39:$C$782,СВЦЭМ!$A$39:$A$782,$A89,СВЦЭМ!$B$39:$B$782,V$83)+'СЕТ СН'!$H$9+СВЦЭМ!$D$10+'СЕТ СН'!$H$6-'СЕТ СН'!$H$19</f>
        <v>1351.22710151</v>
      </c>
      <c r="W89" s="36">
        <f>SUMIFS(СВЦЭМ!$C$39:$C$782,СВЦЭМ!$A$39:$A$782,$A89,СВЦЭМ!$B$39:$B$782,W$83)+'СЕТ СН'!$H$9+СВЦЭМ!$D$10+'СЕТ СН'!$H$6-'СЕТ СН'!$H$19</f>
        <v>1362.45705</v>
      </c>
      <c r="X89" s="36">
        <f>SUMIFS(СВЦЭМ!$C$39:$C$782,СВЦЭМ!$A$39:$A$782,$A89,СВЦЭМ!$B$39:$B$782,X$83)+'СЕТ СН'!$H$9+СВЦЭМ!$D$10+'СЕТ СН'!$H$6-'СЕТ СН'!$H$19</f>
        <v>1437.098563</v>
      </c>
      <c r="Y89" s="36">
        <f>SUMIFS(СВЦЭМ!$C$39:$C$782,СВЦЭМ!$A$39:$A$782,$A89,СВЦЭМ!$B$39:$B$782,Y$83)+'СЕТ СН'!$H$9+СВЦЭМ!$D$10+'СЕТ СН'!$H$6-'СЕТ СН'!$H$19</f>
        <v>1568.9341211599999</v>
      </c>
    </row>
    <row r="90" spans="1:25" ht="15.75" x14ac:dyDescent="0.2">
      <c r="A90" s="35">
        <f t="shared" si="2"/>
        <v>44384</v>
      </c>
      <c r="B90" s="36">
        <f>SUMIFS(СВЦЭМ!$C$39:$C$782,СВЦЭМ!$A$39:$A$782,$A90,СВЦЭМ!$B$39:$B$782,B$83)+'СЕТ СН'!$H$9+СВЦЭМ!$D$10+'СЕТ СН'!$H$6-'СЕТ СН'!$H$19</f>
        <v>1492.0161114699999</v>
      </c>
      <c r="C90" s="36">
        <f>SUMIFS(СВЦЭМ!$C$39:$C$782,СВЦЭМ!$A$39:$A$782,$A90,СВЦЭМ!$B$39:$B$782,C$83)+'СЕТ СН'!$H$9+СВЦЭМ!$D$10+'СЕТ СН'!$H$6-'СЕТ СН'!$H$19</f>
        <v>1569.1037101899999</v>
      </c>
      <c r="D90" s="36">
        <f>SUMIFS(СВЦЭМ!$C$39:$C$782,СВЦЭМ!$A$39:$A$782,$A90,СВЦЭМ!$B$39:$B$782,D$83)+'СЕТ СН'!$H$9+СВЦЭМ!$D$10+'СЕТ СН'!$H$6-'СЕТ СН'!$H$19</f>
        <v>1626.1993121599999</v>
      </c>
      <c r="E90" s="36">
        <f>SUMIFS(СВЦЭМ!$C$39:$C$782,СВЦЭМ!$A$39:$A$782,$A90,СВЦЭМ!$B$39:$B$782,E$83)+'СЕТ СН'!$H$9+СВЦЭМ!$D$10+'СЕТ СН'!$H$6-'СЕТ СН'!$H$19</f>
        <v>1619.2352115799999</v>
      </c>
      <c r="F90" s="36">
        <f>SUMIFS(СВЦЭМ!$C$39:$C$782,СВЦЭМ!$A$39:$A$782,$A90,СВЦЭМ!$B$39:$B$782,F$83)+'СЕТ СН'!$H$9+СВЦЭМ!$D$10+'СЕТ СН'!$H$6-'СЕТ СН'!$H$19</f>
        <v>1630.7032772199998</v>
      </c>
      <c r="G90" s="36">
        <f>SUMIFS(СВЦЭМ!$C$39:$C$782,СВЦЭМ!$A$39:$A$782,$A90,СВЦЭМ!$B$39:$B$782,G$83)+'СЕТ СН'!$H$9+СВЦЭМ!$D$10+'СЕТ СН'!$H$6-'СЕТ СН'!$H$19</f>
        <v>1620.44464094</v>
      </c>
      <c r="H90" s="36">
        <f>SUMIFS(СВЦЭМ!$C$39:$C$782,СВЦЭМ!$A$39:$A$782,$A90,СВЦЭМ!$B$39:$B$782,H$83)+'СЕТ СН'!$H$9+СВЦЭМ!$D$10+'СЕТ СН'!$H$6-'СЕТ СН'!$H$19</f>
        <v>1576.8981651899999</v>
      </c>
      <c r="I90" s="36">
        <f>SUMIFS(СВЦЭМ!$C$39:$C$782,СВЦЭМ!$A$39:$A$782,$A90,СВЦЭМ!$B$39:$B$782,I$83)+'СЕТ СН'!$H$9+СВЦЭМ!$D$10+'СЕТ СН'!$H$6-'СЕТ СН'!$H$19</f>
        <v>1482.4232524099998</v>
      </c>
      <c r="J90" s="36">
        <f>SUMIFS(СВЦЭМ!$C$39:$C$782,СВЦЭМ!$A$39:$A$782,$A90,СВЦЭМ!$B$39:$B$782,J$83)+'СЕТ СН'!$H$9+СВЦЭМ!$D$10+'СЕТ СН'!$H$6-'СЕТ СН'!$H$19</f>
        <v>1394.35189266</v>
      </c>
      <c r="K90" s="36">
        <f>SUMIFS(СВЦЭМ!$C$39:$C$782,СВЦЭМ!$A$39:$A$782,$A90,СВЦЭМ!$B$39:$B$782,K$83)+'СЕТ СН'!$H$9+СВЦЭМ!$D$10+'СЕТ СН'!$H$6-'СЕТ СН'!$H$19</f>
        <v>1370.8377558</v>
      </c>
      <c r="L90" s="36">
        <f>SUMIFS(СВЦЭМ!$C$39:$C$782,СВЦЭМ!$A$39:$A$782,$A90,СВЦЭМ!$B$39:$B$782,L$83)+'СЕТ СН'!$H$9+СВЦЭМ!$D$10+'СЕТ СН'!$H$6-'СЕТ СН'!$H$19</f>
        <v>1380.6678599099998</v>
      </c>
      <c r="M90" s="36">
        <f>SUMIFS(СВЦЭМ!$C$39:$C$782,СВЦЭМ!$A$39:$A$782,$A90,СВЦЭМ!$B$39:$B$782,M$83)+'СЕТ СН'!$H$9+СВЦЭМ!$D$10+'СЕТ СН'!$H$6-'СЕТ СН'!$H$19</f>
        <v>1415.6454558299999</v>
      </c>
      <c r="N90" s="36">
        <f>SUMIFS(СВЦЭМ!$C$39:$C$782,СВЦЭМ!$A$39:$A$782,$A90,СВЦЭМ!$B$39:$B$782,N$83)+'СЕТ СН'!$H$9+СВЦЭМ!$D$10+'СЕТ СН'!$H$6-'СЕТ СН'!$H$19</f>
        <v>1430.74384065</v>
      </c>
      <c r="O90" s="36">
        <f>SUMIFS(СВЦЭМ!$C$39:$C$782,СВЦЭМ!$A$39:$A$782,$A90,СВЦЭМ!$B$39:$B$782,O$83)+'СЕТ СН'!$H$9+СВЦЭМ!$D$10+'СЕТ СН'!$H$6-'СЕТ СН'!$H$19</f>
        <v>1443.0606368700001</v>
      </c>
      <c r="P90" s="36">
        <f>SUMIFS(СВЦЭМ!$C$39:$C$782,СВЦЭМ!$A$39:$A$782,$A90,СВЦЭМ!$B$39:$B$782,P$83)+'СЕТ СН'!$H$9+СВЦЭМ!$D$10+'СЕТ СН'!$H$6-'СЕТ СН'!$H$19</f>
        <v>1446.3465127699999</v>
      </c>
      <c r="Q90" s="36">
        <f>SUMIFS(СВЦЭМ!$C$39:$C$782,СВЦЭМ!$A$39:$A$782,$A90,СВЦЭМ!$B$39:$B$782,Q$83)+'СЕТ СН'!$H$9+СВЦЭМ!$D$10+'СЕТ СН'!$H$6-'СЕТ СН'!$H$19</f>
        <v>1467.4141552799999</v>
      </c>
      <c r="R90" s="36">
        <f>SUMIFS(СВЦЭМ!$C$39:$C$782,СВЦЭМ!$A$39:$A$782,$A90,СВЦЭМ!$B$39:$B$782,R$83)+'СЕТ СН'!$H$9+СВЦЭМ!$D$10+'СЕТ СН'!$H$6-'СЕТ СН'!$H$19</f>
        <v>1462.2544919499999</v>
      </c>
      <c r="S90" s="36">
        <f>SUMIFS(СВЦЭМ!$C$39:$C$782,СВЦЭМ!$A$39:$A$782,$A90,СВЦЭМ!$B$39:$B$782,S$83)+'СЕТ СН'!$H$9+СВЦЭМ!$D$10+'СЕТ СН'!$H$6-'СЕТ СН'!$H$19</f>
        <v>1437.05210149</v>
      </c>
      <c r="T90" s="36">
        <f>SUMIFS(СВЦЭМ!$C$39:$C$782,СВЦЭМ!$A$39:$A$782,$A90,СВЦЭМ!$B$39:$B$782,T$83)+'СЕТ СН'!$H$9+СВЦЭМ!$D$10+'СЕТ СН'!$H$6-'СЕТ СН'!$H$19</f>
        <v>1386.56632887</v>
      </c>
      <c r="U90" s="36">
        <f>SUMIFS(СВЦЭМ!$C$39:$C$782,СВЦЭМ!$A$39:$A$782,$A90,СВЦЭМ!$B$39:$B$782,U$83)+'СЕТ СН'!$H$9+СВЦЭМ!$D$10+'СЕТ СН'!$H$6-'СЕТ СН'!$H$19</f>
        <v>1372.8395457499998</v>
      </c>
      <c r="V90" s="36">
        <f>SUMIFS(СВЦЭМ!$C$39:$C$782,СВЦЭМ!$A$39:$A$782,$A90,СВЦЭМ!$B$39:$B$782,V$83)+'СЕТ СН'!$H$9+СВЦЭМ!$D$10+'СЕТ СН'!$H$6-'СЕТ СН'!$H$19</f>
        <v>1368.70767065</v>
      </c>
      <c r="W90" s="36">
        <f>SUMIFS(СВЦЭМ!$C$39:$C$782,СВЦЭМ!$A$39:$A$782,$A90,СВЦЭМ!$B$39:$B$782,W$83)+'СЕТ СН'!$H$9+СВЦЭМ!$D$10+'СЕТ СН'!$H$6-'СЕТ СН'!$H$19</f>
        <v>1358.27435573</v>
      </c>
      <c r="X90" s="36">
        <f>SUMIFS(СВЦЭМ!$C$39:$C$782,СВЦЭМ!$A$39:$A$782,$A90,СВЦЭМ!$B$39:$B$782,X$83)+'СЕТ СН'!$H$9+СВЦЭМ!$D$10+'СЕТ СН'!$H$6-'СЕТ СН'!$H$19</f>
        <v>1354.6112154099999</v>
      </c>
      <c r="Y90" s="36">
        <f>SUMIFS(СВЦЭМ!$C$39:$C$782,СВЦЭМ!$A$39:$A$782,$A90,СВЦЭМ!$B$39:$B$782,Y$83)+'СЕТ СН'!$H$9+СВЦЭМ!$D$10+'СЕТ СН'!$H$6-'СЕТ СН'!$H$19</f>
        <v>1340.2243122299999</v>
      </c>
    </row>
    <row r="91" spans="1:25" ht="15.75" x14ac:dyDescent="0.2">
      <c r="A91" s="35">
        <f t="shared" si="2"/>
        <v>44385</v>
      </c>
      <c r="B91" s="36">
        <f>SUMIFS(СВЦЭМ!$C$39:$C$782,СВЦЭМ!$A$39:$A$782,$A91,СВЦЭМ!$B$39:$B$782,B$83)+'СЕТ СН'!$H$9+СВЦЭМ!$D$10+'СЕТ СН'!$H$6-'СЕТ СН'!$H$19</f>
        <v>1432.77832571</v>
      </c>
      <c r="C91" s="36">
        <f>SUMIFS(СВЦЭМ!$C$39:$C$782,СВЦЭМ!$A$39:$A$782,$A91,СВЦЭМ!$B$39:$B$782,C$83)+'СЕТ СН'!$H$9+СВЦЭМ!$D$10+'СЕТ СН'!$H$6-'СЕТ СН'!$H$19</f>
        <v>1545.3935302899999</v>
      </c>
      <c r="D91" s="36">
        <f>SUMIFS(СВЦЭМ!$C$39:$C$782,СВЦЭМ!$A$39:$A$782,$A91,СВЦЭМ!$B$39:$B$782,D$83)+'СЕТ СН'!$H$9+СВЦЭМ!$D$10+'СЕТ СН'!$H$6-'СЕТ СН'!$H$19</f>
        <v>1594.9081431699999</v>
      </c>
      <c r="E91" s="36">
        <f>SUMIFS(СВЦЭМ!$C$39:$C$782,СВЦЭМ!$A$39:$A$782,$A91,СВЦЭМ!$B$39:$B$782,E$83)+'СЕТ СН'!$H$9+СВЦЭМ!$D$10+'СЕТ СН'!$H$6-'СЕТ СН'!$H$19</f>
        <v>1617.9377089499999</v>
      </c>
      <c r="F91" s="36">
        <f>SUMIFS(СВЦЭМ!$C$39:$C$782,СВЦЭМ!$A$39:$A$782,$A91,СВЦЭМ!$B$39:$B$782,F$83)+'СЕТ СН'!$H$9+СВЦЭМ!$D$10+'СЕТ СН'!$H$6-'СЕТ СН'!$H$19</f>
        <v>1604.7250970799998</v>
      </c>
      <c r="G91" s="36">
        <f>SUMIFS(СВЦЭМ!$C$39:$C$782,СВЦЭМ!$A$39:$A$782,$A91,СВЦЭМ!$B$39:$B$782,G$83)+'СЕТ СН'!$H$9+СВЦЭМ!$D$10+'СЕТ СН'!$H$6-'СЕТ СН'!$H$19</f>
        <v>1600.5550461199998</v>
      </c>
      <c r="H91" s="36">
        <f>SUMIFS(СВЦЭМ!$C$39:$C$782,СВЦЭМ!$A$39:$A$782,$A91,СВЦЭМ!$B$39:$B$782,H$83)+'СЕТ СН'!$H$9+СВЦЭМ!$D$10+'СЕТ СН'!$H$6-'СЕТ СН'!$H$19</f>
        <v>1559.8533305599999</v>
      </c>
      <c r="I91" s="36">
        <f>SUMIFS(СВЦЭМ!$C$39:$C$782,СВЦЭМ!$A$39:$A$782,$A91,СВЦЭМ!$B$39:$B$782,I$83)+'СЕТ СН'!$H$9+СВЦЭМ!$D$10+'СЕТ СН'!$H$6-'СЕТ СН'!$H$19</f>
        <v>1497.64448821</v>
      </c>
      <c r="J91" s="36">
        <f>SUMIFS(СВЦЭМ!$C$39:$C$782,СВЦЭМ!$A$39:$A$782,$A91,СВЦЭМ!$B$39:$B$782,J$83)+'СЕТ СН'!$H$9+СВЦЭМ!$D$10+'СЕТ СН'!$H$6-'СЕТ СН'!$H$19</f>
        <v>1428.1030192199999</v>
      </c>
      <c r="K91" s="36">
        <f>SUMIFS(СВЦЭМ!$C$39:$C$782,СВЦЭМ!$A$39:$A$782,$A91,СВЦЭМ!$B$39:$B$782,K$83)+'СЕТ СН'!$H$9+СВЦЭМ!$D$10+'СЕТ СН'!$H$6-'СЕТ СН'!$H$19</f>
        <v>1387.9414720099999</v>
      </c>
      <c r="L91" s="36">
        <f>SUMIFS(СВЦЭМ!$C$39:$C$782,СВЦЭМ!$A$39:$A$782,$A91,СВЦЭМ!$B$39:$B$782,L$83)+'СЕТ СН'!$H$9+СВЦЭМ!$D$10+'СЕТ СН'!$H$6-'СЕТ СН'!$H$19</f>
        <v>1400.93635116</v>
      </c>
      <c r="M91" s="36">
        <f>SUMIFS(СВЦЭМ!$C$39:$C$782,СВЦЭМ!$A$39:$A$782,$A91,СВЦЭМ!$B$39:$B$782,M$83)+'СЕТ СН'!$H$9+СВЦЭМ!$D$10+'СЕТ СН'!$H$6-'СЕТ СН'!$H$19</f>
        <v>1423.17050995</v>
      </c>
      <c r="N91" s="36">
        <f>SUMIFS(СВЦЭМ!$C$39:$C$782,СВЦЭМ!$A$39:$A$782,$A91,СВЦЭМ!$B$39:$B$782,N$83)+'СЕТ СН'!$H$9+СВЦЭМ!$D$10+'СЕТ СН'!$H$6-'СЕТ СН'!$H$19</f>
        <v>1456.17667001</v>
      </c>
      <c r="O91" s="36">
        <f>SUMIFS(СВЦЭМ!$C$39:$C$782,СВЦЭМ!$A$39:$A$782,$A91,СВЦЭМ!$B$39:$B$782,O$83)+'СЕТ СН'!$H$9+СВЦЭМ!$D$10+'СЕТ СН'!$H$6-'СЕТ СН'!$H$19</f>
        <v>1473.1060004999999</v>
      </c>
      <c r="P91" s="36">
        <f>SUMIFS(СВЦЭМ!$C$39:$C$782,СВЦЭМ!$A$39:$A$782,$A91,СВЦЭМ!$B$39:$B$782,P$83)+'СЕТ СН'!$H$9+СВЦЭМ!$D$10+'СЕТ СН'!$H$6-'СЕТ СН'!$H$19</f>
        <v>1506.5459107499998</v>
      </c>
      <c r="Q91" s="36">
        <f>SUMIFS(СВЦЭМ!$C$39:$C$782,СВЦЭМ!$A$39:$A$782,$A91,СВЦЭМ!$B$39:$B$782,Q$83)+'СЕТ СН'!$H$9+СВЦЭМ!$D$10+'СЕТ СН'!$H$6-'СЕТ СН'!$H$19</f>
        <v>1459.7681267099999</v>
      </c>
      <c r="R91" s="36">
        <f>SUMIFS(СВЦЭМ!$C$39:$C$782,СВЦЭМ!$A$39:$A$782,$A91,СВЦЭМ!$B$39:$B$782,R$83)+'СЕТ СН'!$H$9+СВЦЭМ!$D$10+'СЕТ СН'!$H$6-'СЕТ СН'!$H$19</f>
        <v>1453.0533606500001</v>
      </c>
      <c r="S91" s="36">
        <f>SUMIFS(СВЦЭМ!$C$39:$C$782,СВЦЭМ!$A$39:$A$782,$A91,СВЦЭМ!$B$39:$B$782,S$83)+'СЕТ СН'!$H$9+СВЦЭМ!$D$10+'СЕТ СН'!$H$6-'СЕТ СН'!$H$19</f>
        <v>1429.0746189399999</v>
      </c>
      <c r="T91" s="36">
        <f>SUMIFS(СВЦЭМ!$C$39:$C$782,СВЦЭМ!$A$39:$A$782,$A91,СВЦЭМ!$B$39:$B$782,T$83)+'СЕТ СН'!$H$9+СВЦЭМ!$D$10+'СЕТ СН'!$H$6-'СЕТ СН'!$H$19</f>
        <v>1390.5348408</v>
      </c>
      <c r="U91" s="36">
        <f>SUMIFS(СВЦЭМ!$C$39:$C$782,СВЦЭМ!$A$39:$A$782,$A91,СВЦЭМ!$B$39:$B$782,U$83)+'СЕТ СН'!$H$9+СВЦЭМ!$D$10+'СЕТ СН'!$H$6-'СЕТ СН'!$H$19</f>
        <v>1363.41647799</v>
      </c>
      <c r="V91" s="36">
        <f>SUMIFS(СВЦЭМ!$C$39:$C$782,СВЦЭМ!$A$39:$A$782,$A91,СВЦЭМ!$B$39:$B$782,V$83)+'СЕТ СН'!$H$9+СВЦЭМ!$D$10+'СЕТ СН'!$H$6-'СЕТ СН'!$H$19</f>
        <v>1362.7419044599999</v>
      </c>
      <c r="W91" s="36">
        <f>SUMIFS(СВЦЭМ!$C$39:$C$782,СВЦЭМ!$A$39:$A$782,$A91,СВЦЭМ!$B$39:$B$782,W$83)+'СЕТ СН'!$H$9+СВЦЭМ!$D$10+'СЕТ СН'!$H$6-'СЕТ СН'!$H$19</f>
        <v>1365.03016746</v>
      </c>
      <c r="X91" s="36">
        <f>SUMIFS(СВЦЭМ!$C$39:$C$782,СВЦЭМ!$A$39:$A$782,$A91,СВЦЭМ!$B$39:$B$782,X$83)+'СЕТ СН'!$H$9+СВЦЭМ!$D$10+'СЕТ СН'!$H$6-'СЕТ СН'!$H$19</f>
        <v>1371.60298483</v>
      </c>
      <c r="Y91" s="36">
        <f>SUMIFS(СВЦЭМ!$C$39:$C$782,СВЦЭМ!$A$39:$A$782,$A91,СВЦЭМ!$B$39:$B$782,Y$83)+'СЕТ СН'!$H$9+СВЦЭМ!$D$10+'СЕТ СН'!$H$6-'СЕТ СН'!$H$19</f>
        <v>1433.78099331</v>
      </c>
    </row>
    <row r="92" spans="1:25" ht="15.75" x14ac:dyDescent="0.2">
      <c r="A92" s="35">
        <f t="shared" si="2"/>
        <v>44386</v>
      </c>
      <c r="B92" s="36">
        <f>SUMIFS(СВЦЭМ!$C$39:$C$782,СВЦЭМ!$A$39:$A$782,$A92,СВЦЭМ!$B$39:$B$782,B$83)+'СЕТ СН'!$H$9+СВЦЭМ!$D$10+'СЕТ СН'!$H$6-'СЕТ СН'!$H$19</f>
        <v>1555.54449359</v>
      </c>
      <c r="C92" s="36">
        <f>SUMIFS(СВЦЭМ!$C$39:$C$782,СВЦЭМ!$A$39:$A$782,$A92,СВЦЭМ!$B$39:$B$782,C$83)+'СЕТ СН'!$H$9+СВЦЭМ!$D$10+'СЕТ СН'!$H$6-'СЕТ СН'!$H$19</f>
        <v>1662.1557607399998</v>
      </c>
      <c r="D92" s="36">
        <f>SUMIFS(СВЦЭМ!$C$39:$C$782,СВЦЭМ!$A$39:$A$782,$A92,СВЦЭМ!$B$39:$B$782,D$83)+'СЕТ СН'!$H$9+СВЦЭМ!$D$10+'СЕТ СН'!$H$6-'СЕТ СН'!$H$19</f>
        <v>1703.6873412399998</v>
      </c>
      <c r="E92" s="36">
        <f>SUMIFS(СВЦЭМ!$C$39:$C$782,СВЦЭМ!$A$39:$A$782,$A92,СВЦЭМ!$B$39:$B$782,E$83)+'СЕТ СН'!$H$9+СВЦЭМ!$D$10+'СЕТ СН'!$H$6-'СЕТ СН'!$H$19</f>
        <v>1734.9029134599998</v>
      </c>
      <c r="F92" s="36">
        <f>SUMIFS(СВЦЭМ!$C$39:$C$782,СВЦЭМ!$A$39:$A$782,$A92,СВЦЭМ!$B$39:$B$782,F$83)+'СЕТ СН'!$H$9+СВЦЭМ!$D$10+'СЕТ СН'!$H$6-'СЕТ СН'!$H$19</f>
        <v>1723.4888923199999</v>
      </c>
      <c r="G92" s="36">
        <f>SUMIFS(СВЦЭМ!$C$39:$C$782,СВЦЭМ!$A$39:$A$782,$A92,СВЦЭМ!$B$39:$B$782,G$83)+'СЕТ СН'!$H$9+СВЦЭМ!$D$10+'СЕТ СН'!$H$6-'СЕТ СН'!$H$19</f>
        <v>1692.6799369799999</v>
      </c>
      <c r="H92" s="36">
        <f>SUMIFS(СВЦЭМ!$C$39:$C$782,СВЦЭМ!$A$39:$A$782,$A92,СВЦЭМ!$B$39:$B$782,H$83)+'СЕТ СН'!$H$9+СВЦЭМ!$D$10+'СЕТ СН'!$H$6-'СЕТ СН'!$H$19</f>
        <v>1634.8048570599999</v>
      </c>
      <c r="I92" s="36">
        <f>SUMIFS(СВЦЭМ!$C$39:$C$782,СВЦЭМ!$A$39:$A$782,$A92,СВЦЭМ!$B$39:$B$782,I$83)+'СЕТ СН'!$H$9+СВЦЭМ!$D$10+'СЕТ СН'!$H$6-'СЕТ СН'!$H$19</f>
        <v>1524.55739507</v>
      </c>
      <c r="J92" s="36">
        <f>SUMIFS(СВЦЭМ!$C$39:$C$782,СВЦЭМ!$A$39:$A$782,$A92,СВЦЭМ!$B$39:$B$782,J$83)+'СЕТ СН'!$H$9+СВЦЭМ!$D$10+'СЕТ СН'!$H$6-'СЕТ СН'!$H$19</f>
        <v>1435.65619763</v>
      </c>
      <c r="K92" s="36">
        <f>SUMIFS(СВЦЭМ!$C$39:$C$782,СВЦЭМ!$A$39:$A$782,$A92,СВЦЭМ!$B$39:$B$782,K$83)+'СЕТ СН'!$H$9+СВЦЭМ!$D$10+'СЕТ СН'!$H$6-'СЕТ СН'!$H$19</f>
        <v>1402.7942183099999</v>
      </c>
      <c r="L92" s="36">
        <f>SUMIFS(СВЦЭМ!$C$39:$C$782,СВЦЭМ!$A$39:$A$782,$A92,СВЦЭМ!$B$39:$B$782,L$83)+'СЕТ СН'!$H$9+СВЦЭМ!$D$10+'СЕТ СН'!$H$6-'СЕТ СН'!$H$19</f>
        <v>1373.79299238</v>
      </c>
      <c r="M92" s="36">
        <f>SUMIFS(СВЦЭМ!$C$39:$C$782,СВЦЭМ!$A$39:$A$782,$A92,СВЦЭМ!$B$39:$B$782,M$83)+'СЕТ СН'!$H$9+СВЦЭМ!$D$10+'СЕТ СН'!$H$6-'СЕТ СН'!$H$19</f>
        <v>1386.24099725</v>
      </c>
      <c r="N92" s="36">
        <f>SUMIFS(СВЦЭМ!$C$39:$C$782,СВЦЭМ!$A$39:$A$782,$A92,СВЦЭМ!$B$39:$B$782,N$83)+'СЕТ СН'!$H$9+СВЦЭМ!$D$10+'СЕТ СН'!$H$6-'СЕТ СН'!$H$19</f>
        <v>1406.0901567599999</v>
      </c>
      <c r="O92" s="36">
        <f>SUMIFS(СВЦЭМ!$C$39:$C$782,СВЦЭМ!$A$39:$A$782,$A92,СВЦЭМ!$B$39:$B$782,O$83)+'СЕТ СН'!$H$9+СВЦЭМ!$D$10+'СЕТ СН'!$H$6-'СЕТ СН'!$H$19</f>
        <v>1410.6591078699998</v>
      </c>
      <c r="P92" s="36">
        <f>SUMIFS(СВЦЭМ!$C$39:$C$782,СВЦЭМ!$A$39:$A$782,$A92,СВЦЭМ!$B$39:$B$782,P$83)+'СЕТ СН'!$H$9+СВЦЭМ!$D$10+'СЕТ СН'!$H$6-'СЕТ СН'!$H$19</f>
        <v>1417.5065256799999</v>
      </c>
      <c r="Q92" s="36">
        <f>SUMIFS(СВЦЭМ!$C$39:$C$782,СВЦЭМ!$A$39:$A$782,$A92,СВЦЭМ!$B$39:$B$782,Q$83)+'СЕТ СН'!$H$9+СВЦЭМ!$D$10+'СЕТ СН'!$H$6-'СЕТ СН'!$H$19</f>
        <v>1423.38605067</v>
      </c>
      <c r="R92" s="36">
        <f>SUMIFS(СВЦЭМ!$C$39:$C$782,СВЦЭМ!$A$39:$A$782,$A92,СВЦЭМ!$B$39:$B$782,R$83)+'СЕТ СН'!$H$9+СВЦЭМ!$D$10+'СЕТ СН'!$H$6-'СЕТ СН'!$H$19</f>
        <v>1407.3225465599999</v>
      </c>
      <c r="S92" s="36">
        <f>SUMIFS(СВЦЭМ!$C$39:$C$782,СВЦЭМ!$A$39:$A$782,$A92,СВЦЭМ!$B$39:$B$782,S$83)+'СЕТ СН'!$H$9+СВЦЭМ!$D$10+'СЕТ СН'!$H$6-'СЕТ СН'!$H$19</f>
        <v>1393.19495205</v>
      </c>
      <c r="T92" s="36">
        <f>SUMIFS(СВЦЭМ!$C$39:$C$782,СВЦЭМ!$A$39:$A$782,$A92,СВЦЭМ!$B$39:$B$782,T$83)+'СЕТ СН'!$H$9+СВЦЭМ!$D$10+'СЕТ СН'!$H$6-'СЕТ СН'!$H$19</f>
        <v>1362.9790390199998</v>
      </c>
      <c r="U92" s="36">
        <f>SUMIFS(СВЦЭМ!$C$39:$C$782,СВЦЭМ!$A$39:$A$782,$A92,СВЦЭМ!$B$39:$B$782,U$83)+'СЕТ СН'!$H$9+СВЦЭМ!$D$10+'СЕТ СН'!$H$6-'СЕТ СН'!$H$19</f>
        <v>1339.44654784</v>
      </c>
      <c r="V92" s="36">
        <f>SUMIFS(СВЦЭМ!$C$39:$C$782,СВЦЭМ!$A$39:$A$782,$A92,СВЦЭМ!$B$39:$B$782,V$83)+'СЕТ СН'!$H$9+СВЦЭМ!$D$10+'СЕТ СН'!$H$6-'СЕТ СН'!$H$19</f>
        <v>1330.6504806999999</v>
      </c>
      <c r="W92" s="36">
        <f>SUMIFS(СВЦЭМ!$C$39:$C$782,СВЦЭМ!$A$39:$A$782,$A92,СВЦЭМ!$B$39:$B$782,W$83)+'СЕТ СН'!$H$9+СВЦЭМ!$D$10+'СЕТ СН'!$H$6-'СЕТ СН'!$H$19</f>
        <v>1349.92885824</v>
      </c>
      <c r="X92" s="36">
        <f>SUMIFS(СВЦЭМ!$C$39:$C$782,СВЦЭМ!$A$39:$A$782,$A92,СВЦЭМ!$B$39:$B$782,X$83)+'СЕТ СН'!$H$9+СВЦЭМ!$D$10+'СЕТ СН'!$H$6-'СЕТ СН'!$H$19</f>
        <v>1334.68809721</v>
      </c>
      <c r="Y92" s="36">
        <f>SUMIFS(СВЦЭМ!$C$39:$C$782,СВЦЭМ!$A$39:$A$782,$A92,СВЦЭМ!$B$39:$B$782,Y$83)+'СЕТ СН'!$H$9+СВЦЭМ!$D$10+'СЕТ СН'!$H$6-'СЕТ СН'!$H$19</f>
        <v>1357.09579368</v>
      </c>
    </row>
    <row r="93" spans="1:25" ht="15.75" x14ac:dyDescent="0.2">
      <c r="A93" s="35">
        <f t="shared" si="2"/>
        <v>44387</v>
      </c>
      <c r="B93" s="36">
        <f>SUMIFS(СВЦЭМ!$C$39:$C$782,СВЦЭМ!$A$39:$A$782,$A93,СВЦЭМ!$B$39:$B$782,B$83)+'СЕТ СН'!$H$9+СВЦЭМ!$D$10+'СЕТ СН'!$H$6-'СЕТ СН'!$H$19</f>
        <v>1454.6092414299999</v>
      </c>
      <c r="C93" s="36">
        <f>SUMIFS(СВЦЭМ!$C$39:$C$782,СВЦЭМ!$A$39:$A$782,$A93,СВЦЭМ!$B$39:$B$782,C$83)+'СЕТ СН'!$H$9+СВЦЭМ!$D$10+'СЕТ СН'!$H$6-'СЕТ СН'!$H$19</f>
        <v>1522.1302605799999</v>
      </c>
      <c r="D93" s="36">
        <f>SUMIFS(СВЦЭМ!$C$39:$C$782,СВЦЭМ!$A$39:$A$782,$A93,СВЦЭМ!$B$39:$B$782,D$83)+'СЕТ СН'!$H$9+СВЦЭМ!$D$10+'СЕТ СН'!$H$6-'СЕТ СН'!$H$19</f>
        <v>1562.9652882799999</v>
      </c>
      <c r="E93" s="36">
        <f>SUMIFS(СВЦЭМ!$C$39:$C$782,СВЦЭМ!$A$39:$A$782,$A93,СВЦЭМ!$B$39:$B$782,E$83)+'СЕТ СН'!$H$9+СВЦЭМ!$D$10+'СЕТ СН'!$H$6-'СЕТ СН'!$H$19</f>
        <v>1573.5689179399999</v>
      </c>
      <c r="F93" s="36">
        <f>SUMIFS(СВЦЭМ!$C$39:$C$782,СВЦЭМ!$A$39:$A$782,$A93,СВЦЭМ!$B$39:$B$782,F$83)+'СЕТ СН'!$H$9+СВЦЭМ!$D$10+'СЕТ СН'!$H$6-'СЕТ СН'!$H$19</f>
        <v>1587.0475757999998</v>
      </c>
      <c r="G93" s="36">
        <f>SUMIFS(СВЦЭМ!$C$39:$C$782,СВЦЭМ!$A$39:$A$782,$A93,СВЦЭМ!$B$39:$B$782,G$83)+'СЕТ СН'!$H$9+СВЦЭМ!$D$10+'СЕТ СН'!$H$6-'СЕТ СН'!$H$19</f>
        <v>1569.7264661899999</v>
      </c>
      <c r="H93" s="36">
        <f>SUMIFS(СВЦЭМ!$C$39:$C$782,СВЦЭМ!$A$39:$A$782,$A93,СВЦЭМ!$B$39:$B$782,H$83)+'СЕТ СН'!$H$9+СВЦЭМ!$D$10+'СЕТ СН'!$H$6-'СЕТ СН'!$H$19</f>
        <v>1555.14613431</v>
      </c>
      <c r="I93" s="36">
        <f>SUMIFS(СВЦЭМ!$C$39:$C$782,СВЦЭМ!$A$39:$A$782,$A93,СВЦЭМ!$B$39:$B$782,I$83)+'СЕТ СН'!$H$9+СВЦЭМ!$D$10+'СЕТ СН'!$H$6-'СЕТ СН'!$H$19</f>
        <v>1479.7283304299999</v>
      </c>
      <c r="J93" s="36">
        <f>SUMIFS(СВЦЭМ!$C$39:$C$782,СВЦЭМ!$A$39:$A$782,$A93,СВЦЭМ!$B$39:$B$782,J$83)+'СЕТ СН'!$H$9+СВЦЭМ!$D$10+'СЕТ СН'!$H$6-'СЕТ СН'!$H$19</f>
        <v>1410.43582627</v>
      </c>
      <c r="K93" s="36">
        <f>SUMIFS(СВЦЭМ!$C$39:$C$782,СВЦЭМ!$A$39:$A$782,$A93,СВЦЭМ!$B$39:$B$782,K$83)+'СЕТ СН'!$H$9+СВЦЭМ!$D$10+'СЕТ СН'!$H$6-'СЕТ СН'!$H$19</f>
        <v>1339.15307962</v>
      </c>
      <c r="L93" s="36">
        <f>SUMIFS(СВЦЭМ!$C$39:$C$782,СВЦЭМ!$A$39:$A$782,$A93,СВЦЭМ!$B$39:$B$782,L$83)+'СЕТ СН'!$H$9+СВЦЭМ!$D$10+'СЕТ СН'!$H$6-'СЕТ СН'!$H$19</f>
        <v>1324.9324249599999</v>
      </c>
      <c r="M93" s="36">
        <f>SUMIFS(СВЦЭМ!$C$39:$C$782,СВЦЭМ!$A$39:$A$782,$A93,СВЦЭМ!$B$39:$B$782,M$83)+'СЕТ СН'!$H$9+СВЦЭМ!$D$10+'СЕТ СН'!$H$6-'СЕТ СН'!$H$19</f>
        <v>1313.7029265799999</v>
      </c>
      <c r="N93" s="36">
        <f>SUMIFS(СВЦЭМ!$C$39:$C$782,СВЦЭМ!$A$39:$A$782,$A93,СВЦЭМ!$B$39:$B$782,N$83)+'СЕТ СН'!$H$9+СВЦЭМ!$D$10+'СЕТ СН'!$H$6-'СЕТ СН'!$H$19</f>
        <v>1354.34966452</v>
      </c>
      <c r="O93" s="36">
        <f>SUMIFS(СВЦЭМ!$C$39:$C$782,СВЦЭМ!$A$39:$A$782,$A93,СВЦЭМ!$B$39:$B$782,O$83)+'СЕТ СН'!$H$9+СВЦЭМ!$D$10+'СЕТ СН'!$H$6-'СЕТ СН'!$H$19</f>
        <v>1376.96542344</v>
      </c>
      <c r="P93" s="36">
        <f>SUMIFS(СВЦЭМ!$C$39:$C$782,СВЦЭМ!$A$39:$A$782,$A93,СВЦЭМ!$B$39:$B$782,P$83)+'СЕТ СН'!$H$9+СВЦЭМ!$D$10+'СЕТ СН'!$H$6-'СЕТ СН'!$H$19</f>
        <v>1391.57641704</v>
      </c>
      <c r="Q93" s="36">
        <f>SUMIFS(СВЦЭМ!$C$39:$C$782,СВЦЭМ!$A$39:$A$782,$A93,СВЦЭМ!$B$39:$B$782,Q$83)+'СЕТ СН'!$H$9+СВЦЭМ!$D$10+'СЕТ СН'!$H$6-'СЕТ СН'!$H$19</f>
        <v>1404.33354216</v>
      </c>
      <c r="R93" s="36">
        <f>SUMIFS(СВЦЭМ!$C$39:$C$782,СВЦЭМ!$A$39:$A$782,$A93,СВЦЭМ!$B$39:$B$782,R$83)+'СЕТ СН'!$H$9+СВЦЭМ!$D$10+'СЕТ СН'!$H$6-'СЕТ СН'!$H$19</f>
        <v>1405.95417954</v>
      </c>
      <c r="S93" s="36">
        <f>SUMIFS(СВЦЭМ!$C$39:$C$782,СВЦЭМ!$A$39:$A$782,$A93,СВЦЭМ!$B$39:$B$782,S$83)+'СЕТ СН'!$H$9+СВЦЭМ!$D$10+'СЕТ СН'!$H$6-'СЕТ СН'!$H$19</f>
        <v>1394.99052732</v>
      </c>
      <c r="T93" s="36">
        <f>SUMIFS(СВЦЭМ!$C$39:$C$782,СВЦЭМ!$A$39:$A$782,$A93,СВЦЭМ!$B$39:$B$782,T$83)+'СЕТ СН'!$H$9+СВЦЭМ!$D$10+'СЕТ СН'!$H$6-'СЕТ СН'!$H$19</f>
        <v>1382.0006461200001</v>
      </c>
      <c r="U93" s="36">
        <f>SUMIFS(СВЦЭМ!$C$39:$C$782,СВЦЭМ!$A$39:$A$782,$A93,СВЦЭМ!$B$39:$B$782,U$83)+'СЕТ СН'!$H$9+СВЦЭМ!$D$10+'СЕТ СН'!$H$6-'СЕТ СН'!$H$19</f>
        <v>1363.15207801</v>
      </c>
      <c r="V93" s="36">
        <f>SUMIFS(СВЦЭМ!$C$39:$C$782,СВЦЭМ!$A$39:$A$782,$A93,СВЦЭМ!$B$39:$B$782,V$83)+'СЕТ СН'!$H$9+СВЦЭМ!$D$10+'СЕТ СН'!$H$6-'СЕТ СН'!$H$19</f>
        <v>1354.78091578</v>
      </c>
      <c r="W93" s="36">
        <f>SUMIFS(СВЦЭМ!$C$39:$C$782,СВЦЭМ!$A$39:$A$782,$A93,СВЦЭМ!$B$39:$B$782,W$83)+'СЕТ СН'!$H$9+СВЦЭМ!$D$10+'СЕТ СН'!$H$6-'СЕТ СН'!$H$19</f>
        <v>1339.2925040999999</v>
      </c>
      <c r="X93" s="36">
        <f>SUMIFS(СВЦЭМ!$C$39:$C$782,СВЦЭМ!$A$39:$A$782,$A93,СВЦЭМ!$B$39:$B$782,X$83)+'СЕТ СН'!$H$9+СВЦЭМ!$D$10+'СЕТ СН'!$H$6-'СЕТ СН'!$H$19</f>
        <v>1337.1200731699998</v>
      </c>
      <c r="Y93" s="36">
        <f>SUMIFS(СВЦЭМ!$C$39:$C$782,СВЦЭМ!$A$39:$A$782,$A93,СВЦЭМ!$B$39:$B$782,Y$83)+'СЕТ СН'!$H$9+СВЦЭМ!$D$10+'СЕТ СН'!$H$6-'СЕТ СН'!$H$19</f>
        <v>1411.28935854</v>
      </c>
    </row>
    <row r="94" spans="1:25" ht="15.75" x14ac:dyDescent="0.2">
      <c r="A94" s="35">
        <f t="shared" si="2"/>
        <v>44388</v>
      </c>
      <c r="B94" s="36">
        <f>SUMIFS(СВЦЭМ!$C$39:$C$782,СВЦЭМ!$A$39:$A$782,$A94,СВЦЭМ!$B$39:$B$782,B$83)+'СЕТ СН'!$H$9+СВЦЭМ!$D$10+'СЕТ СН'!$H$6-'СЕТ СН'!$H$19</f>
        <v>1445.94394401</v>
      </c>
      <c r="C94" s="36">
        <f>SUMIFS(СВЦЭМ!$C$39:$C$782,СВЦЭМ!$A$39:$A$782,$A94,СВЦЭМ!$B$39:$B$782,C$83)+'СЕТ СН'!$H$9+СВЦЭМ!$D$10+'СЕТ СН'!$H$6-'СЕТ СН'!$H$19</f>
        <v>1513.7278232199999</v>
      </c>
      <c r="D94" s="36">
        <f>SUMIFS(СВЦЭМ!$C$39:$C$782,СВЦЭМ!$A$39:$A$782,$A94,СВЦЭМ!$B$39:$B$782,D$83)+'СЕТ СН'!$H$9+СВЦЭМ!$D$10+'СЕТ СН'!$H$6-'СЕТ СН'!$H$19</f>
        <v>1580.9954920099999</v>
      </c>
      <c r="E94" s="36">
        <f>SUMIFS(СВЦЭМ!$C$39:$C$782,СВЦЭМ!$A$39:$A$782,$A94,СВЦЭМ!$B$39:$B$782,E$83)+'СЕТ СН'!$H$9+СВЦЭМ!$D$10+'СЕТ СН'!$H$6-'СЕТ СН'!$H$19</f>
        <v>1593.4589005099999</v>
      </c>
      <c r="F94" s="36">
        <f>SUMIFS(СВЦЭМ!$C$39:$C$782,СВЦЭМ!$A$39:$A$782,$A94,СВЦЭМ!$B$39:$B$782,F$83)+'СЕТ СН'!$H$9+СВЦЭМ!$D$10+'СЕТ СН'!$H$6-'СЕТ СН'!$H$19</f>
        <v>1584.32910066</v>
      </c>
      <c r="G94" s="36">
        <f>SUMIFS(СВЦЭМ!$C$39:$C$782,СВЦЭМ!$A$39:$A$782,$A94,СВЦЭМ!$B$39:$B$782,G$83)+'СЕТ СН'!$H$9+СВЦЭМ!$D$10+'СЕТ СН'!$H$6-'СЕТ СН'!$H$19</f>
        <v>1585.9757838899998</v>
      </c>
      <c r="H94" s="36">
        <f>SUMIFS(СВЦЭМ!$C$39:$C$782,СВЦЭМ!$A$39:$A$782,$A94,СВЦЭМ!$B$39:$B$782,H$83)+'СЕТ СН'!$H$9+СВЦЭМ!$D$10+'СЕТ СН'!$H$6-'СЕТ СН'!$H$19</f>
        <v>1570.8285744099999</v>
      </c>
      <c r="I94" s="36">
        <f>SUMIFS(СВЦЭМ!$C$39:$C$782,СВЦЭМ!$A$39:$A$782,$A94,СВЦЭМ!$B$39:$B$782,I$83)+'СЕТ СН'!$H$9+СВЦЭМ!$D$10+'СЕТ СН'!$H$6-'СЕТ СН'!$H$19</f>
        <v>1523.27027254</v>
      </c>
      <c r="J94" s="36">
        <f>SUMIFS(СВЦЭМ!$C$39:$C$782,СВЦЭМ!$A$39:$A$782,$A94,СВЦЭМ!$B$39:$B$782,J$83)+'СЕТ СН'!$H$9+СВЦЭМ!$D$10+'СЕТ СН'!$H$6-'СЕТ СН'!$H$19</f>
        <v>1433.0274497999999</v>
      </c>
      <c r="K94" s="36">
        <f>SUMIFS(СВЦЭМ!$C$39:$C$782,СВЦЭМ!$A$39:$A$782,$A94,СВЦЭМ!$B$39:$B$782,K$83)+'СЕТ СН'!$H$9+СВЦЭМ!$D$10+'СЕТ СН'!$H$6-'СЕТ СН'!$H$19</f>
        <v>1379.13887598</v>
      </c>
      <c r="L94" s="36">
        <f>SUMIFS(СВЦЭМ!$C$39:$C$782,СВЦЭМ!$A$39:$A$782,$A94,СВЦЭМ!$B$39:$B$782,L$83)+'СЕТ СН'!$H$9+СВЦЭМ!$D$10+'СЕТ СН'!$H$6-'СЕТ СН'!$H$19</f>
        <v>1334.1790978199999</v>
      </c>
      <c r="M94" s="36">
        <f>SUMIFS(СВЦЭМ!$C$39:$C$782,СВЦЭМ!$A$39:$A$782,$A94,СВЦЭМ!$B$39:$B$782,M$83)+'СЕТ СН'!$H$9+СВЦЭМ!$D$10+'СЕТ СН'!$H$6-'СЕТ СН'!$H$19</f>
        <v>1329.5268522699998</v>
      </c>
      <c r="N94" s="36">
        <f>SUMIFS(СВЦЭМ!$C$39:$C$782,СВЦЭМ!$A$39:$A$782,$A94,СВЦЭМ!$B$39:$B$782,N$83)+'СЕТ СН'!$H$9+СВЦЭМ!$D$10+'СЕТ СН'!$H$6-'СЕТ СН'!$H$19</f>
        <v>1353.8521613799999</v>
      </c>
      <c r="O94" s="36">
        <f>SUMIFS(СВЦЭМ!$C$39:$C$782,СВЦЭМ!$A$39:$A$782,$A94,СВЦЭМ!$B$39:$B$782,O$83)+'СЕТ СН'!$H$9+СВЦЭМ!$D$10+'СЕТ СН'!$H$6-'СЕТ СН'!$H$19</f>
        <v>1367.21513052</v>
      </c>
      <c r="P94" s="36">
        <f>SUMIFS(СВЦЭМ!$C$39:$C$782,СВЦЭМ!$A$39:$A$782,$A94,СВЦЭМ!$B$39:$B$782,P$83)+'СЕТ СН'!$H$9+СВЦЭМ!$D$10+'СЕТ СН'!$H$6-'СЕТ СН'!$H$19</f>
        <v>1368.7372097299999</v>
      </c>
      <c r="Q94" s="36">
        <f>SUMIFS(СВЦЭМ!$C$39:$C$782,СВЦЭМ!$A$39:$A$782,$A94,СВЦЭМ!$B$39:$B$782,Q$83)+'СЕТ СН'!$H$9+СВЦЭМ!$D$10+'СЕТ СН'!$H$6-'СЕТ СН'!$H$19</f>
        <v>1369.14909926</v>
      </c>
      <c r="R94" s="36">
        <f>SUMIFS(СВЦЭМ!$C$39:$C$782,СВЦЭМ!$A$39:$A$782,$A94,СВЦЭМ!$B$39:$B$782,R$83)+'СЕТ СН'!$H$9+СВЦЭМ!$D$10+'СЕТ СН'!$H$6-'СЕТ СН'!$H$19</f>
        <v>1352.9658577799999</v>
      </c>
      <c r="S94" s="36">
        <f>SUMIFS(СВЦЭМ!$C$39:$C$782,СВЦЭМ!$A$39:$A$782,$A94,СВЦЭМ!$B$39:$B$782,S$83)+'СЕТ СН'!$H$9+СВЦЭМ!$D$10+'СЕТ СН'!$H$6-'СЕТ СН'!$H$19</f>
        <v>1369.6780960900001</v>
      </c>
      <c r="T94" s="36">
        <f>SUMIFS(СВЦЭМ!$C$39:$C$782,СВЦЭМ!$A$39:$A$782,$A94,СВЦЭМ!$B$39:$B$782,T$83)+'СЕТ СН'!$H$9+СВЦЭМ!$D$10+'СЕТ СН'!$H$6-'СЕТ СН'!$H$19</f>
        <v>1327.54858208</v>
      </c>
      <c r="U94" s="36">
        <f>SUMIFS(СВЦЭМ!$C$39:$C$782,СВЦЭМ!$A$39:$A$782,$A94,СВЦЭМ!$B$39:$B$782,U$83)+'СЕТ СН'!$H$9+СВЦЭМ!$D$10+'СЕТ СН'!$H$6-'СЕТ СН'!$H$19</f>
        <v>1321.1458470999999</v>
      </c>
      <c r="V94" s="36">
        <f>SUMIFS(СВЦЭМ!$C$39:$C$782,СВЦЭМ!$A$39:$A$782,$A94,СВЦЭМ!$B$39:$B$782,V$83)+'СЕТ СН'!$H$9+СВЦЭМ!$D$10+'СЕТ СН'!$H$6-'СЕТ СН'!$H$19</f>
        <v>1285.4380187899999</v>
      </c>
      <c r="W94" s="36">
        <f>SUMIFS(СВЦЭМ!$C$39:$C$782,СВЦЭМ!$A$39:$A$782,$A94,СВЦЭМ!$B$39:$B$782,W$83)+'СЕТ СН'!$H$9+СВЦЭМ!$D$10+'СЕТ СН'!$H$6-'СЕТ СН'!$H$19</f>
        <v>1281.25173728</v>
      </c>
      <c r="X94" s="36">
        <f>SUMIFS(СВЦЭМ!$C$39:$C$782,СВЦЭМ!$A$39:$A$782,$A94,СВЦЭМ!$B$39:$B$782,X$83)+'СЕТ СН'!$H$9+СВЦЭМ!$D$10+'СЕТ СН'!$H$6-'СЕТ СН'!$H$19</f>
        <v>1303.41833806</v>
      </c>
      <c r="Y94" s="36">
        <f>SUMIFS(СВЦЭМ!$C$39:$C$782,СВЦЭМ!$A$39:$A$782,$A94,СВЦЭМ!$B$39:$B$782,Y$83)+'СЕТ СН'!$H$9+СВЦЭМ!$D$10+'СЕТ СН'!$H$6-'СЕТ СН'!$H$19</f>
        <v>1285.5599786400001</v>
      </c>
    </row>
    <row r="95" spans="1:25" ht="15.75" x14ac:dyDescent="0.2">
      <c r="A95" s="35">
        <f t="shared" si="2"/>
        <v>44389</v>
      </c>
      <c r="B95" s="36">
        <f>SUMIFS(СВЦЭМ!$C$39:$C$782,СВЦЭМ!$A$39:$A$782,$A95,СВЦЭМ!$B$39:$B$782,B$83)+'СЕТ СН'!$H$9+СВЦЭМ!$D$10+'СЕТ СН'!$H$6-'СЕТ СН'!$H$19</f>
        <v>1391.33925028</v>
      </c>
      <c r="C95" s="36">
        <f>SUMIFS(СВЦЭМ!$C$39:$C$782,СВЦЭМ!$A$39:$A$782,$A95,СВЦЭМ!$B$39:$B$782,C$83)+'СЕТ СН'!$H$9+СВЦЭМ!$D$10+'СЕТ СН'!$H$6-'СЕТ СН'!$H$19</f>
        <v>1484.3833768899999</v>
      </c>
      <c r="D95" s="36">
        <f>SUMIFS(СВЦЭМ!$C$39:$C$782,СВЦЭМ!$A$39:$A$782,$A95,СВЦЭМ!$B$39:$B$782,D$83)+'СЕТ СН'!$H$9+СВЦЭМ!$D$10+'СЕТ СН'!$H$6-'СЕТ СН'!$H$19</f>
        <v>1554.89702829</v>
      </c>
      <c r="E95" s="36">
        <f>SUMIFS(СВЦЭМ!$C$39:$C$782,СВЦЭМ!$A$39:$A$782,$A95,СВЦЭМ!$B$39:$B$782,E$83)+'СЕТ СН'!$H$9+СВЦЭМ!$D$10+'СЕТ СН'!$H$6-'СЕТ СН'!$H$19</f>
        <v>1584.9636836799998</v>
      </c>
      <c r="F95" s="36">
        <f>SUMIFS(СВЦЭМ!$C$39:$C$782,СВЦЭМ!$A$39:$A$782,$A95,СВЦЭМ!$B$39:$B$782,F$83)+'СЕТ СН'!$H$9+СВЦЭМ!$D$10+'СЕТ СН'!$H$6-'СЕТ СН'!$H$19</f>
        <v>1606.15338331</v>
      </c>
      <c r="G95" s="36">
        <f>SUMIFS(СВЦЭМ!$C$39:$C$782,СВЦЭМ!$A$39:$A$782,$A95,СВЦЭМ!$B$39:$B$782,G$83)+'СЕТ СН'!$H$9+СВЦЭМ!$D$10+'СЕТ СН'!$H$6-'СЕТ СН'!$H$19</f>
        <v>1581.6117241099998</v>
      </c>
      <c r="H95" s="36">
        <f>SUMIFS(СВЦЭМ!$C$39:$C$782,СВЦЭМ!$A$39:$A$782,$A95,СВЦЭМ!$B$39:$B$782,H$83)+'СЕТ СН'!$H$9+СВЦЭМ!$D$10+'СЕТ СН'!$H$6-'СЕТ СН'!$H$19</f>
        <v>1521.3869841799999</v>
      </c>
      <c r="I95" s="36">
        <f>SUMIFS(СВЦЭМ!$C$39:$C$782,СВЦЭМ!$A$39:$A$782,$A95,СВЦЭМ!$B$39:$B$782,I$83)+'СЕТ СН'!$H$9+СВЦЭМ!$D$10+'СЕТ СН'!$H$6-'СЕТ СН'!$H$19</f>
        <v>1412.47599915</v>
      </c>
      <c r="J95" s="36">
        <f>SUMIFS(СВЦЭМ!$C$39:$C$782,СВЦЭМ!$A$39:$A$782,$A95,СВЦЭМ!$B$39:$B$782,J$83)+'СЕТ СН'!$H$9+СВЦЭМ!$D$10+'СЕТ СН'!$H$6-'СЕТ СН'!$H$19</f>
        <v>1346.14449468</v>
      </c>
      <c r="K95" s="36">
        <f>SUMIFS(СВЦЭМ!$C$39:$C$782,СВЦЭМ!$A$39:$A$782,$A95,СВЦЭМ!$B$39:$B$782,K$83)+'СЕТ СН'!$H$9+СВЦЭМ!$D$10+'СЕТ СН'!$H$6-'СЕТ СН'!$H$19</f>
        <v>1379.3221649499999</v>
      </c>
      <c r="L95" s="36">
        <f>SUMIFS(СВЦЭМ!$C$39:$C$782,СВЦЭМ!$A$39:$A$782,$A95,СВЦЭМ!$B$39:$B$782,L$83)+'СЕТ СН'!$H$9+СВЦЭМ!$D$10+'СЕТ СН'!$H$6-'СЕТ СН'!$H$19</f>
        <v>1386.5681157199999</v>
      </c>
      <c r="M95" s="36">
        <f>SUMIFS(СВЦЭМ!$C$39:$C$782,СВЦЭМ!$A$39:$A$782,$A95,СВЦЭМ!$B$39:$B$782,M$83)+'СЕТ СН'!$H$9+СВЦЭМ!$D$10+'СЕТ СН'!$H$6-'СЕТ СН'!$H$19</f>
        <v>1404.21682558</v>
      </c>
      <c r="N95" s="36">
        <f>SUMIFS(СВЦЭМ!$C$39:$C$782,СВЦЭМ!$A$39:$A$782,$A95,СВЦЭМ!$B$39:$B$782,N$83)+'СЕТ СН'!$H$9+СВЦЭМ!$D$10+'СЕТ СН'!$H$6-'СЕТ СН'!$H$19</f>
        <v>1407.9218147399999</v>
      </c>
      <c r="O95" s="36">
        <f>SUMIFS(СВЦЭМ!$C$39:$C$782,СВЦЭМ!$A$39:$A$782,$A95,СВЦЭМ!$B$39:$B$782,O$83)+'СЕТ СН'!$H$9+СВЦЭМ!$D$10+'СЕТ СН'!$H$6-'СЕТ СН'!$H$19</f>
        <v>1421.3108443599999</v>
      </c>
      <c r="P95" s="36">
        <f>SUMIFS(СВЦЭМ!$C$39:$C$782,СВЦЭМ!$A$39:$A$782,$A95,СВЦЭМ!$B$39:$B$782,P$83)+'СЕТ СН'!$H$9+СВЦЭМ!$D$10+'СЕТ СН'!$H$6-'СЕТ СН'!$H$19</f>
        <v>1383.8381013799999</v>
      </c>
      <c r="Q95" s="36">
        <f>SUMIFS(СВЦЭМ!$C$39:$C$782,СВЦЭМ!$A$39:$A$782,$A95,СВЦЭМ!$B$39:$B$782,Q$83)+'СЕТ СН'!$H$9+СВЦЭМ!$D$10+'СЕТ СН'!$H$6-'СЕТ СН'!$H$19</f>
        <v>1399.05683239</v>
      </c>
      <c r="R95" s="36">
        <f>SUMIFS(СВЦЭМ!$C$39:$C$782,СВЦЭМ!$A$39:$A$782,$A95,СВЦЭМ!$B$39:$B$782,R$83)+'СЕТ СН'!$H$9+СВЦЭМ!$D$10+'СЕТ СН'!$H$6-'СЕТ СН'!$H$19</f>
        <v>1384.3692515</v>
      </c>
      <c r="S95" s="36">
        <f>SUMIFS(СВЦЭМ!$C$39:$C$782,СВЦЭМ!$A$39:$A$782,$A95,СВЦЭМ!$B$39:$B$782,S$83)+'СЕТ СН'!$H$9+СВЦЭМ!$D$10+'СЕТ СН'!$H$6-'СЕТ СН'!$H$19</f>
        <v>1366.5999373499999</v>
      </c>
      <c r="T95" s="36">
        <f>SUMIFS(СВЦЭМ!$C$39:$C$782,СВЦЭМ!$A$39:$A$782,$A95,СВЦЭМ!$B$39:$B$782,T$83)+'СЕТ СН'!$H$9+СВЦЭМ!$D$10+'СЕТ СН'!$H$6-'СЕТ СН'!$H$19</f>
        <v>1421.16595983</v>
      </c>
      <c r="U95" s="36">
        <f>SUMIFS(СВЦЭМ!$C$39:$C$782,СВЦЭМ!$A$39:$A$782,$A95,СВЦЭМ!$B$39:$B$782,U$83)+'СЕТ СН'!$H$9+СВЦЭМ!$D$10+'СЕТ СН'!$H$6-'СЕТ СН'!$H$19</f>
        <v>1445.67192507</v>
      </c>
      <c r="V95" s="36">
        <f>SUMIFS(СВЦЭМ!$C$39:$C$782,СВЦЭМ!$A$39:$A$782,$A95,СВЦЭМ!$B$39:$B$782,V$83)+'СЕТ СН'!$H$9+СВЦЭМ!$D$10+'СЕТ СН'!$H$6-'СЕТ СН'!$H$19</f>
        <v>1467.2517802899999</v>
      </c>
      <c r="W95" s="36">
        <f>SUMIFS(СВЦЭМ!$C$39:$C$782,СВЦЭМ!$A$39:$A$782,$A95,СВЦЭМ!$B$39:$B$782,W$83)+'СЕТ СН'!$H$9+СВЦЭМ!$D$10+'СЕТ СН'!$H$6-'СЕТ СН'!$H$19</f>
        <v>1462.3674913499999</v>
      </c>
      <c r="X95" s="36">
        <f>SUMIFS(СВЦЭМ!$C$39:$C$782,СВЦЭМ!$A$39:$A$782,$A95,СВЦЭМ!$B$39:$B$782,X$83)+'СЕТ СН'!$H$9+СВЦЭМ!$D$10+'СЕТ СН'!$H$6-'СЕТ СН'!$H$19</f>
        <v>1412.7945582099999</v>
      </c>
      <c r="Y95" s="36">
        <f>SUMIFS(СВЦЭМ!$C$39:$C$782,СВЦЭМ!$A$39:$A$782,$A95,СВЦЭМ!$B$39:$B$782,Y$83)+'СЕТ СН'!$H$9+СВЦЭМ!$D$10+'СЕТ СН'!$H$6-'СЕТ СН'!$H$19</f>
        <v>1359.7817986999999</v>
      </c>
    </row>
    <row r="96" spans="1:25" ht="15.75" x14ac:dyDescent="0.2">
      <c r="A96" s="35">
        <f t="shared" si="2"/>
        <v>44390</v>
      </c>
      <c r="B96" s="36">
        <f>SUMIFS(СВЦЭМ!$C$39:$C$782,СВЦЭМ!$A$39:$A$782,$A96,СВЦЭМ!$B$39:$B$782,B$83)+'СЕТ СН'!$H$9+СВЦЭМ!$D$10+'СЕТ СН'!$H$6-'СЕТ СН'!$H$19</f>
        <v>1449.30334666</v>
      </c>
      <c r="C96" s="36">
        <f>SUMIFS(СВЦЭМ!$C$39:$C$782,СВЦЭМ!$A$39:$A$782,$A96,СВЦЭМ!$B$39:$B$782,C$83)+'СЕТ СН'!$H$9+СВЦЭМ!$D$10+'СЕТ СН'!$H$6-'СЕТ СН'!$H$19</f>
        <v>1532.2032045399999</v>
      </c>
      <c r="D96" s="36">
        <f>SUMIFS(СВЦЭМ!$C$39:$C$782,СВЦЭМ!$A$39:$A$782,$A96,СВЦЭМ!$B$39:$B$782,D$83)+'СЕТ СН'!$H$9+СВЦЭМ!$D$10+'СЕТ СН'!$H$6-'СЕТ СН'!$H$19</f>
        <v>1594.6614009199998</v>
      </c>
      <c r="E96" s="36">
        <f>SUMIFS(СВЦЭМ!$C$39:$C$782,СВЦЭМ!$A$39:$A$782,$A96,СВЦЭМ!$B$39:$B$782,E$83)+'СЕТ СН'!$H$9+СВЦЭМ!$D$10+'СЕТ СН'!$H$6-'СЕТ СН'!$H$19</f>
        <v>1592.7104882199999</v>
      </c>
      <c r="F96" s="36">
        <f>SUMIFS(СВЦЭМ!$C$39:$C$782,СВЦЭМ!$A$39:$A$782,$A96,СВЦЭМ!$B$39:$B$782,F$83)+'СЕТ СН'!$H$9+СВЦЭМ!$D$10+'СЕТ СН'!$H$6-'СЕТ СН'!$H$19</f>
        <v>1597.66887404</v>
      </c>
      <c r="G96" s="36">
        <f>SUMIFS(СВЦЭМ!$C$39:$C$782,СВЦЭМ!$A$39:$A$782,$A96,СВЦЭМ!$B$39:$B$782,G$83)+'СЕТ СН'!$H$9+СВЦЭМ!$D$10+'СЕТ СН'!$H$6-'СЕТ СН'!$H$19</f>
        <v>1600.3979511399998</v>
      </c>
      <c r="H96" s="36">
        <f>SUMIFS(СВЦЭМ!$C$39:$C$782,СВЦЭМ!$A$39:$A$782,$A96,СВЦЭМ!$B$39:$B$782,H$83)+'СЕТ СН'!$H$9+СВЦЭМ!$D$10+'СЕТ СН'!$H$6-'СЕТ СН'!$H$19</f>
        <v>1543.8479880499999</v>
      </c>
      <c r="I96" s="36">
        <f>SUMIFS(СВЦЭМ!$C$39:$C$782,СВЦЭМ!$A$39:$A$782,$A96,СВЦЭМ!$B$39:$B$782,I$83)+'СЕТ СН'!$H$9+СВЦЭМ!$D$10+'СЕТ СН'!$H$6-'СЕТ СН'!$H$19</f>
        <v>1448.84937937</v>
      </c>
      <c r="J96" s="36">
        <f>SUMIFS(СВЦЭМ!$C$39:$C$782,СВЦЭМ!$A$39:$A$782,$A96,СВЦЭМ!$B$39:$B$782,J$83)+'СЕТ СН'!$H$9+СВЦЭМ!$D$10+'СЕТ СН'!$H$6-'СЕТ СН'!$H$19</f>
        <v>1379.6777724399999</v>
      </c>
      <c r="K96" s="36">
        <f>SUMIFS(СВЦЭМ!$C$39:$C$782,СВЦЭМ!$A$39:$A$782,$A96,СВЦЭМ!$B$39:$B$782,K$83)+'СЕТ СН'!$H$9+СВЦЭМ!$D$10+'СЕТ СН'!$H$6-'СЕТ СН'!$H$19</f>
        <v>1379.41829942</v>
      </c>
      <c r="L96" s="36">
        <f>SUMIFS(СВЦЭМ!$C$39:$C$782,СВЦЭМ!$A$39:$A$782,$A96,СВЦЭМ!$B$39:$B$782,L$83)+'СЕТ СН'!$H$9+СВЦЭМ!$D$10+'СЕТ СН'!$H$6-'СЕТ СН'!$H$19</f>
        <v>1445.9914078899999</v>
      </c>
      <c r="M96" s="36">
        <f>SUMIFS(СВЦЭМ!$C$39:$C$782,СВЦЭМ!$A$39:$A$782,$A96,СВЦЭМ!$B$39:$B$782,M$83)+'СЕТ СН'!$H$9+СВЦЭМ!$D$10+'СЕТ СН'!$H$6-'СЕТ СН'!$H$19</f>
        <v>1528.26605978</v>
      </c>
      <c r="N96" s="36">
        <f>SUMIFS(СВЦЭМ!$C$39:$C$782,СВЦЭМ!$A$39:$A$782,$A96,СВЦЭМ!$B$39:$B$782,N$83)+'СЕТ СН'!$H$9+СВЦЭМ!$D$10+'СЕТ СН'!$H$6-'СЕТ СН'!$H$19</f>
        <v>1407.1483072399999</v>
      </c>
      <c r="O96" s="36">
        <f>SUMIFS(СВЦЭМ!$C$39:$C$782,СВЦЭМ!$A$39:$A$782,$A96,СВЦЭМ!$B$39:$B$782,O$83)+'СЕТ СН'!$H$9+СВЦЭМ!$D$10+'СЕТ СН'!$H$6-'СЕТ СН'!$H$19</f>
        <v>1401.0934580199998</v>
      </c>
      <c r="P96" s="36">
        <f>SUMIFS(СВЦЭМ!$C$39:$C$782,СВЦЭМ!$A$39:$A$782,$A96,СВЦЭМ!$B$39:$B$782,P$83)+'СЕТ СН'!$H$9+СВЦЭМ!$D$10+'СЕТ СН'!$H$6-'СЕТ СН'!$H$19</f>
        <v>1378.0718374599999</v>
      </c>
      <c r="Q96" s="36">
        <f>SUMIFS(СВЦЭМ!$C$39:$C$782,СВЦЭМ!$A$39:$A$782,$A96,СВЦЭМ!$B$39:$B$782,Q$83)+'СЕТ СН'!$H$9+СВЦЭМ!$D$10+'СЕТ СН'!$H$6-'СЕТ СН'!$H$19</f>
        <v>1371.92578035</v>
      </c>
      <c r="R96" s="36">
        <f>SUMIFS(СВЦЭМ!$C$39:$C$782,СВЦЭМ!$A$39:$A$782,$A96,СВЦЭМ!$B$39:$B$782,R$83)+'СЕТ СН'!$H$9+СВЦЭМ!$D$10+'СЕТ СН'!$H$6-'СЕТ СН'!$H$19</f>
        <v>1374.86884233</v>
      </c>
      <c r="S96" s="36">
        <f>SUMIFS(СВЦЭМ!$C$39:$C$782,СВЦЭМ!$A$39:$A$782,$A96,СВЦЭМ!$B$39:$B$782,S$83)+'СЕТ СН'!$H$9+СВЦЭМ!$D$10+'СЕТ СН'!$H$6-'СЕТ СН'!$H$19</f>
        <v>1357.3966977</v>
      </c>
      <c r="T96" s="36">
        <f>SUMIFS(СВЦЭМ!$C$39:$C$782,СВЦЭМ!$A$39:$A$782,$A96,СВЦЭМ!$B$39:$B$782,T$83)+'СЕТ СН'!$H$9+СВЦЭМ!$D$10+'СЕТ СН'!$H$6-'СЕТ СН'!$H$19</f>
        <v>1429.89801291</v>
      </c>
      <c r="U96" s="36">
        <f>SUMIFS(СВЦЭМ!$C$39:$C$782,СВЦЭМ!$A$39:$A$782,$A96,СВЦЭМ!$B$39:$B$782,U$83)+'СЕТ СН'!$H$9+СВЦЭМ!$D$10+'СЕТ СН'!$H$6-'СЕТ СН'!$H$19</f>
        <v>1452.31597874</v>
      </c>
      <c r="V96" s="36">
        <f>SUMIFS(СВЦЭМ!$C$39:$C$782,СВЦЭМ!$A$39:$A$782,$A96,СВЦЭМ!$B$39:$B$782,V$83)+'СЕТ СН'!$H$9+СВЦЭМ!$D$10+'СЕТ СН'!$H$6-'СЕТ СН'!$H$19</f>
        <v>1454.9373472299999</v>
      </c>
      <c r="W96" s="36">
        <f>SUMIFS(СВЦЭМ!$C$39:$C$782,СВЦЭМ!$A$39:$A$782,$A96,СВЦЭМ!$B$39:$B$782,W$83)+'СЕТ СН'!$H$9+СВЦЭМ!$D$10+'СЕТ СН'!$H$6-'СЕТ СН'!$H$19</f>
        <v>1459.64335437</v>
      </c>
      <c r="X96" s="36">
        <f>SUMIFS(СВЦЭМ!$C$39:$C$782,СВЦЭМ!$A$39:$A$782,$A96,СВЦЭМ!$B$39:$B$782,X$83)+'СЕТ СН'!$H$9+СВЦЭМ!$D$10+'СЕТ СН'!$H$6-'СЕТ СН'!$H$19</f>
        <v>1427.9049713499999</v>
      </c>
      <c r="Y96" s="36">
        <f>SUMIFS(СВЦЭМ!$C$39:$C$782,СВЦЭМ!$A$39:$A$782,$A96,СВЦЭМ!$B$39:$B$782,Y$83)+'СЕТ СН'!$H$9+СВЦЭМ!$D$10+'СЕТ СН'!$H$6-'СЕТ СН'!$H$19</f>
        <v>1369.1954738499999</v>
      </c>
    </row>
    <row r="97" spans="1:25" ht="15.75" x14ac:dyDescent="0.2">
      <c r="A97" s="35">
        <f t="shared" si="2"/>
        <v>44391</v>
      </c>
      <c r="B97" s="36">
        <f>SUMIFS(СВЦЭМ!$C$39:$C$782,СВЦЭМ!$A$39:$A$782,$A97,СВЦЭМ!$B$39:$B$782,B$83)+'СЕТ СН'!$H$9+СВЦЭМ!$D$10+'СЕТ СН'!$H$6-'СЕТ СН'!$H$19</f>
        <v>1436.74930369</v>
      </c>
      <c r="C97" s="36">
        <f>SUMIFS(СВЦЭМ!$C$39:$C$782,СВЦЭМ!$A$39:$A$782,$A97,СВЦЭМ!$B$39:$B$782,C$83)+'СЕТ СН'!$H$9+СВЦЭМ!$D$10+'СЕТ СН'!$H$6-'СЕТ СН'!$H$19</f>
        <v>1538.6744370599999</v>
      </c>
      <c r="D97" s="36">
        <f>SUMIFS(СВЦЭМ!$C$39:$C$782,СВЦЭМ!$A$39:$A$782,$A97,СВЦЭМ!$B$39:$B$782,D$83)+'СЕТ СН'!$H$9+СВЦЭМ!$D$10+'СЕТ СН'!$H$6-'СЕТ СН'!$H$19</f>
        <v>1593.96884198</v>
      </c>
      <c r="E97" s="36">
        <f>SUMIFS(СВЦЭМ!$C$39:$C$782,СВЦЭМ!$A$39:$A$782,$A97,СВЦЭМ!$B$39:$B$782,E$83)+'СЕТ СН'!$H$9+СВЦЭМ!$D$10+'СЕТ СН'!$H$6-'СЕТ СН'!$H$19</f>
        <v>1573.4612294299998</v>
      </c>
      <c r="F97" s="36">
        <f>SUMIFS(СВЦЭМ!$C$39:$C$782,СВЦЭМ!$A$39:$A$782,$A97,СВЦЭМ!$B$39:$B$782,F$83)+'СЕТ СН'!$H$9+СВЦЭМ!$D$10+'СЕТ СН'!$H$6-'СЕТ СН'!$H$19</f>
        <v>1588.6546205099999</v>
      </c>
      <c r="G97" s="36">
        <f>SUMIFS(СВЦЭМ!$C$39:$C$782,СВЦЭМ!$A$39:$A$782,$A97,СВЦЭМ!$B$39:$B$782,G$83)+'СЕТ СН'!$H$9+СВЦЭМ!$D$10+'СЕТ СН'!$H$6-'СЕТ СН'!$H$19</f>
        <v>1589.90562841</v>
      </c>
      <c r="H97" s="36">
        <f>SUMIFS(СВЦЭМ!$C$39:$C$782,СВЦЭМ!$A$39:$A$782,$A97,СВЦЭМ!$B$39:$B$782,H$83)+'СЕТ СН'!$H$9+СВЦЭМ!$D$10+'СЕТ СН'!$H$6-'СЕТ СН'!$H$19</f>
        <v>1554.02709033</v>
      </c>
      <c r="I97" s="36">
        <f>SUMIFS(СВЦЭМ!$C$39:$C$782,СВЦЭМ!$A$39:$A$782,$A97,СВЦЭМ!$B$39:$B$782,I$83)+'СЕТ СН'!$H$9+СВЦЭМ!$D$10+'СЕТ СН'!$H$6-'СЕТ СН'!$H$19</f>
        <v>1525.3129884499999</v>
      </c>
      <c r="J97" s="36">
        <f>SUMIFS(СВЦЭМ!$C$39:$C$782,СВЦЭМ!$A$39:$A$782,$A97,СВЦЭМ!$B$39:$B$782,J$83)+'СЕТ СН'!$H$9+СВЦЭМ!$D$10+'СЕТ СН'!$H$6-'СЕТ СН'!$H$19</f>
        <v>1540.3377819899999</v>
      </c>
      <c r="K97" s="36">
        <f>SUMIFS(СВЦЭМ!$C$39:$C$782,СВЦЭМ!$A$39:$A$782,$A97,СВЦЭМ!$B$39:$B$782,K$83)+'СЕТ СН'!$H$9+СВЦЭМ!$D$10+'СЕТ СН'!$H$6-'СЕТ СН'!$H$19</f>
        <v>1565.9821359399998</v>
      </c>
      <c r="L97" s="36">
        <f>SUMIFS(СВЦЭМ!$C$39:$C$782,СВЦЭМ!$A$39:$A$782,$A97,СВЦЭМ!$B$39:$B$782,L$83)+'СЕТ СН'!$H$9+СВЦЭМ!$D$10+'СЕТ СН'!$H$6-'СЕТ СН'!$H$19</f>
        <v>1573.8925021299999</v>
      </c>
      <c r="M97" s="36">
        <f>SUMIFS(СВЦЭМ!$C$39:$C$782,СВЦЭМ!$A$39:$A$782,$A97,СВЦЭМ!$B$39:$B$782,M$83)+'СЕТ СН'!$H$9+СВЦЭМ!$D$10+'СЕТ СН'!$H$6-'СЕТ СН'!$H$19</f>
        <v>1591.7856912599998</v>
      </c>
      <c r="N97" s="36">
        <f>SUMIFS(СВЦЭМ!$C$39:$C$782,СВЦЭМ!$A$39:$A$782,$A97,СВЦЭМ!$B$39:$B$782,N$83)+'СЕТ СН'!$H$9+СВЦЭМ!$D$10+'СЕТ СН'!$H$6-'СЕТ СН'!$H$19</f>
        <v>1606.1600538599998</v>
      </c>
      <c r="O97" s="36">
        <f>SUMIFS(СВЦЭМ!$C$39:$C$782,СВЦЭМ!$A$39:$A$782,$A97,СВЦЭМ!$B$39:$B$782,O$83)+'СЕТ СН'!$H$9+СВЦЭМ!$D$10+'СЕТ СН'!$H$6-'СЕТ СН'!$H$19</f>
        <v>1608.5687498399998</v>
      </c>
      <c r="P97" s="36">
        <f>SUMIFS(СВЦЭМ!$C$39:$C$782,СВЦЭМ!$A$39:$A$782,$A97,СВЦЭМ!$B$39:$B$782,P$83)+'СЕТ СН'!$H$9+СВЦЭМ!$D$10+'СЕТ СН'!$H$6-'СЕТ СН'!$H$19</f>
        <v>1604.8129297999999</v>
      </c>
      <c r="Q97" s="36">
        <f>SUMIFS(СВЦЭМ!$C$39:$C$782,СВЦЭМ!$A$39:$A$782,$A97,СВЦЭМ!$B$39:$B$782,Q$83)+'СЕТ СН'!$H$9+СВЦЭМ!$D$10+'СЕТ СН'!$H$6-'СЕТ СН'!$H$19</f>
        <v>1608.89690346</v>
      </c>
      <c r="R97" s="36">
        <f>SUMIFS(СВЦЭМ!$C$39:$C$782,СВЦЭМ!$A$39:$A$782,$A97,СВЦЭМ!$B$39:$B$782,R$83)+'СЕТ СН'!$H$9+СВЦЭМ!$D$10+'СЕТ СН'!$H$6-'СЕТ СН'!$H$19</f>
        <v>1605.0305094599998</v>
      </c>
      <c r="S97" s="36">
        <f>SUMIFS(СВЦЭМ!$C$39:$C$782,СВЦЭМ!$A$39:$A$782,$A97,СВЦЭМ!$B$39:$B$782,S$83)+'СЕТ СН'!$H$9+СВЦЭМ!$D$10+'СЕТ СН'!$H$6-'СЕТ СН'!$H$19</f>
        <v>1583.2067654299999</v>
      </c>
      <c r="T97" s="36">
        <f>SUMIFS(СВЦЭМ!$C$39:$C$782,СВЦЭМ!$A$39:$A$782,$A97,СВЦЭМ!$B$39:$B$782,T$83)+'СЕТ СН'!$H$9+СВЦЭМ!$D$10+'СЕТ СН'!$H$6-'СЕТ СН'!$H$19</f>
        <v>1558.82742562</v>
      </c>
      <c r="U97" s="36">
        <f>SUMIFS(СВЦЭМ!$C$39:$C$782,СВЦЭМ!$A$39:$A$782,$A97,СВЦЭМ!$B$39:$B$782,U$83)+'СЕТ СН'!$H$9+СВЦЭМ!$D$10+'СЕТ СН'!$H$6-'СЕТ СН'!$H$19</f>
        <v>1545.4480988399998</v>
      </c>
      <c r="V97" s="36">
        <f>SUMIFS(СВЦЭМ!$C$39:$C$782,СВЦЭМ!$A$39:$A$782,$A97,СВЦЭМ!$B$39:$B$782,V$83)+'СЕТ СН'!$H$9+СВЦЭМ!$D$10+'СЕТ СН'!$H$6-'СЕТ СН'!$H$19</f>
        <v>1537.9633906299998</v>
      </c>
      <c r="W97" s="36">
        <f>SUMIFS(СВЦЭМ!$C$39:$C$782,СВЦЭМ!$A$39:$A$782,$A97,СВЦЭМ!$B$39:$B$782,W$83)+'СЕТ СН'!$H$9+СВЦЭМ!$D$10+'СЕТ СН'!$H$6-'СЕТ СН'!$H$19</f>
        <v>1551.3095060199998</v>
      </c>
      <c r="X97" s="36">
        <f>SUMIFS(СВЦЭМ!$C$39:$C$782,СВЦЭМ!$A$39:$A$782,$A97,СВЦЭМ!$B$39:$B$782,X$83)+'СЕТ СН'!$H$9+СВЦЭМ!$D$10+'СЕТ СН'!$H$6-'СЕТ СН'!$H$19</f>
        <v>1520.8669085499998</v>
      </c>
      <c r="Y97" s="36">
        <f>SUMIFS(СВЦЭМ!$C$39:$C$782,СВЦЭМ!$A$39:$A$782,$A97,СВЦЭМ!$B$39:$B$782,Y$83)+'СЕТ СН'!$H$9+СВЦЭМ!$D$10+'СЕТ СН'!$H$6-'СЕТ СН'!$H$19</f>
        <v>1488.7243774999997</v>
      </c>
    </row>
    <row r="98" spans="1:25" ht="15.75" x14ac:dyDescent="0.2">
      <c r="A98" s="35">
        <f t="shared" si="2"/>
        <v>44392</v>
      </c>
      <c r="B98" s="36">
        <f>SUMIFS(СВЦЭМ!$C$39:$C$782,СВЦЭМ!$A$39:$A$782,$A98,СВЦЭМ!$B$39:$B$782,B$83)+'СЕТ СН'!$H$9+СВЦЭМ!$D$10+'СЕТ СН'!$H$6-'СЕТ СН'!$H$19</f>
        <v>1529.6229129699998</v>
      </c>
      <c r="C98" s="36">
        <f>SUMIFS(СВЦЭМ!$C$39:$C$782,СВЦЭМ!$A$39:$A$782,$A98,СВЦЭМ!$B$39:$B$782,C$83)+'СЕТ СН'!$H$9+СВЦЭМ!$D$10+'СЕТ СН'!$H$6-'СЕТ СН'!$H$19</f>
        <v>1627.2159930399998</v>
      </c>
      <c r="D98" s="36">
        <f>SUMIFS(СВЦЭМ!$C$39:$C$782,СВЦЭМ!$A$39:$A$782,$A98,СВЦЭМ!$B$39:$B$782,D$83)+'СЕТ СН'!$H$9+СВЦЭМ!$D$10+'СЕТ СН'!$H$6-'СЕТ СН'!$H$19</f>
        <v>1688.6287275599998</v>
      </c>
      <c r="E98" s="36">
        <f>SUMIFS(СВЦЭМ!$C$39:$C$782,СВЦЭМ!$A$39:$A$782,$A98,СВЦЭМ!$B$39:$B$782,E$83)+'СЕТ СН'!$H$9+СВЦЭМ!$D$10+'СЕТ СН'!$H$6-'СЕТ СН'!$H$19</f>
        <v>1705.6478832499999</v>
      </c>
      <c r="F98" s="36">
        <f>SUMIFS(СВЦЭМ!$C$39:$C$782,СВЦЭМ!$A$39:$A$782,$A98,СВЦЭМ!$B$39:$B$782,F$83)+'СЕТ СН'!$H$9+СВЦЭМ!$D$10+'СЕТ СН'!$H$6-'СЕТ СН'!$H$19</f>
        <v>1701.5685163999999</v>
      </c>
      <c r="G98" s="36">
        <f>SUMIFS(СВЦЭМ!$C$39:$C$782,СВЦЭМ!$A$39:$A$782,$A98,СВЦЭМ!$B$39:$B$782,G$83)+'СЕТ СН'!$H$9+СВЦЭМ!$D$10+'СЕТ СН'!$H$6-'СЕТ СН'!$H$19</f>
        <v>1676.5820662499998</v>
      </c>
      <c r="H98" s="36">
        <f>SUMIFS(СВЦЭМ!$C$39:$C$782,СВЦЭМ!$A$39:$A$782,$A98,СВЦЭМ!$B$39:$B$782,H$83)+'СЕТ СН'!$H$9+СВЦЭМ!$D$10+'СЕТ СН'!$H$6-'СЕТ СН'!$H$19</f>
        <v>1613.9354713599998</v>
      </c>
      <c r="I98" s="36">
        <f>SUMIFS(СВЦЭМ!$C$39:$C$782,СВЦЭМ!$A$39:$A$782,$A98,СВЦЭМ!$B$39:$B$782,I$83)+'СЕТ СН'!$H$9+СВЦЭМ!$D$10+'СЕТ СН'!$H$6-'СЕТ СН'!$H$19</f>
        <v>1515.2293053699998</v>
      </c>
      <c r="J98" s="36">
        <f>SUMIFS(СВЦЭМ!$C$39:$C$782,СВЦЭМ!$A$39:$A$782,$A98,СВЦЭМ!$B$39:$B$782,J$83)+'СЕТ СН'!$H$9+СВЦЭМ!$D$10+'СЕТ СН'!$H$6-'СЕТ СН'!$H$19</f>
        <v>1410.5979731</v>
      </c>
      <c r="K98" s="36">
        <f>SUMIFS(СВЦЭМ!$C$39:$C$782,СВЦЭМ!$A$39:$A$782,$A98,СВЦЭМ!$B$39:$B$782,K$83)+'СЕТ СН'!$H$9+СВЦЭМ!$D$10+'СЕТ СН'!$H$6-'СЕТ СН'!$H$19</f>
        <v>1432.70689094</v>
      </c>
      <c r="L98" s="36">
        <f>SUMIFS(СВЦЭМ!$C$39:$C$782,СВЦЭМ!$A$39:$A$782,$A98,СВЦЭМ!$B$39:$B$782,L$83)+'СЕТ СН'!$H$9+СВЦЭМ!$D$10+'СЕТ СН'!$H$6-'СЕТ СН'!$H$19</f>
        <v>1462.78263788</v>
      </c>
      <c r="M98" s="36">
        <f>SUMIFS(СВЦЭМ!$C$39:$C$782,СВЦЭМ!$A$39:$A$782,$A98,СВЦЭМ!$B$39:$B$782,M$83)+'СЕТ СН'!$H$9+СВЦЭМ!$D$10+'СЕТ СН'!$H$6-'СЕТ СН'!$H$19</f>
        <v>1421.36824525</v>
      </c>
      <c r="N98" s="36">
        <f>SUMIFS(СВЦЭМ!$C$39:$C$782,СВЦЭМ!$A$39:$A$782,$A98,СВЦЭМ!$B$39:$B$782,N$83)+'СЕТ СН'!$H$9+СВЦЭМ!$D$10+'СЕТ СН'!$H$6-'СЕТ СН'!$H$19</f>
        <v>1474.06003977</v>
      </c>
      <c r="O98" s="36">
        <f>SUMIFS(СВЦЭМ!$C$39:$C$782,СВЦЭМ!$A$39:$A$782,$A98,СВЦЭМ!$B$39:$B$782,O$83)+'СЕТ СН'!$H$9+СВЦЭМ!$D$10+'СЕТ СН'!$H$6-'СЕТ СН'!$H$19</f>
        <v>1467.4487329199999</v>
      </c>
      <c r="P98" s="36">
        <f>SUMIFS(СВЦЭМ!$C$39:$C$782,СВЦЭМ!$A$39:$A$782,$A98,СВЦЭМ!$B$39:$B$782,P$83)+'СЕТ СН'!$H$9+СВЦЭМ!$D$10+'СЕТ СН'!$H$6-'СЕТ СН'!$H$19</f>
        <v>1474.3969776199999</v>
      </c>
      <c r="Q98" s="36">
        <f>SUMIFS(СВЦЭМ!$C$39:$C$782,СВЦЭМ!$A$39:$A$782,$A98,СВЦЭМ!$B$39:$B$782,Q$83)+'СЕТ СН'!$H$9+СВЦЭМ!$D$10+'СЕТ СН'!$H$6-'СЕТ СН'!$H$19</f>
        <v>1500.1244179599998</v>
      </c>
      <c r="R98" s="36">
        <f>SUMIFS(СВЦЭМ!$C$39:$C$782,СВЦЭМ!$A$39:$A$782,$A98,СВЦЭМ!$B$39:$B$782,R$83)+'СЕТ СН'!$H$9+СВЦЭМ!$D$10+'СЕТ СН'!$H$6-'СЕТ СН'!$H$19</f>
        <v>1487.93454604</v>
      </c>
      <c r="S98" s="36">
        <f>SUMIFS(СВЦЭМ!$C$39:$C$782,СВЦЭМ!$A$39:$A$782,$A98,СВЦЭМ!$B$39:$B$782,S$83)+'СЕТ СН'!$H$9+СВЦЭМ!$D$10+'СЕТ СН'!$H$6-'СЕТ СН'!$H$19</f>
        <v>1457.32144051</v>
      </c>
      <c r="T98" s="36">
        <f>SUMIFS(СВЦЭМ!$C$39:$C$782,СВЦЭМ!$A$39:$A$782,$A98,СВЦЭМ!$B$39:$B$782,T$83)+'СЕТ СН'!$H$9+СВЦЭМ!$D$10+'СЕТ СН'!$H$6-'СЕТ СН'!$H$19</f>
        <v>1452.5763383199999</v>
      </c>
      <c r="U98" s="36">
        <f>SUMIFS(СВЦЭМ!$C$39:$C$782,СВЦЭМ!$A$39:$A$782,$A98,СВЦЭМ!$B$39:$B$782,U$83)+'СЕТ СН'!$H$9+СВЦЭМ!$D$10+'СЕТ СН'!$H$6-'СЕТ СН'!$H$19</f>
        <v>1488.94128284</v>
      </c>
      <c r="V98" s="36">
        <f>SUMIFS(СВЦЭМ!$C$39:$C$782,СВЦЭМ!$A$39:$A$782,$A98,СВЦЭМ!$B$39:$B$782,V$83)+'СЕТ СН'!$H$9+СВЦЭМ!$D$10+'СЕТ СН'!$H$6-'СЕТ СН'!$H$19</f>
        <v>1483.8779224899999</v>
      </c>
      <c r="W98" s="36">
        <f>SUMIFS(СВЦЭМ!$C$39:$C$782,СВЦЭМ!$A$39:$A$782,$A98,СВЦЭМ!$B$39:$B$782,W$83)+'СЕТ СН'!$H$9+СВЦЭМ!$D$10+'СЕТ СН'!$H$6-'СЕТ СН'!$H$19</f>
        <v>1516.54812666</v>
      </c>
      <c r="X98" s="36">
        <f>SUMIFS(СВЦЭМ!$C$39:$C$782,СВЦЭМ!$A$39:$A$782,$A98,СВЦЭМ!$B$39:$B$782,X$83)+'СЕТ СН'!$H$9+СВЦЭМ!$D$10+'СЕТ СН'!$H$6-'СЕТ СН'!$H$19</f>
        <v>1465.02876801</v>
      </c>
      <c r="Y98" s="36">
        <f>SUMIFS(СВЦЭМ!$C$39:$C$782,СВЦЭМ!$A$39:$A$782,$A98,СВЦЭМ!$B$39:$B$782,Y$83)+'СЕТ СН'!$H$9+СВЦЭМ!$D$10+'СЕТ СН'!$H$6-'СЕТ СН'!$H$19</f>
        <v>1437.09968478</v>
      </c>
    </row>
    <row r="99" spans="1:25" ht="15.75" x14ac:dyDescent="0.2">
      <c r="A99" s="35">
        <f t="shared" si="2"/>
        <v>44393</v>
      </c>
      <c r="B99" s="36">
        <f>SUMIFS(СВЦЭМ!$C$39:$C$782,СВЦЭМ!$A$39:$A$782,$A99,СВЦЭМ!$B$39:$B$782,B$83)+'СЕТ СН'!$H$9+СВЦЭМ!$D$10+'СЕТ СН'!$H$6-'СЕТ СН'!$H$19</f>
        <v>1441.6997444199999</v>
      </c>
      <c r="C99" s="36">
        <f>SUMIFS(СВЦЭМ!$C$39:$C$782,СВЦЭМ!$A$39:$A$782,$A99,СВЦЭМ!$B$39:$B$782,C$83)+'СЕТ СН'!$H$9+СВЦЭМ!$D$10+'СЕТ СН'!$H$6-'СЕТ СН'!$H$19</f>
        <v>1526.6937223699999</v>
      </c>
      <c r="D99" s="36">
        <f>SUMIFS(СВЦЭМ!$C$39:$C$782,СВЦЭМ!$A$39:$A$782,$A99,СВЦЭМ!$B$39:$B$782,D$83)+'СЕТ СН'!$H$9+СВЦЭМ!$D$10+'СЕТ СН'!$H$6-'СЕТ СН'!$H$19</f>
        <v>1585.5411530499998</v>
      </c>
      <c r="E99" s="36">
        <f>SUMIFS(СВЦЭМ!$C$39:$C$782,СВЦЭМ!$A$39:$A$782,$A99,СВЦЭМ!$B$39:$B$782,E$83)+'СЕТ СН'!$H$9+СВЦЭМ!$D$10+'СЕТ СН'!$H$6-'СЕТ СН'!$H$19</f>
        <v>1597.6631090499998</v>
      </c>
      <c r="F99" s="36">
        <f>SUMIFS(СВЦЭМ!$C$39:$C$782,СВЦЭМ!$A$39:$A$782,$A99,СВЦЭМ!$B$39:$B$782,F$83)+'СЕТ СН'!$H$9+СВЦЭМ!$D$10+'СЕТ СН'!$H$6-'СЕТ СН'!$H$19</f>
        <v>1604.5279640299998</v>
      </c>
      <c r="G99" s="36">
        <f>SUMIFS(СВЦЭМ!$C$39:$C$782,СВЦЭМ!$A$39:$A$782,$A99,СВЦЭМ!$B$39:$B$782,G$83)+'СЕТ СН'!$H$9+СВЦЭМ!$D$10+'СЕТ СН'!$H$6-'СЕТ СН'!$H$19</f>
        <v>1582.9199497499999</v>
      </c>
      <c r="H99" s="36">
        <f>SUMIFS(СВЦЭМ!$C$39:$C$782,СВЦЭМ!$A$39:$A$782,$A99,СВЦЭМ!$B$39:$B$782,H$83)+'СЕТ СН'!$H$9+СВЦЭМ!$D$10+'СЕТ СН'!$H$6-'СЕТ СН'!$H$19</f>
        <v>1537.97737519</v>
      </c>
      <c r="I99" s="36">
        <f>SUMIFS(СВЦЭМ!$C$39:$C$782,СВЦЭМ!$A$39:$A$782,$A99,СВЦЭМ!$B$39:$B$782,I$83)+'СЕТ СН'!$H$9+СВЦЭМ!$D$10+'СЕТ СН'!$H$6-'СЕТ СН'!$H$19</f>
        <v>1468.4845363999998</v>
      </c>
      <c r="J99" s="36">
        <f>SUMIFS(СВЦЭМ!$C$39:$C$782,СВЦЭМ!$A$39:$A$782,$A99,СВЦЭМ!$B$39:$B$782,J$83)+'СЕТ СН'!$H$9+СВЦЭМ!$D$10+'СЕТ СН'!$H$6-'СЕТ СН'!$H$19</f>
        <v>1406.9245610999999</v>
      </c>
      <c r="K99" s="36">
        <f>SUMIFS(СВЦЭМ!$C$39:$C$782,СВЦЭМ!$A$39:$A$782,$A99,СВЦЭМ!$B$39:$B$782,K$83)+'СЕТ СН'!$H$9+СВЦЭМ!$D$10+'СЕТ СН'!$H$6-'СЕТ СН'!$H$19</f>
        <v>1463.4721324499999</v>
      </c>
      <c r="L99" s="36">
        <f>SUMIFS(СВЦЭМ!$C$39:$C$782,СВЦЭМ!$A$39:$A$782,$A99,СВЦЭМ!$B$39:$B$782,L$83)+'СЕТ СН'!$H$9+СВЦЭМ!$D$10+'СЕТ СН'!$H$6-'СЕТ СН'!$H$19</f>
        <v>1484.8462144499999</v>
      </c>
      <c r="M99" s="36">
        <f>SUMIFS(СВЦЭМ!$C$39:$C$782,СВЦЭМ!$A$39:$A$782,$A99,СВЦЭМ!$B$39:$B$782,M$83)+'СЕТ СН'!$H$9+СВЦЭМ!$D$10+'СЕТ СН'!$H$6-'СЕТ СН'!$H$19</f>
        <v>1405.3536395199999</v>
      </c>
      <c r="N99" s="36">
        <f>SUMIFS(СВЦЭМ!$C$39:$C$782,СВЦЭМ!$A$39:$A$782,$A99,СВЦЭМ!$B$39:$B$782,N$83)+'СЕТ СН'!$H$9+СВЦЭМ!$D$10+'СЕТ СН'!$H$6-'СЕТ СН'!$H$19</f>
        <v>1338.97078128</v>
      </c>
      <c r="O99" s="36">
        <f>SUMIFS(СВЦЭМ!$C$39:$C$782,СВЦЭМ!$A$39:$A$782,$A99,СВЦЭМ!$B$39:$B$782,O$83)+'СЕТ СН'!$H$9+СВЦЭМ!$D$10+'СЕТ СН'!$H$6-'СЕТ СН'!$H$19</f>
        <v>1349.90753012</v>
      </c>
      <c r="P99" s="36">
        <f>SUMIFS(СВЦЭМ!$C$39:$C$782,СВЦЭМ!$A$39:$A$782,$A99,СВЦЭМ!$B$39:$B$782,P$83)+'СЕТ СН'!$H$9+СВЦЭМ!$D$10+'СЕТ СН'!$H$6-'СЕТ СН'!$H$19</f>
        <v>1365.43757181</v>
      </c>
      <c r="Q99" s="36">
        <f>SUMIFS(СВЦЭМ!$C$39:$C$782,СВЦЭМ!$A$39:$A$782,$A99,СВЦЭМ!$B$39:$B$782,Q$83)+'СЕТ СН'!$H$9+СВЦЭМ!$D$10+'СЕТ СН'!$H$6-'СЕТ СН'!$H$19</f>
        <v>1364.49957451</v>
      </c>
      <c r="R99" s="36">
        <f>SUMIFS(СВЦЭМ!$C$39:$C$782,СВЦЭМ!$A$39:$A$782,$A99,СВЦЭМ!$B$39:$B$782,R$83)+'СЕТ СН'!$H$9+СВЦЭМ!$D$10+'СЕТ СН'!$H$6-'СЕТ СН'!$H$19</f>
        <v>1348.53163313</v>
      </c>
      <c r="S99" s="36">
        <f>SUMIFS(СВЦЭМ!$C$39:$C$782,СВЦЭМ!$A$39:$A$782,$A99,СВЦЭМ!$B$39:$B$782,S$83)+'СЕТ СН'!$H$9+СВЦЭМ!$D$10+'СЕТ СН'!$H$6-'СЕТ СН'!$H$19</f>
        <v>1418.9679087099998</v>
      </c>
      <c r="T99" s="36">
        <f>SUMIFS(СВЦЭМ!$C$39:$C$782,СВЦЭМ!$A$39:$A$782,$A99,СВЦЭМ!$B$39:$B$782,T$83)+'СЕТ СН'!$H$9+СВЦЭМ!$D$10+'СЕТ СН'!$H$6-'СЕТ СН'!$H$19</f>
        <v>1428.6411948</v>
      </c>
      <c r="U99" s="36">
        <f>SUMIFS(СВЦЭМ!$C$39:$C$782,СВЦЭМ!$A$39:$A$782,$A99,СВЦЭМ!$B$39:$B$782,U$83)+'СЕТ СН'!$H$9+СВЦЭМ!$D$10+'СЕТ СН'!$H$6-'СЕТ СН'!$H$19</f>
        <v>1441.48933827</v>
      </c>
      <c r="V99" s="36">
        <f>SUMIFS(СВЦЭМ!$C$39:$C$782,СВЦЭМ!$A$39:$A$782,$A99,СВЦЭМ!$B$39:$B$782,V$83)+'СЕТ СН'!$H$9+СВЦЭМ!$D$10+'СЕТ СН'!$H$6-'СЕТ СН'!$H$19</f>
        <v>1438.61479461</v>
      </c>
      <c r="W99" s="36">
        <f>SUMIFS(СВЦЭМ!$C$39:$C$782,СВЦЭМ!$A$39:$A$782,$A99,СВЦЭМ!$B$39:$B$782,W$83)+'СЕТ СН'!$H$9+СВЦЭМ!$D$10+'СЕТ СН'!$H$6-'СЕТ СН'!$H$19</f>
        <v>1472.9806563399998</v>
      </c>
      <c r="X99" s="36">
        <f>SUMIFS(СВЦЭМ!$C$39:$C$782,СВЦЭМ!$A$39:$A$782,$A99,СВЦЭМ!$B$39:$B$782,X$83)+'СЕТ СН'!$H$9+СВЦЭМ!$D$10+'СЕТ СН'!$H$6-'СЕТ СН'!$H$19</f>
        <v>1451.0809958999998</v>
      </c>
      <c r="Y99" s="36">
        <f>SUMIFS(СВЦЭМ!$C$39:$C$782,СВЦЭМ!$A$39:$A$782,$A99,СВЦЭМ!$B$39:$B$782,Y$83)+'СЕТ СН'!$H$9+СВЦЭМ!$D$10+'СЕТ СН'!$H$6-'СЕТ СН'!$H$19</f>
        <v>1371.4724485899999</v>
      </c>
    </row>
    <row r="100" spans="1:25" ht="15.75" x14ac:dyDescent="0.2">
      <c r="A100" s="35">
        <f t="shared" si="2"/>
        <v>44394</v>
      </c>
      <c r="B100" s="36">
        <f>SUMIFS(СВЦЭМ!$C$39:$C$782,СВЦЭМ!$A$39:$A$782,$A100,СВЦЭМ!$B$39:$B$782,B$83)+'СЕТ СН'!$H$9+СВЦЭМ!$D$10+'СЕТ СН'!$H$6-'СЕТ СН'!$H$19</f>
        <v>1412.3686447999999</v>
      </c>
      <c r="C100" s="36">
        <f>SUMIFS(СВЦЭМ!$C$39:$C$782,СВЦЭМ!$A$39:$A$782,$A100,СВЦЭМ!$B$39:$B$782,C$83)+'СЕТ СН'!$H$9+СВЦЭМ!$D$10+'СЕТ СН'!$H$6-'СЕТ СН'!$H$19</f>
        <v>1499.69278373</v>
      </c>
      <c r="D100" s="36">
        <f>SUMIFS(СВЦЭМ!$C$39:$C$782,СВЦЭМ!$A$39:$A$782,$A100,СВЦЭМ!$B$39:$B$782,D$83)+'СЕТ СН'!$H$9+СВЦЭМ!$D$10+'СЕТ СН'!$H$6-'СЕТ СН'!$H$19</f>
        <v>1548.4285640099999</v>
      </c>
      <c r="E100" s="36">
        <f>SUMIFS(СВЦЭМ!$C$39:$C$782,СВЦЭМ!$A$39:$A$782,$A100,СВЦЭМ!$B$39:$B$782,E$83)+'СЕТ СН'!$H$9+СВЦЭМ!$D$10+'СЕТ СН'!$H$6-'СЕТ СН'!$H$19</f>
        <v>1560.2640046699998</v>
      </c>
      <c r="F100" s="36">
        <f>SUMIFS(СВЦЭМ!$C$39:$C$782,СВЦЭМ!$A$39:$A$782,$A100,СВЦЭМ!$B$39:$B$782,F$83)+'СЕТ СН'!$H$9+СВЦЭМ!$D$10+'СЕТ СН'!$H$6-'СЕТ СН'!$H$19</f>
        <v>1570.0840247199999</v>
      </c>
      <c r="G100" s="36">
        <f>SUMIFS(СВЦЭМ!$C$39:$C$782,СВЦЭМ!$A$39:$A$782,$A100,СВЦЭМ!$B$39:$B$782,G$83)+'СЕТ СН'!$H$9+СВЦЭМ!$D$10+'СЕТ СН'!$H$6-'СЕТ СН'!$H$19</f>
        <v>1561.2255998899998</v>
      </c>
      <c r="H100" s="36">
        <f>SUMIFS(СВЦЭМ!$C$39:$C$782,СВЦЭМ!$A$39:$A$782,$A100,СВЦЭМ!$B$39:$B$782,H$83)+'СЕТ СН'!$H$9+СВЦЭМ!$D$10+'СЕТ СН'!$H$6-'СЕТ СН'!$H$19</f>
        <v>1555.0238843599998</v>
      </c>
      <c r="I100" s="36">
        <f>SUMIFS(СВЦЭМ!$C$39:$C$782,СВЦЭМ!$A$39:$A$782,$A100,СВЦЭМ!$B$39:$B$782,I$83)+'СЕТ СН'!$H$9+СВЦЭМ!$D$10+'СЕТ СН'!$H$6-'СЕТ СН'!$H$19</f>
        <v>1490.7884968899998</v>
      </c>
      <c r="J100" s="36">
        <f>SUMIFS(СВЦЭМ!$C$39:$C$782,СВЦЭМ!$A$39:$A$782,$A100,СВЦЭМ!$B$39:$B$782,J$83)+'СЕТ СН'!$H$9+СВЦЭМ!$D$10+'СЕТ СН'!$H$6-'СЕТ СН'!$H$19</f>
        <v>1433.99450748</v>
      </c>
      <c r="K100" s="36">
        <f>SUMIFS(СВЦЭМ!$C$39:$C$782,СВЦЭМ!$A$39:$A$782,$A100,СВЦЭМ!$B$39:$B$782,K$83)+'СЕТ СН'!$H$9+СВЦЭМ!$D$10+'СЕТ СН'!$H$6-'СЕТ СН'!$H$19</f>
        <v>1391.7963767199999</v>
      </c>
      <c r="L100" s="36">
        <f>SUMIFS(СВЦЭМ!$C$39:$C$782,СВЦЭМ!$A$39:$A$782,$A100,СВЦЭМ!$B$39:$B$782,L$83)+'СЕТ СН'!$H$9+СВЦЭМ!$D$10+'СЕТ СН'!$H$6-'СЕТ СН'!$H$19</f>
        <v>1424.65642321</v>
      </c>
      <c r="M100" s="36">
        <f>SUMIFS(СВЦЭМ!$C$39:$C$782,СВЦЭМ!$A$39:$A$782,$A100,СВЦЭМ!$B$39:$B$782,M$83)+'СЕТ СН'!$H$9+СВЦЭМ!$D$10+'СЕТ СН'!$H$6-'СЕТ СН'!$H$19</f>
        <v>1378.6659611</v>
      </c>
      <c r="N100" s="36">
        <f>SUMIFS(СВЦЭМ!$C$39:$C$782,СВЦЭМ!$A$39:$A$782,$A100,СВЦЭМ!$B$39:$B$782,N$83)+'СЕТ СН'!$H$9+СВЦЭМ!$D$10+'СЕТ СН'!$H$6-'СЕТ СН'!$H$19</f>
        <v>1393.79960134</v>
      </c>
      <c r="O100" s="36">
        <f>SUMIFS(СВЦЭМ!$C$39:$C$782,СВЦЭМ!$A$39:$A$782,$A100,СВЦЭМ!$B$39:$B$782,O$83)+'СЕТ СН'!$H$9+СВЦЭМ!$D$10+'СЕТ СН'!$H$6-'СЕТ СН'!$H$19</f>
        <v>1404.4294089299999</v>
      </c>
      <c r="P100" s="36">
        <f>SUMIFS(СВЦЭМ!$C$39:$C$782,СВЦЭМ!$A$39:$A$782,$A100,СВЦЭМ!$B$39:$B$782,P$83)+'СЕТ СН'!$H$9+СВЦЭМ!$D$10+'СЕТ СН'!$H$6-'СЕТ СН'!$H$19</f>
        <v>1448.34309082</v>
      </c>
      <c r="Q100" s="36">
        <f>SUMIFS(СВЦЭМ!$C$39:$C$782,СВЦЭМ!$A$39:$A$782,$A100,СВЦЭМ!$B$39:$B$782,Q$83)+'СЕТ СН'!$H$9+СВЦЭМ!$D$10+'СЕТ СН'!$H$6-'СЕТ СН'!$H$19</f>
        <v>1470.8074332899998</v>
      </c>
      <c r="R100" s="36">
        <f>SUMIFS(СВЦЭМ!$C$39:$C$782,СВЦЭМ!$A$39:$A$782,$A100,СВЦЭМ!$B$39:$B$782,R$83)+'СЕТ СН'!$H$9+СВЦЭМ!$D$10+'СЕТ СН'!$H$6-'СЕТ СН'!$H$19</f>
        <v>1448.15754941</v>
      </c>
      <c r="S100" s="36">
        <f>SUMIFS(СВЦЭМ!$C$39:$C$782,СВЦЭМ!$A$39:$A$782,$A100,СВЦЭМ!$B$39:$B$782,S$83)+'СЕТ СН'!$H$9+СВЦЭМ!$D$10+'СЕТ СН'!$H$6-'СЕТ СН'!$H$19</f>
        <v>1418.07916458</v>
      </c>
      <c r="T100" s="36">
        <f>SUMIFS(СВЦЭМ!$C$39:$C$782,СВЦЭМ!$A$39:$A$782,$A100,СВЦЭМ!$B$39:$B$782,T$83)+'СЕТ СН'!$H$9+СВЦЭМ!$D$10+'СЕТ СН'!$H$6-'СЕТ СН'!$H$19</f>
        <v>1454.0030219299999</v>
      </c>
      <c r="U100" s="36">
        <f>SUMIFS(СВЦЭМ!$C$39:$C$782,СВЦЭМ!$A$39:$A$782,$A100,СВЦЭМ!$B$39:$B$782,U$83)+'СЕТ СН'!$H$9+СВЦЭМ!$D$10+'СЕТ СН'!$H$6-'СЕТ СН'!$H$19</f>
        <v>1458.2913696799999</v>
      </c>
      <c r="V100" s="36">
        <f>SUMIFS(СВЦЭМ!$C$39:$C$782,СВЦЭМ!$A$39:$A$782,$A100,СВЦЭМ!$B$39:$B$782,V$83)+'СЕТ СН'!$H$9+СВЦЭМ!$D$10+'СЕТ СН'!$H$6-'СЕТ СН'!$H$19</f>
        <v>1453.38988735</v>
      </c>
      <c r="W100" s="36">
        <f>SUMIFS(СВЦЭМ!$C$39:$C$782,СВЦЭМ!$A$39:$A$782,$A100,СВЦЭМ!$B$39:$B$782,W$83)+'СЕТ СН'!$H$9+СВЦЭМ!$D$10+'СЕТ СН'!$H$6-'СЕТ СН'!$H$19</f>
        <v>1466.0974412999999</v>
      </c>
      <c r="X100" s="36">
        <f>SUMIFS(СВЦЭМ!$C$39:$C$782,СВЦЭМ!$A$39:$A$782,$A100,СВЦЭМ!$B$39:$B$782,X$83)+'СЕТ СН'!$H$9+СВЦЭМ!$D$10+'СЕТ СН'!$H$6-'СЕТ СН'!$H$19</f>
        <v>1435.5657864099999</v>
      </c>
      <c r="Y100" s="36">
        <f>SUMIFS(СВЦЭМ!$C$39:$C$782,СВЦЭМ!$A$39:$A$782,$A100,СВЦЭМ!$B$39:$B$782,Y$83)+'СЕТ СН'!$H$9+СВЦЭМ!$D$10+'СЕТ СН'!$H$6-'СЕТ СН'!$H$19</f>
        <v>1394.56943181</v>
      </c>
    </row>
    <row r="101" spans="1:25" ht="15.75" x14ac:dyDescent="0.2">
      <c r="A101" s="35">
        <f t="shared" si="2"/>
        <v>44395</v>
      </c>
      <c r="B101" s="36">
        <f>SUMIFS(СВЦЭМ!$C$39:$C$782,СВЦЭМ!$A$39:$A$782,$A101,СВЦЭМ!$B$39:$B$782,B$83)+'СЕТ СН'!$H$9+СВЦЭМ!$D$10+'СЕТ СН'!$H$6-'СЕТ СН'!$H$19</f>
        <v>1421.0273815099999</v>
      </c>
      <c r="C101" s="36">
        <f>SUMIFS(СВЦЭМ!$C$39:$C$782,СВЦЭМ!$A$39:$A$782,$A101,СВЦЭМ!$B$39:$B$782,C$83)+'СЕТ СН'!$H$9+СВЦЭМ!$D$10+'СЕТ СН'!$H$6-'СЕТ СН'!$H$19</f>
        <v>1491.07843564</v>
      </c>
      <c r="D101" s="36">
        <f>SUMIFS(СВЦЭМ!$C$39:$C$782,СВЦЭМ!$A$39:$A$782,$A101,СВЦЭМ!$B$39:$B$782,D$83)+'СЕТ СН'!$H$9+СВЦЭМ!$D$10+'СЕТ СН'!$H$6-'СЕТ СН'!$H$19</f>
        <v>1537.5216047599999</v>
      </c>
      <c r="E101" s="36">
        <f>SUMIFS(СВЦЭМ!$C$39:$C$782,СВЦЭМ!$A$39:$A$782,$A101,СВЦЭМ!$B$39:$B$782,E$83)+'СЕТ СН'!$H$9+СВЦЭМ!$D$10+'СЕТ СН'!$H$6-'СЕТ СН'!$H$19</f>
        <v>1551.3907913099999</v>
      </c>
      <c r="F101" s="36">
        <f>SUMIFS(СВЦЭМ!$C$39:$C$782,СВЦЭМ!$A$39:$A$782,$A101,СВЦЭМ!$B$39:$B$782,F$83)+'СЕТ СН'!$H$9+СВЦЭМ!$D$10+'СЕТ СН'!$H$6-'СЕТ СН'!$H$19</f>
        <v>1559.6447801499999</v>
      </c>
      <c r="G101" s="36">
        <f>SUMIFS(СВЦЭМ!$C$39:$C$782,СВЦЭМ!$A$39:$A$782,$A101,СВЦЭМ!$B$39:$B$782,G$83)+'СЕТ СН'!$H$9+СВЦЭМ!$D$10+'СЕТ СН'!$H$6-'СЕТ СН'!$H$19</f>
        <v>1557.0393534299999</v>
      </c>
      <c r="H101" s="36">
        <f>SUMIFS(СВЦЭМ!$C$39:$C$782,СВЦЭМ!$A$39:$A$782,$A101,СВЦЭМ!$B$39:$B$782,H$83)+'СЕТ СН'!$H$9+СВЦЭМ!$D$10+'СЕТ СН'!$H$6-'СЕТ СН'!$H$19</f>
        <v>1540.5547185399998</v>
      </c>
      <c r="I101" s="36">
        <f>SUMIFS(СВЦЭМ!$C$39:$C$782,СВЦЭМ!$A$39:$A$782,$A101,СВЦЭМ!$B$39:$B$782,I$83)+'СЕТ СН'!$H$9+СВЦЭМ!$D$10+'СЕТ СН'!$H$6-'СЕТ СН'!$H$19</f>
        <v>1476.4149498899999</v>
      </c>
      <c r="J101" s="36">
        <f>SUMIFS(СВЦЭМ!$C$39:$C$782,СВЦЭМ!$A$39:$A$782,$A101,СВЦЭМ!$B$39:$B$782,J$83)+'СЕТ СН'!$H$9+СВЦЭМ!$D$10+'СЕТ СН'!$H$6-'СЕТ СН'!$H$19</f>
        <v>1400.3877285599999</v>
      </c>
      <c r="K101" s="36">
        <f>SUMIFS(СВЦЭМ!$C$39:$C$782,СВЦЭМ!$A$39:$A$782,$A101,СВЦЭМ!$B$39:$B$782,K$83)+'СЕТ СН'!$H$9+СВЦЭМ!$D$10+'СЕТ СН'!$H$6-'СЕТ СН'!$H$19</f>
        <v>1376.86406195</v>
      </c>
      <c r="L101" s="36">
        <f>SUMIFS(СВЦЭМ!$C$39:$C$782,СВЦЭМ!$A$39:$A$782,$A101,СВЦЭМ!$B$39:$B$782,L$83)+'СЕТ СН'!$H$9+СВЦЭМ!$D$10+'СЕТ СН'!$H$6-'СЕТ СН'!$H$19</f>
        <v>1371.4361779399999</v>
      </c>
      <c r="M101" s="36">
        <f>SUMIFS(СВЦЭМ!$C$39:$C$782,СВЦЭМ!$A$39:$A$782,$A101,СВЦЭМ!$B$39:$B$782,M$83)+'СЕТ СН'!$H$9+СВЦЭМ!$D$10+'СЕТ СН'!$H$6-'СЕТ СН'!$H$19</f>
        <v>1388.17011299</v>
      </c>
      <c r="N101" s="36">
        <f>SUMIFS(СВЦЭМ!$C$39:$C$782,СВЦЭМ!$A$39:$A$782,$A101,СВЦЭМ!$B$39:$B$782,N$83)+'СЕТ СН'!$H$9+СВЦЭМ!$D$10+'СЕТ СН'!$H$6-'СЕТ СН'!$H$19</f>
        <v>1403.9269228000001</v>
      </c>
      <c r="O101" s="36">
        <f>SUMIFS(СВЦЭМ!$C$39:$C$782,СВЦЭМ!$A$39:$A$782,$A101,СВЦЭМ!$B$39:$B$782,O$83)+'СЕТ СН'!$H$9+СВЦЭМ!$D$10+'СЕТ СН'!$H$6-'СЕТ СН'!$H$19</f>
        <v>1411.81037158</v>
      </c>
      <c r="P101" s="36">
        <f>SUMIFS(СВЦЭМ!$C$39:$C$782,СВЦЭМ!$A$39:$A$782,$A101,СВЦЭМ!$B$39:$B$782,P$83)+'СЕТ СН'!$H$9+СВЦЭМ!$D$10+'СЕТ СН'!$H$6-'СЕТ СН'!$H$19</f>
        <v>1421.17615699</v>
      </c>
      <c r="Q101" s="36">
        <f>SUMIFS(СВЦЭМ!$C$39:$C$782,СВЦЭМ!$A$39:$A$782,$A101,СВЦЭМ!$B$39:$B$782,Q$83)+'СЕТ СН'!$H$9+СВЦЭМ!$D$10+'СЕТ СН'!$H$6-'СЕТ СН'!$H$19</f>
        <v>1437.6837176699999</v>
      </c>
      <c r="R101" s="36">
        <f>SUMIFS(СВЦЭМ!$C$39:$C$782,СВЦЭМ!$A$39:$A$782,$A101,СВЦЭМ!$B$39:$B$782,R$83)+'СЕТ СН'!$H$9+СВЦЭМ!$D$10+'СЕТ СН'!$H$6-'СЕТ СН'!$H$19</f>
        <v>1414.3128348999999</v>
      </c>
      <c r="S101" s="36">
        <f>SUMIFS(СВЦЭМ!$C$39:$C$782,СВЦЭМ!$A$39:$A$782,$A101,СВЦЭМ!$B$39:$B$782,S$83)+'СЕТ СН'!$H$9+СВЦЭМ!$D$10+'СЕТ СН'!$H$6-'СЕТ СН'!$H$19</f>
        <v>1420.9328071499999</v>
      </c>
      <c r="T101" s="36">
        <f>SUMIFS(СВЦЭМ!$C$39:$C$782,СВЦЭМ!$A$39:$A$782,$A101,СВЦЭМ!$B$39:$B$782,T$83)+'СЕТ СН'!$H$9+СВЦЭМ!$D$10+'СЕТ СН'!$H$6-'СЕТ СН'!$H$19</f>
        <v>1424.15804095</v>
      </c>
      <c r="U101" s="36">
        <f>SUMIFS(СВЦЭМ!$C$39:$C$782,СВЦЭМ!$A$39:$A$782,$A101,СВЦЭМ!$B$39:$B$782,U$83)+'СЕТ СН'!$H$9+СВЦЭМ!$D$10+'СЕТ СН'!$H$6-'СЕТ СН'!$H$19</f>
        <v>1385.70076036</v>
      </c>
      <c r="V101" s="36">
        <f>SUMIFS(СВЦЭМ!$C$39:$C$782,СВЦЭМ!$A$39:$A$782,$A101,СВЦЭМ!$B$39:$B$782,V$83)+'СЕТ СН'!$H$9+СВЦЭМ!$D$10+'СЕТ СН'!$H$6-'СЕТ СН'!$H$19</f>
        <v>1382.64418647</v>
      </c>
      <c r="W101" s="36">
        <f>SUMIFS(СВЦЭМ!$C$39:$C$782,СВЦЭМ!$A$39:$A$782,$A101,СВЦЭМ!$B$39:$B$782,W$83)+'СЕТ СН'!$H$9+СВЦЭМ!$D$10+'СЕТ СН'!$H$6-'СЕТ СН'!$H$19</f>
        <v>1347.9000387199999</v>
      </c>
      <c r="X101" s="36">
        <f>SUMIFS(СВЦЭМ!$C$39:$C$782,СВЦЭМ!$A$39:$A$782,$A101,СВЦЭМ!$B$39:$B$782,X$83)+'СЕТ СН'!$H$9+СВЦЭМ!$D$10+'СЕТ СН'!$H$6-'СЕТ СН'!$H$19</f>
        <v>1374.1685973899998</v>
      </c>
      <c r="Y101" s="36">
        <f>SUMIFS(СВЦЭМ!$C$39:$C$782,СВЦЭМ!$A$39:$A$782,$A101,СВЦЭМ!$B$39:$B$782,Y$83)+'СЕТ СН'!$H$9+СВЦЭМ!$D$10+'СЕТ СН'!$H$6-'СЕТ СН'!$H$19</f>
        <v>1443.9975676699999</v>
      </c>
    </row>
    <row r="102" spans="1:25" ht="15.75" x14ac:dyDescent="0.2">
      <c r="A102" s="35">
        <f t="shared" si="2"/>
        <v>44396</v>
      </c>
      <c r="B102" s="36">
        <f>SUMIFS(СВЦЭМ!$C$39:$C$782,СВЦЭМ!$A$39:$A$782,$A102,СВЦЭМ!$B$39:$B$782,B$83)+'СЕТ СН'!$H$9+СВЦЭМ!$D$10+'СЕТ СН'!$H$6-'СЕТ СН'!$H$19</f>
        <v>1535.1117920699999</v>
      </c>
      <c r="C102" s="36">
        <f>SUMIFS(СВЦЭМ!$C$39:$C$782,СВЦЭМ!$A$39:$A$782,$A102,СВЦЭМ!$B$39:$B$782,C$83)+'СЕТ СН'!$H$9+СВЦЭМ!$D$10+'СЕТ СН'!$H$6-'СЕТ СН'!$H$19</f>
        <v>1612.52126946</v>
      </c>
      <c r="D102" s="36">
        <f>SUMIFS(СВЦЭМ!$C$39:$C$782,СВЦЭМ!$A$39:$A$782,$A102,СВЦЭМ!$B$39:$B$782,D$83)+'СЕТ СН'!$H$9+СВЦЭМ!$D$10+'СЕТ СН'!$H$6-'СЕТ СН'!$H$19</f>
        <v>1633.8035549599999</v>
      </c>
      <c r="E102" s="36">
        <f>SUMIFS(СВЦЭМ!$C$39:$C$782,СВЦЭМ!$A$39:$A$782,$A102,СВЦЭМ!$B$39:$B$782,E$83)+'СЕТ СН'!$H$9+СВЦЭМ!$D$10+'СЕТ СН'!$H$6-'СЕТ СН'!$H$19</f>
        <v>1629.63668764</v>
      </c>
      <c r="F102" s="36">
        <f>SUMIFS(СВЦЭМ!$C$39:$C$782,СВЦЭМ!$A$39:$A$782,$A102,СВЦЭМ!$B$39:$B$782,F$83)+'СЕТ СН'!$H$9+СВЦЭМ!$D$10+'СЕТ СН'!$H$6-'СЕТ СН'!$H$19</f>
        <v>1636.6948550299999</v>
      </c>
      <c r="G102" s="36">
        <f>SUMIFS(СВЦЭМ!$C$39:$C$782,СВЦЭМ!$A$39:$A$782,$A102,СВЦЭМ!$B$39:$B$782,G$83)+'СЕТ СН'!$H$9+СВЦЭМ!$D$10+'СЕТ СН'!$H$6-'СЕТ СН'!$H$19</f>
        <v>1622.8668923599998</v>
      </c>
      <c r="H102" s="36">
        <f>SUMIFS(СВЦЭМ!$C$39:$C$782,СВЦЭМ!$A$39:$A$782,$A102,СВЦЭМ!$B$39:$B$782,H$83)+'СЕТ СН'!$H$9+СВЦЭМ!$D$10+'СЕТ СН'!$H$6-'СЕТ СН'!$H$19</f>
        <v>1651.7435854199998</v>
      </c>
      <c r="I102" s="36">
        <f>SUMIFS(СВЦЭМ!$C$39:$C$782,СВЦЭМ!$A$39:$A$782,$A102,СВЦЭМ!$B$39:$B$782,I$83)+'СЕТ СН'!$H$9+СВЦЭМ!$D$10+'СЕТ СН'!$H$6-'СЕТ СН'!$H$19</f>
        <v>1561.5547271099999</v>
      </c>
      <c r="J102" s="36">
        <f>SUMIFS(СВЦЭМ!$C$39:$C$782,СВЦЭМ!$A$39:$A$782,$A102,СВЦЭМ!$B$39:$B$782,J$83)+'СЕТ СН'!$H$9+СВЦЭМ!$D$10+'СЕТ СН'!$H$6-'СЕТ СН'!$H$19</f>
        <v>1486.7332050499999</v>
      </c>
      <c r="K102" s="36">
        <f>SUMIFS(СВЦЭМ!$C$39:$C$782,СВЦЭМ!$A$39:$A$782,$A102,СВЦЭМ!$B$39:$B$782,K$83)+'СЕТ СН'!$H$9+СВЦЭМ!$D$10+'СЕТ СН'!$H$6-'СЕТ СН'!$H$19</f>
        <v>1430.7039087199998</v>
      </c>
      <c r="L102" s="36">
        <f>SUMIFS(СВЦЭМ!$C$39:$C$782,СВЦЭМ!$A$39:$A$782,$A102,СВЦЭМ!$B$39:$B$782,L$83)+'СЕТ СН'!$H$9+СВЦЭМ!$D$10+'СЕТ СН'!$H$6-'СЕТ СН'!$H$19</f>
        <v>1398.6900667899999</v>
      </c>
      <c r="M102" s="36">
        <f>SUMIFS(СВЦЭМ!$C$39:$C$782,СВЦЭМ!$A$39:$A$782,$A102,СВЦЭМ!$B$39:$B$782,M$83)+'СЕТ СН'!$H$9+СВЦЭМ!$D$10+'СЕТ СН'!$H$6-'СЕТ СН'!$H$19</f>
        <v>1423.4878022999999</v>
      </c>
      <c r="N102" s="36">
        <f>SUMIFS(СВЦЭМ!$C$39:$C$782,СВЦЭМ!$A$39:$A$782,$A102,СВЦЭМ!$B$39:$B$782,N$83)+'СЕТ СН'!$H$9+СВЦЭМ!$D$10+'СЕТ СН'!$H$6-'СЕТ СН'!$H$19</f>
        <v>1438.0557210699999</v>
      </c>
      <c r="O102" s="36">
        <f>SUMIFS(СВЦЭМ!$C$39:$C$782,СВЦЭМ!$A$39:$A$782,$A102,СВЦЭМ!$B$39:$B$782,O$83)+'СЕТ СН'!$H$9+СВЦЭМ!$D$10+'СЕТ СН'!$H$6-'СЕТ СН'!$H$19</f>
        <v>1452.7733157799998</v>
      </c>
      <c r="P102" s="36">
        <f>SUMIFS(СВЦЭМ!$C$39:$C$782,СВЦЭМ!$A$39:$A$782,$A102,СВЦЭМ!$B$39:$B$782,P$83)+'СЕТ СН'!$H$9+СВЦЭМ!$D$10+'СЕТ СН'!$H$6-'СЕТ СН'!$H$19</f>
        <v>1431.5825045300001</v>
      </c>
      <c r="Q102" s="36">
        <f>SUMIFS(СВЦЭМ!$C$39:$C$782,СВЦЭМ!$A$39:$A$782,$A102,СВЦЭМ!$B$39:$B$782,Q$83)+'СЕТ СН'!$H$9+СВЦЭМ!$D$10+'СЕТ СН'!$H$6-'СЕТ СН'!$H$19</f>
        <v>1420.83435869</v>
      </c>
      <c r="R102" s="36">
        <f>SUMIFS(СВЦЭМ!$C$39:$C$782,СВЦЭМ!$A$39:$A$782,$A102,СВЦЭМ!$B$39:$B$782,R$83)+'СЕТ СН'!$H$9+СВЦЭМ!$D$10+'СЕТ СН'!$H$6-'СЕТ СН'!$H$19</f>
        <v>1402.3972942299999</v>
      </c>
      <c r="S102" s="36">
        <f>SUMIFS(СВЦЭМ!$C$39:$C$782,СВЦЭМ!$A$39:$A$782,$A102,СВЦЭМ!$B$39:$B$782,S$83)+'СЕТ СН'!$H$9+СВЦЭМ!$D$10+'СЕТ СН'!$H$6-'СЕТ СН'!$H$19</f>
        <v>1392.16430483</v>
      </c>
      <c r="T102" s="36">
        <f>SUMIFS(СВЦЭМ!$C$39:$C$782,СВЦЭМ!$A$39:$A$782,$A102,СВЦЭМ!$B$39:$B$782,T$83)+'СЕТ СН'!$H$9+СВЦЭМ!$D$10+'СЕТ СН'!$H$6-'СЕТ СН'!$H$19</f>
        <v>1383.54099483</v>
      </c>
      <c r="U102" s="36">
        <f>SUMIFS(СВЦЭМ!$C$39:$C$782,СВЦЭМ!$A$39:$A$782,$A102,СВЦЭМ!$B$39:$B$782,U$83)+'СЕТ СН'!$H$9+СВЦЭМ!$D$10+'СЕТ СН'!$H$6-'СЕТ СН'!$H$19</f>
        <v>1394.64689916</v>
      </c>
      <c r="V102" s="36">
        <f>SUMIFS(СВЦЭМ!$C$39:$C$782,СВЦЭМ!$A$39:$A$782,$A102,СВЦЭМ!$B$39:$B$782,V$83)+'СЕТ СН'!$H$9+СВЦЭМ!$D$10+'СЕТ СН'!$H$6-'СЕТ СН'!$H$19</f>
        <v>1386.5031619599999</v>
      </c>
      <c r="W102" s="36">
        <f>SUMIFS(СВЦЭМ!$C$39:$C$782,СВЦЭМ!$A$39:$A$782,$A102,СВЦЭМ!$B$39:$B$782,W$83)+'СЕТ СН'!$H$9+СВЦЭМ!$D$10+'СЕТ СН'!$H$6-'СЕТ СН'!$H$19</f>
        <v>1407.82680579</v>
      </c>
      <c r="X102" s="36">
        <f>SUMIFS(СВЦЭМ!$C$39:$C$782,СВЦЭМ!$A$39:$A$782,$A102,СВЦЭМ!$B$39:$B$782,X$83)+'СЕТ СН'!$H$9+СВЦЭМ!$D$10+'СЕТ СН'!$H$6-'СЕТ СН'!$H$19</f>
        <v>1398.43349438</v>
      </c>
      <c r="Y102" s="36">
        <f>SUMIFS(СВЦЭМ!$C$39:$C$782,СВЦЭМ!$A$39:$A$782,$A102,СВЦЭМ!$B$39:$B$782,Y$83)+'СЕТ СН'!$H$9+СВЦЭМ!$D$10+'СЕТ СН'!$H$6-'СЕТ СН'!$H$19</f>
        <v>1439.3737847099999</v>
      </c>
    </row>
    <row r="103" spans="1:25" ht="15.75" x14ac:dyDescent="0.2">
      <c r="A103" s="35">
        <f t="shared" si="2"/>
        <v>44397</v>
      </c>
      <c r="B103" s="36">
        <f>SUMIFS(СВЦЭМ!$C$39:$C$782,СВЦЭМ!$A$39:$A$782,$A103,СВЦЭМ!$B$39:$B$782,B$83)+'СЕТ СН'!$H$9+СВЦЭМ!$D$10+'СЕТ СН'!$H$6-'СЕТ СН'!$H$19</f>
        <v>1501.3334099499998</v>
      </c>
      <c r="C103" s="36">
        <f>SUMIFS(СВЦЭМ!$C$39:$C$782,СВЦЭМ!$A$39:$A$782,$A103,СВЦЭМ!$B$39:$B$782,C$83)+'СЕТ СН'!$H$9+СВЦЭМ!$D$10+'СЕТ СН'!$H$6-'СЕТ СН'!$H$19</f>
        <v>1596.2633152399999</v>
      </c>
      <c r="D103" s="36">
        <f>SUMIFS(СВЦЭМ!$C$39:$C$782,СВЦЭМ!$A$39:$A$782,$A103,СВЦЭМ!$B$39:$B$782,D$83)+'СЕТ СН'!$H$9+СВЦЭМ!$D$10+'СЕТ СН'!$H$6-'СЕТ СН'!$H$19</f>
        <v>1655.45658609</v>
      </c>
      <c r="E103" s="36">
        <f>SUMIFS(СВЦЭМ!$C$39:$C$782,СВЦЭМ!$A$39:$A$782,$A103,СВЦЭМ!$B$39:$B$782,E$83)+'СЕТ СН'!$H$9+СВЦЭМ!$D$10+'СЕТ СН'!$H$6-'СЕТ СН'!$H$19</f>
        <v>1671.0031106399999</v>
      </c>
      <c r="F103" s="36">
        <f>SUMIFS(СВЦЭМ!$C$39:$C$782,СВЦЭМ!$A$39:$A$782,$A103,СВЦЭМ!$B$39:$B$782,F$83)+'СЕТ СН'!$H$9+СВЦЭМ!$D$10+'СЕТ СН'!$H$6-'СЕТ СН'!$H$19</f>
        <v>1677.7754772799999</v>
      </c>
      <c r="G103" s="36">
        <f>SUMIFS(СВЦЭМ!$C$39:$C$782,СВЦЭМ!$A$39:$A$782,$A103,СВЦЭМ!$B$39:$B$782,G$83)+'СЕТ СН'!$H$9+СВЦЭМ!$D$10+'СЕТ СН'!$H$6-'СЕТ СН'!$H$19</f>
        <v>1649.42799281</v>
      </c>
      <c r="H103" s="36">
        <f>SUMIFS(СВЦЭМ!$C$39:$C$782,СВЦЭМ!$A$39:$A$782,$A103,СВЦЭМ!$B$39:$B$782,H$83)+'СЕТ СН'!$H$9+СВЦЭМ!$D$10+'СЕТ СН'!$H$6-'СЕТ СН'!$H$19</f>
        <v>1589.3274300999999</v>
      </c>
      <c r="I103" s="36">
        <f>SUMIFS(СВЦЭМ!$C$39:$C$782,СВЦЭМ!$A$39:$A$782,$A103,СВЦЭМ!$B$39:$B$782,I$83)+'СЕТ СН'!$H$9+СВЦЭМ!$D$10+'СЕТ СН'!$H$6-'СЕТ СН'!$H$19</f>
        <v>1490.3177483499999</v>
      </c>
      <c r="J103" s="36">
        <f>SUMIFS(СВЦЭМ!$C$39:$C$782,СВЦЭМ!$A$39:$A$782,$A103,СВЦЭМ!$B$39:$B$782,J$83)+'СЕТ СН'!$H$9+СВЦЭМ!$D$10+'СЕТ СН'!$H$6-'СЕТ СН'!$H$19</f>
        <v>1404.0239166699998</v>
      </c>
      <c r="K103" s="36">
        <f>SUMIFS(СВЦЭМ!$C$39:$C$782,СВЦЭМ!$A$39:$A$782,$A103,СВЦЭМ!$B$39:$B$782,K$83)+'СЕТ СН'!$H$9+СВЦЭМ!$D$10+'СЕТ СН'!$H$6-'СЕТ СН'!$H$19</f>
        <v>1382.41460557</v>
      </c>
      <c r="L103" s="36">
        <f>SUMIFS(СВЦЭМ!$C$39:$C$782,СВЦЭМ!$A$39:$A$782,$A103,СВЦЭМ!$B$39:$B$782,L$83)+'СЕТ СН'!$H$9+СВЦЭМ!$D$10+'СЕТ СН'!$H$6-'СЕТ СН'!$H$19</f>
        <v>1375.5073501499999</v>
      </c>
      <c r="M103" s="36">
        <f>SUMIFS(СВЦЭМ!$C$39:$C$782,СВЦЭМ!$A$39:$A$782,$A103,СВЦЭМ!$B$39:$B$782,M$83)+'СЕТ СН'!$H$9+СВЦЭМ!$D$10+'СЕТ СН'!$H$6-'СЕТ СН'!$H$19</f>
        <v>1359.9242900299998</v>
      </c>
      <c r="N103" s="36">
        <f>SUMIFS(СВЦЭМ!$C$39:$C$782,СВЦЭМ!$A$39:$A$782,$A103,СВЦЭМ!$B$39:$B$782,N$83)+'СЕТ СН'!$H$9+СВЦЭМ!$D$10+'СЕТ СН'!$H$6-'СЕТ СН'!$H$19</f>
        <v>1388.74322297</v>
      </c>
      <c r="O103" s="36">
        <f>SUMIFS(СВЦЭМ!$C$39:$C$782,СВЦЭМ!$A$39:$A$782,$A103,СВЦЭМ!$B$39:$B$782,O$83)+'СЕТ СН'!$H$9+СВЦЭМ!$D$10+'СЕТ СН'!$H$6-'СЕТ СН'!$H$19</f>
        <v>1386.7388302499999</v>
      </c>
      <c r="P103" s="36">
        <f>SUMIFS(СВЦЭМ!$C$39:$C$782,СВЦЭМ!$A$39:$A$782,$A103,СВЦЭМ!$B$39:$B$782,P$83)+'СЕТ СН'!$H$9+СВЦЭМ!$D$10+'СЕТ СН'!$H$6-'СЕТ СН'!$H$19</f>
        <v>1404.33504391</v>
      </c>
      <c r="Q103" s="36">
        <f>SUMIFS(СВЦЭМ!$C$39:$C$782,СВЦЭМ!$A$39:$A$782,$A103,СВЦЭМ!$B$39:$B$782,Q$83)+'СЕТ СН'!$H$9+СВЦЭМ!$D$10+'СЕТ СН'!$H$6-'СЕТ СН'!$H$19</f>
        <v>1384.1659791</v>
      </c>
      <c r="R103" s="36">
        <f>SUMIFS(СВЦЭМ!$C$39:$C$782,СВЦЭМ!$A$39:$A$782,$A103,СВЦЭМ!$B$39:$B$782,R$83)+'СЕТ СН'!$H$9+СВЦЭМ!$D$10+'СЕТ СН'!$H$6-'СЕТ СН'!$H$19</f>
        <v>1401.3140927499999</v>
      </c>
      <c r="S103" s="36">
        <f>SUMIFS(СВЦЭМ!$C$39:$C$782,СВЦЭМ!$A$39:$A$782,$A103,СВЦЭМ!$B$39:$B$782,S$83)+'СЕТ СН'!$H$9+СВЦЭМ!$D$10+'СЕТ СН'!$H$6-'СЕТ СН'!$H$19</f>
        <v>1360.72384076</v>
      </c>
      <c r="T103" s="36">
        <f>SUMIFS(СВЦЭМ!$C$39:$C$782,СВЦЭМ!$A$39:$A$782,$A103,СВЦЭМ!$B$39:$B$782,T$83)+'СЕТ СН'!$H$9+СВЦЭМ!$D$10+'СЕТ СН'!$H$6-'СЕТ СН'!$H$19</f>
        <v>1405.2274687199999</v>
      </c>
      <c r="U103" s="36">
        <f>SUMIFS(СВЦЭМ!$C$39:$C$782,СВЦЭМ!$A$39:$A$782,$A103,СВЦЭМ!$B$39:$B$782,U$83)+'СЕТ СН'!$H$9+СВЦЭМ!$D$10+'СЕТ СН'!$H$6-'СЕТ СН'!$H$19</f>
        <v>1416.9774664199999</v>
      </c>
      <c r="V103" s="36">
        <f>SUMIFS(СВЦЭМ!$C$39:$C$782,СВЦЭМ!$A$39:$A$782,$A103,СВЦЭМ!$B$39:$B$782,V$83)+'СЕТ СН'!$H$9+СВЦЭМ!$D$10+'СЕТ СН'!$H$6-'СЕТ СН'!$H$19</f>
        <v>1417.2971803399998</v>
      </c>
      <c r="W103" s="36">
        <f>SUMIFS(СВЦЭМ!$C$39:$C$782,СВЦЭМ!$A$39:$A$782,$A103,СВЦЭМ!$B$39:$B$782,W$83)+'СЕТ СН'!$H$9+СВЦЭМ!$D$10+'СЕТ СН'!$H$6-'СЕТ СН'!$H$19</f>
        <v>1447.26241271</v>
      </c>
      <c r="X103" s="36">
        <f>SUMIFS(СВЦЭМ!$C$39:$C$782,СВЦЭМ!$A$39:$A$782,$A103,СВЦЭМ!$B$39:$B$782,X$83)+'СЕТ СН'!$H$9+СВЦЭМ!$D$10+'СЕТ СН'!$H$6-'СЕТ СН'!$H$19</f>
        <v>1426.29309057</v>
      </c>
      <c r="Y103" s="36">
        <f>SUMIFS(СВЦЭМ!$C$39:$C$782,СВЦЭМ!$A$39:$A$782,$A103,СВЦЭМ!$B$39:$B$782,Y$83)+'СЕТ СН'!$H$9+СВЦЭМ!$D$10+'СЕТ СН'!$H$6-'СЕТ СН'!$H$19</f>
        <v>1431.95104227</v>
      </c>
    </row>
    <row r="104" spans="1:25" ht="15.75" x14ac:dyDescent="0.2">
      <c r="A104" s="35">
        <f t="shared" si="2"/>
        <v>44398</v>
      </c>
      <c r="B104" s="36">
        <f>SUMIFS(СВЦЭМ!$C$39:$C$782,СВЦЭМ!$A$39:$A$782,$A104,СВЦЭМ!$B$39:$B$782,B$83)+'СЕТ СН'!$H$9+СВЦЭМ!$D$10+'СЕТ СН'!$H$6-'СЕТ СН'!$H$19</f>
        <v>1637.29535575</v>
      </c>
      <c r="C104" s="36">
        <f>SUMIFS(СВЦЭМ!$C$39:$C$782,СВЦЭМ!$A$39:$A$782,$A104,СВЦЭМ!$B$39:$B$782,C$83)+'СЕТ СН'!$H$9+СВЦЭМ!$D$10+'СЕТ СН'!$H$6-'СЕТ СН'!$H$19</f>
        <v>1726.2722070499999</v>
      </c>
      <c r="D104" s="36">
        <f>SUMIFS(СВЦЭМ!$C$39:$C$782,СВЦЭМ!$A$39:$A$782,$A104,СВЦЭМ!$B$39:$B$782,D$83)+'СЕТ СН'!$H$9+СВЦЭМ!$D$10+'СЕТ СН'!$H$6-'СЕТ СН'!$H$19</f>
        <v>1819.7479601199998</v>
      </c>
      <c r="E104" s="36">
        <f>SUMIFS(СВЦЭМ!$C$39:$C$782,СВЦЭМ!$A$39:$A$782,$A104,СВЦЭМ!$B$39:$B$782,E$83)+'СЕТ СН'!$H$9+СВЦЭМ!$D$10+'СЕТ СН'!$H$6-'СЕТ СН'!$H$19</f>
        <v>1841.3005712499998</v>
      </c>
      <c r="F104" s="36">
        <f>SUMIFS(СВЦЭМ!$C$39:$C$782,СВЦЭМ!$A$39:$A$782,$A104,СВЦЭМ!$B$39:$B$782,F$83)+'СЕТ СН'!$H$9+СВЦЭМ!$D$10+'СЕТ СН'!$H$6-'СЕТ СН'!$H$19</f>
        <v>1842.4888890799998</v>
      </c>
      <c r="G104" s="36">
        <f>SUMIFS(СВЦЭМ!$C$39:$C$782,СВЦЭМ!$A$39:$A$782,$A104,СВЦЭМ!$B$39:$B$782,G$83)+'СЕТ СН'!$H$9+СВЦЭМ!$D$10+'СЕТ СН'!$H$6-'СЕТ СН'!$H$19</f>
        <v>1815.9024975399998</v>
      </c>
      <c r="H104" s="36">
        <f>SUMIFS(СВЦЭМ!$C$39:$C$782,СВЦЭМ!$A$39:$A$782,$A104,СВЦЭМ!$B$39:$B$782,H$83)+'СЕТ СН'!$H$9+СВЦЭМ!$D$10+'СЕТ СН'!$H$6-'СЕТ СН'!$H$19</f>
        <v>1784.3296899999998</v>
      </c>
      <c r="I104" s="36">
        <f>SUMIFS(СВЦЭМ!$C$39:$C$782,СВЦЭМ!$A$39:$A$782,$A104,СВЦЭМ!$B$39:$B$782,I$83)+'СЕТ СН'!$H$9+СВЦЭМ!$D$10+'СЕТ СН'!$H$6-'СЕТ СН'!$H$19</f>
        <v>1673.2952888099999</v>
      </c>
      <c r="J104" s="36">
        <f>SUMIFS(СВЦЭМ!$C$39:$C$782,СВЦЭМ!$A$39:$A$782,$A104,СВЦЭМ!$B$39:$B$782,J$83)+'СЕТ СН'!$H$9+СВЦЭМ!$D$10+'СЕТ СН'!$H$6-'СЕТ СН'!$H$19</f>
        <v>1594.9138501099999</v>
      </c>
      <c r="K104" s="36">
        <f>SUMIFS(СВЦЭМ!$C$39:$C$782,СВЦЭМ!$A$39:$A$782,$A104,СВЦЭМ!$B$39:$B$782,K$83)+'СЕТ СН'!$H$9+СВЦЭМ!$D$10+'СЕТ СН'!$H$6-'СЕТ СН'!$H$19</f>
        <v>1526.7799361799998</v>
      </c>
      <c r="L104" s="36">
        <f>SUMIFS(СВЦЭМ!$C$39:$C$782,СВЦЭМ!$A$39:$A$782,$A104,СВЦЭМ!$B$39:$B$782,L$83)+'СЕТ СН'!$H$9+СВЦЭМ!$D$10+'СЕТ СН'!$H$6-'СЕТ СН'!$H$19</f>
        <v>1466.39278272</v>
      </c>
      <c r="M104" s="36">
        <f>SUMIFS(СВЦЭМ!$C$39:$C$782,СВЦЭМ!$A$39:$A$782,$A104,СВЦЭМ!$B$39:$B$782,M$83)+'СЕТ СН'!$H$9+СВЦЭМ!$D$10+'СЕТ СН'!$H$6-'СЕТ СН'!$H$19</f>
        <v>1478.8171346399999</v>
      </c>
      <c r="N104" s="36">
        <f>SUMIFS(СВЦЭМ!$C$39:$C$782,СВЦЭМ!$A$39:$A$782,$A104,СВЦЭМ!$B$39:$B$782,N$83)+'СЕТ СН'!$H$9+СВЦЭМ!$D$10+'СЕТ СН'!$H$6-'СЕТ СН'!$H$19</f>
        <v>1522.4316066599999</v>
      </c>
      <c r="O104" s="36">
        <f>SUMIFS(СВЦЭМ!$C$39:$C$782,СВЦЭМ!$A$39:$A$782,$A104,СВЦЭМ!$B$39:$B$782,O$83)+'СЕТ СН'!$H$9+СВЦЭМ!$D$10+'СЕТ СН'!$H$6-'СЕТ СН'!$H$19</f>
        <v>1511.6343563299999</v>
      </c>
      <c r="P104" s="36">
        <f>SUMIFS(СВЦЭМ!$C$39:$C$782,СВЦЭМ!$A$39:$A$782,$A104,СВЦЭМ!$B$39:$B$782,P$83)+'СЕТ СН'!$H$9+СВЦЭМ!$D$10+'СЕТ СН'!$H$6-'СЕТ СН'!$H$19</f>
        <v>1535.0158402799998</v>
      </c>
      <c r="Q104" s="36">
        <f>SUMIFS(СВЦЭМ!$C$39:$C$782,СВЦЭМ!$A$39:$A$782,$A104,СВЦЭМ!$B$39:$B$782,Q$83)+'СЕТ СН'!$H$9+СВЦЭМ!$D$10+'СЕТ СН'!$H$6-'СЕТ СН'!$H$19</f>
        <v>1511.6054840299998</v>
      </c>
      <c r="R104" s="36">
        <f>SUMIFS(СВЦЭМ!$C$39:$C$782,СВЦЭМ!$A$39:$A$782,$A104,СВЦЭМ!$B$39:$B$782,R$83)+'СЕТ СН'!$H$9+СВЦЭМ!$D$10+'СЕТ СН'!$H$6-'СЕТ СН'!$H$19</f>
        <v>1513.8388946299999</v>
      </c>
      <c r="S104" s="36">
        <f>SUMIFS(СВЦЭМ!$C$39:$C$782,СВЦЭМ!$A$39:$A$782,$A104,СВЦЭМ!$B$39:$B$782,S$83)+'СЕТ СН'!$H$9+СВЦЭМ!$D$10+'СЕТ СН'!$H$6-'СЕТ СН'!$H$19</f>
        <v>1497.24250411</v>
      </c>
      <c r="T104" s="36">
        <f>SUMIFS(СВЦЭМ!$C$39:$C$782,СВЦЭМ!$A$39:$A$782,$A104,СВЦЭМ!$B$39:$B$782,T$83)+'СЕТ СН'!$H$9+СВЦЭМ!$D$10+'СЕТ СН'!$H$6-'СЕТ СН'!$H$19</f>
        <v>1473.1503493299999</v>
      </c>
      <c r="U104" s="36">
        <f>SUMIFS(СВЦЭМ!$C$39:$C$782,СВЦЭМ!$A$39:$A$782,$A104,СВЦЭМ!$B$39:$B$782,U$83)+'СЕТ СН'!$H$9+СВЦЭМ!$D$10+'СЕТ СН'!$H$6-'СЕТ СН'!$H$19</f>
        <v>1502.11688512</v>
      </c>
      <c r="V104" s="36">
        <f>SUMIFS(СВЦЭМ!$C$39:$C$782,СВЦЭМ!$A$39:$A$782,$A104,СВЦЭМ!$B$39:$B$782,V$83)+'СЕТ СН'!$H$9+СВЦЭМ!$D$10+'СЕТ СН'!$H$6-'СЕТ СН'!$H$19</f>
        <v>1513.5184234399999</v>
      </c>
      <c r="W104" s="36">
        <f>SUMIFS(СВЦЭМ!$C$39:$C$782,СВЦЭМ!$A$39:$A$782,$A104,СВЦЭМ!$B$39:$B$782,W$83)+'СЕТ СН'!$H$9+СВЦЭМ!$D$10+'СЕТ СН'!$H$6-'СЕТ СН'!$H$19</f>
        <v>1493.0871728399998</v>
      </c>
      <c r="X104" s="36">
        <f>SUMIFS(СВЦЭМ!$C$39:$C$782,СВЦЭМ!$A$39:$A$782,$A104,СВЦЭМ!$B$39:$B$782,X$83)+'СЕТ СН'!$H$9+СВЦЭМ!$D$10+'СЕТ СН'!$H$6-'СЕТ СН'!$H$19</f>
        <v>1538.7282105099998</v>
      </c>
      <c r="Y104" s="36">
        <f>SUMIFS(СВЦЭМ!$C$39:$C$782,СВЦЭМ!$A$39:$A$782,$A104,СВЦЭМ!$B$39:$B$782,Y$83)+'СЕТ СН'!$H$9+СВЦЭМ!$D$10+'СЕТ СН'!$H$6-'СЕТ СН'!$H$19</f>
        <v>1599.7593757599998</v>
      </c>
    </row>
    <row r="105" spans="1:25" ht="15.75" x14ac:dyDescent="0.2">
      <c r="A105" s="35">
        <f t="shared" si="2"/>
        <v>44399</v>
      </c>
      <c r="B105" s="36">
        <f>SUMIFS(СВЦЭМ!$C$39:$C$782,СВЦЭМ!$A$39:$A$782,$A105,СВЦЭМ!$B$39:$B$782,B$83)+'СЕТ СН'!$H$9+СВЦЭМ!$D$10+'СЕТ СН'!$H$6-'СЕТ СН'!$H$19</f>
        <v>1517.60615874</v>
      </c>
      <c r="C105" s="36">
        <f>SUMIFS(СВЦЭМ!$C$39:$C$782,СВЦЭМ!$A$39:$A$782,$A105,СВЦЭМ!$B$39:$B$782,C$83)+'СЕТ СН'!$H$9+СВЦЭМ!$D$10+'СЕТ СН'!$H$6-'СЕТ СН'!$H$19</f>
        <v>1582.8699843699999</v>
      </c>
      <c r="D105" s="36">
        <f>SUMIFS(СВЦЭМ!$C$39:$C$782,СВЦЭМ!$A$39:$A$782,$A105,СВЦЭМ!$B$39:$B$782,D$83)+'СЕТ СН'!$H$9+СВЦЭМ!$D$10+'СЕТ СН'!$H$6-'СЕТ СН'!$H$19</f>
        <v>1587.3625250799998</v>
      </c>
      <c r="E105" s="36">
        <f>SUMIFS(СВЦЭМ!$C$39:$C$782,СВЦЭМ!$A$39:$A$782,$A105,СВЦЭМ!$B$39:$B$782,E$83)+'СЕТ СН'!$H$9+СВЦЭМ!$D$10+'СЕТ СН'!$H$6-'СЕТ СН'!$H$19</f>
        <v>1611.8307716099998</v>
      </c>
      <c r="F105" s="36">
        <f>SUMIFS(СВЦЭМ!$C$39:$C$782,СВЦЭМ!$A$39:$A$782,$A105,СВЦЭМ!$B$39:$B$782,F$83)+'СЕТ СН'!$H$9+СВЦЭМ!$D$10+'СЕТ СН'!$H$6-'СЕТ СН'!$H$19</f>
        <v>1610.9405642899999</v>
      </c>
      <c r="G105" s="36">
        <f>SUMIFS(СВЦЭМ!$C$39:$C$782,СВЦЭМ!$A$39:$A$782,$A105,СВЦЭМ!$B$39:$B$782,G$83)+'СЕТ СН'!$H$9+СВЦЭМ!$D$10+'СЕТ СН'!$H$6-'СЕТ СН'!$H$19</f>
        <v>1585.5788417599999</v>
      </c>
      <c r="H105" s="36">
        <f>SUMIFS(СВЦЭМ!$C$39:$C$782,СВЦЭМ!$A$39:$A$782,$A105,СВЦЭМ!$B$39:$B$782,H$83)+'СЕТ СН'!$H$9+СВЦЭМ!$D$10+'СЕТ СН'!$H$6-'СЕТ СН'!$H$19</f>
        <v>1532.1823231199999</v>
      </c>
      <c r="I105" s="36">
        <f>SUMIFS(СВЦЭМ!$C$39:$C$782,СВЦЭМ!$A$39:$A$782,$A105,СВЦЭМ!$B$39:$B$782,I$83)+'СЕТ СН'!$H$9+СВЦЭМ!$D$10+'СЕТ СН'!$H$6-'СЕТ СН'!$H$19</f>
        <v>1467.0397245199999</v>
      </c>
      <c r="J105" s="36">
        <f>SUMIFS(СВЦЭМ!$C$39:$C$782,СВЦЭМ!$A$39:$A$782,$A105,СВЦЭМ!$B$39:$B$782,J$83)+'СЕТ СН'!$H$9+СВЦЭМ!$D$10+'СЕТ СН'!$H$6-'СЕТ СН'!$H$19</f>
        <v>1380.39768108</v>
      </c>
      <c r="K105" s="36">
        <f>SUMIFS(СВЦЭМ!$C$39:$C$782,СВЦЭМ!$A$39:$A$782,$A105,СВЦЭМ!$B$39:$B$782,K$83)+'СЕТ СН'!$H$9+СВЦЭМ!$D$10+'СЕТ СН'!$H$6-'СЕТ СН'!$H$19</f>
        <v>1352.44148157</v>
      </c>
      <c r="L105" s="36">
        <f>SUMIFS(СВЦЭМ!$C$39:$C$782,СВЦЭМ!$A$39:$A$782,$A105,СВЦЭМ!$B$39:$B$782,L$83)+'СЕТ СН'!$H$9+СВЦЭМ!$D$10+'СЕТ СН'!$H$6-'СЕТ СН'!$H$19</f>
        <v>1382.3877041999999</v>
      </c>
      <c r="M105" s="36">
        <f>SUMIFS(СВЦЭМ!$C$39:$C$782,СВЦЭМ!$A$39:$A$782,$A105,СВЦЭМ!$B$39:$B$782,M$83)+'СЕТ СН'!$H$9+СВЦЭМ!$D$10+'СЕТ СН'!$H$6-'СЕТ СН'!$H$19</f>
        <v>1335.2873346699998</v>
      </c>
      <c r="N105" s="36">
        <f>SUMIFS(СВЦЭМ!$C$39:$C$782,СВЦЭМ!$A$39:$A$782,$A105,СВЦЭМ!$B$39:$B$782,N$83)+'СЕТ СН'!$H$9+СВЦЭМ!$D$10+'СЕТ СН'!$H$6-'СЕТ СН'!$H$19</f>
        <v>1335.1648157299999</v>
      </c>
      <c r="O105" s="36">
        <f>SUMIFS(СВЦЭМ!$C$39:$C$782,СВЦЭМ!$A$39:$A$782,$A105,СВЦЭМ!$B$39:$B$782,O$83)+'СЕТ СН'!$H$9+СВЦЭМ!$D$10+'СЕТ СН'!$H$6-'СЕТ СН'!$H$19</f>
        <v>1338.4469663899999</v>
      </c>
      <c r="P105" s="36">
        <f>SUMIFS(СВЦЭМ!$C$39:$C$782,СВЦЭМ!$A$39:$A$782,$A105,СВЦЭМ!$B$39:$B$782,P$83)+'СЕТ СН'!$H$9+СВЦЭМ!$D$10+'СЕТ СН'!$H$6-'СЕТ СН'!$H$19</f>
        <v>1334.8863557899999</v>
      </c>
      <c r="Q105" s="36">
        <f>SUMIFS(СВЦЭМ!$C$39:$C$782,СВЦЭМ!$A$39:$A$782,$A105,СВЦЭМ!$B$39:$B$782,Q$83)+'СЕТ СН'!$H$9+СВЦЭМ!$D$10+'СЕТ СН'!$H$6-'СЕТ СН'!$H$19</f>
        <v>1335.5921145699999</v>
      </c>
      <c r="R105" s="36">
        <f>SUMIFS(СВЦЭМ!$C$39:$C$782,СВЦЭМ!$A$39:$A$782,$A105,СВЦЭМ!$B$39:$B$782,R$83)+'СЕТ СН'!$H$9+СВЦЭМ!$D$10+'СЕТ СН'!$H$6-'СЕТ СН'!$H$19</f>
        <v>1362.2107586899999</v>
      </c>
      <c r="S105" s="36">
        <f>SUMIFS(СВЦЭМ!$C$39:$C$782,СВЦЭМ!$A$39:$A$782,$A105,СВЦЭМ!$B$39:$B$782,S$83)+'СЕТ СН'!$H$9+СВЦЭМ!$D$10+'СЕТ СН'!$H$6-'СЕТ СН'!$H$19</f>
        <v>1328.2426329899999</v>
      </c>
      <c r="T105" s="36">
        <f>SUMIFS(СВЦЭМ!$C$39:$C$782,СВЦЭМ!$A$39:$A$782,$A105,СВЦЭМ!$B$39:$B$782,T$83)+'СЕТ СН'!$H$9+СВЦЭМ!$D$10+'СЕТ СН'!$H$6-'СЕТ СН'!$H$19</f>
        <v>1419.4223502299999</v>
      </c>
      <c r="U105" s="36">
        <f>SUMIFS(СВЦЭМ!$C$39:$C$782,СВЦЭМ!$A$39:$A$782,$A105,СВЦЭМ!$B$39:$B$782,U$83)+'СЕТ СН'!$H$9+СВЦЭМ!$D$10+'СЕТ СН'!$H$6-'СЕТ СН'!$H$19</f>
        <v>1429.2722205600001</v>
      </c>
      <c r="V105" s="36">
        <f>SUMIFS(СВЦЭМ!$C$39:$C$782,СВЦЭМ!$A$39:$A$782,$A105,СВЦЭМ!$B$39:$B$782,V$83)+'СЕТ СН'!$H$9+СВЦЭМ!$D$10+'СЕТ СН'!$H$6-'СЕТ СН'!$H$19</f>
        <v>1420.5523283999999</v>
      </c>
      <c r="W105" s="36">
        <f>SUMIFS(СВЦЭМ!$C$39:$C$782,СВЦЭМ!$A$39:$A$782,$A105,СВЦЭМ!$B$39:$B$782,W$83)+'СЕТ СН'!$H$9+СВЦЭМ!$D$10+'СЕТ СН'!$H$6-'СЕТ СН'!$H$19</f>
        <v>1450.3377240699999</v>
      </c>
      <c r="X105" s="36">
        <f>SUMIFS(СВЦЭМ!$C$39:$C$782,СВЦЭМ!$A$39:$A$782,$A105,СВЦЭМ!$B$39:$B$782,X$83)+'СЕТ СН'!$H$9+СВЦЭМ!$D$10+'СЕТ СН'!$H$6-'СЕТ СН'!$H$19</f>
        <v>1411.5016481099999</v>
      </c>
      <c r="Y105" s="36">
        <f>SUMIFS(СВЦЭМ!$C$39:$C$782,СВЦЭМ!$A$39:$A$782,$A105,СВЦЭМ!$B$39:$B$782,Y$83)+'СЕТ СН'!$H$9+СВЦЭМ!$D$10+'СЕТ СН'!$H$6-'СЕТ СН'!$H$19</f>
        <v>1392.1313437599999</v>
      </c>
    </row>
    <row r="106" spans="1:25" ht="15.75" x14ac:dyDescent="0.2">
      <c r="A106" s="35">
        <f t="shared" si="2"/>
        <v>44400</v>
      </c>
      <c r="B106" s="36">
        <f>SUMIFS(СВЦЭМ!$C$39:$C$782,СВЦЭМ!$A$39:$A$782,$A106,СВЦЭМ!$B$39:$B$782,B$83)+'СЕТ СН'!$H$9+СВЦЭМ!$D$10+'СЕТ СН'!$H$6-'СЕТ СН'!$H$19</f>
        <v>1434.28048498</v>
      </c>
      <c r="C106" s="36">
        <f>SUMIFS(СВЦЭМ!$C$39:$C$782,СВЦЭМ!$A$39:$A$782,$A106,СВЦЭМ!$B$39:$B$782,C$83)+'СЕТ СН'!$H$9+СВЦЭМ!$D$10+'СЕТ СН'!$H$6-'СЕТ СН'!$H$19</f>
        <v>1496.2582635899998</v>
      </c>
      <c r="D106" s="36">
        <f>SUMIFS(СВЦЭМ!$C$39:$C$782,СВЦЭМ!$A$39:$A$782,$A106,СВЦЭМ!$B$39:$B$782,D$83)+'СЕТ СН'!$H$9+СВЦЭМ!$D$10+'СЕТ СН'!$H$6-'СЕТ СН'!$H$19</f>
        <v>1520.11296593</v>
      </c>
      <c r="E106" s="36">
        <f>SUMIFS(СВЦЭМ!$C$39:$C$782,СВЦЭМ!$A$39:$A$782,$A106,СВЦЭМ!$B$39:$B$782,E$83)+'СЕТ СН'!$H$9+СВЦЭМ!$D$10+'СЕТ СН'!$H$6-'СЕТ СН'!$H$19</f>
        <v>1565.2085560399998</v>
      </c>
      <c r="F106" s="36">
        <f>SUMIFS(СВЦЭМ!$C$39:$C$782,СВЦЭМ!$A$39:$A$782,$A106,СВЦЭМ!$B$39:$B$782,F$83)+'СЕТ СН'!$H$9+СВЦЭМ!$D$10+'СЕТ СН'!$H$6-'СЕТ СН'!$H$19</f>
        <v>1555.5127798199999</v>
      </c>
      <c r="G106" s="36">
        <f>SUMIFS(СВЦЭМ!$C$39:$C$782,СВЦЭМ!$A$39:$A$782,$A106,СВЦЭМ!$B$39:$B$782,G$83)+'СЕТ СН'!$H$9+СВЦЭМ!$D$10+'СЕТ СН'!$H$6-'СЕТ СН'!$H$19</f>
        <v>1530.5386550799999</v>
      </c>
      <c r="H106" s="36">
        <f>SUMIFS(СВЦЭМ!$C$39:$C$782,СВЦЭМ!$A$39:$A$782,$A106,СВЦЭМ!$B$39:$B$782,H$83)+'СЕТ СН'!$H$9+СВЦЭМ!$D$10+'СЕТ СН'!$H$6-'СЕТ СН'!$H$19</f>
        <v>1479.60127762</v>
      </c>
      <c r="I106" s="36">
        <f>SUMIFS(СВЦЭМ!$C$39:$C$782,СВЦЭМ!$A$39:$A$782,$A106,СВЦЭМ!$B$39:$B$782,I$83)+'СЕТ СН'!$H$9+СВЦЭМ!$D$10+'СЕТ СН'!$H$6-'СЕТ СН'!$H$19</f>
        <v>1352.78825777</v>
      </c>
      <c r="J106" s="36">
        <f>SUMIFS(СВЦЭМ!$C$39:$C$782,СВЦЭМ!$A$39:$A$782,$A106,СВЦЭМ!$B$39:$B$782,J$83)+'СЕТ СН'!$H$9+СВЦЭМ!$D$10+'СЕТ СН'!$H$6-'СЕТ СН'!$H$19</f>
        <v>1338.5249023899999</v>
      </c>
      <c r="K106" s="36">
        <f>SUMIFS(СВЦЭМ!$C$39:$C$782,СВЦЭМ!$A$39:$A$782,$A106,СВЦЭМ!$B$39:$B$782,K$83)+'СЕТ СН'!$H$9+СВЦЭМ!$D$10+'СЕТ СН'!$H$6-'СЕТ СН'!$H$19</f>
        <v>1366.49926921</v>
      </c>
      <c r="L106" s="36">
        <f>SUMIFS(СВЦЭМ!$C$39:$C$782,СВЦЭМ!$A$39:$A$782,$A106,СВЦЭМ!$B$39:$B$782,L$83)+'СЕТ СН'!$H$9+СВЦЭМ!$D$10+'СЕТ СН'!$H$6-'СЕТ СН'!$H$19</f>
        <v>1396.62877916</v>
      </c>
      <c r="M106" s="36">
        <f>SUMIFS(СВЦЭМ!$C$39:$C$782,СВЦЭМ!$A$39:$A$782,$A106,СВЦЭМ!$B$39:$B$782,M$83)+'СЕТ СН'!$H$9+СВЦЭМ!$D$10+'СЕТ СН'!$H$6-'СЕТ СН'!$H$19</f>
        <v>1383.62295814</v>
      </c>
      <c r="N106" s="36">
        <f>SUMIFS(СВЦЭМ!$C$39:$C$782,СВЦЭМ!$A$39:$A$782,$A106,СВЦЭМ!$B$39:$B$782,N$83)+'СЕТ СН'!$H$9+СВЦЭМ!$D$10+'СЕТ СН'!$H$6-'СЕТ СН'!$H$19</f>
        <v>1380.7556068599999</v>
      </c>
      <c r="O106" s="36">
        <f>SUMIFS(СВЦЭМ!$C$39:$C$782,СВЦЭМ!$A$39:$A$782,$A106,СВЦЭМ!$B$39:$B$782,O$83)+'СЕТ СН'!$H$9+СВЦЭМ!$D$10+'СЕТ СН'!$H$6-'СЕТ СН'!$H$19</f>
        <v>1357.6897045199999</v>
      </c>
      <c r="P106" s="36">
        <f>SUMIFS(СВЦЭМ!$C$39:$C$782,СВЦЭМ!$A$39:$A$782,$A106,СВЦЭМ!$B$39:$B$782,P$83)+'СЕТ СН'!$H$9+СВЦЭМ!$D$10+'СЕТ СН'!$H$6-'СЕТ СН'!$H$19</f>
        <v>1361.89567414</v>
      </c>
      <c r="Q106" s="36">
        <f>SUMIFS(СВЦЭМ!$C$39:$C$782,СВЦЭМ!$A$39:$A$782,$A106,СВЦЭМ!$B$39:$B$782,Q$83)+'СЕТ СН'!$H$9+СВЦЭМ!$D$10+'СЕТ СН'!$H$6-'СЕТ СН'!$H$19</f>
        <v>1356.31613844</v>
      </c>
      <c r="R106" s="36">
        <f>SUMIFS(СВЦЭМ!$C$39:$C$782,СВЦЭМ!$A$39:$A$782,$A106,СВЦЭМ!$B$39:$B$782,R$83)+'СЕТ СН'!$H$9+СВЦЭМ!$D$10+'СЕТ СН'!$H$6-'СЕТ СН'!$H$19</f>
        <v>1365.0277011999999</v>
      </c>
      <c r="S106" s="36">
        <f>SUMIFS(СВЦЭМ!$C$39:$C$782,СВЦЭМ!$A$39:$A$782,$A106,СВЦЭМ!$B$39:$B$782,S$83)+'СЕТ СН'!$H$9+СВЦЭМ!$D$10+'СЕТ СН'!$H$6-'СЕТ СН'!$H$19</f>
        <v>1387.31979075</v>
      </c>
      <c r="T106" s="36">
        <f>SUMIFS(СВЦЭМ!$C$39:$C$782,СВЦЭМ!$A$39:$A$782,$A106,СВЦЭМ!$B$39:$B$782,T$83)+'СЕТ СН'!$H$9+СВЦЭМ!$D$10+'СЕТ СН'!$H$6-'СЕТ СН'!$H$19</f>
        <v>1403.02019918</v>
      </c>
      <c r="U106" s="36">
        <f>SUMIFS(СВЦЭМ!$C$39:$C$782,СВЦЭМ!$A$39:$A$782,$A106,СВЦЭМ!$B$39:$B$782,U$83)+'СЕТ СН'!$H$9+СВЦЭМ!$D$10+'СЕТ СН'!$H$6-'СЕТ СН'!$H$19</f>
        <v>1397.7027770099999</v>
      </c>
      <c r="V106" s="36">
        <f>SUMIFS(СВЦЭМ!$C$39:$C$782,СВЦЭМ!$A$39:$A$782,$A106,СВЦЭМ!$B$39:$B$782,V$83)+'СЕТ СН'!$H$9+СВЦЭМ!$D$10+'СЕТ СН'!$H$6-'СЕТ СН'!$H$19</f>
        <v>1387.2112422099999</v>
      </c>
      <c r="W106" s="36">
        <f>SUMIFS(СВЦЭМ!$C$39:$C$782,СВЦЭМ!$A$39:$A$782,$A106,СВЦЭМ!$B$39:$B$782,W$83)+'СЕТ СН'!$H$9+СВЦЭМ!$D$10+'СЕТ СН'!$H$6-'СЕТ СН'!$H$19</f>
        <v>1407.51933136</v>
      </c>
      <c r="X106" s="36">
        <f>SUMIFS(СВЦЭМ!$C$39:$C$782,СВЦЭМ!$A$39:$A$782,$A106,СВЦЭМ!$B$39:$B$782,X$83)+'СЕТ СН'!$H$9+СВЦЭМ!$D$10+'СЕТ СН'!$H$6-'СЕТ СН'!$H$19</f>
        <v>1410.8754715699999</v>
      </c>
      <c r="Y106" s="36">
        <f>SUMIFS(СВЦЭМ!$C$39:$C$782,СВЦЭМ!$A$39:$A$782,$A106,СВЦЭМ!$B$39:$B$782,Y$83)+'СЕТ СН'!$H$9+СВЦЭМ!$D$10+'СЕТ СН'!$H$6-'СЕТ СН'!$H$19</f>
        <v>1387.3940012399999</v>
      </c>
    </row>
    <row r="107" spans="1:25" ht="15.75" x14ac:dyDescent="0.2">
      <c r="A107" s="35">
        <f t="shared" si="2"/>
        <v>44401</v>
      </c>
      <c r="B107" s="36">
        <f>SUMIFS(СВЦЭМ!$C$39:$C$782,СВЦЭМ!$A$39:$A$782,$A107,СВЦЭМ!$B$39:$B$782,B$83)+'СЕТ СН'!$H$9+СВЦЭМ!$D$10+'СЕТ СН'!$H$6-'СЕТ СН'!$H$19</f>
        <v>1445.0805076699999</v>
      </c>
      <c r="C107" s="36">
        <f>SUMIFS(СВЦЭМ!$C$39:$C$782,СВЦЭМ!$A$39:$A$782,$A107,СВЦЭМ!$B$39:$B$782,C$83)+'СЕТ СН'!$H$9+СВЦЭМ!$D$10+'СЕТ СН'!$H$6-'СЕТ СН'!$H$19</f>
        <v>1414.4862555</v>
      </c>
      <c r="D107" s="36">
        <f>SUMIFS(СВЦЭМ!$C$39:$C$782,СВЦЭМ!$A$39:$A$782,$A107,СВЦЭМ!$B$39:$B$782,D$83)+'СЕТ СН'!$H$9+СВЦЭМ!$D$10+'СЕТ СН'!$H$6-'СЕТ СН'!$H$19</f>
        <v>1520.6141653299999</v>
      </c>
      <c r="E107" s="36">
        <f>SUMIFS(СВЦЭМ!$C$39:$C$782,СВЦЭМ!$A$39:$A$782,$A107,СВЦЭМ!$B$39:$B$782,E$83)+'СЕТ СН'!$H$9+СВЦЭМ!$D$10+'СЕТ СН'!$H$6-'СЕТ СН'!$H$19</f>
        <v>1538.7927585199998</v>
      </c>
      <c r="F107" s="36">
        <f>SUMIFS(СВЦЭМ!$C$39:$C$782,СВЦЭМ!$A$39:$A$782,$A107,СВЦЭМ!$B$39:$B$782,F$83)+'СЕТ СН'!$H$9+СВЦЭМ!$D$10+'СЕТ СН'!$H$6-'СЕТ СН'!$H$19</f>
        <v>1527.4981281099999</v>
      </c>
      <c r="G107" s="36">
        <f>SUMIFS(СВЦЭМ!$C$39:$C$782,СВЦЭМ!$A$39:$A$782,$A107,СВЦЭМ!$B$39:$B$782,G$83)+'СЕТ СН'!$H$9+СВЦЭМ!$D$10+'СЕТ СН'!$H$6-'СЕТ СН'!$H$19</f>
        <v>1506.6705364299999</v>
      </c>
      <c r="H107" s="36">
        <f>SUMIFS(СВЦЭМ!$C$39:$C$782,СВЦЭМ!$A$39:$A$782,$A107,СВЦЭМ!$B$39:$B$782,H$83)+'СЕТ СН'!$H$9+СВЦЭМ!$D$10+'СЕТ СН'!$H$6-'СЕТ СН'!$H$19</f>
        <v>1495.6574636599998</v>
      </c>
      <c r="I107" s="36">
        <f>SUMIFS(СВЦЭМ!$C$39:$C$782,СВЦЭМ!$A$39:$A$782,$A107,СВЦЭМ!$B$39:$B$782,I$83)+'СЕТ СН'!$H$9+СВЦЭМ!$D$10+'СЕТ СН'!$H$6-'СЕТ СН'!$H$19</f>
        <v>1393.6698852699999</v>
      </c>
      <c r="J107" s="36">
        <f>SUMIFS(СВЦЭМ!$C$39:$C$782,СВЦЭМ!$A$39:$A$782,$A107,СВЦЭМ!$B$39:$B$782,J$83)+'СЕТ СН'!$H$9+СВЦЭМ!$D$10+'СЕТ СН'!$H$6-'СЕТ СН'!$H$19</f>
        <v>1374.9563874599999</v>
      </c>
      <c r="K107" s="36">
        <f>SUMIFS(СВЦЭМ!$C$39:$C$782,СВЦЭМ!$A$39:$A$782,$A107,СВЦЭМ!$B$39:$B$782,K$83)+'СЕТ СН'!$H$9+СВЦЭМ!$D$10+'СЕТ СН'!$H$6-'СЕТ СН'!$H$19</f>
        <v>1347.2597044699999</v>
      </c>
      <c r="L107" s="36">
        <f>SUMIFS(СВЦЭМ!$C$39:$C$782,СВЦЭМ!$A$39:$A$782,$A107,СВЦЭМ!$B$39:$B$782,L$83)+'СЕТ СН'!$H$9+СВЦЭМ!$D$10+'СЕТ СН'!$H$6-'СЕТ СН'!$H$19</f>
        <v>1381.7759598</v>
      </c>
      <c r="M107" s="36">
        <f>SUMIFS(СВЦЭМ!$C$39:$C$782,СВЦЭМ!$A$39:$A$782,$A107,СВЦЭМ!$B$39:$B$782,M$83)+'СЕТ СН'!$H$9+СВЦЭМ!$D$10+'СЕТ СН'!$H$6-'СЕТ СН'!$H$19</f>
        <v>1360.3571193499999</v>
      </c>
      <c r="N107" s="36">
        <f>SUMIFS(СВЦЭМ!$C$39:$C$782,СВЦЭМ!$A$39:$A$782,$A107,СВЦЭМ!$B$39:$B$782,N$83)+'СЕТ СН'!$H$9+СВЦЭМ!$D$10+'СЕТ СН'!$H$6-'СЕТ СН'!$H$19</f>
        <v>1362.4314585499999</v>
      </c>
      <c r="O107" s="36">
        <f>SUMIFS(СВЦЭМ!$C$39:$C$782,СВЦЭМ!$A$39:$A$782,$A107,СВЦЭМ!$B$39:$B$782,O$83)+'СЕТ СН'!$H$9+СВЦЭМ!$D$10+'СЕТ СН'!$H$6-'СЕТ СН'!$H$19</f>
        <v>1404.09596121</v>
      </c>
      <c r="P107" s="36">
        <f>SUMIFS(СВЦЭМ!$C$39:$C$782,СВЦЭМ!$A$39:$A$782,$A107,СВЦЭМ!$B$39:$B$782,P$83)+'СЕТ СН'!$H$9+СВЦЭМ!$D$10+'СЕТ СН'!$H$6-'СЕТ СН'!$H$19</f>
        <v>1424.4224242099999</v>
      </c>
      <c r="Q107" s="36">
        <f>SUMIFS(СВЦЭМ!$C$39:$C$782,СВЦЭМ!$A$39:$A$782,$A107,СВЦЭМ!$B$39:$B$782,Q$83)+'СЕТ СН'!$H$9+СВЦЭМ!$D$10+'СЕТ СН'!$H$6-'СЕТ СН'!$H$19</f>
        <v>1413.6703846999999</v>
      </c>
      <c r="R107" s="36">
        <f>SUMIFS(СВЦЭМ!$C$39:$C$782,СВЦЭМ!$A$39:$A$782,$A107,СВЦЭМ!$B$39:$B$782,R$83)+'СЕТ СН'!$H$9+СВЦЭМ!$D$10+'СЕТ СН'!$H$6-'СЕТ СН'!$H$19</f>
        <v>1393.87458152</v>
      </c>
      <c r="S107" s="36">
        <f>SUMIFS(СВЦЭМ!$C$39:$C$782,СВЦЭМ!$A$39:$A$782,$A107,СВЦЭМ!$B$39:$B$782,S$83)+'СЕТ СН'!$H$9+СВЦЭМ!$D$10+'СЕТ СН'!$H$6-'СЕТ СН'!$H$19</f>
        <v>1331.4642880199999</v>
      </c>
      <c r="T107" s="36">
        <f>SUMIFS(СВЦЭМ!$C$39:$C$782,СВЦЭМ!$A$39:$A$782,$A107,СВЦЭМ!$B$39:$B$782,T$83)+'СЕТ СН'!$H$9+СВЦЭМ!$D$10+'СЕТ СН'!$H$6-'СЕТ СН'!$H$19</f>
        <v>1361.38924348</v>
      </c>
      <c r="U107" s="36">
        <f>SUMIFS(СВЦЭМ!$C$39:$C$782,СВЦЭМ!$A$39:$A$782,$A107,СВЦЭМ!$B$39:$B$782,U$83)+'СЕТ СН'!$H$9+СВЦЭМ!$D$10+'СЕТ СН'!$H$6-'СЕТ СН'!$H$19</f>
        <v>1317.7097087299999</v>
      </c>
      <c r="V107" s="36">
        <f>SUMIFS(СВЦЭМ!$C$39:$C$782,СВЦЭМ!$A$39:$A$782,$A107,СВЦЭМ!$B$39:$B$782,V$83)+'СЕТ СН'!$H$9+СВЦЭМ!$D$10+'СЕТ СН'!$H$6-'СЕТ СН'!$H$19</f>
        <v>1317.4148660999999</v>
      </c>
      <c r="W107" s="36">
        <f>SUMIFS(СВЦЭМ!$C$39:$C$782,СВЦЭМ!$A$39:$A$782,$A107,СВЦЭМ!$B$39:$B$782,W$83)+'СЕТ СН'!$H$9+СВЦЭМ!$D$10+'СЕТ СН'!$H$6-'СЕТ СН'!$H$19</f>
        <v>1338.02925003</v>
      </c>
      <c r="X107" s="36">
        <f>SUMIFS(СВЦЭМ!$C$39:$C$782,СВЦЭМ!$A$39:$A$782,$A107,СВЦЭМ!$B$39:$B$782,X$83)+'СЕТ СН'!$H$9+СВЦЭМ!$D$10+'СЕТ СН'!$H$6-'СЕТ СН'!$H$19</f>
        <v>1387.83406453</v>
      </c>
      <c r="Y107" s="36">
        <f>SUMIFS(СВЦЭМ!$C$39:$C$782,СВЦЭМ!$A$39:$A$782,$A107,СВЦЭМ!$B$39:$B$782,Y$83)+'СЕТ СН'!$H$9+СВЦЭМ!$D$10+'СЕТ СН'!$H$6-'СЕТ СН'!$H$19</f>
        <v>1399.2774365999999</v>
      </c>
    </row>
    <row r="108" spans="1:25" ht="15.75" x14ac:dyDescent="0.2">
      <c r="A108" s="35">
        <f t="shared" si="2"/>
        <v>44402</v>
      </c>
      <c r="B108" s="36">
        <f>SUMIFS(СВЦЭМ!$C$39:$C$782,СВЦЭМ!$A$39:$A$782,$A108,СВЦЭМ!$B$39:$B$782,B$83)+'СЕТ СН'!$H$9+СВЦЭМ!$D$10+'СЕТ СН'!$H$6-'СЕТ СН'!$H$19</f>
        <v>1364.20266851</v>
      </c>
      <c r="C108" s="36">
        <f>SUMIFS(СВЦЭМ!$C$39:$C$782,СВЦЭМ!$A$39:$A$782,$A108,СВЦЭМ!$B$39:$B$782,C$83)+'СЕТ СН'!$H$9+СВЦЭМ!$D$10+'СЕТ СН'!$H$6-'СЕТ СН'!$H$19</f>
        <v>1448.10101611</v>
      </c>
      <c r="D108" s="36">
        <f>SUMIFS(СВЦЭМ!$C$39:$C$782,СВЦЭМ!$A$39:$A$782,$A108,СВЦЭМ!$B$39:$B$782,D$83)+'СЕТ СН'!$H$9+СВЦЭМ!$D$10+'СЕТ СН'!$H$6-'СЕТ СН'!$H$19</f>
        <v>1491.8075057199999</v>
      </c>
      <c r="E108" s="36">
        <f>SUMIFS(СВЦЭМ!$C$39:$C$782,СВЦЭМ!$A$39:$A$782,$A108,СВЦЭМ!$B$39:$B$782,E$83)+'СЕТ СН'!$H$9+СВЦЭМ!$D$10+'СЕТ СН'!$H$6-'СЕТ СН'!$H$19</f>
        <v>1509.6349545999999</v>
      </c>
      <c r="F108" s="36">
        <f>SUMIFS(СВЦЭМ!$C$39:$C$782,СВЦЭМ!$A$39:$A$782,$A108,СВЦЭМ!$B$39:$B$782,F$83)+'СЕТ СН'!$H$9+СВЦЭМ!$D$10+'СЕТ СН'!$H$6-'СЕТ СН'!$H$19</f>
        <v>1517.51085595</v>
      </c>
      <c r="G108" s="36">
        <f>SUMIFS(СВЦЭМ!$C$39:$C$782,СВЦЭМ!$A$39:$A$782,$A108,СВЦЭМ!$B$39:$B$782,G$83)+'СЕТ СН'!$H$9+СВЦЭМ!$D$10+'СЕТ СН'!$H$6-'СЕТ СН'!$H$19</f>
        <v>1505.88418804</v>
      </c>
      <c r="H108" s="36">
        <f>SUMIFS(СВЦЭМ!$C$39:$C$782,СВЦЭМ!$A$39:$A$782,$A108,СВЦЭМ!$B$39:$B$782,H$83)+'СЕТ СН'!$H$9+СВЦЭМ!$D$10+'СЕТ СН'!$H$6-'СЕТ СН'!$H$19</f>
        <v>1481.2689846499998</v>
      </c>
      <c r="I108" s="36">
        <f>SUMIFS(СВЦЭМ!$C$39:$C$782,СВЦЭМ!$A$39:$A$782,$A108,СВЦЭМ!$B$39:$B$782,I$83)+'СЕТ СН'!$H$9+СВЦЭМ!$D$10+'СЕТ СН'!$H$6-'СЕТ СН'!$H$19</f>
        <v>1414.0660824499998</v>
      </c>
      <c r="J108" s="36">
        <f>SUMIFS(СВЦЭМ!$C$39:$C$782,СВЦЭМ!$A$39:$A$782,$A108,СВЦЭМ!$B$39:$B$782,J$83)+'СЕТ СН'!$H$9+СВЦЭМ!$D$10+'СЕТ СН'!$H$6-'СЕТ СН'!$H$19</f>
        <v>1334.62967205</v>
      </c>
      <c r="K108" s="36">
        <f>SUMIFS(СВЦЭМ!$C$39:$C$782,СВЦЭМ!$A$39:$A$782,$A108,СВЦЭМ!$B$39:$B$782,K$83)+'СЕТ СН'!$H$9+СВЦЭМ!$D$10+'СЕТ СН'!$H$6-'СЕТ СН'!$H$19</f>
        <v>1297.6156115700001</v>
      </c>
      <c r="L108" s="36">
        <f>SUMIFS(СВЦЭМ!$C$39:$C$782,СВЦЭМ!$A$39:$A$782,$A108,СВЦЭМ!$B$39:$B$782,L$83)+'СЕТ СН'!$H$9+СВЦЭМ!$D$10+'СЕТ СН'!$H$6-'СЕТ СН'!$H$19</f>
        <v>1295.2664276</v>
      </c>
      <c r="M108" s="36">
        <f>SUMIFS(СВЦЭМ!$C$39:$C$782,СВЦЭМ!$A$39:$A$782,$A108,СВЦЭМ!$B$39:$B$782,M$83)+'СЕТ СН'!$H$9+СВЦЭМ!$D$10+'СЕТ СН'!$H$6-'СЕТ СН'!$H$19</f>
        <v>1310.4686701000001</v>
      </c>
      <c r="N108" s="36">
        <f>SUMIFS(СВЦЭМ!$C$39:$C$782,СВЦЭМ!$A$39:$A$782,$A108,СВЦЭМ!$B$39:$B$782,N$83)+'СЕТ СН'!$H$9+СВЦЭМ!$D$10+'СЕТ СН'!$H$6-'СЕТ СН'!$H$19</f>
        <v>1371.6622667699999</v>
      </c>
      <c r="O108" s="36">
        <f>SUMIFS(СВЦЭМ!$C$39:$C$782,СВЦЭМ!$A$39:$A$782,$A108,СВЦЭМ!$B$39:$B$782,O$83)+'СЕТ СН'!$H$9+СВЦЭМ!$D$10+'СЕТ СН'!$H$6-'СЕТ СН'!$H$19</f>
        <v>1419.25700549</v>
      </c>
      <c r="P108" s="36">
        <f>SUMIFS(СВЦЭМ!$C$39:$C$782,СВЦЭМ!$A$39:$A$782,$A108,СВЦЭМ!$B$39:$B$782,P$83)+'СЕТ СН'!$H$9+СВЦЭМ!$D$10+'СЕТ СН'!$H$6-'СЕТ СН'!$H$19</f>
        <v>1419.3136879599999</v>
      </c>
      <c r="Q108" s="36">
        <f>SUMIFS(СВЦЭМ!$C$39:$C$782,СВЦЭМ!$A$39:$A$782,$A108,СВЦЭМ!$B$39:$B$782,Q$83)+'СЕТ СН'!$H$9+СВЦЭМ!$D$10+'СЕТ СН'!$H$6-'СЕТ СН'!$H$19</f>
        <v>1427.5225616499999</v>
      </c>
      <c r="R108" s="36">
        <f>SUMIFS(СВЦЭМ!$C$39:$C$782,СВЦЭМ!$A$39:$A$782,$A108,СВЦЭМ!$B$39:$B$782,R$83)+'СЕТ СН'!$H$9+СВЦЭМ!$D$10+'СЕТ СН'!$H$6-'СЕТ СН'!$H$19</f>
        <v>1378.2511811099998</v>
      </c>
      <c r="S108" s="36">
        <f>SUMIFS(СВЦЭМ!$C$39:$C$782,СВЦЭМ!$A$39:$A$782,$A108,СВЦЭМ!$B$39:$B$782,S$83)+'СЕТ СН'!$H$9+СВЦЭМ!$D$10+'СЕТ СН'!$H$6-'СЕТ СН'!$H$19</f>
        <v>1351.0199893699998</v>
      </c>
      <c r="T108" s="36">
        <f>SUMIFS(СВЦЭМ!$C$39:$C$782,СВЦЭМ!$A$39:$A$782,$A108,СВЦЭМ!$B$39:$B$782,T$83)+'СЕТ СН'!$H$9+СВЦЭМ!$D$10+'СЕТ СН'!$H$6-'СЕТ СН'!$H$19</f>
        <v>1312.8806146899999</v>
      </c>
      <c r="U108" s="36">
        <f>SUMIFS(СВЦЭМ!$C$39:$C$782,СВЦЭМ!$A$39:$A$782,$A108,СВЦЭМ!$B$39:$B$782,U$83)+'СЕТ СН'!$H$9+СВЦЭМ!$D$10+'СЕТ СН'!$H$6-'СЕТ СН'!$H$19</f>
        <v>1308.2402087599999</v>
      </c>
      <c r="V108" s="36">
        <f>SUMIFS(СВЦЭМ!$C$39:$C$782,СВЦЭМ!$A$39:$A$782,$A108,СВЦЭМ!$B$39:$B$782,V$83)+'СЕТ СН'!$H$9+СВЦЭМ!$D$10+'СЕТ СН'!$H$6-'СЕТ СН'!$H$19</f>
        <v>1312.31956728</v>
      </c>
      <c r="W108" s="36">
        <f>SUMIFS(СВЦЭМ!$C$39:$C$782,СВЦЭМ!$A$39:$A$782,$A108,СВЦЭМ!$B$39:$B$782,W$83)+'СЕТ СН'!$H$9+СВЦЭМ!$D$10+'СЕТ СН'!$H$6-'СЕТ СН'!$H$19</f>
        <v>1362.76731997</v>
      </c>
      <c r="X108" s="36">
        <f>SUMIFS(СВЦЭМ!$C$39:$C$782,СВЦЭМ!$A$39:$A$782,$A108,СВЦЭМ!$B$39:$B$782,X$83)+'СЕТ СН'!$H$9+СВЦЭМ!$D$10+'СЕТ СН'!$H$6-'СЕТ СН'!$H$19</f>
        <v>1319.52618358</v>
      </c>
      <c r="Y108" s="36">
        <f>SUMIFS(СВЦЭМ!$C$39:$C$782,СВЦЭМ!$A$39:$A$782,$A108,СВЦЭМ!$B$39:$B$782,Y$83)+'СЕТ СН'!$H$9+СВЦЭМ!$D$10+'СЕТ СН'!$H$6-'СЕТ СН'!$H$19</f>
        <v>1341.7607799699999</v>
      </c>
    </row>
    <row r="109" spans="1:25" ht="15.75" x14ac:dyDescent="0.2">
      <c r="A109" s="35">
        <f t="shared" si="2"/>
        <v>44403</v>
      </c>
      <c r="B109" s="36">
        <f>SUMIFS(СВЦЭМ!$C$39:$C$782,СВЦЭМ!$A$39:$A$782,$A109,СВЦЭМ!$B$39:$B$782,B$83)+'СЕТ СН'!$H$9+СВЦЭМ!$D$10+'СЕТ СН'!$H$6-'СЕТ СН'!$H$19</f>
        <v>1371.64261743</v>
      </c>
      <c r="C109" s="36">
        <f>SUMIFS(СВЦЭМ!$C$39:$C$782,СВЦЭМ!$A$39:$A$782,$A109,СВЦЭМ!$B$39:$B$782,C$83)+'СЕТ СН'!$H$9+СВЦЭМ!$D$10+'СЕТ СН'!$H$6-'СЕТ СН'!$H$19</f>
        <v>1450.82934903</v>
      </c>
      <c r="D109" s="36">
        <f>SUMIFS(СВЦЭМ!$C$39:$C$782,СВЦЭМ!$A$39:$A$782,$A109,СВЦЭМ!$B$39:$B$782,D$83)+'СЕТ СН'!$H$9+СВЦЭМ!$D$10+'СЕТ СН'!$H$6-'СЕТ СН'!$H$19</f>
        <v>1485.5243811399998</v>
      </c>
      <c r="E109" s="36">
        <f>SUMIFS(СВЦЭМ!$C$39:$C$782,СВЦЭМ!$A$39:$A$782,$A109,СВЦЭМ!$B$39:$B$782,E$83)+'СЕТ СН'!$H$9+СВЦЭМ!$D$10+'СЕТ СН'!$H$6-'СЕТ СН'!$H$19</f>
        <v>1484.76160308</v>
      </c>
      <c r="F109" s="36">
        <f>SUMIFS(СВЦЭМ!$C$39:$C$782,СВЦЭМ!$A$39:$A$782,$A109,СВЦЭМ!$B$39:$B$782,F$83)+'СЕТ СН'!$H$9+СВЦЭМ!$D$10+'СЕТ СН'!$H$6-'СЕТ СН'!$H$19</f>
        <v>1490.1115737299999</v>
      </c>
      <c r="G109" s="36">
        <f>SUMIFS(СВЦЭМ!$C$39:$C$782,СВЦЭМ!$A$39:$A$782,$A109,СВЦЭМ!$B$39:$B$782,G$83)+'СЕТ СН'!$H$9+СВЦЭМ!$D$10+'СЕТ СН'!$H$6-'СЕТ СН'!$H$19</f>
        <v>1474.99635231</v>
      </c>
      <c r="H109" s="36">
        <f>SUMIFS(СВЦЭМ!$C$39:$C$782,СВЦЭМ!$A$39:$A$782,$A109,СВЦЭМ!$B$39:$B$782,H$83)+'СЕТ СН'!$H$9+СВЦЭМ!$D$10+'СЕТ СН'!$H$6-'СЕТ СН'!$H$19</f>
        <v>1461.4792720199998</v>
      </c>
      <c r="I109" s="36">
        <f>SUMIFS(СВЦЭМ!$C$39:$C$782,СВЦЭМ!$A$39:$A$782,$A109,СВЦЭМ!$B$39:$B$782,I$83)+'СЕТ СН'!$H$9+СВЦЭМ!$D$10+'СЕТ СН'!$H$6-'СЕТ СН'!$H$19</f>
        <v>1388.6649447699999</v>
      </c>
      <c r="J109" s="36">
        <f>SUMIFS(СВЦЭМ!$C$39:$C$782,СВЦЭМ!$A$39:$A$782,$A109,СВЦЭМ!$B$39:$B$782,J$83)+'СЕТ СН'!$H$9+СВЦЭМ!$D$10+'СЕТ СН'!$H$6-'СЕТ СН'!$H$19</f>
        <v>1333.63071541</v>
      </c>
      <c r="K109" s="36">
        <f>SUMIFS(СВЦЭМ!$C$39:$C$782,СВЦЭМ!$A$39:$A$782,$A109,СВЦЭМ!$B$39:$B$782,K$83)+'СЕТ СН'!$H$9+СВЦЭМ!$D$10+'СЕТ СН'!$H$6-'СЕТ СН'!$H$19</f>
        <v>1395.4173012799999</v>
      </c>
      <c r="L109" s="36">
        <f>SUMIFS(СВЦЭМ!$C$39:$C$782,СВЦЭМ!$A$39:$A$782,$A109,СВЦЭМ!$B$39:$B$782,L$83)+'СЕТ СН'!$H$9+СВЦЭМ!$D$10+'СЕТ СН'!$H$6-'СЕТ СН'!$H$19</f>
        <v>1432.1674393399999</v>
      </c>
      <c r="M109" s="36">
        <f>SUMIFS(СВЦЭМ!$C$39:$C$782,СВЦЭМ!$A$39:$A$782,$A109,СВЦЭМ!$B$39:$B$782,M$83)+'СЕТ СН'!$H$9+СВЦЭМ!$D$10+'СЕТ СН'!$H$6-'СЕТ СН'!$H$19</f>
        <v>1402.1609070899999</v>
      </c>
      <c r="N109" s="36">
        <f>SUMIFS(СВЦЭМ!$C$39:$C$782,СВЦЭМ!$A$39:$A$782,$A109,СВЦЭМ!$B$39:$B$782,N$83)+'СЕТ СН'!$H$9+СВЦЭМ!$D$10+'СЕТ СН'!$H$6-'СЕТ СН'!$H$19</f>
        <v>1455.04140188</v>
      </c>
      <c r="O109" s="36">
        <f>SUMIFS(СВЦЭМ!$C$39:$C$782,СВЦЭМ!$A$39:$A$782,$A109,СВЦЭМ!$B$39:$B$782,O$83)+'СЕТ СН'!$H$9+СВЦЭМ!$D$10+'СЕТ СН'!$H$6-'СЕТ СН'!$H$19</f>
        <v>1440.80494469</v>
      </c>
      <c r="P109" s="36">
        <f>SUMIFS(СВЦЭМ!$C$39:$C$782,СВЦЭМ!$A$39:$A$782,$A109,СВЦЭМ!$B$39:$B$782,P$83)+'СЕТ СН'!$H$9+СВЦЭМ!$D$10+'СЕТ СН'!$H$6-'СЕТ СН'!$H$19</f>
        <v>1444.7444958799999</v>
      </c>
      <c r="Q109" s="36">
        <f>SUMIFS(СВЦЭМ!$C$39:$C$782,СВЦЭМ!$A$39:$A$782,$A109,СВЦЭМ!$B$39:$B$782,Q$83)+'СЕТ СН'!$H$9+СВЦЭМ!$D$10+'СЕТ СН'!$H$6-'СЕТ СН'!$H$19</f>
        <v>1438.72191333</v>
      </c>
      <c r="R109" s="36">
        <f>SUMIFS(СВЦЭМ!$C$39:$C$782,СВЦЭМ!$A$39:$A$782,$A109,СВЦЭМ!$B$39:$B$782,R$83)+'СЕТ СН'!$H$9+СВЦЭМ!$D$10+'СЕТ СН'!$H$6-'СЕТ СН'!$H$19</f>
        <v>1441.8276354699999</v>
      </c>
      <c r="S109" s="36">
        <f>SUMIFS(СВЦЭМ!$C$39:$C$782,СВЦЭМ!$A$39:$A$782,$A109,СВЦЭМ!$B$39:$B$782,S$83)+'СЕТ СН'!$H$9+СВЦЭМ!$D$10+'СЕТ СН'!$H$6-'СЕТ СН'!$H$19</f>
        <v>1356.4043173999999</v>
      </c>
      <c r="T109" s="36">
        <f>SUMIFS(СВЦЭМ!$C$39:$C$782,СВЦЭМ!$A$39:$A$782,$A109,СВЦЭМ!$B$39:$B$782,T$83)+'СЕТ СН'!$H$9+СВЦЭМ!$D$10+'СЕТ СН'!$H$6-'СЕТ СН'!$H$19</f>
        <v>1331.89110061</v>
      </c>
      <c r="U109" s="36">
        <f>SUMIFS(СВЦЭМ!$C$39:$C$782,СВЦЭМ!$A$39:$A$782,$A109,СВЦЭМ!$B$39:$B$782,U$83)+'СЕТ СН'!$H$9+СВЦЭМ!$D$10+'СЕТ СН'!$H$6-'СЕТ СН'!$H$19</f>
        <v>1333.75517838</v>
      </c>
      <c r="V109" s="36">
        <f>SUMIFS(СВЦЭМ!$C$39:$C$782,СВЦЭМ!$A$39:$A$782,$A109,СВЦЭМ!$B$39:$B$782,V$83)+'СЕТ СН'!$H$9+СВЦЭМ!$D$10+'СЕТ СН'!$H$6-'СЕТ СН'!$H$19</f>
        <v>1327.1867312099998</v>
      </c>
      <c r="W109" s="36">
        <f>SUMIFS(СВЦЭМ!$C$39:$C$782,СВЦЭМ!$A$39:$A$782,$A109,СВЦЭМ!$B$39:$B$782,W$83)+'СЕТ СН'!$H$9+СВЦЭМ!$D$10+'СЕТ СН'!$H$6-'СЕТ СН'!$H$19</f>
        <v>1383.5794196099998</v>
      </c>
      <c r="X109" s="36">
        <f>SUMIFS(СВЦЭМ!$C$39:$C$782,СВЦЭМ!$A$39:$A$782,$A109,СВЦЭМ!$B$39:$B$782,X$83)+'СЕТ СН'!$H$9+СВЦЭМ!$D$10+'СЕТ СН'!$H$6-'СЕТ СН'!$H$19</f>
        <v>1349.5983652899999</v>
      </c>
      <c r="Y109" s="36">
        <f>SUMIFS(СВЦЭМ!$C$39:$C$782,СВЦЭМ!$A$39:$A$782,$A109,СВЦЭМ!$B$39:$B$782,Y$83)+'СЕТ СН'!$H$9+СВЦЭМ!$D$10+'СЕТ СН'!$H$6-'СЕТ СН'!$H$19</f>
        <v>1280.9376093799999</v>
      </c>
    </row>
    <row r="110" spans="1:25" ht="15.75" x14ac:dyDescent="0.2">
      <c r="A110" s="35">
        <f t="shared" si="2"/>
        <v>44404</v>
      </c>
      <c r="B110" s="36">
        <f>SUMIFS(СВЦЭМ!$C$39:$C$782,СВЦЭМ!$A$39:$A$782,$A110,СВЦЭМ!$B$39:$B$782,B$83)+'СЕТ СН'!$H$9+СВЦЭМ!$D$10+'СЕТ СН'!$H$6-'СЕТ СН'!$H$19</f>
        <v>1518.67748493</v>
      </c>
      <c r="C110" s="36">
        <f>SUMIFS(СВЦЭМ!$C$39:$C$782,СВЦЭМ!$A$39:$A$782,$A110,СВЦЭМ!$B$39:$B$782,C$83)+'СЕТ СН'!$H$9+СВЦЭМ!$D$10+'СЕТ СН'!$H$6-'СЕТ СН'!$H$19</f>
        <v>1571.2810582099999</v>
      </c>
      <c r="D110" s="36">
        <f>SUMIFS(СВЦЭМ!$C$39:$C$782,СВЦЭМ!$A$39:$A$782,$A110,СВЦЭМ!$B$39:$B$782,D$83)+'СЕТ СН'!$H$9+СВЦЭМ!$D$10+'СЕТ СН'!$H$6-'СЕТ СН'!$H$19</f>
        <v>1619.4400023399999</v>
      </c>
      <c r="E110" s="36">
        <f>SUMIFS(СВЦЭМ!$C$39:$C$782,СВЦЭМ!$A$39:$A$782,$A110,СВЦЭМ!$B$39:$B$782,E$83)+'СЕТ СН'!$H$9+СВЦЭМ!$D$10+'СЕТ СН'!$H$6-'СЕТ СН'!$H$19</f>
        <v>1629.3011308799998</v>
      </c>
      <c r="F110" s="36">
        <f>SUMIFS(СВЦЭМ!$C$39:$C$782,СВЦЭМ!$A$39:$A$782,$A110,СВЦЭМ!$B$39:$B$782,F$83)+'СЕТ СН'!$H$9+СВЦЭМ!$D$10+'СЕТ СН'!$H$6-'СЕТ СН'!$H$19</f>
        <v>1630.3725791499999</v>
      </c>
      <c r="G110" s="36">
        <f>SUMIFS(СВЦЭМ!$C$39:$C$782,СВЦЭМ!$A$39:$A$782,$A110,СВЦЭМ!$B$39:$B$782,G$83)+'СЕТ СН'!$H$9+СВЦЭМ!$D$10+'СЕТ СН'!$H$6-'СЕТ СН'!$H$19</f>
        <v>1607.7997964799999</v>
      </c>
      <c r="H110" s="36">
        <f>SUMIFS(СВЦЭМ!$C$39:$C$782,СВЦЭМ!$A$39:$A$782,$A110,СВЦЭМ!$B$39:$B$782,H$83)+'СЕТ СН'!$H$9+СВЦЭМ!$D$10+'СЕТ СН'!$H$6-'СЕТ СН'!$H$19</f>
        <v>1565.2334588399999</v>
      </c>
      <c r="I110" s="36">
        <f>SUMIFS(СВЦЭМ!$C$39:$C$782,СВЦЭМ!$A$39:$A$782,$A110,СВЦЭМ!$B$39:$B$782,I$83)+'СЕТ СН'!$H$9+СВЦЭМ!$D$10+'СЕТ СН'!$H$6-'СЕТ СН'!$H$19</f>
        <v>1509.0698145699998</v>
      </c>
      <c r="J110" s="36">
        <f>SUMIFS(СВЦЭМ!$C$39:$C$782,СВЦЭМ!$A$39:$A$782,$A110,СВЦЭМ!$B$39:$B$782,J$83)+'СЕТ СН'!$H$9+СВЦЭМ!$D$10+'СЕТ СН'!$H$6-'СЕТ СН'!$H$19</f>
        <v>1453.6594684699999</v>
      </c>
      <c r="K110" s="36">
        <f>SUMIFS(СВЦЭМ!$C$39:$C$782,СВЦЭМ!$A$39:$A$782,$A110,СВЦЭМ!$B$39:$B$782,K$83)+'СЕТ СН'!$H$9+СВЦЭМ!$D$10+'СЕТ СН'!$H$6-'СЕТ СН'!$H$19</f>
        <v>1385.4052529599999</v>
      </c>
      <c r="L110" s="36">
        <f>SUMIFS(СВЦЭМ!$C$39:$C$782,СВЦЭМ!$A$39:$A$782,$A110,СВЦЭМ!$B$39:$B$782,L$83)+'СЕТ СН'!$H$9+СВЦЭМ!$D$10+'СЕТ СН'!$H$6-'СЕТ СН'!$H$19</f>
        <v>1388.00301322</v>
      </c>
      <c r="M110" s="36">
        <f>SUMIFS(СВЦЭМ!$C$39:$C$782,СВЦЭМ!$A$39:$A$782,$A110,СВЦЭМ!$B$39:$B$782,M$83)+'СЕТ СН'!$H$9+СВЦЭМ!$D$10+'СЕТ СН'!$H$6-'СЕТ СН'!$H$19</f>
        <v>1447.6426102099999</v>
      </c>
      <c r="N110" s="36">
        <f>SUMIFS(СВЦЭМ!$C$39:$C$782,СВЦЭМ!$A$39:$A$782,$A110,СВЦЭМ!$B$39:$B$782,N$83)+'СЕТ СН'!$H$9+СВЦЭМ!$D$10+'СЕТ СН'!$H$6-'СЕТ СН'!$H$19</f>
        <v>1488.9562174099999</v>
      </c>
      <c r="O110" s="36">
        <f>SUMIFS(СВЦЭМ!$C$39:$C$782,СВЦЭМ!$A$39:$A$782,$A110,СВЦЭМ!$B$39:$B$782,O$83)+'СЕТ СН'!$H$9+СВЦЭМ!$D$10+'СЕТ СН'!$H$6-'СЕТ СН'!$H$19</f>
        <v>1479.8770687799999</v>
      </c>
      <c r="P110" s="36">
        <f>SUMIFS(СВЦЭМ!$C$39:$C$782,СВЦЭМ!$A$39:$A$782,$A110,СВЦЭМ!$B$39:$B$782,P$83)+'СЕТ СН'!$H$9+СВЦЭМ!$D$10+'СЕТ СН'!$H$6-'СЕТ СН'!$H$19</f>
        <v>1487.5803216699999</v>
      </c>
      <c r="Q110" s="36">
        <f>SUMIFS(СВЦЭМ!$C$39:$C$782,СВЦЭМ!$A$39:$A$782,$A110,СВЦЭМ!$B$39:$B$782,Q$83)+'СЕТ СН'!$H$9+СВЦЭМ!$D$10+'СЕТ СН'!$H$6-'СЕТ СН'!$H$19</f>
        <v>1491.2559700299998</v>
      </c>
      <c r="R110" s="36">
        <f>SUMIFS(СВЦЭМ!$C$39:$C$782,СВЦЭМ!$A$39:$A$782,$A110,СВЦЭМ!$B$39:$B$782,R$83)+'СЕТ СН'!$H$9+СВЦЭМ!$D$10+'СЕТ СН'!$H$6-'СЕТ СН'!$H$19</f>
        <v>1479.7522890599998</v>
      </c>
      <c r="S110" s="36">
        <f>SUMIFS(СВЦЭМ!$C$39:$C$782,СВЦЭМ!$A$39:$A$782,$A110,СВЦЭМ!$B$39:$B$782,S$83)+'СЕТ СН'!$H$9+СВЦЭМ!$D$10+'СЕТ СН'!$H$6-'СЕТ СН'!$H$19</f>
        <v>1478.18436234</v>
      </c>
      <c r="T110" s="36">
        <f>SUMIFS(СВЦЭМ!$C$39:$C$782,СВЦЭМ!$A$39:$A$782,$A110,СВЦЭМ!$B$39:$B$782,T$83)+'СЕТ СН'!$H$9+СВЦЭМ!$D$10+'СЕТ СН'!$H$6-'СЕТ СН'!$H$19</f>
        <v>1448.6955075999999</v>
      </c>
      <c r="U110" s="36">
        <f>SUMIFS(СВЦЭМ!$C$39:$C$782,СВЦЭМ!$A$39:$A$782,$A110,СВЦЭМ!$B$39:$B$782,U$83)+'СЕТ СН'!$H$9+СВЦЭМ!$D$10+'СЕТ СН'!$H$6-'СЕТ СН'!$H$19</f>
        <v>1422.4003410799999</v>
      </c>
      <c r="V110" s="36">
        <f>SUMIFS(СВЦЭМ!$C$39:$C$782,СВЦЭМ!$A$39:$A$782,$A110,СВЦЭМ!$B$39:$B$782,V$83)+'СЕТ СН'!$H$9+СВЦЭМ!$D$10+'СЕТ СН'!$H$6-'СЕТ СН'!$H$19</f>
        <v>1371.6127267499999</v>
      </c>
      <c r="W110" s="36">
        <f>SUMIFS(СВЦЭМ!$C$39:$C$782,СВЦЭМ!$A$39:$A$782,$A110,СВЦЭМ!$B$39:$B$782,W$83)+'СЕТ СН'!$H$9+СВЦЭМ!$D$10+'СЕТ СН'!$H$6-'СЕТ СН'!$H$19</f>
        <v>1390.32444444</v>
      </c>
      <c r="X110" s="36">
        <f>SUMIFS(СВЦЭМ!$C$39:$C$782,СВЦЭМ!$A$39:$A$782,$A110,СВЦЭМ!$B$39:$B$782,X$83)+'СЕТ СН'!$H$9+СВЦЭМ!$D$10+'СЕТ СН'!$H$6-'СЕТ СН'!$H$19</f>
        <v>1408.4716558999999</v>
      </c>
      <c r="Y110" s="36">
        <f>SUMIFS(СВЦЭМ!$C$39:$C$782,СВЦЭМ!$A$39:$A$782,$A110,СВЦЭМ!$B$39:$B$782,Y$83)+'СЕТ СН'!$H$9+СВЦЭМ!$D$10+'СЕТ СН'!$H$6-'СЕТ СН'!$H$19</f>
        <v>1473.3679700099999</v>
      </c>
    </row>
    <row r="111" spans="1:25" ht="15.75" x14ac:dyDescent="0.2">
      <c r="A111" s="35">
        <f t="shared" si="2"/>
        <v>44405</v>
      </c>
      <c r="B111" s="36">
        <f>SUMIFS(СВЦЭМ!$C$39:$C$782,СВЦЭМ!$A$39:$A$782,$A111,СВЦЭМ!$B$39:$B$782,B$83)+'СЕТ СН'!$H$9+СВЦЭМ!$D$10+'СЕТ СН'!$H$6-'СЕТ СН'!$H$19</f>
        <v>1539.6213994</v>
      </c>
      <c r="C111" s="36">
        <f>SUMIFS(СВЦЭМ!$C$39:$C$782,СВЦЭМ!$A$39:$A$782,$A111,СВЦЭМ!$B$39:$B$782,C$83)+'СЕТ СН'!$H$9+СВЦЭМ!$D$10+'СЕТ СН'!$H$6-'СЕТ СН'!$H$19</f>
        <v>1527.8049313399999</v>
      </c>
      <c r="D111" s="36">
        <f>SUMIFS(СВЦЭМ!$C$39:$C$782,СВЦЭМ!$A$39:$A$782,$A111,СВЦЭМ!$B$39:$B$782,D$83)+'СЕТ СН'!$H$9+СВЦЭМ!$D$10+'СЕТ СН'!$H$6-'СЕТ СН'!$H$19</f>
        <v>1585.7517271699999</v>
      </c>
      <c r="E111" s="36">
        <f>SUMIFS(СВЦЭМ!$C$39:$C$782,СВЦЭМ!$A$39:$A$782,$A111,СВЦЭМ!$B$39:$B$782,E$83)+'СЕТ СН'!$H$9+СВЦЭМ!$D$10+'СЕТ СН'!$H$6-'СЕТ СН'!$H$19</f>
        <v>1582.8760576099999</v>
      </c>
      <c r="F111" s="36">
        <f>SUMIFS(СВЦЭМ!$C$39:$C$782,СВЦЭМ!$A$39:$A$782,$A111,СВЦЭМ!$B$39:$B$782,F$83)+'СЕТ СН'!$H$9+СВЦЭМ!$D$10+'СЕТ СН'!$H$6-'СЕТ СН'!$H$19</f>
        <v>1582.2458259699999</v>
      </c>
      <c r="G111" s="36">
        <f>SUMIFS(СВЦЭМ!$C$39:$C$782,СВЦЭМ!$A$39:$A$782,$A111,СВЦЭМ!$B$39:$B$782,G$83)+'СЕТ СН'!$H$9+СВЦЭМ!$D$10+'СЕТ СН'!$H$6-'СЕТ СН'!$H$19</f>
        <v>1573.8155745199999</v>
      </c>
      <c r="H111" s="36">
        <f>SUMIFS(СВЦЭМ!$C$39:$C$782,СВЦЭМ!$A$39:$A$782,$A111,СВЦЭМ!$B$39:$B$782,H$83)+'СЕТ СН'!$H$9+СВЦЭМ!$D$10+'СЕТ СН'!$H$6-'СЕТ СН'!$H$19</f>
        <v>1561.7928514499999</v>
      </c>
      <c r="I111" s="36">
        <f>SUMIFS(СВЦЭМ!$C$39:$C$782,СВЦЭМ!$A$39:$A$782,$A111,СВЦЭМ!$B$39:$B$782,I$83)+'СЕТ СН'!$H$9+СВЦЭМ!$D$10+'СЕТ СН'!$H$6-'СЕТ СН'!$H$19</f>
        <v>1501.6411295799999</v>
      </c>
      <c r="J111" s="36">
        <f>SUMIFS(СВЦЭМ!$C$39:$C$782,СВЦЭМ!$A$39:$A$782,$A111,СВЦЭМ!$B$39:$B$782,J$83)+'СЕТ СН'!$H$9+СВЦЭМ!$D$10+'СЕТ СН'!$H$6-'СЕТ СН'!$H$19</f>
        <v>1449.7279064299998</v>
      </c>
      <c r="K111" s="36">
        <f>SUMIFS(СВЦЭМ!$C$39:$C$782,СВЦЭМ!$A$39:$A$782,$A111,СВЦЭМ!$B$39:$B$782,K$83)+'СЕТ СН'!$H$9+СВЦЭМ!$D$10+'СЕТ СН'!$H$6-'СЕТ СН'!$H$19</f>
        <v>1473.1330655199999</v>
      </c>
      <c r="L111" s="36">
        <f>SUMIFS(СВЦЭМ!$C$39:$C$782,СВЦЭМ!$A$39:$A$782,$A111,СВЦЭМ!$B$39:$B$782,L$83)+'СЕТ СН'!$H$9+СВЦЭМ!$D$10+'СЕТ СН'!$H$6-'СЕТ СН'!$H$19</f>
        <v>1445.7753134099999</v>
      </c>
      <c r="M111" s="36">
        <f>SUMIFS(СВЦЭМ!$C$39:$C$782,СВЦЭМ!$A$39:$A$782,$A111,СВЦЭМ!$B$39:$B$782,M$83)+'СЕТ СН'!$H$9+СВЦЭМ!$D$10+'СЕТ СН'!$H$6-'СЕТ СН'!$H$19</f>
        <v>1450.44090747</v>
      </c>
      <c r="N111" s="36">
        <f>SUMIFS(СВЦЭМ!$C$39:$C$782,СВЦЭМ!$A$39:$A$782,$A111,СВЦЭМ!$B$39:$B$782,N$83)+'СЕТ СН'!$H$9+СВЦЭМ!$D$10+'СЕТ СН'!$H$6-'СЕТ СН'!$H$19</f>
        <v>1458.29604718</v>
      </c>
      <c r="O111" s="36">
        <f>SUMIFS(СВЦЭМ!$C$39:$C$782,СВЦЭМ!$A$39:$A$782,$A111,СВЦЭМ!$B$39:$B$782,O$83)+'СЕТ СН'!$H$9+СВЦЭМ!$D$10+'СЕТ СН'!$H$6-'СЕТ СН'!$H$19</f>
        <v>1461.49974578</v>
      </c>
      <c r="P111" s="36">
        <f>SUMIFS(СВЦЭМ!$C$39:$C$782,СВЦЭМ!$A$39:$A$782,$A111,СВЦЭМ!$B$39:$B$782,P$83)+'СЕТ СН'!$H$9+СВЦЭМ!$D$10+'СЕТ СН'!$H$6-'СЕТ СН'!$H$19</f>
        <v>1515.7478415199998</v>
      </c>
      <c r="Q111" s="36">
        <f>SUMIFS(СВЦЭМ!$C$39:$C$782,СВЦЭМ!$A$39:$A$782,$A111,СВЦЭМ!$B$39:$B$782,Q$83)+'СЕТ СН'!$H$9+СВЦЭМ!$D$10+'СЕТ СН'!$H$6-'СЕТ СН'!$H$19</f>
        <v>1499.4649799199999</v>
      </c>
      <c r="R111" s="36">
        <f>SUMIFS(СВЦЭМ!$C$39:$C$782,СВЦЭМ!$A$39:$A$782,$A111,СВЦЭМ!$B$39:$B$782,R$83)+'СЕТ СН'!$H$9+СВЦЭМ!$D$10+'СЕТ СН'!$H$6-'СЕТ СН'!$H$19</f>
        <v>1501.57898252</v>
      </c>
      <c r="S111" s="36">
        <f>SUMIFS(СВЦЭМ!$C$39:$C$782,СВЦЭМ!$A$39:$A$782,$A111,СВЦЭМ!$B$39:$B$782,S$83)+'СЕТ СН'!$H$9+СВЦЭМ!$D$10+'СЕТ СН'!$H$6-'СЕТ СН'!$H$19</f>
        <v>1498.3458653099999</v>
      </c>
      <c r="T111" s="36">
        <f>SUMIFS(СВЦЭМ!$C$39:$C$782,СВЦЭМ!$A$39:$A$782,$A111,СВЦЭМ!$B$39:$B$782,T$83)+'СЕТ СН'!$H$9+СВЦЭМ!$D$10+'СЕТ СН'!$H$6-'СЕТ СН'!$H$19</f>
        <v>1487.5669453399998</v>
      </c>
      <c r="U111" s="36">
        <f>SUMIFS(СВЦЭМ!$C$39:$C$782,СВЦЭМ!$A$39:$A$782,$A111,СВЦЭМ!$B$39:$B$782,U$83)+'СЕТ СН'!$H$9+СВЦЭМ!$D$10+'СЕТ СН'!$H$6-'СЕТ СН'!$H$19</f>
        <v>1483.1680134999999</v>
      </c>
      <c r="V111" s="36">
        <f>SUMIFS(СВЦЭМ!$C$39:$C$782,СВЦЭМ!$A$39:$A$782,$A111,СВЦЭМ!$B$39:$B$782,V$83)+'СЕТ СН'!$H$9+СВЦЭМ!$D$10+'СЕТ СН'!$H$6-'СЕТ СН'!$H$19</f>
        <v>1485.25826306</v>
      </c>
      <c r="W111" s="36">
        <f>SUMIFS(СВЦЭМ!$C$39:$C$782,СВЦЭМ!$A$39:$A$782,$A111,СВЦЭМ!$B$39:$B$782,W$83)+'СЕТ СН'!$H$9+СВЦЭМ!$D$10+'СЕТ СН'!$H$6-'СЕТ СН'!$H$19</f>
        <v>1503.6727810799998</v>
      </c>
      <c r="X111" s="36">
        <f>SUMIFS(СВЦЭМ!$C$39:$C$782,СВЦЭМ!$A$39:$A$782,$A111,СВЦЭМ!$B$39:$B$782,X$83)+'СЕТ СН'!$H$9+СВЦЭМ!$D$10+'СЕТ СН'!$H$6-'СЕТ СН'!$H$19</f>
        <v>1471.8042373799999</v>
      </c>
      <c r="Y111" s="36">
        <f>SUMIFS(СВЦЭМ!$C$39:$C$782,СВЦЭМ!$A$39:$A$782,$A111,СВЦЭМ!$B$39:$B$782,Y$83)+'СЕТ СН'!$H$9+СВЦЭМ!$D$10+'СЕТ СН'!$H$6-'СЕТ СН'!$H$19</f>
        <v>1457.74815377</v>
      </c>
    </row>
    <row r="112" spans="1:25" ht="15.75" x14ac:dyDescent="0.2">
      <c r="A112" s="35">
        <f t="shared" si="2"/>
        <v>44406</v>
      </c>
      <c r="B112" s="36">
        <f>SUMIFS(СВЦЭМ!$C$39:$C$782,СВЦЭМ!$A$39:$A$782,$A112,СВЦЭМ!$B$39:$B$782,B$83)+'СЕТ СН'!$H$9+СВЦЭМ!$D$10+'СЕТ СН'!$H$6-'СЕТ СН'!$H$19</f>
        <v>1512.3450684299999</v>
      </c>
      <c r="C112" s="36">
        <f>SUMIFS(СВЦЭМ!$C$39:$C$782,СВЦЭМ!$A$39:$A$782,$A112,СВЦЭМ!$B$39:$B$782,C$83)+'СЕТ СН'!$H$9+СВЦЭМ!$D$10+'СЕТ СН'!$H$6-'СЕТ СН'!$H$19</f>
        <v>1692.2394392799999</v>
      </c>
      <c r="D112" s="36">
        <f>SUMIFS(СВЦЭМ!$C$39:$C$782,СВЦЭМ!$A$39:$A$782,$A112,СВЦЭМ!$B$39:$B$782,D$83)+'СЕТ СН'!$H$9+СВЦЭМ!$D$10+'СЕТ СН'!$H$6-'СЕТ СН'!$H$19</f>
        <v>1653.9770625199999</v>
      </c>
      <c r="E112" s="36">
        <f>SUMIFS(СВЦЭМ!$C$39:$C$782,СВЦЭМ!$A$39:$A$782,$A112,СВЦЭМ!$B$39:$B$782,E$83)+'СЕТ СН'!$H$9+СВЦЭМ!$D$10+'СЕТ СН'!$H$6-'СЕТ СН'!$H$19</f>
        <v>1622.75137875</v>
      </c>
      <c r="F112" s="36">
        <f>SUMIFS(СВЦЭМ!$C$39:$C$782,СВЦЭМ!$A$39:$A$782,$A112,СВЦЭМ!$B$39:$B$782,F$83)+'СЕТ СН'!$H$9+СВЦЭМ!$D$10+'СЕТ СН'!$H$6-'СЕТ СН'!$H$19</f>
        <v>1621.76942203</v>
      </c>
      <c r="G112" s="36">
        <f>SUMIFS(СВЦЭМ!$C$39:$C$782,СВЦЭМ!$A$39:$A$782,$A112,СВЦЭМ!$B$39:$B$782,G$83)+'СЕТ СН'!$H$9+СВЦЭМ!$D$10+'СЕТ СН'!$H$6-'СЕТ СН'!$H$19</f>
        <v>1629.7789355299999</v>
      </c>
      <c r="H112" s="36">
        <f>SUMIFS(СВЦЭМ!$C$39:$C$782,СВЦЭМ!$A$39:$A$782,$A112,СВЦЭМ!$B$39:$B$782,H$83)+'СЕТ СН'!$H$9+СВЦЭМ!$D$10+'СЕТ СН'!$H$6-'СЕТ СН'!$H$19</f>
        <v>1682.5153706699998</v>
      </c>
      <c r="I112" s="36">
        <f>SUMIFS(СВЦЭМ!$C$39:$C$782,СВЦЭМ!$A$39:$A$782,$A112,СВЦЭМ!$B$39:$B$782,I$83)+'СЕТ СН'!$H$9+СВЦЭМ!$D$10+'СЕТ СН'!$H$6-'СЕТ СН'!$H$19</f>
        <v>1674.0824252999998</v>
      </c>
      <c r="J112" s="36">
        <f>SUMIFS(СВЦЭМ!$C$39:$C$782,СВЦЭМ!$A$39:$A$782,$A112,СВЦЭМ!$B$39:$B$782,J$83)+'СЕТ СН'!$H$9+СВЦЭМ!$D$10+'СЕТ СН'!$H$6-'СЕТ СН'!$H$19</f>
        <v>1560.6226884499999</v>
      </c>
      <c r="K112" s="36">
        <f>SUMIFS(СВЦЭМ!$C$39:$C$782,СВЦЭМ!$A$39:$A$782,$A112,СВЦЭМ!$B$39:$B$782,K$83)+'СЕТ СН'!$H$9+СВЦЭМ!$D$10+'СЕТ СН'!$H$6-'СЕТ СН'!$H$19</f>
        <v>1523.0000180899999</v>
      </c>
      <c r="L112" s="36">
        <f>SUMIFS(СВЦЭМ!$C$39:$C$782,СВЦЭМ!$A$39:$A$782,$A112,СВЦЭМ!$B$39:$B$782,L$83)+'СЕТ СН'!$H$9+СВЦЭМ!$D$10+'СЕТ СН'!$H$6-'СЕТ СН'!$H$19</f>
        <v>1536.4227900499998</v>
      </c>
      <c r="M112" s="36">
        <f>SUMIFS(СВЦЭМ!$C$39:$C$782,СВЦЭМ!$A$39:$A$782,$A112,СВЦЭМ!$B$39:$B$782,M$83)+'СЕТ СН'!$H$9+СВЦЭМ!$D$10+'СЕТ СН'!$H$6-'СЕТ СН'!$H$19</f>
        <v>1544.65648343</v>
      </c>
      <c r="N112" s="36">
        <f>SUMIFS(СВЦЭМ!$C$39:$C$782,СВЦЭМ!$A$39:$A$782,$A112,СВЦЭМ!$B$39:$B$782,N$83)+'СЕТ СН'!$H$9+СВЦЭМ!$D$10+'СЕТ СН'!$H$6-'СЕТ СН'!$H$19</f>
        <v>1536.6131887099998</v>
      </c>
      <c r="O112" s="36">
        <f>SUMIFS(СВЦЭМ!$C$39:$C$782,СВЦЭМ!$A$39:$A$782,$A112,СВЦЭМ!$B$39:$B$782,O$83)+'СЕТ СН'!$H$9+СВЦЭМ!$D$10+'СЕТ СН'!$H$6-'СЕТ СН'!$H$19</f>
        <v>1538.1582015299998</v>
      </c>
      <c r="P112" s="36">
        <f>SUMIFS(СВЦЭМ!$C$39:$C$782,СВЦЭМ!$A$39:$A$782,$A112,СВЦЭМ!$B$39:$B$782,P$83)+'СЕТ СН'!$H$9+СВЦЭМ!$D$10+'СЕТ СН'!$H$6-'СЕТ СН'!$H$19</f>
        <v>1554.60736327</v>
      </c>
      <c r="Q112" s="36">
        <f>SUMIFS(СВЦЭМ!$C$39:$C$782,СВЦЭМ!$A$39:$A$782,$A112,СВЦЭМ!$B$39:$B$782,Q$83)+'СЕТ СН'!$H$9+СВЦЭМ!$D$10+'СЕТ СН'!$H$6-'СЕТ СН'!$H$19</f>
        <v>1562.3813648799999</v>
      </c>
      <c r="R112" s="36">
        <f>SUMIFS(СВЦЭМ!$C$39:$C$782,СВЦЭМ!$A$39:$A$782,$A112,СВЦЭМ!$B$39:$B$782,R$83)+'СЕТ СН'!$H$9+СВЦЭМ!$D$10+'СЕТ СН'!$H$6-'СЕТ СН'!$H$19</f>
        <v>1545.7197506399998</v>
      </c>
      <c r="S112" s="36">
        <f>SUMIFS(СВЦЭМ!$C$39:$C$782,СВЦЭМ!$A$39:$A$782,$A112,СВЦЭМ!$B$39:$B$782,S$83)+'СЕТ СН'!$H$9+СВЦЭМ!$D$10+'СЕТ СН'!$H$6-'СЕТ СН'!$H$19</f>
        <v>1538.1214371699998</v>
      </c>
      <c r="T112" s="36">
        <f>SUMIFS(СВЦЭМ!$C$39:$C$782,СВЦЭМ!$A$39:$A$782,$A112,СВЦЭМ!$B$39:$B$782,T$83)+'СЕТ СН'!$H$9+СВЦЭМ!$D$10+'СЕТ СН'!$H$6-'СЕТ СН'!$H$19</f>
        <v>1502.6232096499998</v>
      </c>
      <c r="U112" s="36">
        <f>SUMIFS(СВЦЭМ!$C$39:$C$782,СВЦЭМ!$A$39:$A$782,$A112,СВЦЭМ!$B$39:$B$782,U$83)+'СЕТ СН'!$H$9+СВЦЭМ!$D$10+'СЕТ СН'!$H$6-'СЕТ СН'!$H$19</f>
        <v>1482.9691952899998</v>
      </c>
      <c r="V112" s="36">
        <f>SUMIFS(СВЦЭМ!$C$39:$C$782,СВЦЭМ!$A$39:$A$782,$A112,СВЦЭМ!$B$39:$B$782,V$83)+'СЕТ СН'!$H$9+СВЦЭМ!$D$10+'СЕТ СН'!$H$6-'СЕТ СН'!$H$19</f>
        <v>1475.9035861799998</v>
      </c>
      <c r="W112" s="36">
        <f>SUMIFS(СВЦЭМ!$C$39:$C$782,СВЦЭМ!$A$39:$A$782,$A112,СВЦЭМ!$B$39:$B$782,W$83)+'СЕТ СН'!$H$9+СВЦЭМ!$D$10+'СЕТ СН'!$H$6-'СЕТ СН'!$H$19</f>
        <v>1505.3415525799999</v>
      </c>
      <c r="X112" s="36">
        <f>SUMIFS(СВЦЭМ!$C$39:$C$782,СВЦЭМ!$A$39:$A$782,$A112,СВЦЭМ!$B$39:$B$782,X$83)+'СЕТ СН'!$H$9+СВЦЭМ!$D$10+'СЕТ СН'!$H$6-'СЕТ СН'!$H$19</f>
        <v>1513.2602937899999</v>
      </c>
      <c r="Y112" s="36">
        <f>SUMIFS(СВЦЭМ!$C$39:$C$782,СВЦЭМ!$A$39:$A$782,$A112,СВЦЭМ!$B$39:$B$782,Y$83)+'СЕТ СН'!$H$9+СВЦЭМ!$D$10+'СЕТ СН'!$H$6-'СЕТ СН'!$H$19</f>
        <v>1602.0496388899999</v>
      </c>
    </row>
    <row r="113" spans="1:27" ht="15.75" x14ac:dyDescent="0.2">
      <c r="A113" s="35">
        <f t="shared" si="2"/>
        <v>44407</v>
      </c>
      <c r="B113" s="36">
        <f>SUMIFS(СВЦЭМ!$C$39:$C$782,СВЦЭМ!$A$39:$A$782,$A113,СВЦЭМ!$B$39:$B$782,B$83)+'СЕТ СН'!$H$9+СВЦЭМ!$D$10+'СЕТ СН'!$H$6-'СЕТ СН'!$H$19</f>
        <v>1608.53839965</v>
      </c>
      <c r="C113" s="36">
        <f>SUMIFS(СВЦЭМ!$C$39:$C$782,СВЦЭМ!$A$39:$A$782,$A113,СВЦЭМ!$B$39:$B$782,C$83)+'СЕТ СН'!$H$9+СВЦЭМ!$D$10+'СЕТ СН'!$H$6-'СЕТ СН'!$H$19</f>
        <v>1623.9725468399999</v>
      </c>
      <c r="D113" s="36">
        <f>SUMIFS(СВЦЭМ!$C$39:$C$782,СВЦЭМ!$A$39:$A$782,$A113,СВЦЭМ!$B$39:$B$782,D$83)+'СЕТ СН'!$H$9+СВЦЭМ!$D$10+'СЕТ СН'!$H$6-'СЕТ СН'!$H$19</f>
        <v>1584.8578447299999</v>
      </c>
      <c r="E113" s="36">
        <f>SUMIFS(СВЦЭМ!$C$39:$C$782,СВЦЭМ!$A$39:$A$782,$A113,СВЦЭМ!$B$39:$B$782,E$83)+'СЕТ СН'!$H$9+СВЦЭМ!$D$10+'СЕТ СН'!$H$6-'СЕТ СН'!$H$19</f>
        <v>1598.8200101199998</v>
      </c>
      <c r="F113" s="36">
        <f>SUMIFS(СВЦЭМ!$C$39:$C$782,СВЦЭМ!$A$39:$A$782,$A113,СВЦЭМ!$B$39:$B$782,F$83)+'СЕТ СН'!$H$9+СВЦЭМ!$D$10+'СЕТ СН'!$H$6-'СЕТ СН'!$H$19</f>
        <v>1608.3929451299998</v>
      </c>
      <c r="G113" s="36">
        <f>SUMIFS(СВЦЭМ!$C$39:$C$782,СВЦЭМ!$A$39:$A$782,$A113,СВЦЭМ!$B$39:$B$782,G$83)+'СЕТ СН'!$H$9+СВЦЭМ!$D$10+'СЕТ СН'!$H$6-'СЕТ СН'!$H$19</f>
        <v>1571.5752107799999</v>
      </c>
      <c r="H113" s="36">
        <f>SUMIFS(СВЦЭМ!$C$39:$C$782,СВЦЭМ!$A$39:$A$782,$A113,СВЦЭМ!$B$39:$B$782,H$83)+'СЕТ СН'!$H$9+СВЦЭМ!$D$10+'СЕТ СН'!$H$6-'СЕТ СН'!$H$19</f>
        <v>1562.9134096799999</v>
      </c>
      <c r="I113" s="36">
        <f>SUMIFS(СВЦЭМ!$C$39:$C$782,СВЦЭМ!$A$39:$A$782,$A113,СВЦЭМ!$B$39:$B$782,I$83)+'СЕТ СН'!$H$9+СВЦЭМ!$D$10+'СЕТ СН'!$H$6-'СЕТ СН'!$H$19</f>
        <v>1520.5793363299999</v>
      </c>
      <c r="J113" s="36">
        <f>SUMIFS(СВЦЭМ!$C$39:$C$782,СВЦЭМ!$A$39:$A$782,$A113,СВЦЭМ!$B$39:$B$782,J$83)+'СЕТ СН'!$H$9+СВЦЭМ!$D$10+'СЕТ СН'!$H$6-'СЕТ СН'!$H$19</f>
        <v>1480.2395097999997</v>
      </c>
      <c r="K113" s="36">
        <f>SUMIFS(СВЦЭМ!$C$39:$C$782,СВЦЭМ!$A$39:$A$782,$A113,СВЦЭМ!$B$39:$B$782,K$83)+'СЕТ СН'!$H$9+СВЦЭМ!$D$10+'СЕТ СН'!$H$6-'СЕТ СН'!$H$19</f>
        <v>1455.05156302</v>
      </c>
      <c r="L113" s="36">
        <f>SUMIFS(СВЦЭМ!$C$39:$C$782,СВЦЭМ!$A$39:$A$782,$A113,СВЦЭМ!$B$39:$B$782,L$83)+'СЕТ СН'!$H$9+СВЦЭМ!$D$10+'СЕТ СН'!$H$6-'СЕТ СН'!$H$19</f>
        <v>1449.2674637600001</v>
      </c>
      <c r="M113" s="36">
        <f>SUMIFS(СВЦЭМ!$C$39:$C$782,СВЦЭМ!$A$39:$A$782,$A113,СВЦЭМ!$B$39:$B$782,M$83)+'СЕТ СН'!$H$9+СВЦЭМ!$D$10+'СЕТ СН'!$H$6-'СЕТ СН'!$H$19</f>
        <v>1450.0657302</v>
      </c>
      <c r="N113" s="36">
        <f>SUMIFS(СВЦЭМ!$C$39:$C$782,СВЦЭМ!$A$39:$A$782,$A113,СВЦЭМ!$B$39:$B$782,N$83)+'СЕТ СН'!$H$9+СВЦЭМ!$D$10+'СЕТ СН'!$H$6-'СЕТ СН'!$H$19</f>
        <v>1444.7715502199999</v>
      </c>
      <c r="O113" s="36">
        <f>SUMIFS(СВЦЭМ!$C$39:$C$782,СВЦЭМ!$A$39:$A$782,$A113,СВЦЭМ!$B$39:$B$782,O$83)+'СЕТ СН'!$H$9+СВЦЭМ!$D$10+'СЕТ СН'!$H$6-'СЕТ СН'!$H$19</f>
        <v>1451.9598130699999</v>
      </c>
      <c r="P113" s="36">
        <f>SUMIFS(СВЦЭМ!$C$39:$C$782,СВЦЭМ!$A$39:$A$782,$A113,СВЦЭМ!$B$39:$B$782,P$83)+'СЕТ СН'!$H$9+СВЦЭМ!$D$10+'СЕТ СН'!$H$6-'СЕТ СН'!$H$19</f>
        <v>1467.9043172299998</v>
      </c>
      <c r="Q113" s="36">
        <f>SUMIFS(СВЦЭМ!$C$39:$C$782,СВЦЭМ!$A$39:$A$782,$A113,СВЦЭМ!$B$39:$B$782,Q$83)+'СЕТ СН'!$H$9+СВЦЭМ!$D$10+'СЕТ СН'!$H$6-'СЕТ СН'!$H$19</f>
        <v>1482.3943234099997</v>
      </c>
      <c r="R113" s="36">
        <f>SUMIFS(СВЦЭМ!$C$39:$C$782,СВЦЭМ!$A$39:$A$782,$A113,СВЦЭМ!$B$39:$B$782,R$83)+'СЕТ СН'!$H$9+СВЦЭМ!$D$10+'СЕТ СН'!$H$6-'СЕТ СН'!$H$19</f>
        <v>1473.7575586499997</v>
      </c>
      <c r="S113" s="36">
        <f>SUMIFS(СВЦЭМ!$C$39:$C$782,СВЦЭМ!$A$39:$A$782,$A113,СВЦЭМ!$B$39:$B$782,S$83)+'СЕТ СН'!$H$9+СВЦЭМ!$D$10+'СЕТ СН'!$H$6-'СЕТ СН'!$H$19</f>
        <v>1479.6475975899998</v>
      </c>
      <c r="T113" s="36">
        <f>SUMIFS(СВЦЭМ!$C$39:$C$782,СВЦЭМ!$A$39:$A$782,$A113,СВЦЭМ!$B$39:$B$782,T$83)+'СЕТ СН'!$H$9+СВЦЭМ!$D$10+'СЕТ СН'!$H$6-'СЕТ СН'!$H$19</f>
        <v>1483.1597151199999</v>
      </c>
      <c r="U113" s="36">
        <f>SUMIFS(СВЦЭМ!$C$39:$C$782,СВЦЭМ!$A$39:$A$782,$A113,СВЦЭМ!$B$39:$B$782,U$83)+'СЕТ СН'!$H$9+СВЦЭМ!$D$10+'СЕТ СН'!$H$6-'СЕТ СН'!$H$19</f>
        <v>1511.3337289699998</v>
      </c>
      <c r="V113" s="36">
        <f>SUMIFS(СВЦЭМ!$C$39:$C$782,СВЦЭМ!$A$39:$A$782,$A113,СВЦЭМ!$B$39:$B$782,V$83)+'СЕТ СН'!$H$9+СВЦЭМ!$D$10+'СЕТ СН'!$H$6-'СЕТ СН'!$H$19</f>
        <v>1497.4527330399999</v>
      </c>
      <c r="W113" s="36">
        <f>SUMIFS(СВЦЭМ!$C$39:$C$782,СВЦЭМ!$A$39:$A$782,$A113,СВЦЭМ!$B$39:$B$782,W$83)+'СЕТ СН'!$H$9+СВЦЭМ!$D$10+'СЕТ СН'!$H$6-'СЕТ СН'!$H$19</f>
        <v>1524.8191940199999</v>
      </c>
      <c r="X113" s="36">
        <f>SUMIFS(СВЦЭМ!$C$39:$C$782,СВЦЭМ!$A$39:$A$782,$A113,СВЦЭМ!$B$39:$B$782,X$83)+'СЕТ СН'!$H$9+СВЦЭМ!$D$10+'СЕТ СН'!$H$6-'СЕТ СН'!$H$19</f>
        <v>1485.0677131099999</v>
      </c>
      <c r="Y113" s="36">
        <f>SUMIFS(СВЦЭМ!$C$39:$C$782,СВЦЭМ!$A$39:$A$782,$A113,СВЦЭМ!$B$39:$B$782,Y$83)+'СЕТ СН'!$H$9+СВЦЭМ!$D$10+'СЕТ СН'!$H$6-'СЕТ СН'!$H$19</f>
        <v>1469.6328114399998</v>
      </c>
      <c r="AA113" s="37"/>
    </row>
    <row r="114" spans="1:27" ht="15.75" x14ac:dyDescent="0.2">
      <c r="A114" s="35">
        <f t="shared" si="2"/>
        <v>44408</v>
      </c>
      <c r="B114" s="36">
        <f>SUMIFS(СВЦЭМ!$C$39:$C$782,СВЦЭМ!$A$39:$A$782,$A114,СВЦЭМ!$B$39:$B$782,B$83)+'СЕТ СН'!$H$9+СВЦЭМ!$D$10+'СЕТ СН'!$H$6-'СЕТ СН'!$H$19</f>
        <v>1546.8956446999998</v>
      </c>
      <c r="C114" s="36">
        <f>SUMIFS(СВЦЭМ!$C$39:$C$782,СВЦЭМ!$A$39:$A$782,$A114,СВЦЭМ!$B$39:$B$782,C$83)+'СЕТ СН'!$H$9+СВЦЭМ!$D$10+'СЕТ СН'!$H$6-'СЕТ СН'!$H$19</f>
        <v>1665.3396400699999</v>
      </c>
      <c r="D114" s="36">
        <f>SUMIFS(СВЦЭМ!$C$39:$C$782,СВЦЭМ!$A$39:$A$782,$A114,СВЦЭМ!$B$39:$B$782,D$83)+'СЕТ СН'!$H$9+СВЦЭМ!$D$10+'СЕТ СН'!$H$6-'СЕТ СН'!$H$19</f>
        <v>1704.0983457699999</v>
      </c>
      <c r="E114" s="36">
        <f>SUMIFS(СВЦЭМ!$C$39:$C$782,СВЦЭМ!$A$39:$A$782,$A114,СВЦЭМ!$B$39:$B$782,E$83)+'СЕТ СН'!$H$9+СВЦЭМ!$D$10+'СЕТ СН'!$H$6-'СЕТ СН'!$H$19</f>
        <v>1678.1101995199999</v>
      </c>
      <c r="F114" s="36">
        <f>SUMIFS(СВЦЭМ!$C$39:$C$782,СВЦЭМ!$A$39:$A$782,$A114,СВЦЭМ!$B$39:$B$782,F$83)+'СЕТ СН'!$H$9+СВЦЭМ!$D$10+'СЕТ СН'!$H$6-'СЕТ СН'!$H$19</f>
        <v>1669.7454405199999</v>
      </c>
      <c r="G114" s="36">
        <f>SUMIFS(СВЦЭМ!$C$39:$C$782,СВЦЭМ!$A$39:$A$782,$A114,СВЦЭМ!$B$39:$B$782,G$83)+'СЕТ СН'!$H$9+СВЦЭМ!$D$10+'СЕТ СН'!$H$6-'СЕТ СН'!$H$19</f>
        <v>1669.7266695699998</v>
      </c>
      <c r="H114" s="36">
        <f>SUMIFS(СВЦЭМ!$C$39:$C$782,СВЦЭМ!$A$39:$A$782,$A114,СВЦЭМ!$B$39:$B$782,H$83)+'СЕТ СН'!$H$9+СВЦЭМ!$D$10+'СЕТ СН'!$H$6-'СЕТ СН'!$H$19</f>
        <v>1648.5076534299999</v>
      </c>
      <c r="I114" s="36">
        <f>SUMIFS(СВЦЭМ!$C$39:$C$782,СВЦЭМ!$A$39:$A$782,$A114,СВЦЭМ!$B$39:$B$782,I$83)+'СЕТ СН'!$H$9+СВЦЭМ!$D$10+'СЕТ СН'!$H$6-'СЕТ СН'!$H$19</f>
        <v>1558.0413304599999</v>
      </c>
      <c r="J114" s="36">
        <f>SUMIFS(СВЦЭМ!$C$39:$C$782,СВЦЭМ!$A$39:$A$782,$A114,СВЦЭМ!$B$39:$B$782,J$83)+'СЕТ СН'!$H$9+СВЦЭМ!$D$10+'СЕТ СН'!$H$6-'СЕТ СН'!$H$19</f>
        <v>1505.5900338199999</v>
      </c>
      <c r="K114" s="36">
        <f>SUMIFS(СВЦЭМ!$C$39:$C$782,СВЦЭМ!$A$39:$A$782,$A114,СВЦЭМ!$B$39:$B$782,K$83)+'СЕТ СН'!$H$9+СВЦЭМ!$D$10+'СЕТ СН'!$H$6-'СЕТ СН'!$H$19</f>
        <v>1460.5070833699999</v>
      </c>
      <c r="L114" s="36">
        <f>SUMIFS(СВЦЭМ!$C$39:$C$782,СВЦЭМ!$A$39:$A$782,$A114,СВЦЭМ!$B$39:$B$782,L$83)+'СЕТ СН'!$H$9+СВЦЭМ!$D$10+'СЕТ СН'!$H$6-'СЕТ СН'!$H$19</f>
        <v>1474.0444762699999</v>
      </c>
      <c r="M114" s="36">
        <f>SUMIFS(СВЦЭМ!$C$39:$C$782,СВЦЭМ!$A$39:$A$782,$A114,СВЦЭМ!$B$39:$B$782,M$83)+'СЕТ СН'!$H$9+СВЦЭМ!$D$10+'СЕТ СН'!$H$6-'СЕТ СН'!$H$19</f>
        <v>1497.7856694499999</v>
      </c>
      <c r="N114" s="36">
        <f>SUMIFS(СВЦЭМ!$C$39:$C$782,СВЦЭМ!$A$39:$A$782,$A114,СВЦЭМ!$B$39:$B$782,N$83)+'СЕТ СН'!$H$9+СВЦЭМ!$D$10+'СЕТ СН'!$H$6-'СЕТ СН'!$H$19</f>
        <v>1501.2881854799998</v>
      </c>
      <c r="O114" s="36">
        <f>SUMIFS(СВЦЭМ!$C$39:$C$782,СВЦЭМ!$A$39:$A$782,$A114,СВЦЭМ!$B$39:$B$782,O$83)+'СЕТ СН'!$H$9+СВЦЭМ!$D$10+'СЕТ СН'!$H$6-'СЕТ СН'!$H$19</f>
        <v>1497.1685820599998</v>
      </c>
      <c r="P114" s="36">
        <f>SUMIFS(СВЦЭМ!$C$39:$C$782,СВЦЭМ!$A$39:$A$782,$A114,СВЦЭМ!$B$39:$B$782,P$83)+'СЕТ СН'!$H$9+СВЦЭМ!$D$10+'СЕТ СН'!$H$6-'СЕТ СН'!$H$19</f>
        <v>1439.6071447499999</v>
      </c>
      <c r="Q114" s="36">
        <f>SUMIFS(СВЦЭМ!$C$39:$C$782,СВЦЭМ!$A$39:$A$782,$A114,СВЦЭМ!$B$39:$B$782,Q$83)+'СЕТ СН'!$H$9+СВЦЭМ!$D$10+'СЕТ СН'!$H$6-'СЕТ СН'!$H$19</f>
        <v>1374.0578090899999</v>
      </c>
      <c r="R114" s="36">
        <f>SUMIFS(СВЦЭМ!$C$39:$C$782,СВЦЭМ!$A$39:$A$782,$A114,СВЦЭМ!$B$39:$B$782,R$83)+'СЕТ СН'!$H$9+СВЦЭМ!$D$10+'СЕТ СН'!$H$6-'СЕТ СН'!$H$19</f>
        <v>1362.94588174</v>
      </c>
      <c r="S114" s="36">
        <f>SUMIFS(СВЦЭМ!$C$39:$C$782,СВЦЭМ!$A$39:$A$782,$A114,СВЦЭМ!$B$39:$B$782,S$83)+'СЕТ СН'!$H$9+СВЦЭМ!$D$10+'СЕТ СН'!$H$6-'СЕТ СН'!$H$19</f>
        <v>1367.92581765</v>
      </c>
      <c r="T114" s="36">
        <f>SUMIFS(СВЦЭМ!$C$39:$C$782,СВЦЭМ!$A$39:$A$782,$A114,СВЦЭМ!$B$39:$B$782,T$83)+'СЕТ СН'!$H$9+СВЦЭМ!$D$10+'СЕТ СН'!$H$6-'СЕТ СН'!$H$19</f>
        <v>1373.2156061199998</v>
      </c>
      <c r="U114" s="36">
        <f>SUMIFS(СВЦЭМ!$C$39:$C$782,СВЦЭМ!$A$39:$A$782,$A114,СВЦЭМ!$B$39:$B$782,U$83)+'СЕТ СН'!$H$9+СВЦЭМ!$D$10+'СЕТ СН'!$H$6-'СЕТ СН'!$H$19</f>
        <v>1370.8631916699999</v>
      </c>
      <c r="V114" s="36">
        <f>SUMIFS(СВЦЭМ!$C$39:$C$782,СВЦЭМ!$A$39:$A$782,$A114,СВЦЭМ!$B$39:$B$782,V$83)+'СЕТ СН'!$H$9+СВЦЭМ!$D$10+'СЕТ СН'!$H$6-'СЕТ СН'!$H$19</f>
        <v>1353.7126848799999</v>
      </c>
      <c r="W114" s="36">
        <f>SUMIFS(СВЦЭМ!$C$39:$C$782,СВЦЭМ!$A$39:$A$782,$A114,СВЦЭМ!$B$39:$B$782,W$83)+'СЕТ СН'!$H$9+СВЦЭМ!$D$10+'СЕТ СН'!$H$6-'СЕТ СН'!$H$19</f>
        <v>1349.1744178699998</v>
      </c>
      <c r="X114" s="36">
        <f>SUMIFS(СВЦЭМ!$C$39:$C$782,СВЦЭМ!$A$39:$A$782,$A114,СВЦЭМ!$B$39:$B$782,X$83)+'СЕТ СН'!$H$9+СВЦЭМ!$D$10+'СЕТ СН'!$H$6-'СЕТ СН'!$H$19</f>
        <v>1403.34281953</v>
      </c>
      <c r="Y114" s="36">
        <f>SUMIFS(СВЦЭМ!$C$39:$C$782,СВЦЭМ!$A$39:$A$782,$A114,СВЦЭМ!$B$39:$B$782,Y$83)+'СЕТ СН'!$H$9+СВЦЭМ!$D$10+'СЕТ СН'!$H$6-'СЕТ СН'!$H$19</f>
        <v>1429.4551854699998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01.07.2021</v>
      </c>
      <c r="B120" s="36">
        <f>SUMIFS(СВЦЭМ!$C$39:$C$782,СВЦЭМ!$A$39:$A$782,$A120,СВЦЭМ!$B$39:$B$782,B$119)+'СЕТ СН'!$I$9+СВЦЭМ!$D$10+'СЕТ СН'!$I$6-'СЕТ СН'!$I$19</f>
        <v>1731.2312502599998</v>
      </c>
      <c r="C120" s="36">
        <f>SUMIFS(СВЦЭМ!$C$39:$C$782,СВЦЭМ!$A$39:$A$782,$A120,СВЦЭМ!$B$39:$B$782,C$119)+'СЕТ СН'!$I$9+СВЦЭМ!$D$10+'СЕТ СН'!$I$6-'СЕТ СН'!$I$19</f>
        <v>1753.23233426</v>
      </c>
      <c r="D120" s="36">
        <f>SUMIFS(СВЦЭМ!$C$39:$C$782,СВЦЭМ!$A$39:$A$782,$A120,СВЦЭМ!$B$39:$B$782,D$119)+'СЕТ СН'!$I$9+СВЦЭМ!$D$10+'СЕТ СН'!$I$6-'СЕТ СН'!$I$19</f>
        <v>1788.7276216099999</v>
      </c>
      <c r="E120" s="36">
        <f>SUMIFS(СВЦЭМ!$C$39:$C$782,СВЦЭМ!$A$39:$A$782,$A120,СВЦЭМ!$B$39:$B$782,E$119)+'СЕТ СН'!$I$9+СВЦЭМ!$D$10+'СЕТ СН'!$I$6-'СЕТ СН'!$I$19</f>
        <v>1809.7524936899999</v>
      </c>
      <c r="F120" s="36">
        <f>SUMIFS(СВЦЭМ!$C$39:$C$782,СВЦЭМ!$A$39:$A$782,$A120,СВЦЭМ!$B$39:$B$782,F$119)+'СЕТ СН'!$I$9+СВЦЭМ!$D$10+'СЕТ СН'!$I$6-'СЕТ СН'!$I$19</f>
        <v>1813.32464848</v>
      </c>
      <c r="G120" s="36">
        <f>SUMIFS(СВЦЭМ!$C$39:$C$782,СВЦЭМ!$A$39:$A$782,$A120,СВЦЭМ!$B$39:$B$782,G$119)+'СЕТ СН'!$I$9+СВЦЭМ!$D$10+'СЕТ СН'!$I$6-'СЕТ СН'!$I$19</f>
        <v>1794.6849565499999</v>
      </c>
      <c r="H120" s="36">
        <f>SUMIFS(СВЦЭМ!$C$39:$C$782,СВЦЭМ!$A$39:$A$782,$A120,СВЦЭМ!$B$39:$B$782,H$119)+'СЕТ СН'!$I$9+СВЦЭМ!$D$10+'СЕТ СН'!$I$6-'СЕТ СН'!$I$19</f>
        <v>1770.7658934999999</v>
      </c>
      <c r="I120" s="36">
        <f>SUMIFS(СВЦЭМ!$C$39:$C$782,СВЦЭМ!$A$39:$A$782,$A120,СВЦЭМ!$B$39:$B$782,I$119)+'СЕТ СН'!$I$9+СВЦЭМ!$D$10+'СЕТ СН'!$I$6-'СЕТ СН'!$I$19</f>
        <v>1718.3624202400001</v>
      </c>
      <c r="J120" s="36">
        <f>SUMIFS(СВЦЭМ!$C$39:$C$782,СВЦЭМ!$A$39:$A$782,$A120,СВЦЭМ!$B$39:$B$782,J$119)+'СЕТ СН'!$I$9+СВЦЭМ!$D$10+'СЕТ СН'!$I$6-'СЕТ СН'!$I$19</f>
        <v>1687.36151137</v>
      </c>
      <c r="K120" s="36">
        <f>SUMIFS(СВЦЭМ!$C$39:$C$782,СВЦЭМ!$A$39:$A$782,$A120,СВЦЭМ!$B$39:$B$782,K$119)+'СЕТ СН'!$I$9+СВЦЭМ!$D$10+'СЕТ СН'!$I$6-'СЕТ СН'!$I$19</f>
        <v>1774.87636441</v>
      </c>
      <c r="L120" s="36">
        <f>SUMIFS(СВЦЭМ!$C$39:$C$782,СВЦЭМ!$A$39:$A$782,$A120,СВЦЭМ!$B$39:$B$782,L$119)+'СЕТ СН'!$I$9+СВЦЭМ!$D$10+'СЕТ СН'!$I$6-'СЕТ СН'!$I$19</f>
        <v>1784.79048474</v>
      </c>
      <c r="M120" s="36">
        <f>SUMIFS(СВЦЭМ!$C$39:$C$782,СВЦЭМ!$A$39:$A$782,$A120,СВЦЭМ!$B$39:$B$782,M$119)+'СЕТ СН'!$I$9+СВЦЭМ!$D$10+'СЕТ СН'!$I$6-'СЕТ СН'!$I$19</f>
        <v>1697.9482799100001</v>
      </c>
      <c r="N120" s="36">
        <f>SUMIFS(СВЦЭМ!$C$39:$C$782,СВЦЭМ!$A$39:$A$782,$A120,СВЦЭМ!$B$39:$B$782,N$119)+'СЕТ СН'!$I$9+СВЦЭМ!$D$10+'СЕТ СН'!$I$6-'СЕТ СН'!$I$19</f>
        <v>1626.86713353</v>
      </c>
      <c r="O120" s="36">
        <f>SUMIFS(СВЦЭМ!$C$39:$C$782,СВЦЭМ!$A$39:$A$782,$A120,СВЦЭМ!$B$39:$B$782,O$119)+'СЕТ СН'!$I$9+СВЦЭМ!$D$10+'СЕТ СН'!$I$6-'СЕТ СН'!$I$19</f>
        <v>1634.5066789699999</v>
      </c>
      <c r="P120" s="36">
        <f>SUMIFS(СВЦЭМ!$C$39:$C$782,СВЦЭМ!$A$39:$A$782,$A120,СВЦЭМ!$B$39:$B$782,P$119)+'СЕТ СН'!$I$9+СВЦЭМ!$D$10+'СЕТ СН'!$I$6-'СЕТ СН'!$I$19</f>
        <v>1638.31699912</v>
      </c>
      <c r="Q120" s="36">
        <f>SUMIFS(СВЦЭМ!$C$39:$C$782,СВЦЭМ!$A$39:$A$782,$A120,СВЦЭМ!$B$39:$B$782,Q$119)+'СЕТ СН'!$I$9+СВЦЭМ!$D$10+'СЕТ СН'!$I$6-'СЕТ СН'!$I$19</f>
        <v>1648.91418086</v>
      </c>
      <c r="R120" s="36">
        <f>SUMIFS(СВЦЭМ!$C$39:$C$782,СВЦЭМ!$A$39:$A$782,$A120,СВЦЭМ!$B$39:$B$782,R$119)+'СЕТ СН'!$I$9+СВЦЭМ!$D$10+'СЕТ СН'!$I$6-'СЕТ СН'!$I$19</f>
        <v>1632.4968896800001</v>
      </c>
      <c r="S120" s="36">
        <f>SUMIFS(СВЦЭМ!$C$39:$C$782,СВЦЭМ!$A$39:$A$782,$A120,СВЦЭМ!$B$39:$B$782,S$119)+'СЕТ СН'!$I$9+СВЦЭМ!$D$10+'СЕТ СН'!$I$6-'СЕТ СН'!$I$19</f>
        <v>1615.3035682999998</v>
      </c>
      <c r="T120" s="36">
        <f>SUMIFS(СВЦЭМ!$C$39:$C$782,СВЦЭМ!$A$39:$A$782,$A120,СВЦЭМ!$B$39:$B$782,T$119)+'СЕТ СН'!$I$9+СВЦЭМ!$D$10+'СЕТ СН'!$I$6-'СЕТ СН'!$I$19</f>
        <v>1663.52771762</v>
      </c>
      <c r="U120" s="36">
        <f>SUMIFS(СВЦЭМ!$C$39:$C$782,СВЦЭМ!$A$39:$A$782,$A120,СВЦЭМ!$B$39:$B$782,U$119)+'СЕТ СН'!$I$9+СВЦЭМ!$D$10+'СЕТ СН'!$I$6-'СЕТ СН'!$I$19</f>
        <v>1676.04468088</v>
      </c>
      <c r="V120" s="36">
        <f>SUMIFS(СВЦЭМ!$C$39:$C$782,СВЦЭМ!$A$39:$A$782,$A120,СВЦЭМ!$B$39:$B$782,V$119)+'СЕТ СН'!$I$9+СВЦЭМ!$D$10+'СЕТ СН'!$I$6-'СЕТ СН'!$I$19</f>
        <v>1677.5074933000001</v>
      </c>
      <c r="W120" s="36">
        <f>SUMIFS(СВЦЭМ!$C$39:$C$782,СВЦЭМ!$A$39:$A$782,$A120,СВЦЭМ!$B$39:$B$782,W$119)+'СЕТ СН'!$I$9+СВЦЭМ!$D$10+'СЕТ СН'!$I$6-'СЕТ СН'!$I$19</f>
        <v>1702.30191784</v>
      </c>
      <c r="X120" s="36">
        <f>SUMIFS(СВЦЭМ!$C$39:$C$782,СВЦЭМ!$A$39:$A$782,$A120,СВЦЭМ!$B$39:$B$782,X$119)+'СЕТ СН'!$I$9+СВЦЭМ!$D$10+'СЕТ СН'!$I$6-'СЕТ СН'!$I$19</f>
        <v>1657.2365196000001</v>
      </c>
      <c r="Y120" s="36">
        <f>SUMIFS(СВЦЭМ!$C$39:$C$782,СВЦЭМ!$A$39:$A$782,$A120,СВЦЭМ!$B$39:$B$782,Y$119)+'СЕТ СН'!$I$9+СВЦЭМ!$D$10+'СЕТ СН'!$I$6-'СЕТ СН'!$I$19</f>
        <v>1610.4558083500001</v>
      </c>
    </row>
    <row r="121" spans="1:27" ht="15.75" x14ac:dyDescent="0.2">
      <c r="A121" s="35">
        <f>A120+1</f>
        <v>44379</v>
      </c>
      <c r="B121" s="36">
        <f>SUMIFS(СВЦЭМ!$C$39:$C$782,СВЦЭМ!$A$39:$A$782,$A121,СВЦЭМ!$B$39:$B$782,B$119)+'СЕТ СН'!$I$9+СВЦЭМ!$D$10+'СЕТ СН'!$I$6-'СЕТ СН'!$I$19</f>
        <v>1699.93090173</v>
      </c>
      <c r="C121" s="36">
        <f>SUMIFS(СВЦЭМ!$C$39:$C$782,СВЦЭМ!$A$39:$A$782,$A121,СВЦЭМ!$B$39:$B$782,C$119)+'СЕТ СН'!$I$9+СВЦЭМ!$D$10+'СЕТ СН'!$I$6-'СЕТ СН'!$I$19</f>
        <v>1756.05473493</v>
      </c>
      <c r="D121" s="36">
        <f>SUMIFS(СВЦЭМ!$C$39:$C$782,СВЦЭМ!$A$39:$A$782,$A121,СВЦЭМ!$B$39:$B$782,D$119)+'СЕТ СН'!$I$9+СВЦЭМ!$D$10+'СЕТ СН'!$I$6-'СЕТ СН'!$I$19</f>
        <v>1794.28161424</v>
      </c>
      <c r="E121" s="36">
        <f>SUMIFS(СВЦЭМ!$C$39:$C$782,СВЦЭМ!$A$39:$A$782,$A121,СВЦЭМ!$B$39:$B$782,E$119)+'СЕТ СН'!$I$9+СВЦЭМ!$D$10+'СЕТ СН'!$I$6-'СЕТ СН'!$I$19</f>
        <v>1799.0476406</v>
      </c>
      <c r="F121" s="36">
        <f>SUMIFS(СВЦЭМ!$C$39:$C$782,СВЦЭМ!$A$39:$A$782,$A121,СВЦЭМ!$B$39:$B$782,F$119)+'СЕТ СН'!$I$9+СВЦЭМ!$D$10+'СЕТ СН'!$I$6-'СЕТ СН'!$I$19</f>
        <v>1789.5623556200001</v>
      </c>
      <c r="G121" s="36">
        <f>SUMIFS(СВЦЭМ!$C$39:$C$782,СВЦЭМ!$A$39:$A$782,$A121,СВЦЭМ!$B$39:$B$782,G$119)+'СЕТ СН'!$I$9+СВЦЭМ!$D$10+'СЕТ СН'!$I$6-'СЕТ СН'!$I$19</f>
        <v>1782.80502417</v>
      </c>
      <c r="H121" s="36">
        <f>SUMIFS(СВЦЭМ!$C$39:$C$782,СВЦЭМ!$A$39:$A$782,$A121,СВЦЭМ!$B$39:$B$782,H$119)+'СЕТ СН'!$I$9+СВЦЭМ!$D$10+'СЕТ СН'!$I$6-'СЕТ СН'!$I$19</f>
        <v>1749.6436575600001</v>
      </c>
      <c r="I121" s="36">
        <f>SUMIFS(СВЦЭМ!$C$39:$C$782,СВЦЭМ!$A$39:$A$782,$A121,СВЦЭМ!$B$39:$B$782,I$119)+'СЕТ СН'!$I$9+СВЦЭМ!$D$10+'СЕТ СН'!$I$6-'СЕТ СН'!$I$19</f>
        <v>1670.5041332799999</v>
      </c>
      <c r="J121" s="36">
        <f>SUMIFS(СВЦЭМ!$C$39:$C$782,СВЦЭМ!$A$39:$A$782,$A121,СВЦЭМ!$B$39:$B$782,J$119)+'СЕТ СН'!$I$9+СВЦЭМ!$D$10+'СЕТ СН'!$I$6-'СЕТ СН'!$I$19</f>
        <v>1644.1037609699999</v>
      </c>
      <c r="K121" s="36">
        <f>SUMIFS(СВЦЭМ!$C$39:$C$782,СВЦЭМ!$A$39:$A$782,$A121,СВЦЭМ!$B$39:$B$782,K$119)+'СЕТ СН'!$I$9+СВЦЭМ!$D$10+'СЕТ СН'!$I$6-'СЕТ СН'!$I$19</f>
        <v>1676.2538290799998</v>
      </c>
      <c r="L121" s="36">
        <f>SUMIFS(СВЦЭМ!$C$39:$C$782,СВЦЭМ!$A$39:$A$782,$A121,СВЦЭМ!$B$39:$B$782,L$119)+'СЕТ СН'!$I$9+СВЦЭМ!$D$10+'СЕТ СН'!$I$6-'СЕТ СН'!$I$19</f>
        <v>1686.7535305199999</v>
      </c>
      <c r="M121" s="36">
        <f>SUMIFS(СВЦЭМ!$C$39:$C$782,СВЦЭМ!$A$39:$A$782,$A121,СВЦЭМ!$B$39:$B$782,M$119)+'СЕТ СН'!$I$9+СВЦЭМ!$D$10+'СЕТ СН'!$I$6-'СЕТ СН'!$I$19</f>
        <v>1608.61055222</v>
      </c>
      <c r="N121" s="36">
        <f>SUMIFS(СВЦЭМ!$C$39:$C$782,СВЦЭМ!$A$39:$A$782,$A121,СВЦЭМ!$B$39:$B$782,N$119)+'СЕТ СН'!$I$9+СВЦЭМ!$D$10+'СЕТ СН'!$I$6-'СЕТ СН'!$I$19</f>
        <v>1592.5035865499999</v>
      </c>
      <c r="O121" s="36">
        <f>SUMIFS(СВЦЭМ!$C$39:$C$782,СВЦЭМ!$A$39:$A$782,$A121,СВЦЭМ!$B$39:$B$782,O$119)+'СЕТ СН'!$I$9+СВЦЭМ!$D$10+'СЕТ СН'!$I$6-'СЕТ СН'!$I$19</f>
        <v>1607.9436444299999</v>
      </c>
      <c r="P121" s="36">
        <f>SUMIFS(СВЦЭМ!$C$39:$C$782,СВЦЭМ!$A$39:$A$782,$A121,СВЦЭМ!$B$39:$B$782,P$119)+'СЕТ СН'!$I$9+СВЦЭМ!$D$10+'СЕТ СН'!$I$6-'СЕТ СН'!$I$19</f>
        <v>1604.76374113</v>
      </c>
      <c r="Q121" s="36">
        <f>SUMIFS(СВЦЭМ!$C$39:$C$782,СВЦЭМ!$A$39:$A$782,$A121,СВЦЭМ!$B$39:$B$782,Q$119)+'СЕТ СН'!$I$9+СВЦЭМ!$D$10+'СЕТ СН'!$I$6-'СЕТ СН'!$I$19</f>
        <v>1610.6067119300001</v>
      </c>
      <c r="R121" s="36">
        <f>SUMIFS(СВЦЭМ!$C$39:$C$782,СВЦЭМ!$A$39:$A$782,$A121,СВЦЭМ!$B$39:$B$782,R$119)+'СЕТ СН'!$I$9+СВЦЭМ!$D$10+'СЕТ СН'!$I$6-'СЕТ СН'!$I$19</f>
        <v>1616.2500256399999</v>
      </c>
      <c r="S121" s="36">
        <f>SUMIFS(СВЦЭМ!$C$39:$C$782,СВЦЭМ!$A$39:$A$782,$A121,СВЦЭМ!$B$39:$B$782,S$119)+'СЕТ СН'!$I$9+СВЦЭМ!$D$10+'СЕТ СН'!$I$6-'СЕТ СН'!$I$19</f>
        <v>1604.0251426999998</v>
      </c>
      <c r="T121" s="36">
        <f>SUMIFS(СВЦЭМ!$C$39:$C$782,СВЦЭМ!$A$39:$A$782,$A121,СВЦЭМ!$B$39:$B$782,T$119)+'СЕТ СН'!$I$9+СВЦЭМ!$D$10+'СЕТ СН'!$I$6-'СЕТ СН'!$I$19</f>
        <v>1658.54409661</v>
      </c>
      <c r="U121" s="36">
        <f>SUMIFS(СВЦЭМ!$C$39:$C$782,СВЦЭМ!$A$39:$A$782,$A121,СВЦЭМ!$B$39:$B$782,U$119)+'СЕТ СН'!$I$9+СВЦЭМ!$D$10+'СЕТ СН'!$I$6-'СЕТ СН'!$I$19</f>
        <v>1652.4999056299998</v>
      </c>
      <c r="V121" s="36">
        <f>SUMIFS(СВЦЭМ!$C$39:$C$782,СВЦЭМ!$A$39:$A$782,$A121,СВЦЭМ!$B$39:$B$782,V$119)+'СЕТ СН'!$I$9+СВЦЭМ!$D$10+'СЕТ СН'!$I$6-'СЕТ СН'!$I$19</f>
        <v>1647.0443862899999</v>
      </c>
      <c r="W121" s="36">
        <f>SUMIFS(СВЦЭМ!$C$39:$C$782,СВЦЭМ!$A$39:$A$782,$A121,СВЦЭМ!$B$39:$B$782,W$119)+'СЕТ СН'!$I$9+СВЦЭМ!$D$10+'СЕТ СН'!$I$6-'СЕТ СН'!$I$19</f>
        <v>1673.19294307</v>
      </c>
      <c r="X121" s="36">
        <f>SUMIFS(СВЦЭМ!$C$39:$C$782,СВЦЭМ!$A$39:$A$782,$A121,СВЦЭМ!$B$39:$B$782,X$119)+'СЕТ СН'!$I$9+СВЦЭМ!$D$10+'СЕТ СН'!$I$6-'СЕТ СН'!$I$19</f>
        <v>1643.5333292</v>
      </c>
      <c r="Y121" s="36">
        <f>SUMIFS(СВЦЭМ!$C$39:$C$782,СВЦЭМ!$A$39:$A$782,$A121,СВЦЭМ!$B$39:$B$782,Y$119)+'СЕТ СН'!$I$9+СВЦЭМ!$D$10+'СЕТ СН'!$I$6-'СЕТ СН'!$I$19</f>
        <v>1599.0398777599999</v>
      </c>
    </row>
    <row r="122" spans="1:27" ht="15.75" x14ac:dyDescent="0.2">
      <c r="A122" s="35">
        <f t="shared" ref="A122:A150" si="3">A121+1</f>
        <v>44380</v>
      </c>
      <c r="B122" s="36">
        <f>SUMIFS(СВЦЭМ!$C$39:$C$782,СВЦЭМ!$A$39:$A$782,$A122,СВЦЭМ!$B$39:$B$782,B$119)+'СЕТ СН'!$I$9+СВЦЭМ!$D$10+'СЕТ СН'!$I$6-'СЕТ СН'!$I$19</f>
        <v>1658.8833448999999</v>
      </c>
      <c r="C122" s="36">
        <f>SUMIFS(СВЦЭМ!$C$39:$C$782,СВЦЭМ!$A$39:$A$782,$A122,СВЦЭМ!$B$39:$B$782,C$119)+'СЕТ СН'!$I$9+СВЦЭМ!$D$10+'СЕТ СН'!$I$6-'СЕТ СН'!$I$19</f>
        <v>1725.1496788899999</v>
      </c>
      <c r="D122" s="36">
        <f>SUMIFS(СВЦЭМ!$C$39:$C$782,СВЦЭМ!$A$39:$A$782,$A122,СВЦЭМ!$B$39:$B$782,D$119)+'СЕТ СН'!$I$9+СВЦЭМ!$D$10+'СЕТ СН'!$I$6-'СЕТ СН'!$I$19</f>
        <v>1769.60008935</v>
      </c>
      <c r="E122" s="36">
        <f>SUMIFS(СВЦЭМ!$C$39:$C$782,СВЦЭМ!$A$39:$A$782,$A122,СВЦЭМ!$B$39:$B$782,E$119)+'СЕТ СН'!$I$9+СВЦЭМ!$D$10+'СЕТ СН'!$I$6-'СЕТ СН'!$I$19</f>
        <v>1785.9173991299999</v>
      </c>
      <c r="F122" s="36">
        <f>SUMIFS(СВЦЭМ!$C$39:$C$782,СВЦЭМ!$A$39:$A$782,$A122,СВЦЭМ!$B$39:$B$782,F$119)+'СЕТ СН'!$I$9+СВЦЭМ!$D$10+'СЕТ СН'!$I$6-'СЕТ СН'!$I$19</f>
        <v>1790.7581152</v>
      </c>
      <c r="G122" s="36">
        <f>SUMIFS(СВЦЭМ!$C$39:$C$782,СВЦЭМ!$A$39:$A$782,$A122,СВЦЭМ!$B$39:$B$782,G$119)+'СЕТ СН'!$I$9+СВЦЭМ!$D$10+'СЕТ СН'!$I$6-'СЕТ СН'!$I$19</f>
        <v>1778.9871981599999</v>
      </c>
      <c r="H122" s="36">
        <f>SUMIFS(СВЦЭМ!$C$39:$C$782,СВЦЭМ!$A$39:$A$782,$A122,СВЦЭМ!$B$39:$B$782,H$119)+'СЕТ СН'!$I$9+СВЦЭМ!$D$10+'СЕТ СН'!$I$6-'СЕТ СН'!$I$19</f>
        <v>1754.28234871</v>
      </c>
      <c r="I122" s="36">
        <f>SUMIFS(СВЦЭМ!$C$39:$C$782,СВЦЭМ!$A$39:$A$782,$A122,СВЦЭМ!$B$39:$B$782,I$119)+'СЕТ СН'!$I$9+СВЦЭМ!$D$10+'СЕТ СН'!$I$6-'СЕТ СН'!$I$19</f>
        <v>1702.31437403</v>
      </c>
      <c r="J122" s="36">
        <f>SUMIFS(СВЦЭМ!$C$39:$C$782,СВЦЭМ!$A$39:$A$782,$A122,СВЦЭМ!$B$39:$B$782,J$119)+'СЕТ СН'!$I$9+СВЦЭМ!$D$10+'СЕТ СН'!$I$6-'СЕТ СН'!$I$19</f>
        <v>1640.2043883299998</v>
      </c>
      <c r="K122" s="36">
        <f>SUMIFS(СВЦЭМ!$C$39:$C$782,СВЦЭМ!$A$39:$A$782,$A122,СВЦЭМ!$B$39:$B$782,K$119)+'СЕТ СН'!$I$9+СВЦЭМ!$D$10+'СЕТ СН'!$I$6-'СЕТ СН'!$I$19</f>
        <v>1631.5340239699999</v>
      </c>
      <c r="L122" s="36">
        <f>SUMIFS(СВЦЭМ!$C$39:$C$782,СВЦЭМ!$A$39:$A$782,$A122,СВЦЭМ!$B$39:$B$782,L$119)+'СЕТ СН'!$I$9+СВЦЭМ!$D$10+'СЕТ СН'!$I$6-'СЕТ СН'!$I$19</f>
        <v>1605.6392535</v>
      </c>
      <c r="M122" s="36">
        <f>SUMIFS(СВЦЭМ!$C$39:$C$782,СВЦЭМ!$A$39:$A$782,$A122,СВЦЭМ!$B$39:$B$782,M$119)+'СЕТ СН'!$I$9+СВЦЭМ!$D$10+'СЕТ СН'!$I$6-'СЕТ СН'!$I$19</f>
        <v>1539.8582899799999</v>
      </c>
      <c r="N122" s="36">
        <f>SUMIFS(СВЦЭМ!$C$39:$C$782,СВЦЭМ!$A$39:$A$782,$A122,СВЦЭМ!$B$39:$B$782,N$119)+'СЕТ СН'!$I$9+СВЦЭМ!$D$10+'СЕТ СН'!$I$6-'СЕТ СН'!$I$19</f>
        <v>1568.2859864799998</v>
      </c>
      <c r="O122" s="36">
        <f>SUMIFS(СВЦЭМ!$C$39:$C$782,СВЦЭМ!$A$39:$A$782,$A122,СВЦЭМ!$B$39:$B$782,O$119)+'СЕТ СН'!$I$9+СВЦЭМ!$D$10+'СЕТ СН'!$I$6-'СЕТ СН'!$I$19</f>
        <v>1597.15584356</v>
      </c>
      <c r="P122" s="36">
        <f>SUMIFS(СВЦЭМ!$C$39:$C$782,СВЦЭМ!$A$39:$A$782,$A122,СВЦЭМ!$B$39:$B$782,P$119)+'СЕТ СН'!$I$9+СВЦЭМ!$D$10+'СЕТ СН'!$I$6-'СЕТ СН'!$I$19</f>
        <v>1583.8192804800001</v>
      </c>
      <c r="Q122" s="36">
        <f>SUMIFS(СВЦЭМ!$C$39:$C$782,СВЦЭМ!$A$39:$A$782,$A122,СВЦЭМ!$B$39:$B$782,Q$119)+'СЕТ СН'!$I$9+СВЦЭМ!$D$10+'СЕТ СН'!$I$6-'СЕТ СН'!$I$19</f>
        <v>1576.28217909</v>
      </c>
      <c r="R122" s="36">
        <f>SUMIFS(СВЦЭМ!$C$39:$C$782,СВЦЭМ!$A$39:$A$782,$A122,СВЦЭМ!$B$39:$B$782,R$119)+'СЕТ СН'!$I$9+СВЦЭМ!$D$10+'СЕТ СН'!$I$6-'СЕТ СН'!$I$19</f>
        <v>1584.9419643199999</v>
      </c>
      <c r="S122" s="36">
        <f>SUMIFS(СВЦЭМ!$C$39:$C$782,СВЦЭМ!$A$39:$A$782,$A122,СВЦЭМ!$B$39:$B$782,S$119)+'СЕТ СН'!$I$9+СВЦЭМ!$D$10+'СЕТ СН'!$I$6-'СЕТ СН'!$I$19</f>
        <v>1574.1487013699998</v>
      </c>
      <c r="T122" s="36">
        <f>SUMIFS(СВЦЭМ!$C$39:$C$782,СВЦЭМ!$A$39:$A$782,$A122,СВЦЭМ!$B$39:$B$782,T$119)+'СЕТ СН'!$I$9+СВЦЭМ!$D$10+'СЕТ СН'!$I$6-'СЕТ СН'!$I$19</f>
        <v>1590.8108970899998</v>
      </c>
      <c r="U122" s="36">
        <f>SUMIFS(СВЦЭМ!$C$39:$C$782,СВЦЭМ!$A$39:$A$782,$A122,СВЦЭМ!$B$39:$B$782,U$119)+'СЕТ СН'!$I$9+СВЦЭМ!$D$10+'СЕТ СН'!$I$6-'СЕТ СН'!$I$19</f>
        <v>1595.5213909499998</v>
      </c>
      <c r="V122" s="36">
        <f>SUMIFS(СВЦЭМ!$C$39:$C$782,СВЦЭМ!$A$39:$A$782,$A122,СВЦЭМ!$B$39:$B$782,V$119)+'СЕТ СН'!$I$9+СВЦЭМ!$D$10+'СЕТ СН'!$I$6-'СЕТ СН'!$I$19</f>
        <v>1594.6353296899999</v>
      </c>
      <c r="W122" s="36">
        <f>SUMIFS(СВЦЭМ!$C$39:$C$782,СВЦЭМ!$A$39:$A$782,$A122,СВЦЭМ!$B$39:$B$782,W$119)+'СЕТ СН'!$I$9+СВЦЭМ!$D$10+'СЕТ СН'!$I$6-'СЕТ СН'!$I$19</f>
        <v>1627.9480908</v>
      </c>
      <c r="X122" s="36">
        <f>SUMIFS(СВЦЭМ!$C$39:$C$782,СВЦЭМ!$A$39:$A$782,$A122,СВЦЭМ!$B$39:$B$782,X$119)+'СЕТ СН'!$I$9+СВЦЭМ!$D$10+'СЕТ СН'!$I$6-'СЕТ СН'!$I$19</f>
        <v>1609.09975646</v>
      </c>
      <c r="Y122" s="36">
        <f>SUMIFS(СВЦЭМ!$C$39:$C$782,СВЦЭМ!$A$39:$A$782,$A122,СВЦЭМ!$B$39:$B$782,Y$119)+'СЕТ СН'!$I$9+СВЦЭМ!$D$10+'СЕТ СН'!$I$6-'СЕТ СН'!$I$19</f>
        <v>1540.1139295399998</v>
      </c>
    </row>
    <row r="123" spans="1:27" ht="15.75" x14ac:dyDescent="0.2">
      <c r="A123" s="35">
        <f t="shared" si="3"/>
        <v>44381</v>
      </c>
      <c r="B123" s="36">
        <f>SUMIFS(СВЦЭМ!$C$39:$C$782,СВЦЭМ!$A$39:$A$782,$A123,СВЦЭМ!$B$39:$B$782,B$119)+'СЕТ СН'!$I$9+СВЦЭМ!$D$10+'СЕТ СН'!$I$6-'СЕТ СН'!$I$19</f>
        <v>1644.71346389</v>
      </c>
      <c r="C123" s="36">
        <f>SUMIFS(СВЦЭМ!$C$39:$C$782,СВЦЭМ!$A$39:$A$782,$A123,СВЦЭМ!$B$39:$B$782,C$119)+'СЕТ СН'!$I$9+СВЦЭМ!$D$10+'СЕТ СН'!$I$6-'СЕТ СН'!$I$19</f>
        <v>1703.5879678699998</v>
      </c>
      <c r="D123" s="36">
        <f>SUMIFS(СВЦЭМ!$C$39:$C$782,СВЦЭМ!$A$39:$A$782,$A123,СВЦЭМ!$B$39:$B$782,D$119)+'СЕТ СН'!$I$9+СВЦЭМ!$D$10+'СЕТ СН'!$I$6-'СЕТ СН'!$I$19</f>
        <v>1740.5781349899999</v>
      </c>
      <c r="E123" s="36">
        <f>SUMIFS(СВЦЭМ!$C$39:$C$782,СВЦЭМ!$A$39:$A$782,$A123,СВЦЭМ!$B$39:$B$782,E$119)+'СЕТ СН'!$I$9+СВЦЭМ!$D$10+'СЕТ СН'!$I$6-'СЕТ СН'!$I$19</f>
        <v>1783.7700392699999</v>
      </c>
      <c r="F123" s="36">
        <f>SUMIFS(СВЦЭМ!$C$39:$C$782,СВЦЭМ!$A$39:$A$782,$A123,СВЦЭМ!$B$39:$B$782,F$119)+'СЕТ СН'!$I$9+СВЦЭМ!$D$10+'СЕТ СН'!$I$6-'СЕТ СН'!$I$19</f>
        <v>1787.7992880300001</v>
      </c>
      <c r="G123" s="36">
        <f>SUMIFS(СВЦЭМ!$C$39:$C$782,СВЦЭМ!$A$39:$A$782,$A123,СВЦЭМ!$B$39:$B$782,G$119)+'СЕТ СН'!$I$9+СВЦЭМ!$D$10+'СЕТ СН'!$I$6-'СЕТ СН'!$I$19</f>
        <v>1790.11647335</v>
      </c>
      <c r="H123" s="36">
        <f>SUMIFS(СВЦЭМ!$C$39:$C$782,СВЦЭМ!$A$39:$A$782,$A123,СВЦЭМ!$B$39:$B$782,H$119)+'СЕТ СН'!$I$9+СВЦЭМ!$D$10+'СЕТ СН'!$I$6-'СЕТ СН'!$I$19</f>
        <v>1763.44025225</v>
      </c>
      <c r="I123" s="36">
        <f>SUMIFS(СВЦЭМ!$C$39:$C$782,СВЦЭМ!$A$39:$A$782,$A123,СВЦЭМ!$B$39:$B$782,I$119)+'СЕТ СН'!$I$9+СВЦЭМ!$D$10+'СЕТ СН'!$I$6-'СЕТ СН'!$I$19</f>
        <v>1713.38163373</v>
      </c>
      <c r="J123" s="36">
        <f>SUMIFS(СВЦЭМ!$C$39:$C$782,СВЦЭМ!$A$39:$A$782,$A123,СВЦЭМ!$B$39:$B$782,J$119)+'СЕТ СН'!$I$9+СВЦЭМ!$D$10+'СЕТ СН'!$I$6-'СЕТ СН'!$I$19</f>
        <v>1618.9828700099999</v>
      </c>
      <c r="K123" s="36">
        <f>SUMIFS(СВЦЭМ!$C$39:$C$782,СВЦЭМ!$A$39:$A$782,$A123,СВЦЭМ!$B$39:$B$782,K$119)+'СЕТ СН'!$I$9+СВЦЭМ!$D$10+'СЕТ СН'!$I$6-'СЕТ СН'!$I$19</f>
        <v>1580.2738714100001</v>
      </c>
      <c r="L123" s="36">
        <f>SUMIFS(СВЦЭМ!$C$39:$C$782,СВЦЭМ!$A$39:$A$782,$A123,СВЦЭМ!$B$39:$B$782,L$119)+'СЕТ СН'!$I$9+СВЦЭМ!$D$10+'СЕТ СН'!$I$6-'СЕТ СН'!$I$19</f>
        <v>1546.4920471400001</v>
      </c>
      <c r="M123" s="36">
        <f>SUMIFS(СВЦЭМ!$C$39:$C$782,СВЦЭМ!$A$39:$A$782,$A123,СВЦЭМ!$B$39:$B$782,M$119)+'СЕТ СН'!$I$9+СВЦЭМ!$D$10+'СЕТ СН'!$I$6-'СЕТ СН'!$I$19</f>
        <v>1560.2657355000001</v>
      </c>
      <c r="N123" s="36">
        <f>SUMIFS(СВЦЭМ!$C$39:$C$782,СВЦЭМ!$A$39:$A$782,$A123,СВЦЭМ!$B$39:$B$782,N$119)+'СЕТ СН'!$I$9+СВЦЭМ!$D$10+'СЕТ СН'!$I$6-'СЕТ СН'!$I$19</f>
        <v>1592.4532101699999</v>
      </c>
      <c r="O123" s="36">
        <f>SUMIFS(СВЦЭМ!$C$39:$C$782,СВЦЭМ!$A$39:$A$782,$A123,СВЦЭМ!$B$39:$B$782,O$119)+'СЕТ СН'!$I$9+СВЦЭМ!$D$10+'СЕТ СН'!$I$6-'СЕТ СН'!$I$19</f>
        <v>1603.6300812499999</v>
      </c>
      <c r="P123" s="36">
        <f>SUMIFS(СВЦЭМ!$C$39:$C$782,СВЦЭМ!$A$39:$A$782,$A123,СВЦЭМ!$B$39:$B$782,P$119)+'СЕТ СН'!$I$9+СВЦЭМ!$D$10+'СЕТ СН'!$I$6-'СЕТ СН'!$I$19</f>
        <v>1613.1834530199999</v>
      </c>
      <c r="Q123" s="36">
        <f>SUMIFS(СВЦЭМ!$C$39:$C$782,СВЦЭМ!$A$39:$A$782,$A123,СВЦЭМ!$B$39:$B$782,Q$119)+'СЕТ СН'!$I$9+СВЦЭМ!$D$10+'СЕТ СН'!$I$6-'СЕТ СН'!$I$19</f>
        <v>1621.1868293499999</v>
      </c>
      <c r="R123" s="36">
        <f>SUMIFS(СВЦЭМ!$C$39:$C$782,СВЦЭМ!$A$39:$A$782,$A123,СВЦЭМ!$B$39:$B$782,R$119)+'СЕТ СН'!$I$9+СВЦЭМ!$D$10+'СЕТ СН'!$I$6-'СЕТ СН'!$I$19</f>
        <v>1610.0326790300001</v>
      </c>
      <c r="S123" s="36">
        <f>SUMIFS(СВЦЭМ!$C$39:$C$782,СВЦЭМ!$A$39:$A$782,$A123,СВЦЭМ!$B$39:$B$782,S$119)+'СЕТ СН'!$I$9+СВЦЭМ!$D$10+'СЕТ СН'!$I$6-'СЕТ СН'!$I$19</f>
        <v>1602.3437417199998</v>
      </c>
      <c r="T123" s="36">
        <f>SUMIFS(СВЦЭМ!$C$39:$C$782,СВЦЭМ!$A$39:$A$782,$A123,СВЦЭМ!$B$39:$B$782,T$119)+'СЕТ СН'!$I$9+СВЦЭМ!$D$10+'СЕТ СН'!$I$6-'СЕТ СН'!$I$19</f>
        <v>1584.8187497399999</v>
      </c>
      <c r="U123" s="36">
        <f>SUMIFS(СВЦЭМ!$C$39:$C$782,СВЦЭМ!$A$39:$A$782,$A123,СВЦЭМ!$B$39:$B$782,U$119)+'СЕТ СН'!$I$9+СВЦЭМ!$D$10+'СЕТ СН'!$I$6-'СЕТ СН'!$I$19</f>
        <v>1566.64141933</v>
      </c>
      <c r="V123" s="36">
        <f>SUMIFS(СВЦЭМ!$C$39:$C$782,СВЦЭМ!$A$39:$A$782,$A123,СВЦЭМ!$B$39:$B$782,V$119)+'СЕТ СН'!$I$9+СВЦЭМ!$D$10+'СЕТ СН'!$I$6-'СЕТ СН'!$I$19</f>
        <v>1525.94920888</v>
      </c>
      <c r="W123" s="36">
        <f>SUMIFS(СВЦЭМ!$C$39:$C$782,СВЦЭМ!$A$39:$A$782,$A123,СВЦЭМ!$B$39:$B$782,W$119)+'СЕТ СН'!$I$9+СВЦЭМ!$D$10+'СЕТ СН'!$I$6-'СЕТ СН'!$I$19</f>
        <v>1536.05382919</v>
      </c>
      <c r="X123" s="36">
        <f>SUMIFS(СВЦЭМ!$C$39:$C$782,СВЦЭМ!$A$39:$A$782,$A123,СВЦЭМ!$B$39:$B$782,X$119)+'СЕТ СН'!$I$9+СВЦЭМ!$D$10+'СЕТ СН'!$I$6-'СЕТ СН'!$I$19</f>
        <v>1553.64856773</v>
      </c>
      <c r="Y123" s="36">
        <f>SUMIFS(СВЦЭМ!$C$39:$C$782,СВЦЭМ!$A$39:$A$782,$A123,СВЦЭМ!$B$39:$B$782,Y$119)+'СЕТ СН'!$I$9+СВЦЭМ!$D$10+'СЕТ СН'!$I$6-'СЕТ СН'!$I$19</f>
        <v>1614.2602357800001</v>
      </c>
    </row>
    <row r="124" spans="1:27" ht="15.75" x14ac:dyDescent="0.2">
      <c r="A124" s="35">
        <f t="shared" si="3"/>
        <v>44382</v>
      </c>
      <c r="B124" s="36">
        <f>SUMIFS(СВЦЭМ!$C$39:$C$782,СВЦЭМ!$A$39:$A$782,$A124,СВЦЭМ!$B$39:$B$782,B$119)+'СЕТ СН'!$I$9+СВЦЭМ!$D$10+'СЕТ СН'!$I$6-'СЕТ СН'!$I$19</f>
        <v>1682.47331029</v>
      </c>
      <c r="C124" s="36">
        <f>SUMIFS(СВЦЭМ!$C$39:$C$782,СВЦЭМ!$A$39:$A$782,$A124,СВЦЭМ!$B$39:$B$782,C$119)+'СЕТ СН'!$I$9+СВЦЭМ!$D$10+'СЕТ СН'!$I$6-'СЕТ СН'!$I$19</f>
        <v>1762.52086267</v>
      </c>
      <c r="D124" s="36">
        <f>SUMIFS(СВЦЭМ!$C$39:$C$782,СВЦЭМ!$A$39:$A$782,$A124,СВЦЭМ!$B$39:$B$782,D$119)+'СЕТ СН'!$I$9+СВЦЭМ!$D$10+'СЕТ СН'!$I$6-'СЕТ СН'!$I$19</f>
        <v>1819.84543121</v>
      </c>
      <c r="E124" s="36">
        <f>SUMIFS(СВЦЭМ!$C$39:$C$782,СВЦЭМ!$A$39:$A$782,$A124,СВЦЭМ!$B$39:$B$782,E$119)+'СЕТ СН'!$I$9+СВЦЭМ!$D$10+'СЕТ СН'!$I$6-'СЕТ СН'!$I$19</f>
        <v>1830.89103565</v>
      </c>
      <c r="F124" s="36">
        <f>SUMIFS(СВЦЭМ!$C$39:$C$782,СВЦЭМ!$A$39:$A$782,$A124,СВЦЭМ!$B$39:$B$782,F$119)+'СЕТ СН'!$I$9+СВЦЭМ!$D$10+'СЕТ СН'!$I$6-'СЕТ СН'!$I$19</f>
        <v>1834.64473838</v>
      </c>
      <c r="G124" s="36">
        <f>SUMIFS(СВЦЭМ!$C$39:$C$782,СВЦЭМ!$A$39:$A$782,$A124,СВЦЭМ!$B$39:$B$782,G$119)+'СЕТ СН'!$I$9+СВЦЭМ!$D$10+'СЕТ СН'!$I$6-'СЕТ СН'!$I$19</f>
        <v>1818.7901505499999</v>
      </c>
      <c r="H124" s="36">
        <f>SUMIFS(СВЦЭМ!$C$39:$C$782,СВЦЭМ!$A$39:$A$782,$A124,СВЦЭМ!$B$39:$B$782,H$119)+'СЕТ СН'!$I$9+СВЦЭМ!$D$10+'СЕТ СН'!$I$6-'СЕТ СН'!$I$19</f>
        <v>1784.13368866</v>
      </c>
      <c r="I124" s="36">
        <f>SUMIFS(СВЦЭМ!$C$39:$C$782,СВЦЭМ!$A$39:$A$782,$A124,СВЦЭМ!$B$39:$B$782,I$119)+'СЕТ СН'!$I$9+СВЦЭМ!$D$10+'СЕТ СН'!$I$6-'СЕТ СН'!$I$19</f>
        <v>1680.2558010299999</v>
      </c>
      <c r="J124" s="36">
        <f>SUMIFS(СВЦЭМ!$C$39:$C$782,СВЦЭМ!$A$39:$A$782,$A124,СВЦЭМ!$B$39:$B$782,J$119)+'СЕТ СН'!$I$9+СВЦЭМ!$D$10+'СЕТ СН'!$I$6-'СЕТ СН'!$I$19</f>
        <v>1642.92342964</v>
      </c>
      <c r="K124" s="36">
        <f>SUMIFS(СВЦЭМ!$C$39:$C$782,СВЦЭМ!$A$39:$A$782,$A124,СВЦЭМ!$B$39:$B$782,K$119)+'СЕТ СН'!$I$9+СВЦЭМ!$D$10+'СЕТ СН'!$I$6-'СЕТ СН'!$I$19</f>
        <v>1592.3745503</v>
      </c>
      <c r="L124" s="36">
        <f>SUMIFS(СВЦЭМ!$C$39:$C$782,СВЦЭМ!$A$39:$A$782,$A124,СВЦЭМ!$B$39:$B$782,L$119)+'СЕТ СН'!$I$9+СВЦЭМ!$D$10+'СЕТ СН'!$I$6-'СЕТ СН'!$I$19</f>
        <v>1582.1082694299998</v>
      </c>
      <c r="M124" s="36">
        <f>SUMIFS(СВЦЭМ!$C$39:$C$782,СВЦЭМ!$A$39:$A$782,$A124,СВЦЭМ!$B$39:$B$782,M$119)+'СЕТ СН'!$I$9+СВЦЭМ!$D$10+'СЕТ СН'!$I$6-'СЕТ СН'!$I$19</f>
        <v>1596.8917427900001</v>
      </c>
      <c r="N124" s="36">
        <f>SUMIFS(СВЦЭМ!$C$39:$C$782,СВЦЭМ!$A$39:$A$782,$A124,СВЦЭМ!$B$39:$B$782,N$119)+'СЕТ СН'!$I$9+СВЦЭМ!$D$10+'СЕТ СН'!$I$6-'СЕТ СН'!$I$19</f>
        <v>1631.68917571</v>
      </c>
      <c r="O124" s="36">
        <f>SUMIFS(СВЦЭМ!$C$39:$C$782,СВЦЭМ!$A$39:$A$782,$A124,СВЦЭМ!$B$39:$B$782,O$119)+'СЕТ СН'!$I$9+СВЦЭМ!$D$10+'СЕТ СН'!$I$6-'СЕТ СН'!$I$19</f>
        <v>1648.91485702</v>
      </c>
      <c r="P124" s="36">
        <f>SUMIFS(СВЦЭМ!$C$39:$C$782,СВЦЭМ!$A$39:$A$782,$A124,СВЦЭМ!$B$39:$B$782,P$119)+'СЕТ СН'!$I$9+СВЦЭМ!$D$10+'СЕТ СН'!$I$6-'СЕТ СН'!$I$19</f>
        <v>1647.9667180900001</v>
      </c>
      <c r="Q124" s="36">
        <f>SUMIFS(СВЦЭМ!$C$39:$C$782,СВЦЭМ!$A$39:$A$782,$A124,СВЦЭМ!$B$39:$B$782,Q$119)+'СЕТ СН'!$I$9+СВЦЭМ!$D$10+'СЕТ СН'!$I$6-'СЕТ СН'!$I$19</f>
        <v>1647.27991363</v>
      </c>
      <c r="R124" s="36">
        <f>SUMIFS(СВЦЭМ!$C$39:$C$782,СВЦЭМ!$A$39:$A$782,$A124,СВЦЭМ!$B$39:$B$782,R$119)+'СЕТ СН'!$I$9+СВЦЭМ!$D$10+'СЕТ СН'!$I$6-'СЕТ СН'!$I$19</f>
        <v>1628.42927715</v>
      </c>
      <c r="S124" s="36">
        <f>SUMIFS(СВЦЭМ!$C$39:$C$782,СВЦЭМ!$A$39:$A$782,$A124,СВЦЭМ!$B$39:$B$782,S$119)+'СЕТ СН'!$I$9+СВЦЭМ!$D$10+'СЕТ СН'!$I$6-'СЕТ СН'!$I$19</f>
        <v>1619.53310461</v>
      </c>
      <c r="T124" s="36">
        <f>SUMIFS(СВЦЭМ!$C$39:$C$782,СВЦЭМ!$A$39:$A$782,$A124,СВЦЭМ!$B$39:$B$782,T$119)+'СЕТ СН'!$I$9+СВЦЭМ!$D$10+'СЕТ СН'!$I$6-'СЕТ СН'!$I$19</f>
        <v>1608.7339770899998</v>
      </c>
      <c r="U124" s="36">
        <f>SUMIFS(СВЦЭМ!$C$39:$C$782,СВЦЭМ!$A$39:$A$782,$A124,СВЦЭМ!$B$39:$B$782,U$119)+'СЕТ СН'!$I$9+СВЦЭМ!$D$10+'СЕТ СН'!$I$6-'СЕТ СН'!$I$19</f>
        <v>1605.61519305</v>
      </c>
      <c r="V124" s="36">
        <f>SUMIFS(СВЦЭМ!$C$39:$C$782,СВЦЭМ!$A$39:$A$782,$A124,СВЦЭМ!$B$39:$B$782,V$119)+'СЕТ СН'!$I$9+СВЦЭМ!$D$10+'СЕТ СН'!$I$6-'СЕТ СН'!$I$19</f>
        <v>1609.75830851</v>
      </c>
      <c r="W124" s="36">
        <f>SUMIFS(СВЦЭМ!$C$39:$C$782,СВЦЭМ!$A$39:$A$782,$A124,СВЦЭМ!$B$39:$B$782,W$119)+'СЕТ СН'!$I$9+СВЦЭМ!$D$10+'СЕТ СН'!$I$6-'СЕТ СН'!$I$19</f>
        <v>1624.3421839299999</v>
      </c>
      <c r="X124" s="36">
        <f>SUMIFS(СВЦЭМ!$C$39:$C$782,СВЦЭМ!$A$39:$A$782,$A124,СВЦЭМ!$B$39:$B$782,X$119)+'СЕТ СН'!$I$9+СВЦЭМ!$D$10+'СЕТ СН'!$I$6-'СЕТ СН'!$I$19</f>
        <v>1592.85296576</v>
      </c>
      <c r="Y124" s="36">
        <f>SUMIFS(СВЦЭМ!$C$39:$C$782,СВЦЭМ!$A$39:$A$782,$A124,СВЦЭМ!$B$39:$B$782,Y$119)+'СЕТ СН'!$I$9+СВЦЭМ!$D$10+'СЕТ СН'!$I$6-'СЕТ СН'!$I$19</f>
        <v>1634.6922372099998</v>
      </c>
    </row>
    <row r="125" spans="1:27" ht="15.75" x14ac:dyDescent="0.2">
      <c r="A125" s="35">
        <f t="shared" si="3"/>
        <v>44383</v>
      </c>
      <c r="B125" s="36">
        <f>SUMIFS(СВЦЭМ!$C$39:$C$782,СВЦЭМ!$A$39:$A$782,$A125,СВЦЭМ!$B$39:$B$782,B$119)+'СЕТ СН'!$I$9+СВЦЭМ!$D$10+'СЕТ СН'!$I$6-'СЕТ СН'!$I$19</f>
        <v>1686.7356710700001</v>
      </c>
      <c r="C125" s="36">
        <f>SUMIFS(СВЦЭМ!$C$39:$C$782,СВЦЭМ!$A$39:$A$782,$A125,СВЦЭМ!$B$39:$B$782,C$119)+'СЕТ СН'!$I$9+СВЦЭМ!$D$10+'СЕТ СН'!$I$6-'СЕТ СН'!$I$19</f>
        <v>1781.95461297</v>
      </c>
      <c r="D125" s="36">
        <f>SUMIFS(СВЦЭМ!$C$39:$C$782,СВЦЭМ!$A$39:$A$782,$A125,СВЦЭМ!$B$39:$B$782,D$119)+'СЕТ СН'!$I$9+СВЦЭМ!$D$10+'СЕТ СН'!$I$6-'СЕТ СН'!$I$19</f>
        <v>1849.28114437</v>
      </c>
      <c r="E125" s="36">
        <f>SUMIFS(СВЦЭМ!$C$39:$C$782,СВЦЭМ!$A$39:$A$782,$A125,СВЦЭМ!$B$39:$B$782,E$119)+'СЕТ СН'!$I$9+СВЦЭМ!$D$10+'СЕТ СН'!$I$6-'СЕТ СН'!$I$19</f>
        <v>1868.0671473800001</v>
      </c>
      <c r="F125" s="36">
        <f>SUMIFS(СВЦЭМ!$C$39:$C$782,СВЦЭМ!$A$39:$A$782,$A125,СВЦЭМ!$B$39:$B$782,F$119)+'СЕТ СН'!$I$9+СВЦЭМ!$D$10+'СЕТ СН'!$I$6-'СЕТ СН'!$I$19</f>
        <v>1866.0087488300001</v>
      </c>
      <c r="G125" s="36">
        <f>SUMIFS(СВЦЭМ!$C$39:$C$782,СВЦЭМ!$A$39:$A$782,$A125,СВЦЭМ!$B$39:$B$782,G$119)+'СЕТ СН'!$I$9+СВЦЭМ!$D$10+'СЕТ СН'!$I$6-'СЕТ СН'!$I$19</f>
        <v>1836.7122305999999</v>
      </c>
      <c r="H125" s="36">
        <f>SUMIFS(СВЦЭМ!$C$39:$C$782,СВЦЭМ!$A$39:$A$782,$A125,СВЦЭМ!$B$39:$B$782,H$119)+'СЕТ СН'!$I$9+СВЦЭМ!$D$10+'СЕТ СН'!$I$6-'СЕТ СН'!$I$19</f>
        <v>1779.7759907</v>
      </c>
      <c r="I125" s="36">
        <f>SUMIFS(СВЦЭМ!$C$39:$C$782,СВЦЭМ!$A$39:$A$782,$A125,СВЦЭМ!$B$39:$B$782,I$119)+'СЕТ СН'!$I$9+СВЦЭМ!$D$10+'СЕТ СН'!$I$6-'СЕТ СН'!$I$19</f>
        <v>1727.88412232</v>
      </c>
      <c r="J125" s="36">
        <f>SUMIFS(СВЦЭМ!$C$39:$C$782,СВЦЭМ!$A$39:$A$782,$A125,СВЦЭМ!$B$39:$B$782,J$119)+'СЕТ СН'!$I$9+СВЦЭМ!$D$10+'СЕТ СН'!$I$6-'СЕТ СН'!$I$19</f>
        <v>1649.2124643799998</v>
      </c>
      <c r="K125" s="36">
        <f>SUMIFS(СВЦЭМ!$C$39:$C$782,СВЦЭМ!$A$39:$A$782,$A125,СВЦЭМ!$B$39:$B$782,K$119)+'СЕТ СН'!$I$9+СВЦЭМ!$D$10+'СЕТ СН'!$I$6-'СЕТ СН'!$I$19</f>
        <v>1580.6296573499999</v>
      </c>
      <c r="L125" s="36">
        <f>SUMIFS(СВЦЭМ!$C$39:$C$782,СВЦЭМ!$A$39:$A$782,$A125,СВЦЭМ!$B$39:$B$782,L$119)+'СЕТ СН'!$I$9+СВЦЭМ!$D$10+'СЕТ СН'!$I$6-'СЕТ СН'!$I$19</f>
        <v>1568.4268077500001</v>
      </c>
      <c r="M125" s="36">
        <f>SUMIFS(СВЦЭМ!$C$39:$C$782,СВЦЭМ!$A$39:$A$782,$A125,СВЦЭМ!$B$39:$B$782,M$119)+'СЕТ СН'!$I$9+СВЦЭМ!$D$10+'СЕТ СН'!$I$6-'СЕТ СН'!$I$19</f>
        <v>1606.4192133299998</v>
      </c>
      <c r="N125" s="36">
        <f>SUMIFS(СВЦЭМ!$C$39:$C$782,СВЦЭМ!$A$39:$A$782,$A125,СВЦЭМ!$B$39:$B$782,N$119)+'СЕТ СН'!$I$9+СВЦЭМ!$D$10+'СЕТ СН'!$I$6-'СЕТ СН'!$I$19</f>
        <v>1686.4939961</v>
      </c>
      <c r="O125" s="36">
        <f>SUMIFS(СВЦЭМ!$C$39:$C$782,СВЦЭМ!$A$39:$A$782,$A125,СВЦЭМ!$B$39:$B$782,O$119)+'СЕТ СН'!$I$9+СВЦЭМ!$D$10+'СЕТ СН'!$I$6-'СЕТ СН'!$I$19</f>
        <v>1689.6761696899998</v>
      </c>
      <c r="P125" s="36">
        <f>SUMIFS(СВЦЭМ!$C$39:$C$782,СВЦЭМ!$A$39:$A$782,$A125,СВЦЭМ!$B$39:$B$782,P$119)+'СЕТ СН'!$I$9+СВЦЭМ!$D$10+'СЕТ СН'!$I$6-'СЕТ СН'!$I$19</f>
        <v>1694.46141956</v>
      </c>
      <c r="Q125" s="36">
        <f>SUMIFS(СВЦЭМ!$C$39:$C$782,СВЦЭМ!$A$39:$A$782,$A125,СВЦЭМ!$B$39:$B$782,Q$119)+'СЕТ СН'!$I$9+СВЦЭМ!$D$10+'СЕТ СН'!$I$6-'СЕТ СН'!$I$19</f>
        <v>1702.9576619499999</v>
      </c>
      <c r="R125" s="36">
        <f>SUMIFS(СВЦЭМ!$C$39:$C$782,СВЦЭМ!$A$39:$A$782,$A125,СВЦЭМ!$B$39:$B$782,R$119)+'СЕТ СН'!$I$9+СВЦЭМ!$D$10+'СЕТ СН'!$I$6-'СЕТ СН'!$I$19</f>
        <v>1700.95436462</v>
      </c>
      <c r="S125" s="36">
        <f>SUMIFS(СВЦЭМ!$C$39:$C$782,СВЦЭМ!$A$39:$A$782,$A125,СВЦЭМ!$B$39:$B$782,S$119)+'СЕТ СН'!$I$9+СВЦЭМ!$D$10+'СЕТ СН'!$I$6-'СЕТ СН'!$I$19</f>
        <v>1678.5371126499999</v>
      </c>
      <c r="T125" s="36">
        <f>SUMIFS(СВЦЭМ!$C$39:$C$782,СВЦЭМ!$A$39:$A$782,$A125,СВЦЭМ!$B$39:$B$782,T$119)+'СЕТ СН'!$I$9+СВЦЭМ!$D$10+'СЕТ СН'!$I$6-'СЕТ СН'!$I$19</f>
        <v>1669.6671260099999</v>
      </c>
      <c r="U125" s="36">
        <f>SUMIFS(СВЦЭМ!$C$39:$C$782,СВЦЭМ!$A$39:$A$782,$A125,СВЦЭМ!$B$39:$B$782,U$119)+'СЕТ СН'!$I$9+СВЦЭМ!$D$10+'СЕТ СН'!$I$6-'СЕТ СН'!$I$19</f>
        <v>1621.0250821699999</v>
      </c>
      <c r="V125" s="36">
        <f>SUMIFS(СВЦЭМ!$C$39:$C$782,СВЦЭМ!$A$39:$A$782,$A125,СВЦЭМ!$B$39:$B$782,V$119)+'СЕТ СН'!$I$9+СВЦЭМ!$D$10+'СЕТ СН'!$I$6-'СЕТ СН'!$I$19</f>
        <v>1608.6471015100001</v>
      </c>
      <c r="W125" s="36">
        <f>SUMIFS(СВЦЭМ!$C$39:$C$782,СВЦЭМ!$A$39:$A$782,$A125,СВЦЭМ!$B$39:$B$782,W$119)+'СЕТ СН'!$I$9+СВЦЭМ!$D$10+'СЕТ СН'!$I$6-'СЕТ СН'!$I$19</f>
        <v>1619.8770500000001</v>
      </c>
      <c r="X125" s="36">
        <f>SUMIFS(СВЦЭМ!$C$39:$C$782,СВЦЭМ!$A$39:$A$782,$A125,СВЦЭМ!$B$39:$B$782,X$119)+'СЕТ СН'!$I$9+СВЦЭМ!$D$10+'СЕТ СН'!$I$6-'СЕТ СН'!$I$19</f>
        <v>1694.5185630000001</v>
      </c>
      <c r="Y125" s="36">
        <f>SUMIFS(СВЦЭМ!$C$39:$C$782,СВЦЭМ!$A$39:$A$782,$A125,СВЦЭМ!$B$39:$B$782,Y$119)+'СЕТ СН'!$I$9+СВЦЭМ!$D$10+'СЕТ СН'!$I$6-'СЕТ СН'!$I$19</f>
        <v>1826.35412116</v>
      </c>
    </row>
    <row r="126" spans="1:27" ht="15.75" x14ac:dyDescent="0.2">
      <c r="A126" s="35">
        <f t="shared" si="3"/>
        <v>44384</v>
      </c>
      <c r="B126" s="36">
        <f>SUMIFS(СВЦЭМ!$C$39:$C$782,СВЦЭМ!$A$39:$A$782,$A126,СВЦЭМ!$B$39:$B$782,B$119)+'СЕТ СН'!$I$9+СВЦЭМ!$D$10+'СЕТ СН'!$I$6-'СЕТ СН'!$I$19</f>
        <v>1749.43611147</v>
      </c>
      <c r="C126" s="36">
        <f>SUMIFS(СВЦЭМ!$C$39:$C$782,СВЦЭМ!$A$39:$A$782,$A126,СВЦЭМ!$B$39:$B$782,C$119)+'СЕТ СН'!$I$9+СВЦЭМ!$D$10+'СЕТ СН'!$I$6-'СЕТ СН'!$I$19</f>
        <v>1826.52371019</v>
      </c>
      <c r="D126" s="36">
        <f>SUMIFS(СВЦЭМ!$C$39:$C$782,СВЦЭМ!$A$39:$A$782,$A126,СВЦЭМ!$B$39:$B$782,D$119)+'СЕТ СН'!$I$9+СВЦЭМ!$D$10+'СЕТ СН'!$I$6-'СЕТ СН'!$I$19</f>
        <v>1883.6193121599999</v>
      </c>
      <c r="E126" s="36">
        <f>SUMIFS(СВЦЭМ!$C$39:$C$782,СВЦЭМ!$A$39:$A$782,$A126,СВЦЭМ!$B$39:$B$782,E$119)+'СЕТ СН'!$I$9+СВЦЭМ!$D$10+'СЕТ СН'!$I$6-'СЕТ СН'!$I$19</f>
        <v>1876.65521158</v>
      </c>
      <c r="F126" s="36">
        <f>SUMIFS(СВЦЭМ!$C$39:$C$782,СВЦЭМ!$A$39:$A$782,$A126,СВЦЭМ!$B$39:$B$782,F$119)+'СЕТ СН'!$I$9+СВЦЭМ!$D$10+'СЕТ СН'!$I$6-'СЕТ СН'!$I$19</f>
        <v>1888.1232772199999</v>
      </c>
      <c r="G126" s="36">
        <f>SUMIFS(СВЦЭМ!$C$39:$C$782,СВЦЭМ!$A$39:$A$782,$A126,СВЦЭМ!$B$39:$B$782,G$119)+'СЕТ СН'!$I$9+СВЦЭМ!$D$10+'СЕТ СН'!$I$6-'СЕТ СН'!$I$19</f>
        <v>1877.8646409400001</v>
      </c>
      <c r="H126" s="36">
        <f>SUMIFS(СВЦЭМ!$C$39:$C$782,СВЦЭМ!$A$39:$A$782,$A126,СВЦЭМ!$B$39:$B$782,H$119)+'СЕТ СН'!$I$9+СВЦЭМ!$D$10+'СЕТ СН'!$I$6-'СЕТ СН'!$I$19</f>
        <v>1834.3181651899999</v>
      </c>
      <c r="I126" s="36">
        <f>SUMIFS(СВЦЭМ!$C$39:$C$782,СВЦЭМ!$A$39:$A$782,$A126,СВЦЭМ!$B$39:$B$782,I$119)+'СЕТ СН'!$I$9+СВЦЭМ!$D$10+'СЕТ СН'!$I$6-'СЕТ СН'!$I$19</f>
        <v>1739.8432524099999</v>
      </c>
      <c r="J126" s="36">
        <f>SUMIFS(СВЦЭМ!$C$39:$C$782,СВЦЭМ!$A$39:$A$782,$A126,СВЦЭМ!$B$39:$B$782,J$119)+'СЕТ СН'!$I$9+СВЦЭМ!$D$10+'СЕТ СН'!$I$6-'СЕТ СН'!$I$19</f>
        <v>1651.77189266</v>
      </c>
      <c r="K126" s="36">
        <f>SUMIFS(СВЦЭМ!$C$39:$C$782,СВЦЭМ!$A$39:$A$782,$A126,СВЦЭМ!$B$39:$B$782,K$119)+'СЕТ СН'!$I$9+СВЦЭМ!$D$10+'СЕТ СН'!$I$6-'СЕТ СН'!$I$19</f>
        <v>1628.2577557999998</v>
      </c>
      <c r="L126" s="36">
        <f>SUMIFS(СВЦЭМ!$C$39:$C$782,СВЦЭМ!$A$39:$A$782,$A126,СВЦЭМ!$B$39:$B$782,L$119)+'СЕТ СН'!$I$9+СВЦЭМ!$D$10+'СЕТ СН'!$I$6-'СЕТ СН'!$I$19</f>
        <v>1638.0878599099999</v>
      </c>
      <c r="M126" s="36">
        <f>SUMIFS(СВЦЭМ!$C$39:$C$782,СВЦЭМ!$A$39:$A$782,$A126,СВЦЭМ!$B$39:$B$782,M$119)+'СЕТ СН'!$I$9+СВЦЭМ!$D$10+'СЕТ СН'!$I$6-'СЕТ СН'!$I$19</f>
        <v>1673.0654558299998</v>
      </c>
      <c r="N126" s="36">
        <f>SUMIFS(СВЦЭМ!$C$39:$C$782,СВЦЭМ!$A$39:$A$782,$A126,СВЦЭМ!$B$39:$B$782,N$119)+'СЕТ СН'!$I$9+СВЦЭМ!$D$10+'СЕТ СН'!$I$6-'СЕТ СН'!$I$19</f>
        <v>1688.1638406500001</v>
      </c>
      <c r="O126" s="36">
        <f>SUMIFS(СВЦЭМ!$C$39:$C$782,СВЦЭМ!$A$39:$A$782,$A126,СВЦЭМ!$B$39:$B$782,O$119)+'СЕТ СН'!$I$9+СВЦЭМ!$D$10+'СЕТ СН'!$I$6-'СЕТ СН'!$I$19</f>
        <v>1700.4806368700001</v>
      </c>
      <c r="P126" s="36">
        <f>SUMIFS(СВЦЭМ!$C$39:$C$782,СВЦЭМ!$A$39:$A$782,$A126,СВЦЭМ!$B$39:$B$782,P$119)+'СЕТ СН'!$I$9+СВЦЭМ!$D$10+'СЕТ СН'!$I$6-'СЕТ СН'!$I$19</f>
        <v>1703.76651277</v>
      </c>
      <c r="Q126" s="36">
        <f>SUMIFS(СВЦЭМ!$C$39:$C$782,СВЦЭМ!$A$39:$A$782,$A126,СВЦЭМ!$B$39:$B$782,Q$119)+'СЕТ СН'!$I$9+СВЦЭМ!$D$10+'СЕТ СН'!$I$6-'СЕТ СН'!$I$19</f>
        <v>1724.83415528</v>
      </c>
      <c r="R126" s="36">
        <f>SUMIFS(СВЦЭМ!$C$39:$C$782,СВЦЭМ!$A$39:$A$782,$A126,СВЦЭМ!$B$39:$B$782,R$119)+'СЕТ СН'!$I$9+СВЦЭМ!$D$10+'СЕТ СН'!$I$6-'СЕТ СН'!$I$19</f>
        <v>1719.6744919499999</v>
      </c>
      <c r="S126" s="36">
        <f>SUMIFS(СВЦЭМ!$C$39:$C$782,СВЦЭМ!$A$39:$A$782,$A126,СВЦЭМ!$B$39:$B$782,S$119)+'СЕТ СН'!$I$9+СВЦЭМ!$D$10+'СЕТ СН'!$I$6-'СЕТ СН'!$I$19</f>
        <v>1694.4721014900001</v>
      </c>
      <c r="T126" s="36">
        <f>SUMIFS(СВЦЭМ!$C$39:$C$782,СВЦЭМ!$A$39:$A$782,$A126,СВЦЭМ!$B$39:$B$782,T$119)+'СЕТ СН'!$I$9+СВЦЭМ!$D$10+'СЕТ СН'!$I$6-'СЕТ СН'!$I$19</f>
        <v>1643.9863288699999</v>
      </c>
      <c r="U126" s="36">
        <f>SUMIFS(СВЦЭМ!$C$39:$C$782,СВЦЭМ!$A$39:$A$782,$A126,СВЦЭМ!$B$39:$B$782,U$119)+'СЕТ СН'!$I$9+СВЦЭМ!$D$10+'СЕТ СН'!$I$6-'СЕТ СН'!$I$19</f>
        <v>1630.2595457499999</v>
      </c>
      <c r="V126" s="36">
        <f>SUMIFS(СВЦЭМ!$C$39:$C$782,СВЦЭМ!$A$39:$A$782,$A126,СВЦЭМ!$B$39:$B$782,V$119)+'СЕТ СН'!$I$9+СВЦЭМ!$D$10+'СЕТ СН'!$I$6-'СЕТ СН'!$I$19</f>
        <v>1626.1276706499998</v>
      </c>
      <c r="W126" s="36">
        <f>SUMIFS(СВЦЭМ!$C$39:$C$782,СВЦЭМ!$A$39:$A$782,$A126,СВЦЭМ!$B$39:$B$782,W$119)+'СЕТ СН'!$I$9+СВЦЭМ!$D$10+'СЕТ СН'!$I$6-'СЕТ СН'!$I$19</f>
        <v>1615.6943557300001</v>
      </c>
      <c r="X126" s="36">
        <f>SUMIFS(СВЦЭМ!$C$39:$C$782,СВЦЭМ!$A$39:$A$782,$A126,СВЦЭМ!$B$39:$B$782,X$119)+'СЕТ СН'!$I$9+СВЦЭМ!$D$10+'СЕТ СН'!$I$6-'СЕТ СН'!$I$19</f>
        <v>1612.03121541</v>
      </c>
      <c r="Y126" s="36">
        <f>SUMIFS(СВЦЭМ!$C$39:$C$782,СВЦЭМ!$A$39:$A$782,$A126,СВЦЭМ!$B$39:$B$782,Y$119)+'СЕТ СН'!$I$9+СВЦЭМ!$D$10+'СЕТ СН'!$I$6-'СЕТ СН'!$I$19</f>
        <v>1597.64431223</v>
      </c>
    </row>
    <row r="127" spans="1:27" ht="15.75" x14ac:dyDescent="0.2">
      <c r="A127" s="35">
        <f t="shared" si="3"/>
        <v>44385</v>
      </c>
      <c r="B127" s="36">
        <f>SUMIFS(СВЦЭМ!$C$39:$C$782,СВЦЭМ!$A$39:$A$782,$A127,СВЦЭМ!$B$39:$B$782,B$119)+'СЕТ СН'!$I$9+СВЦЭМ!$D$10+'СЕТ СН'!$I$6-'СЕТ СН'!$I$19</f>
        <v>1690.1983257100001</v>
      </c>
      <c r="C127" s="36">
        <f>SUMIFS(СВЦЭМ!$C$39:$C$782,СВЦЭМ!$A$39:$A$782,$A127,СВЦЭМ!$B$39:$B$782,C$119)+'СЕТ СН'!$I$9+СВЦЭМ!$D$10+'СЕТ СН'!$I$6-'СЕТ СН'!$I$19</f>
        <v>1802.81353029</v>
      </c>
      <c r="D127" s="36">
        <f>SUMIFS(СВЦЭМ!$C$39:$C$782,СВЦЭМ!$A$39:$A$782,$A127,СВЦЭМ!$B$39:$B$782,D$119)+'СЕТ СН'!$I$9+СВЦЭМ!$D$10+'СЕТ СН'!$I$6-'СЕТ СН'!$I$19</f>
        <v>1852.32814317</v>
      </c>
      <c r="E127" s="36">
        <f>SUMIFS(СВЦЭМ!$C$39:$C$782,СВЦЭМ!$A$39:$A$782,$A127,СВЦЭМ!$B$39:$B$782,E$119)+'СЕТ СН'!$I$9+СВЦЭМ!$D$10+'СЕТ СН'!$I$6-'СЕТ СН'!$I$19</f>
        <v>1875.35770895</v>
      </c>
      <c r="F127" s="36">
        <f>SUMIFS(СВЦЭМ!$C$39:$C$782,СВЦЭМ!$A$39:$A$782,$A127,СВЦЭМ!$B$39:$B$782,F$119)+'СЕТ СН'!$I$9+СВЦЭМ!$D$10+'СЕТ СН'!$I$6-'СЕТ СН'!$I$19</f>
        <v>1862.1450970799999</v>
      </c>
      <c r="G127" s="36">
        <f>SUMIFS(СВЦЭМ!$C$39:$C$782,СВЦЭМ!$A$39:$A$782,$A127,СВЦЭМ!$B$39:$B$782,G$119)+'СЕТ СН'!$I$9+СВЦЭМ!$D$10+'СЕТ СН'!$I$6-'СЕТ СН'!$I$19</f>
        <v>1857.9750461199999</v>
      </c>
      <c r="H127" s="36">
        <f>SUMIFS(СВЦЭМ!$C$39:$C$782,СВЦЭМ!$A$39:$A$782,$A127,СВЦЭМ!$B$39:$B$782,H$119)+'СЕТ СН'!$I$9+СВЦЭМ!$D$10+'СЕТ СН'!$I$6-'СЕТ СН'!$I$19</f>
        <v>1817.27333056</v>
      </c>
      <c r="I127" s="36">
        <f>SUMIFS(СВЦЭМ!$C$39:$C$782,СВЦЭМ!$A$39:$A$782,$A127,СВЦЭМ!$B$39:$B$782,I$119)+'СЕТ СН'!$I$9+СВЦЭМ!$D$10+'СЕТ СН'!$I$6-'СЕТ СН'!$I$19</f>
        <v>1755.06448821</v>
      </c>
      <c r="J127" s="36">
        <f>SUMIFS(СВЦЭМ!$C$39:$C$782,СВЦЭМ!$A$39:$A$782,$A127,СВЦЭМ!$B$39:$B$782,J$119)+'СЕТ СН'!$I$9+СВЦЭМ!$D$10+'СЕТ СН'!$I$6-'СЕТ СН'!$I$19</f>
        <v>1685.5230192199999</v>
      </c>
      <c r="K127" s="36">
        <f>SUMIFS(СВЦЭМ!$C$39:$C$782,СВЦЭМ!$A$39:$A$782,$A127,СВЦЭМ!$B$39:$B$782,K$119)+'СЕТ СН'!$I$9+СВЦЭМ!$D$10+'СЕТ СН'!$I$6-'СЕТ СН'!$I$19</f>
        <v>1645.3614720099999</v>
      </c>
      <c r="L127" s="36">
        <f>SUMIFS(СВЦЭМ!$C$39:$C$782,СВЦЭМ!$A$39:$A$782,$A127,СВЦЭМ!$B$39:$B$782,L$119)+'СЕТ СН'!$I$9+СВЦЭМ!$D$10+'СЕТ СН'!$I$6-'СЕТ СН'!$I$19</f>
        <v>1658.35635116</v>
      </c>
      <c r="M127" s="36">
        <f>SUMIFS(СВЦЭМ!$C$39:$C$782,СВЦЭМ!$A$39:$A$782,$A127,СВЦЭМ!$B$39:$B$782,M$119)+'СЕТ СН'!$I$9+СВЦЭМ!$D$10+'СЕТ СН'!$I$6-'СЕТ СН'!$I$19</f>
        <v>1680.5905099500001</v>
      </c>
      <c r="N127" s="36">
        <f>SUMIFS(СВЦЭМ!$C$39:$C$782,СВЦЭМ!$A$39:$A$782,$A127,СВЦЭМ!$B$39:$B$782,N$119)+'СЕТ СН'!$I$9+СВЦЭМ!$D$10+'СЕТ СН'!$I$6-'СЕТ СН'!$I$19</f>
        <v>1713.5966700099998</v>
      </c>
      <c r="O127" s="36">
        <f>SUMIFS(СВЦЭМ!$C$39:$C$782,СВЦЭМ!$A$39:$A$782,$A127,СВЦЭМ!$B$39:$B$782,O$119)+'СЕТ СН'!$I$9+СВЦЭМ!$D$10+'СЕТ СН'!$I$6-'СЕТ СН'!$I$19</f>
        <v>1730.5260005</v>
      </c>
      <c r="P127" s="36">
        <f>SUMIFS(СВЦЭМ!$C$39:$C$782,СВЦЭМ!$A$39:$A$782,$A127,СВЦЭМ!$B$39:$B$782,P$119)+'СЕТ СН'!$I$9+СВЦЭМ!$D$10+'СЕТ СН'!$I$6-'СЕТ СН'!$I$19</f>
        <v>1763.9659107499999</v>
      </c>
      <c r="Q127" s="36">
        <f>SUMIFS(СВЦЭМ!$C$39:$C$782,СВЦЭМ!$A$39:$A$782,$A127,СВЦЭМ!$B$39:$B$782,Q$119)+'СЕТ СН'!$I$9+СВЦЭМ!$D$10+'СЕТ СН'!$I$6-'СЕТ СН'!$I$19</f>
        <v>1717.18812671</v>
      </c>
      <c r="R127" s="36">
        <f>SUMIFS(СВЦЭМ!$C$39:$C$782,СВЦЭМ!$A$39:$A$782,$A127,СВЦЭМ!$B$39:$B$782,R$119)+'СЕТ СН'!$I$9+СВЦЭМ!$D$10+'СЕТ СН'!$I$6-'СЕТ СН'!$I$19</f>
        <v>1710.4733606499999</v>
      </c>
      <c r="S127" s="36">
        <f>SUMIFS(СВЦЭМ!$C$39:$C$782,СВЦЭМ!$A$39:$A$782,$A127,СВЦЭМ!$B$39:$B$782,S$119)+'СЕТ СН'!$I$9+СВЦЭМ!$D$10+'СЕТ СН'!$I$6-'СЕТ СН'!$I$19</f>
        <v>1686.49461894</v>
      </c>
      <c r="T127" s="36">
        <f>SUMIFS(СВЦЭМ!$C$39:$C$782,СВЦЭМ!$A$39:$A$782,$A127,СВЦЭМ!$B$39:$B$782,T$119)+'СЕТ СН'!$I$9+СВЦЭМ!$D$10+'СЕТ СН'!$I$6-'СЕТ СН'!$I$19</f>
        <v>1647.9548408000001</v>
      </c>
      <c r="U127" s="36">
        <f>SUMIFS(СВЦЭМ!$C$39:$C$782,СВЦЭМ!$A$39:$A$782,$A127,СВЦЭМ!$B$39:$B$782,U$119)+'СЕТ СН'!$I$9+СВЦЭМ!$D$10+'СЕТ СН'!$I$6-'СЕТ СН'!$I$19</f>
        <v>1620.8364779899998</v>
      </c>
      <c r="V127" s="36">
        <f>SUMIFS(СВЦЭМ!$C$39:$C$782,СВЦЭМ!$A$39:$A$782,$A127,СВЦЭМ!$B$39:$B$782,V$119)+'СЕТ СН'!$I$9+СВЦЭМ!$D$10+'СЕТ СН'!$I$6-'СЕТ СН'!$I$19</f>
        <v>1620.16190446</v>
      </c>
      <c r="W127" s="36">
        <f>SUMIFS(СВЦЭМ!$C$39:$C$782,СВЦЭМ!$A$39:$A$782,$A127,СВЦЭМ!$B$39:$B$782,W$119)+'СЕТ СН'!$I$9+СВЦЭМ!$D$10+'СЕТ СН'!$I$6-'СЕТ СН'!$I$19</f>
        <v>1622.4501674600001</v>
      </c>
      <c r="X127" s="36">
        <f>SUMIFS(СВЦЭМ!$C$39:$C$782,СВЦЭМ!$A$39:$A$782,$A127,СВЦЭМ!$B$39:$B$782,X$119)+'СЕТ СН'!$I$9+СВЦЭМ!$D$10+'СЕТ СН'!$I$6-'СЕТ СН'!$I$19</f>
        <v>1629.02298483</v>
      </c>
      <c r="Y127" s="36">
        <f>SUMIFS(СВЦЭМ!$C$39:$C$782,СВЦЭМ!$A$39:$A$782,$A127,СВЦЭМ!$B$39:$B$782,Y$119)+'СЕТ СН'!$I$9+СВЦЭМ!$D$10+'СЕТ СН'!$I$6-'СЕТ СН'!$I$19</f>
        <v>1691.2009933099998</v>
      </c>
    </row>
    <row r="128" spans="1:27" ht="15.75" x14ac:dyDescent="0.2">
      <c r="A128" s="35">
        <f t="shared" si="3"/>
        <v>44386</v>
      </c>
      <c r="B128" s="36">
        <f>SUMIFS(СВЦЭМ!$C$39:$C$782,СВЦЭМ!$A$39:$A$782,$A128,СВЦЭМ!$B$39:$B$782,B$119)+'СЕТ СН'!$I$9+СВЦЭМ!$D$10+'СЕТ СН'!$I$6-'СЕТ СН'!$I$19</f>
        <v>1812.9644935900001</v>
      </c>
      <c r="C128" s="36">
        <f>SUMIFS(СВЦЭМ!$C$39:$C$782,СВЦЭМ!$A$39:$A$782,$A128,СВЦЭМ!$B$39:$B$782,C$119)+'СЕТ СН'!$I$9+СВЦЭМ!$D$10+'СЕТ СН'!$I$6-'СЕТ СН'!$I$19</f>
        <v>1919.5757607399999</v>
      </c>
      <c r="D128" s="36">
        <f>SUMIFS(СВЦЭМ!$C$39:$C$782,СВЦЭМ!$A$39:$A$782,$A128,СВЦЭМ!$B$39:$B$782,D$119)+'СЕТ СН'!$I$9+СВЦЭМ!$D$10+'СЕТ СН'!$I$6-'СЕТ СН'!$I$19</f>
        <v>1961.1073412399999</v>
      </c>
      <c r="E128" s="36">
        <f>SUMIFS(СВЦЭМ!$C$39:$C$782,СВЦЭМ!$A$39:$A$782,$A128,СВЦЭМ!$B$39:$B$782,E$119)+'СЕТ СН'!$I$9+СВЦЭМ!$D$10+'СЕТ СН'!$I$6-'СЕТ СН'!$I$19</f>
        <v>1992.3229134599999</v>
      </c>
      <c r="F128" s="36">
        <f>SUMIFS(СВЦЭМ!$C$39:$C$782,СВЦЭМ!$A$39:$A$782,$A128,СВЦЭМ!$B$39:$B$782,F$119)+'СЕТ СН'!$I$9+СВЦЭМ!$D$10+'СЕТ СН'!$I$6-'СЕТ СН'!$I$19</f>
        <v>1980.9088923199999</v>
      </c>
      <c r="G128" s="36">
        <f>SUMIFS(СВЦЭМ!$C$39:$C$782,СВЦЭМ!$A$39:$A$782,$A128,СВЦЭМ!$B$39:$B$782,G$119)+'СЕТ СН'!$I$9+СВЦЭМ!$D$10+'СЕТ СН'!$I$6-'СЕТ СН'!$I$19</f>
        <v>1950.0999369799999</v>
      </c>
      <c r="H128" s="36">
        <f>SUMIFS(СВЦЭМ!$C$39:$C$782,СВЦЭМ!$A$39:$A$782,$A128,СВЦЭМ!$B$39:$B$782,H$119)+'СЕТ СН'!$I$9+СВЦЭМ!$D$10+'СЕТ СН'!$I$6-'СЕТ СН'!$I$19</f>
        <v>1892.22485706</v>
      </c>
      <c r="I128" s="36">
        <f>SUMIFS(СВЦЭМ!$C$39:$C$782,СВЦЭМ!$A$39:$A$782,$A128,СВЦЭМ!$B$39:$B$782,I$119)+'СЕТ СН'!$I$9+СВЦЭМ!$D$10+'СЕТ СН'!$I$6-'СЕТ СН'!$I$19</f>
        <v>1781.9773950700001</v>
      </c>
      <c r="J128" s="36">
        <f>SUMIFS(СВЦЭМ!$C$39:$C$782,СВЦЭМ!$A$39:$A$782,$A128,СВЦЭМ!$B$39:$B$782,J$119)+'СЕТ СН'!$I$9+СВЦЭМ!$D$10+'СЕТ СН'!$I$6-'СЕТ СН'!$I$19</f>
        <v>1693.07619763</v>
      </c>
      <c r="K128" s="36">
        <f>SUMIFS(СВЦЭМ!$C$39:$C$782,СВЦЭМ!$A$39:$A$782,$A128,СВЦЭМ!$B$39:$B$782,K$119)+'СЕТ СН'!$I$9+СВЦЭМ!$D$10+'СЕТ СН'!$I$6-'СЕТ СН'!$I$19</f>
        <v>1660.21421831</v>
      </c>
      <c r="L128" s="36">
        <f>SUMIFS(СВЦЭМ!$C$39:$C$782,СВЦЭМ!$A$39:$A$782,$A128,СВЦЭМ!$B$39:$B$782,L$119)+'СЕТ СН'!$I$9+СВЦЭМ!$D$10+'СЕТ СН'!$I$6-'СЕТ СН'!$I$19</f>
        <v>1631.2129923799998</v>
      </c>
      <c r="M128" s="36">
        <f>SUMIFS(СВЦЭМ!$C$39:$C$782,СВЦЭМ!$A$39:$A$782,$A128,СВЦЭМ!$B$39:$B$782,M$119)+'СЕТ СН'!$I$9+СВЦЭМ!$D$10+'СЕТ СН'!$I$6-'СЕТ СН'!$I$19</f>
        <v>1643.66099725</v>
      </c>
      <c r="N128" s="36">
        <f>SUMIFS(СВЦЭМ!$C$39:$C$782,СВЦЭМ!$A$39:$A$782,$A128,СВЦЭМ!$B$39:$B$782,N$119)+'СЕТ СН'!$I$9+СВЦЭМ!$D$10+'СЕТ СН'!$I$6-'СЕТ СН'!$I$19</f>
        <v>1663.51015676</v>
      </c>
      <c r="O128" s="36">
        <f>SUMIFS(СВЦЭМ!$C$39:$C$782,СВЦЭМ!$A$39:$A$782,$A128,СВЦЭМ!$B$39:$B$782,O$119)+'СЕТ СН'!$I$9+СВЦЭМ!$D$10+'СЕТ СН'!$I$6-'СЕТ СН'!$I$19</f>
        <v>1668.0791078699999</v>
      </c>
      <c r="P128" s="36">
        <f>SUMIFS(СВЦЭМ!$C$39:$C$782,СВЦЭМ!$A$39:$A$782,$A128,СВЦЭМ!$B$39:$B$782,P$119)+'СЕТ СН'!$I$9+СВЦЭМ!$D$10+'СЕТ СН'!$I$6-'СЕТ СН'!$I$19</f>
        <v>1674.9265256799999</v>
      </c>
      <c r="Q128" s="36">
        <f>SUMIFS(СВЦЭМ!$C$39:$C$782,СВЦЭМ!$A$39:$A$782,$A128,СВЦЭМ!$B$39:$B$782,Q$119)+'СЕТ СН'!$I$9+СВЦЭМ!$D$10+'СЕТ СН'!$I$6-'СЕТ СН'!$I$19</f>
        <v>1680.8060506699999</v>
      </c>
      <c r="R128" s="36">
        <f>SUMIFS(СВЦЭМ!$C$39:$C$782,СВЦЭМ!$A$39:$A$782,$A128,СВЦЭМ!$B$39:$B$782,R$119)+'СЕТ СН'!$I$9+СВЦЭМ!$D$10+'СЕТ СН'!$I$6-'СЕТ СН'!$I$19</f>
        <v>1664.7425465599999</v>
      </c>
      <c r="S128" s="36">
        <f>SUMIFS(СВЦЭМ!$C$39:$C$782,СВЦЭМ!$A$39:$A$782,$A128,СВЦЭМ!$B$39:$B$782,S$119)+'СЕТ СН'!$I$9+СВЦЭМ!$D$10+'СЕТ СН'!$I$6-'СЕТ СН'!$I$19</f>
        <v>1650.6149520499998</v>
      </c>
      <c r="T128" s="36">
        <f>SUMIFS(СВЦЭМ!$C$39:$C$782,СВЦЭМ!$A$39:$A$782,$A128,СВЦЭМ!$B$39:$B$782,T$119)+'СЕТ СН'!$I$9+СВЦЭМ!$D$10+'СЕТ СН'!$I$6-'СЕТ СН'!$I$19</f>
        <v>1620.3990390199999</v>
      </c>
      <c r="U128" s="36">
        <f>SUMIFS(СВЦЭМ!$C$39:$C$782,СВЦЭМ!$A$39:$A$782,$A128,СВЦЭМ!$B$39:$B$782,U$119)+'СЕТ СН'!$I$9+СВЦЭМ!$D$10+'СЕТ СН'!$I$6-'СЕТ СН'!$I$19</f>
        <v>1596.8665478399998</v>
      </c>
      <c r="V128" s="36">
        <f>SUMIFS(СВЦЭМ!$C$39:$C$782,СВЦЭМ!$A$39:$A$782,$A128,СВЦЭМ!$B$39:$B$782,V$119)+'СЕТ СН'!$I$9+СВЦЭМ!$D$10+'СЕТ СН'!$I$6-'СЕТ СН'!$I$19</f>
        <v>1588.0704807</v>
      </c>
      <c r="W128" s="36">
        <f>SUMIFS(СВЦЭМ!$C$39:$C$782,СВЦЭМ!$A$39:$A$782,$A128,СВЦЭМ!$B$39:$B$782,W$119)+'СЕТ СН'!$I$9+СВЦЭМ!$D$10+'СЕТ СН'!$I$6-'СЕТ СН'!$I$19</f>
        <v>1607.34885824</v>
      </c>
      <c r="X128" s="36">
        <f>SUMIFS(СВЦЭМ!$C$39:$C$782,СВЦЭМ!$A$39:$A$782,$A128,СВЦЭМ!$B$39:$B$782,X$119)+'СЕТ СН'!$I$9+СВЦЭМ!$D$10+'СЕТ СН'!$I$6-'СЕТ СН'!$I$19</f>
        <v>1592.1080972099999</v>
      </c>
      <c r="Y128" s="36">
        <f>SUMIFS(СВЦЭМ!$C$39:$C$782,СВЦЭМ!$A$39:$A$782,$A128,СВЦЭМ!$B$39:$B$782,Y$119)+'СЕТ СН'!$I$9+СВЦЭМ!$D$10+'СЕТ СН'!$I$6-'СЕТ СН'!$I$19</f>
        <v>1614.5157936800001</v>
      </c>
    </row>
    <row r="129" spans="1:25" ht="15.75" x14ac:dyDescent="0.2">
      <c r="A129" s="35">
        <f t="shared" si="3"/>
        <v>44387</v>
      </c>
      <c r="B129" s="36">
        <f>SUMIFS(СВЦЭМ!$C$39:$C$782,СВЦЭМ!$A$39:$A$782,$A129,СВЦЭМ!$B$39:$B$782,B$119)+'СЕТ СН'!$I$9+СВЦЭМ!$D$10+'СЕТ СН'!$I$6-'СЕТ СН'!$I$19</f>
        <v>1712.02924143</v>
      </c>
      <c r="C129" s="36">
        <f>SUMIFS(СВЦЭМ!$C$39:$C$782,СВЦЭМ!$A$39:$A$782,$A129,СВЦЭМ!$B$39:$B$782,C$119)+'СЕТ СН'!$I$9+СВЦЭМ!$D$10+'СЕТ СН'!$I$6-'СЕТ СН'!$I$19</f>
        <v>1779.55026058</v>
      </c>
      <c r="D129" s="36">
        <f>SUMIFS(СВЦЭМ!$C$39:$C$782,СВЦЭМ!$A$39:$A$782,$A129,СВЦЭМ!$B$39:$B$782,D$119)+'СЕТ СН'!$I$9+СВЦЭМ!$D$10+'СЕТ СН'!$I$6-'СЕТ СН'!$I$19</f>
        <v>1820.3852882799999</v>
      </c>
      <c r="E129" s="36">
        <f>SUMIFS(СВЦЭМ!$C$39:$C$782,СВЦЭМ!$A$39:$A$782,$A129,СВЦЭМ!$B$39:$B$782,E$119)+'СЕТ СН'!$I$9+СВЦЭМ!$D$10+'СЕТ СН'!$I$6-'СЕТ СН'!$I$19</f>
        <v>1830.98891794</v>
      </c>
      <c r="F129" s="36">
        <f>SUMIFS(СВЦЭМ!$C$39:$C$782,СВЦЭМ!$A$39:$A$782,$A129,СВЦЭМ!$B$39:$B$782,F$119)+'СЕТ СН'!$I$9+СВЦЭМ!$D$10+'СЕТ СН'!$I$6-'СЕТ СН'!$I$19</f>
        <v>1844.4675757999998</v>
      </c>
      <c r="G129" s="36">
        <f>SUMIFS(СВЦЭМ!$C$39:$C$782,СВЦЭМ!$A$39:$A$782,$A129,СВЦЭМ!$B$39:$B$782,G$119)+'СЕТ СН'!$I$9+СВЦЭМ!$D$10+'СЕТ СН'!$I$6-'СЕТ СН'!$I$19</f>
        <v>1827.14646619</v>
      </c>
      <c r="H129" s="36">
        <f>SUMIFS(СВЦЭМ!$C$39:$C$782,СВЦЭМ!$A$39:$A$782,$A129,СВЦЭМ!$B$39:$B$782,H$119)+'СЕТ СН'!$I$9+СВЦЭМ!$D$10+'СЕТ СН'!$I$6-'СЕТ СН'!$I$19</f>
        <v>1812.5661343100001</v>
      </c>
      <c r="I129" s="36">
        <f>SUMIFS(СВЦЭМ!$C$39:$C$782,СВЦЭМ!$A$39:$A$782,$A129,СВЦЭМ!$B$39:$B$782,I$119)+'СЕТ СН'!$I$9+СВЦЭМ!$D$10+'СЕТ СН'!$I$6-'СЕТ СН'!$I$19</f>
        <v>1737.14833043</v>
      </c>
      <c r="J129" s="36">
        <f>SUMIFS(СВЦЭМ!$C$39:$C$782,СВЦЭМ!$A$39:$A$782,$A129,СВЦЭМ!$B$39:$B$782,J$119)+'СЕТ СН'!$I$9+СВЦЭМ!$D$10+'СЕТ СН'!$I$6-'СЕТ СН'!$I$19</f>
        <v>1667.8558262699999</v>
      </c>
      <c r="K129" s="36">
        <f>SUMIFS(СВЦЭМ!$C$39:$C$782,СВЦЭМ!$A$39:$A$782,$A129,СВЦЭМ!$B$39:$B$782,K$119)+'СЕТ СН'!$I$9+СВЦЭМ!$D$10+'СЕТ СН'!$I$6-'СЕТ СН'!$I$19</f>
        <v>1596.57307962</v>
      </c>
      <c r="L129" s="36">
        <f>SUMIFS(СВЦЭМ!$C$39:$C$782,СВЦЭМ!$A$39:$A$782,$A129,СВЦЭМ!$B$39:$B$782,L$119)+'СЕТ СН'!$I$9+СВЦЭМ!$D$10+'СЕТ СН'!$I$6-'СЕТ СН'!$I$19</f>
        <v>1582.35242496</v>
      </c>
      <c r="M129" s="36">
        <f>SUMIFS(СВЦЭМ!$C$39:$C$782,СВЦЭМ!$A$39:$A$782,$A129,СВЦЭМ!$B$39:$B$782,M$119)+'СЕТ СН'!$I$9+СВЦЭМ!$D$10+'СЕТ СН'!$I$6-'СЕТ СН'!$I$19</f>
        <v>1571.12292658</v>
      </c>
      <c r="N129" s="36">
        <f>SUMIFS(СВЦЭМ!$C$39:$C$782,СВЦЭМ!$A$39:$A$782,$A129,СВЦЭМ!$B$39:$B$782,N$119)+'СЕТ СН'!$I$9+СВЦЭМ!$D$10+'СЕТ СН'!$I$6-'СЕТ СН'!$I$19</f>
        <v>1611.7696645199999</v>
      </c>
      <c r="O129" s="36">
        <f>SUMIFS(СВЦЭМ!$C$39:$C$782,СВЦЭМ!$A$39:$A$782,$A129,СВЦЭМ!$B$39:$B$782,O$119)+'СЕТ СН'!$I$9+СВЦЭМ!$D$10+'СЕТ СН'!$I$6-'СЕТ СН'!$I$19</f>
        <v>1634.3854234400001</v>
      </c>
      <c r="P129" s="36">
        <f>SUMIFS(СВЦЭМ!$C$39:$C$782,СВЦЭМ!$A$39:$A$782,$A129,СВЦЭМ!$B$39:$B$782,P$119)+'СЕТ СН'!$I$9+СВЦЭМ!$D$10+'СЕТ СН'!$I$6-'СЕТ СН'!$I$19</f>
        <v>1648.9964170399999</v>
      </c>
      <c r="Q129" s="36">
        <f>SUMIFS(СВЦЭМ!$C$39:$C$782,СВЦЭМ!$A$39:$A$782,$A129,СВЦЭМ!$B$39:$B$782,Q$119)+'СЕТ СН'!$I$9+СВЦЭМ!$D$10+'СЕТ СН'!$I$6-'СЕТ СН'!$I$19</f>
        <v>1661.7535421600001</v>
      </c>
      <c r="R129" s="36">
        <f>SUMIFS(СВЦЭМ!$C$39:$C$782,СВЦЭМ!$A$39:$A$782,$A129,СВЦЭМ!$B$39:$B$782,R$119)+'СЕТ СН'!$I$9+СВЦЭМ!$D$10+'СЕТ СН'!$I$6-'СЕТ СН'!$I$19</f>
        <v>1663.3741795400001</v>
      </c>
      <c r="S129" s="36">
        <f>SUMIFS(СВЦЭМ!$C$39:$C$782,СВЦЭМ!$A$39:$A$782,$A129,СВЦЭМ!$B$39:$B$782,S$119)+'СЕТ СН'!$I$9+СВЦЭМ!$D$10+'СЕТ СН'!$I$6-'СЕТ СН'!$I$19</f>
        <v>1652.4105273199998</v>
      </c>
      <c r="T129" s="36">
        <f>SUMIFS(СВЦЭМ!$C$39:$C$782,СВЦЭМ!$A$39:$A$782,$A129,СВЦЭМ!$B$39:$B$782,T$119)+'СЕТ СН'!$I$9+СВЦЭМ!$D$10+'СЕТ СН'!$I$6-'СЕТ СН'!$I$19</f>
        <v>1639.4206461200001</v>
      </c>
      <c r="U129" s="36">
        <f>SUMIFS(СВЦЭМ!$C$39:$C$782,СВЦЭМ!$A$39:$A$782,$A129,СВЦЭМ!$B$39:$B$782,U$119)+'СЕТ СН'!$I$9+СВЦЭМ!$D$10+'СЕТ СН'!$I$6-'СЕТ СН'!$I$19</f>
        <v>1620.57207801</v>
      </c>
      <c r="V129" s="36">
        <f>SUMIFS(СВЦЭМ!$C$39:$C$782,СВЦЭМ!$A$39:$A$782,$A129,СВЦЭМ!$B$39:$B$782,V$119)+'СЕТ СН'!$I$9+СВЦЭМ!$D$10+'СЕТ СН'!$I$6-'СЕТ СН'!$I$19</f>
        <v>1612.2009157799998</v>
      </c>
      <c r="W129" s="36">
        <f>SUMIFS(СВЦЭМ!$C$39:$C$782,СВЦЭМ!$A$39:$A$782,$A129,СВЦЭМ!$B$39:$B$782,W$119)+'СЕТ СН'!$I$9+СВЦЭМ!$D$10+'СЕТ СН'!$I$6-'СЕТ СН'!$I$19</f>
        <v>1596.7125040999999</v>
      </c>
      <c r="X129" s="36">
        <f>SUMIFS(СВЦЭМ!$C$39:$C$782,СВЦЭМ!$A$39:$A$782,$A129,СВЦЭМ!$B$39:$B$782,X$119)+'СЕТ СН'!$I$9+СВЦЭМ!$D$10+'СЕТ СН'!$I$6-'СЕТ СН'!$I$19</f>
        <v>1594.5400731699999</v>
      </c>
      <c r="Y129" s="36">
        <f>SUMIFS(СВЦЭМ!$C$39:$C$782,СВЦЭМ!$A$39:$A$782,$A129,СВЦЭМ!$B$39:$B$782,Y$119)+'СЕТ СН'!$I$9+СВЦЭМ!$D$10+'СЕТ СН'!$I$6-'СЕТ СН'!$I$19</f>
        <v>1668.7093585399998</v>
      </c>
    </row>
    <row r="130" spans="1:25" ht="15.75" x14ac:dyDescent="0.2">
      <c r="A130" s="35">
        <f t="shared" si="3"/>
        <v>44388</v>
      </c>
      <c r="B130" s="36">
        <f>SUMIFS(СВЦЭМ!$C$39:$C$782,СВЦЭМ!$A$39:$A$782,$A130,СВЦЭМ!$B$39:$B$782,B$119)+'СЕТ СН'!$I$9+СВЦЭМ!$D$10+'СЕТ СН'!$I$6-'СЕТ СН'!$I$19</f>
        <v>1703.3639440100001</v>
      </c>
      <c r="C130" s="36">
        <f>SUMIFS(СВЦЭМ!$C$39:$C$782,СВЦЭМ!$A$39:$A$782,$A130,СВЦЭМ!$B$39:$B$782,C$119)+'СЕТ СН'!$I$9+СВЦЭМ!$D$10+'СЕТ СН'!$I$6-'СЕТ СН'!$I$19</f>
        <v>1771.14782322</v>
      </c>
      <c r="D130" s="36">
        <f>SUMIFS(СВЦЭМ!$C$39:$C$782,СВЦЭМ!$A$39:$A$782,$A130,СВЦЭМ!$B$39:$B$782,D$119)+'СЕТ СН'!$I$9+СВЦЭМ!$D$10+'СЕТ СН'!$I$6-'СЕТ СН'!$I$19</f>
        <v>1838.41549201</v>
      </c>
      <c r="E130" s="36">
        <f>SUMIFS(СВЦЭМ!$C$39:$C$782,СВЦЭМ!$A$39:$A$782,$A130,СВЦЭМ!$B$39:$B$782,E$119)+'СЕТ СН'!$I$9+СВЦЭМ!$D$10+'СЕТ СН'!$I$6-'СЕТ СН'!$I$19</f>
        <v>1850.87890051</v>
      </c>
      <c r="F130" s="36">
        <f>SUMIFS(СВЦЭМ!$C$39:$C$782,СВЦЭМ!$A$39:$A$782,$A130,СВЦЭМ!$B$39:$B$782,F$119)+'СЕТ СН'!$I$9+СВЦЭМ!$D$10+'СЕТ СН'!$I$6-'СЕТ СН'!$I$19</f>
        <v>1841.7491006600001</v>
      </c>
      <c r="G130" s="36">
        <f>SUMIFS(СВЦЭМ!$C$39:$C$782,СВЦЭМ!$A$39:$A$782,$A130,СВЦЭМ!$B$39:$B$782,G$119)+'СЕТ СН'!$I$9+СВЦЭМ!$D$10+'СЕТ СН'!$I$6-'СЕТ СН'!$I$19</f>
        <v>1843.3957838899998</v>
      </c>
      <c r="H130" s="36">
        <f>SUMIFS(СВЦЭМ!$C$39:$C$782,СВЦЭМ!$A$39:$A$782,$A130,СВЦЭМ!$B$39:$B$782,H$119)+'СЕТ СН'!$I$9+СВЦЭМ!$D$10+'СЕТ СН'!$I$6-'СЕТ СН'!$I$19</f>
        <v>1828.2485744099999</v>
      </c>
      <c r="I130" s="36">
        <f>SUMIFS(СВЦЭМ!$C$39:$C$782,СВЦЭМ!$A$39:$A$782,$A130,СВЦЭМ!$B$39:$B$782,I$119)+'СЕТ СН'!$I$9+СВЦЭМ!$D$10+'СЕТ СН'!$I$6-'СЕТ СН'!$I$19</f>
        <v>1780.69027254</v>
      </c>
      <c r="J130" s="36">
        <f>SUMIFS(СВЦЭМ!$C$39:$C$782,СВЦЭМ!$A$39:$A$782,$A130,СВЦЭМ!$B$39:$B$782,J$119)+'СЕТ СН'!$I$9+СВЦЭМ!$D$10+'СЕТ СН'!$I$6-'СЕТ СН'!$I$19</f>
        <v>1690.4474498</v>
      </c>
      <c r="K130" s="36">
        <f>SUMIFS(СВЦЭМ!$C$39:$C$782,СВЦЭМ!$A$39:$A$782,$A130,СВЦЭМ!$B$39:$B$782,K$119)+'СЕТ СН'!$I$9+СВЦЭМ!$D$10+'СЕТ СН'!$I$6-'СЕТ СН'!$I$19</f>
        <v>1636.5588759799998</v>
      </c>
      <c r="L130" s="36">
        <f>SUMIFS(СВЦЭМ!$C$39:$C$782,СВЦЭМ!$A$39:$A$782,$A130,СВЦЭМ!$B$39:$B$782,L$119)+'СЕТ СН'!$I$9+СВЦЭМ!$D$10+'СЕТ СН'!$I$6-'СЕТ СН'!$I$19</f>
        <v>1591.59909782</v>
      </c>
      <c r="M130" s="36">
        <f>SUMIFS(СВЦЭМ!$C$39:$C$782,СВЦЭМ!$A$39:$A$782,$A130,СВЦЭМ!$B$39:$B$782,M$119)+'СЕТ СН'!$I$9+СВЦЭМ!$D$10+'СЕТ СН'!$I$6-'СЕТ СН'!$I$19</f>
        <v>1586.9468522699999</v>
      </c>
      <c r="N130" s="36">
        <f>SUMIFS(СВЦЭМ!$C$39:$C$782,СВЦЭМ!$A$39:$A$782,$A130,СВЦЭМ!$B$39:$B$782,N$119)+'СЕТ СН'!$I$9+СВЦЭМ!$D$10+'СЕТ СН'!$I$6-'СЕТ СН'!$I$19</f>
        <v>1611.2721613799999</v>
      </c>
      <c r="O130" s="36">
        <f>SUMIFS(СВЦЭМ!$C$39:$C$782,СВЦЭМ!$A$39:$A$782,$A130,СВЦЭМ!$B$39:$B$782,O$119)+'СЕТ СН'!$I$9+СВЦЭМ!$D$10+'СЕТ СН'!$I$6-'СЕТ СН'!$I$19</f>
        <v>1624.6351305200001</v>
      </c>
      <c r="P130" s="36">
        <f>SUMIFS(СВЦЭМ!$C$39:$C$782,СВЦЭМ!$A$39:$A$782,$A130,СВЦЭМ!$B$39:$B$782,P$119)+'СЕТ СН'!$I$9+СВЦЭМ!$D$10+'СЕТ СН'!$I$6-'СЕТ СН'!$I$19</f>
        <v>1626.15720973</v>
      </c>
      <c r="Q130" s="36">
        <f>SUMIFS(СВЦЭМ!$C$39:$C$782,СВЦЭМ!$A$39:$A$782,$A130,СВЦЭМ!$B$39:$B$782,Q$119)+'СЕТ СН'!$I$9+СВЦЭМ!$D$10+'СЕТ СН'!$I$6-'СЕТ СН'!$I$19</f>
        <v>1626.5690992599998</v>
      </c>
      <c r="R130" s="36">
        <f>SUMIFS(СВЦЭМ!$C$39:$C$782,СВЦЭМ!$A$39:$A$782,$A130,СВЦЭМ!$B$39:$B$782,R$119)+'СЕТ СН'!$I$9+СВЦЭМ!$D$10+'СЕТ СН'!$I$6-'СЕТ СН'!$I$19</f>
        <v>1610.3858577799999</v>
      </c>
      <c r="S130" s="36">
        <f>SUMIFS(СВЦЭМ!$C$39:$C$782,СВЦЭМ!$A$39:$A$782,$A130,СВЦЭМ!$B$39:$B$782,S$119)+'СЕТ СН'!$I$9+СВЦЭМ!$D$10+'СЕТ СН'!$I$6-'СЕТ СН'!$I$19</f>
        <v>1627.0980960900001</v>
      </c>
      <c r="T130" s="36">
        <f>SUMIFS(СВЦЭМ!$C$39:$C$782,СВЦЭМ!$A$39:$A$782,$A130,СВЦЭМ!$B$39:$B$782,T$119)+'СЕТ СН'!$I$9+СВЦЭМ!$D$10+'СЕТ СН'!$I$6-'СЕТ СН'!$I$19</f>
        <v>1584.96858208</v>
      </c>
      <c r="U130" s="36">
        <f>SUMIFS(СВЦЭМ!$C$39:$C$782,СВЦЭМ!$A$39:$A$782,$A130,СВЦЭМ!$B$39:$B$782,U$119)+'СЕТ СН'!$I$9+СВЦЭМ!$D$10+'СЕТ СН'!$I$6-'СЕТ СН'!$I$19</f>
        <v>1578.5658470999999</v>
      </c>
      <c r="V130" s="36">
        <f>SUMIFS(СВЦЭМ!$C$39:$C$782,СВЦЭМ!$A$39:$A$782,$A130,СВЦЭМ!$B$39:$B$782,V$119)+'СЕТ СН'!$I$9+СВЦЭМ!$D$10+'СЕТ СН'!$I$6-'СЕТ СН'!$I$19</f>
        <v>1542.85801879</v>
      </c>
      <c r="W130" s="36">
        <f>SUMIFS(СВЦЭМ!$C$39:$C$782,СВЦЭМ!$A$39:$A$782,$A130,СВЦЭМ!$B$39:$B$782,W$119)+'СЕТ СН'!$I$9+СВЦЭМ!$D$10+'СЕТ СН'!$I$6-'СЕТ СН'!$I$19</f>
        <v>1538.6717372799999</v>
      </c>
      <c r="X130" s="36">
        <f>SUMIFS(СВЦЭМ!$C$39:$C$782,СВЦЭМ!$A$39:$A$782,$A130,СВЦЭМ!$B$39:$B$782,X$119)+'СЕТ СН'!$I$9+СВЦЭМ!$D$10+'СЕТ СН'!$I$6-'СЕТ СН'!$I$19</f>
        <v>1560.8383380599998</v>
      </c>
      <c r="Y130" s="36">
        <f>SUMIFS(СВЦЭМ!$C$39:$C$782,СВЦЭМ!$A$39:$A$782,$A130,СВЦЭМ!$B$39:$B$782,Y$119)+'СЕТ СН'!$I$9+СВЦЭМ!$D$10+'СЕТ СН'!$I$6-'СЕТ СН'!$I$19</f>
        <v>1542.9799786399999</v>
      </c>
    </row>
    <row r="131" spans="1:25" ht="15.75" x14ac:dyDescent="0.2">
      <c r="A131" s="35">
        <f t="shared" si="3"/>
        <v>44389</v>
      </c>
      <c r="B131" s="36">
        <f>SUMIFS(СВЦЭМ!$C$39:$C$782,СВЦЭМ!$A$39:$A$782,$A131,СВЦЭМ!$B$39:$B$782,B$119)+'СЕТ СН'!$I$9+СВЦЭМ!$D$10+'СЕТ СН'!$I$6-'СЕТ СН'!$I$19</f>
        <v>1648.7592502799998</v>
      </c>
      <c r="C131" s="36">
        <f>SUMIFS(СВЦЭМ!$C$39:$C$782,СВЦЭМ!$A$39:$A$782,$A131,СВЦЭМ!$B$39:$B$782,C$119)+'СЕТ СН'!$I$9+СВЦЭМ!$D$10+'СЕТ СН'!$I$6-'СЕТ СН'!$I$19</f>
        <v>1741.80337689</v>
      </c>
      <c r="D131" s="36">
        <f>SUMIFS(СВЦЭМ!$C$39:$C$782,СВЦЭМ!$A$39:$A$782,$A131,СВЦЭМ!$B$39:$B$782,D$119)+'СЕТ СН'!$I$9+СВЦЭМ!$D$10+'СЕТ СН'!$I$6-'СЕТ СН'!$I$19</f>
        <v>1812.3170282900001</v>
      </c>
      <c r="E131" s="36">
        <f>SUMIFS(СВЦЭМ!$C$39:$C$782,СВЦЭМ!$A$39:$A$782,$A131,СВЦЭМ!$B$39:$B$782,E$119)+'СЕТ СН'!$I$9+СВЦЭМ!$D$10+'СЕТ СН'!$I$6-'СЕТ СН'!$I$19</f>
        <v>1842.3836836799999</v>
      </c>
      <c r="F131" s="36">
        <f>SUMIFS(СВЦЭМ!$C$39:$C$782,СВЦЭМ!$A$39:$A$782,$A131,СВЦЭМ!$B$39:$B$782,F$119)+'СЕТ СН'!$I$9+СВЦЭМ!$D$10+'СЕТ СН'!$I$6-'СЕТ СН'!$I$19</f>
        <v>1863.5733833100001</v>
      </c>
      <c r="G131" s="36">
        <f>SUMIFS(СВЦЭМ!$C$39:$C$782,СВЦЭМ!$A$39:$A$782,$A131,СВЦЭМ!$B$39:$B$782,G$119)+'СЕТ СН'!$I$9+СВЦЭМ!$D$10+'СЕТ СН'!$I$6-'СЕТ СН'!$I$19</f>
        <v>1839.0317241099999</v>
      </c>
      <c r="H131" s="36">
        <f>SUMIFS(СВЦЭМ!$C$39:$C$782,СВЦЭМ!$A$39:$A$782,$A131,СВЦЭМ!$B$39:$B$782,H$119)+'СЕТ СН'!$I$9+СВЦЭМ!$D$10+'СЕТ СН'!$I$6-'СЕТ СН'!$I$19</f>
        <v>1778.80698418</v>
      </c>
      <c r="I131" s="36">
        <f>SUMIFS(СВЦЭМ!$C$39:$C$782,СВЦЭМ!$A$39:$A$782,$A131,СВЦЭМ!$B$39:$B$782,I$119)+'СЕТ СН'!$I$9+СВЦЭМ!$D$10+'СЕТ СН'!$I$6-'СЕТ СН'!$I$19</f>
        <v>1669.8959991500001</v>
      </c>
      <c r="J131" s="36">
        <f>SUMIFS(СВЦЭМ!$C$39:$C$782,СВЦЭМ!$A$39:$A$782,$A131,СВЦЭМ!$B$39:$B$782,J$119)+'СЕТ СН'!$I$9+СВЦЭМ!$D$10+'СЕТ СН'!$I$6-'СЕТ СН'!$I$19</f>
        <v>1603.5644946799998</v>
      </c>
      <c r="K131" s="36">
        <f>SUMIFS(СВЦЭМ!$C$39:$C$782,СВЦЭМ!$A$39:$A$782,$A131,СВЦЭМ!$B$39:$B$782,K$119)+'СЕТ СН'!$I$9+СВЦЭМ!$D$10+'СЕТ СН'!$I$6-'СЕТ СН'!$I$19</f>
        <v>1636.74216495</v>
      </c>
      <c r="L131" s="36">
        <f>SUMIFS(СВЦЭМ!$C$39:$C$782,СВЦЭМ!$A$39:$A$782,$A131,СВЦЭМ!$B$39:$B$782,L$119)+'СЕТ СН'!$I$9+СВЦЭМ!$D$10+'СЕТ СН'!$I$6-'СЕТ СН'!$I$19</f>
        <v>1643.98811572</v>
      </c>
      <c r="M131" s="36">
        <f>SUMIFS(СВЦЭМ!$C$39:$C$782,СВЦЭМ!$A$39:$A$782,$A131,СВЦЭМ!$B$39:$B$782,M$119)+'СЕТ СН'!$I$9+СВЦЭМ!$D$10+'СЕТ СН'!$I$6-'СЕТ СН'!$I$19</f>
        <v>1661.6368255799998</v>
      </c>
      <c r="N131" s="36">
        <f>SUMIFS(СВЦЭМ!$C$39:$C$782,СВЦЭМ!$A$39:$A$782,$A131,СВЦЭМ!$B$39:$B$782,N$119)+'СЕТ СН'!$I$9+СВЦЭМ!$D$10+'СЕТ СН'!$I$6-'СЕТ СН'!$I$19</f>
        <v>1665.34181474</v>
      </c>
      <c r="O131" s="36">
        <f>SUMIFS(СВЦЭМ!$C$39:$C$782,СВЦЭМ!$A$39:$A$782,$A131,СВЦЭМ!$B$39:$B$782,O$119)+'СЕТ СН'!$I$9+СВЦЭМ!$D$10+'СЕТ СН'!$I$6-'СЕТ СН'!$I$19</f>
        <v>1678.73084436</v>
      </c>
      <c r="P131" s="36">
        <f>SUMIFS(СВЦЭМ!$C$39:$C$782,СВЦЭМ!$A$39:$A$782,$A131,СВЦЭМ!$B$39:$B$782,P$119)+'СЕТ СН'!$I$9+СВЦЭМ!$D$10+'СЕТ СН'!$I$6-'СЕТ СН'!$I$19</f>
        <v>1641.25810138</v>
      </c>
      <c r="Q131" s="36">
        <f>SUMIFS(СВЦЭМ!$C$39:$C$782,СВЦЭМ!$A$39:$A$782,$A131,СВЦЭМ!$B$39:$B$782,Q$119)+'СЕТ СН'!$I$9+СВЦЭМ!$D$10+'СЕТ СН'!$I$6-'СЕТ СН'!$I$19</f>
        <v>1656.4768323899998</v>
      </c>
      <c r="R131" s="36">
        <f>SUMIFS(СВЦЭМ!$C$39:$C$782,СВЦЭМ!$A$39:$A$782,$A131,СВЦЭМ!$B$39:$B$782,R$119)+'СЕТ СН'!$I$9+СВЦЭМ!$D$10+'СЕТ СН'!$I$6-'СЕТ СН'!$I$19</f>
        <v>1641.7892514999999</v>
      </c>
      <c r="S131" s="36">
        <f>SUMIFS(СВЦЭМ!$C$39:$C$782,СВЦЭМ!$A$39:$A$782,$A131,СВЦЭМ!$B$39:$B$782,S$119)+'СЕТ СН'!$I$9+СВЦЭМ!$D$10+'СЕТ СН'!$I$6-'СЕТ СН'!$I$19</f>
        <v>1624.01993735</v>
      </c>
      <c r="T131" s="36">
        <f>SUMIFS(СВЦЭМ!$C$39:$C$782,СВЦЭМ!$A$39:$A$782,$A131,СВЦЭМ!$B$39:$B$782,T$119)+'СЕТ СН'!$I$9+СВЦЭМ!$D$10+'СЕТ СН'!$I$6-'СЕТ СН'!$I$19</f>
        <v>1678.5859598299999</v>
      </c>
      <c r="U131" s="36">
        <f>SUMIFS(СВЦЭМ!$C$39:$C$782,СВЦЭМ!$A$39:$A$782,$A131,СВЦЭМ!$B$39:$B$782,U$119)+'СЕТ СН'!$I$9+СВЦЭМ!$D$10+'СЕТ СН'!$I$6-'СЕТ СН'!$I$19</f>
        <v>1703.0919250699999</v>
      </c>
      <c r="V131" s="36">
        <f>SUMIFS(СВЦЭМ!$C$39:$C$782,СВЦЭМ!$A$39:$A$782,$A131,СВЦЭМ!$B$39:$B$782,V$119)+'СЕТ СН'!$I$9+СВЦЭМ!$D$10+'СЕТ СН'!$I$6-'СЕТ СН'!$I$19</f>
        <v>1724.67178029</v>
      </c>
      <c r="W131" s="36">
        <f>SUMIFS(СВЦЭМ!$C$39:$C$782,СВЦЭМ!$A$39:$A$782,$A131,СВЦЭМ!$B$39:$B$782,W$119)+'СЕТ СН'!$I$9+СВЦЭМ!$D$10+'СЕТ СН'!$I$6-'СЕТ СН'!$I$19</f>
        <v>1719.78749135</v>
      </c>
      <c r="X131" s="36">
        <f>SUMIFS(СВЦЭМ!$C$39:$C$782,СВЦЭМ!$A$39:$A$782,$A131,СВЦЭМ!$B$39:$B$782,X$119)+'СЕТ СН'!$I$9+СВЦЭМ!$D$10+'СЕТ СН'!$I$6-'СЕТ СН'!$I$19</f>
        <v>1670.21455821</v>
      </c>
      <c r="Y131" s="36">
        <f>SUMIFS(СВЦЭМ!$C$39:$C$782,СВЦЭМ!$A$39:$A$782,$A131,СВЦЭМ!$B$39:$B$782,Y$119)+'СЕТ СН'!$I$9+СВЦЭМ!$D$10+'СЕТ СН'!$I$6-'СЕТ СН'!$I$19</f>
        <v>1617.2017986999999</v>
      </c>
    </row>
    <row r="132" spans="1:25" ht="15.75" x14ac:dyDescent="0.2">
      <c r="A132" s="35">
        <f t="shared" si="3"/>
        <v>44390</v>
      </c>
      <c r="B132" s="36">
        <f>SUMIFS(СВЦЭМ!$C$39:$C$782,СВЦЭМ!$A$39:$A$782,$A132,СВЦЭМ!$B$39:$B$782,B$119)+'СЕТ СН'!$I$9+СВЦЭМ!$D$10+'СЕТ СН'!$I$6-'СЕТ СН'!$I$19</f>
        <v>1706.7233466600001</v>
      </c>
      <c r="C132" s="36">
        <f>SUMIFS(СВЦЭМ!$C$39:$C$782,СВЦЭМ!$A$39:$A$782,$A132,СВЦЭМ!$B$39:$B$782,C$119)+'СЕТ СН'!$I$9+СВЦЭМ!$D$10+'СЕТ СН'!$I$6-'СЕТ СН'!$I$19</f>
        <v>1789.62320454</v>
      </c>
      <c r="D132" s="36">
        <f>SUMIFS(СВЦЭМ!$C$39:$C$782,СВЦЭМ!$A$39:$A$782,$A132,СВЦЭМ!$B$39:$B$782,D$119)+'СЕТ СН'!$I$9+СВЦЭМ!$D$10+'СЕТ СН'!$I$6-'СЕТ СН'!$I$19</f>
        <v>1852.0814009199999</v>
      </c>
      <c r="E132" s="36">
        <f>SUMIFS(СВЦЭМ!$C$39:$C$782,СВЦЭМ!$A$39:$A$782,$A132,СВЦЭМ!$B$39:$B$782,E$119)+'СЕТ СН'!$I$9+СВЦЭМ!$D$10+'СЕТ СН'!$I$6-'СЕТ СН'!$I$19</f>
        <v>1850.13048822</v>
      </c>
      <c r="F132" s="36">
        <f>SUMIFS(СВЦЭМ!$C$39:$C$782,СВЦЭМ!$A$39:$A$782,$A132,СВЦЭМ!$B$39:$B$782,F$119)+'СЕТ СН'!$I$9+СВЦЭМ!$D$10+'СЕТ СН'!$I$6-'СЕТ СН'!$I$19</f>
        <v>1855.0888740400001</v>
      </c>
      <c r="G132" s="36">
        <f>SUMIFS(СВЦЭМ!$C$39:$C$782,СВЦЭМ!$A$39:$A$782,$A132,СВЦЭМ!$B$39:$B$782,G$119)+'СЕТ СН'!$I$9+СВЦЭМ!$D$10+'СЕТ СН'!$I$6-'СЕТ СН'!$I$19</f>
        <v>1857.8179511399999</v>
      </c>
      <c r="H132" s="36">
        <f>SUMIFS(СВЦЭМ!$C$39:$C$782,СВЦЭМ!$A$39:$A$782,$A132,СВЦЭМ!$B$39:$B$782,H$119)+'СЕТ СН'!$I$9+СВЦЭМ!$D$10+'СЕТ СН'!$I$6-'СЕТ СН'!$I$19</f>
        <v>1801.26798805</v>
      </c>
      <c r="I132" s="36">
        <f>SUMIFS(СВЦЭМ!$C$39:$C$782,СВЦЭМ!$A$39:$A$782,$A132,СВЦЭМ!$B$39:$B$782,I$119)+'СЕТ СН'!$I$9+СВЦЭМ!$D$10+'СЕТ СН'!$I$6-'СЕТ СН'!$I$19</f>
        <v>1706.26937937</v>
      </c>
      <c r="J132" s="36">
        <f>SUMIFS(СВЦЭМ!$C$39:$C$782,СВЦЭМ!$A$39:$A$782,$A132,СВЦЭМ!$B$39:$B$782,J$119)+'СЕТ СН'!$I$9+СВЦЭМ!$D$10+'СЕТ СН'!$I$6-'СЕТ СН'!$I$19</f>
        <v>1637.09777244</v>
      </c>
      <c r="K132" s="36">
        <f>SUMIFS(СВЦЭМ!$C$39:$C$782,СВЦЭМ!$A$39:$A$782,$A132,СВЦЭМ!$B$39:$B$782,K$119)+'СЕТ СН'!$I$9+СВЦЭМ!$D$10+'СЕТ СН'!$I$6-'СЕТ СН'!$I$19</f>
        <v>1636.8382994200001</v>
      </c>
      <c r="L132" s="36">
        <f>SUMIFS(СВЦЭМ!$C$39:$C$782,СВЦЭМ!$A$39:$A$782,$A132,СВЦЭМ!$B$39:$B$782,L$119)+'СЕТ СН'!$I$9+СВЦЭМ!$D$10+'СЕТ СН'!$I$6-'СЕТ СН'!$I$19</f>
        <v>1703.41140789</v>
      </c>
      <c r="M132" s="36">
        <f>SUMIFS(СВЦЭМ!$C$39:$C$782,СВЦЭМ!$A$39:$A$782,$A132,СВЦЭМ!$B$39:$B$782,M$119)+'СЕТ СН'!$I$9+СВЦЭМ!$D$10+'СЕТ СН'!$I$6-'СЕТ СН'!$I$19</f>
        <v>1785.6860597800001</v>
      </c>
      <c r="N132" s="36">
        <f>SUMIFS(СВЦЭМ!$C$39:$C$782,СВЦЭМ!$A$39:$A$782,$A132,СВЦЭМ!$B$39:$B$782,N$119)+'СЕТ СН'!$I$9+СВЦЭМ!$D$10+'СЕТ СН'!$I$6-'СЕТ СН'!$I$19</f>
        <v>1664.56830724</v>
      </c>
      <c r="O132" s="36">
        <f>SUMIFS(СВЦЭМ!$C$39:$C$782,СВЦЭМ!$A$39:$A$782,$A132,СВЦЭМ!$B$39:$B$782,O$119)+'СЕТ СН'!$I$9+СВЦЭМ!$D$10+'СЕТ СН'!$I$6-'СЕТ СН'!$I$19</f>
        <v>1658.5134580199999</v>
      </c>
      <c r="P132" s="36">
        <f>SUMIFS(СВЦЭМ!$C$39:$C$782,СВЦЭМ!$A$39:$A$782,$A132,СВЦЭМ!$B$39:$B$782,P$119)+'СЕТ СН'!$I$9+СВЦЭМ!$D$10+'СЕТ СН'!$I$6-'СЕТ СН'!$I$19</f>
        <v>1635.4918374599999</v>
      </c>
      <c r="Q132" s="36">
        <f>SUMIFS(СВЦЭМ!$C$39:$C$782,СВЦЭМ!$A$39:$A$782,$A132,СВЦЭМ!$B$39:$B$782,Q$119)+'СЕТ СН'!$I$9+СВЦЭМ!$D$10+'СЕТ СН'!$I$6-'СЕТ СН'!$I$19</f>
        <v>1629.34578035</v>
      </c>
      <c r="R132" s="36">
        <f>SUMIFS(СВЦЭМ!$C$39:$C$782,СВЦЭМ!$A$39:$A$782,$A132,СВЦЭМ!$B$39:$B$782,R$119)+'СЕТ СН'!$I$9+СВЦЭМ!$D$10+'СЕТ СН'!$I$6-'СЕТ СН'!$I$19</f>
        <v>1632.2888423300001</v>
      </c>
      <c r="S132" s="36">
        <f>SUMIFS(СВЦЭМ!$C$39:$C$782,СВЦЭМ!$A$39:$A$782,$A132,СВЦЭМ!$B$39:$B$782,S$119)+'СЕТ СН'!$I$9+СВЦЭМ!$D$10+'СЕТ СН'!$I$6-'СЕТ СН'!$I$19</f>
        <v>1614.8166977000001</v>
      </c>
      <c r="T132" s="36">
        <f>SUMIFS(СВЦЭМ!$C$39:$C$782,СВЦЭМ!$A$39:$A$782,$A132,СВЦЭМ!$B$39:$B$782,T$119)+'СЕТ СН'!$I$9+СВЦЭМ!$D$10+'СЕТ СН'!$I$6-'СЕТ СН'!$I$19</f>
        <v>1687.3180129100001</v>
      </c>
      <c r="U132" s="36">
        <f>SUMIFS(СВЦЭМ!$C$39:$C$782,СВЦЭМ!$A$39:$A$782,$A132,СВЦЭМ!$B$39:$B$782,U$119)+'СЕТ СН'!$I$9+СВЦЭМ!$D$10+'СЕТ СН'!$I$6-'СЕТ СН'!$I$19</f>
        <v>1709.7359787400001</v>
      </c>
      <c r="V132" s="36">
        <f>SUMIFS(СВЦЭМ!$C$39:$C$782,СВЦЭМ!$A$39:$A$782,$A132,СВЦЭМ!$B$39:$B$782,V$119)+'СЕТ СН'!$I$9+СВЦЭМ!$D$10+'СЕТ СН'!$I$6-'СЕТ СН'!$I$19</f>
        <v>1712.35734723</v>
      </c>
      <c r="W132" s="36">
        <f>SUMIFS(СВЦЭМ!$C$39:$C$782,СВЦЭМ!$A$39:$A$782,$A132,СВЦЭМ!$B$39:$B$782,W$119)+'СЕТ СН'!$I$9+СВЦЭМ!$D$10+'СЕТ СН'!$I$6-'СЕТ СН'!$I$19</f>
        <v>1717.0633543700001</v>
      </c>
      <c r="X132" s="36">
        <f>SUMIFS(СВЦЭМ!$C$39:$C$782,СВЦЭМ!$A$39:$A$782,$A132,СВЦЭМ!$B$39:$B$782,X$119)+'СЕТ СН'!$I$9+СВЦЭМ!$D$10+'СЕТ СН'!$I$6-'СЕТ СН'!$I$19</f>
        <v>1685.3249713499999</v>
      </c>
      <c r="Y132" s="36">
        <f>SUMIFS(СВЦЭМ!$C$39:$C$782,СВЦЭМ!$A$39:$A$782,$A132,СВЦЭМ!$B$39:$B$782,Y$119)+'СЕТ СН'!$I$9+СВЦЭМ!$D$10+'СЕТ СН'!$I$6-'СЕТ СН'!$I$19</f>
        <v>1626.6154738499999</v>
      </c>
    </row>
    <row r="133" spans="1:25" ht="15.75" x14ac:dyDescent="0.2">
      <c r="A133" s="35">
        <f t="shared" si="3"/>
        <v>44391</v>
      </c>
      <c r="B133" s="36">
        <f>SUMIFS(СВЦЭМ!$C$39:$C$782,СВЦЭМ!$A$39:$A$782,$A133,СВЦЭМ!$B$39:$B$782,B$119)+'СЕТ СН'!$I$9+СВЦЭМ!$D$10+'СЕТ СН'!$I$6-'СЕТ СН'!$I$19</f>
        <v>1694.1693036900001</v>
      </c>
      <c r="C133" s="36">
        <f>SUMIFS(СВЦЭМ!$C$39:$C$782,СВЦЭМ!$A$39:$A$782,$A133,СВЦЭМ!$B$39:$B$782,C$119)+'СЕТ СН'!$I$9+СВЦЭМ!$D$10+'СЕТ СН'!$I$6-'СЕТ СН'!$I$19</f>
        <v>1796.09443706</v>
      </c>
      <c r="D133" s="36">
        <f>SUMIFS(СВЦЭМ!$C$39:$C$782,СВЦЭМ!$A$39:$A$782,$A133,СВЦЭМ!$B$39:$B$782,D$119)+'СЕТ СН'!$I$9+СВЦЭМ!$D$10+'СЕТ СН'!$I$6-'СЕТ СН'!$I$19</f>
        <v>1851.3888419800001</v>
      </c>
      <c r="E133" s="36">
        <f>SUMIFS(СВЦЭМ!$C$39:$C$782,СВЦЭМ!$A$39:$A$782,$A133,СВЦЭМ!$B$39:$B$782,E$119)+'СЕТ СН'!$I$9+СВЦЭМ!$D$10+'СЕТ СН'!$I$6-'СЕТ СН'!$I$19</f>
        <v>1830.8812294299998</v>
      </c>
      <c r="F133" s="36">
        <f>SUMIFS(СВЦЭМ!$C$39:$C$782,СВЦЭМ!$A$39:$A$782,$A133,СВЦЭМ!$B$39:$B$782,F$119)+'СЕТ СН'!$I$9+СВЦЭМ!$D$10+'СЕТ СН'!$I$6-'СЕТ СН'!$I$19</f>
        <v>1846.0746205099999</v>
      </c>
      <c r="G133" s="36">
        <f>SUMIFS(СВЦЭМ!$C$39:$C$782,СВЦЭМ!$A$39:$A$782,$A133,СВЦЭМ!$B$39:$B$782,G$119)+'СЕТ СН'!$I$9+СВЦЭМ!$D$10+'СЕТ СН'!$I$6-'СЕТ СН'!$I$19</f>
        <v>1847.32562841</v>
      </c>
      <c r="H133" s="36">
        <f>SUMIFS(СВЦЭМ!$C$39:$C$782,СВЦЭМ!$A$39:$A$782,$A133,СВЦЭМ!$B$39:$B$782,H$119)+'СЕТ СН'!$I$9+СВЦЭМ!$D$10+'СЕТ СН'!$I$6-'СЕТ СН'!$I$19</f>
        <v>1811.44709033</v>
      </c>
      <c r="I133" s="36">
        <f>SUMIFS(СВЦЭМ!$C$39:$C$782,СВЦЭМ!$A$39:$A$782,$A133,СВЦЭМ!$B$39:$B$782,I$119)+'СЕТ СН'!$I$9+СВЦЭМ!$D$10+'СЕТ СН'!$I$6-'СЕТ СН'!$I$19</f>
        <v>1782.73298845</v>
      </c>
      <c r="J133" s="36">
        <f>SUMIFS(СВЦЭМ!$C$39:$C$782,СВЦЭМ!$A$39:$A$782,$A133,СВЦЭМ!$B$39:$B$782,J$119)+'СЕТ СН'!$I$9+СВЦЭМ!$D$10+'СЕТ СН'!$I$6-'СЕТ СН'!$I$19</f>
        <v>1797.75778199</v>
      </c>
      <c r="K133" s="36">
        <f>SUMIFS(СВЦЭМ!$C$39:$C$782,СВЦЭМ!$A$39:$A$782,$A133,СВЦЭМ!$B$39:$B$782,K$119)+'СЕТ СН'!$I$9+СВЦЭМ!$D$10+'СЕТ СН'!$I$6-'СЕТ СН'!$I$19</f>
        <v>1823.4021359399999</v>
      </c>
      <c r="L133" s="36">
        <f>SUMIFS(СВЦЭМ!$C$39:$C$782,СВЦЭМ!$A$39:$A$782,$A133,СВЦЭМ!$B$39:$B$782,L$119)+'СЕТ СН'!$I$9+СВЦЭМ!$D$10+'СЕТ СН'!$I$6-'СЕТ СН'!$I$19</f>
        <v>1831.31250213</v>
      </c>
      <c r="M133" s="36">
        <f>SUMIFS(СВЦЭМ!$C$39:$C$782,СВЦЭМ!$A$39:$A$782,$A133,СВЦЭМ!$B$39:$B$782,M$119)+'СЕТ СН'!$I$9+СВЦЭМ!$D$10+'СЕТ СН'!$I$6-'СЕТ СН'!$I$19</f>
        <v>1849.2056912599999</v>
      </c>
      <c r="N133" s="36">
        <f>SUMIFS(СВЦЭМ!$C$39:$C$782,СВЦЭМ!$A$39:$A$782,$A133,СВЦЭМ!$B$39:$B$782,N$119)+'СЕТ СН'!$I$9+СВЦЭМ!$D$10+'СЕТ СН'!$I$6-'СЕТ СН'!$I$19</f>
        <v>1863.5800538599999</v>
      </c>
      <c r="O133" s="36">
        <f>SUMIFS(СВЦЭМ!$C$39:$C$782,СВЦЭМ!$A$39:$A$782,$A133,СВЦЭМ!$B$39:$B$782,O$119)+'СЕТ СН'!$I$9+СВЦЭМ!$D$10+'СЕТ СН'!$I$6-'СЕТ СН'!$I$19</f>
        <v>1865.9887498399999</v>
      </c>
      <c r="P133" s="36">
        <f>SUMIFS(СВЦЭМ!$C$39:$C$782,СВЦЭМ!$A$39:$A$782,$A133,СВЦЭМ!$B$39:$B$782,P$119)+'СЕТ СН'!$I$9+СВЦЭМ!$D$10+'СЕТ СН'!$I$6-'СЕТ СН'!$I$19</f>
        <v>1862.2329298</v>
      </c>
      <c r="Q133" s="36">
        <f>SUMIFS(СВЦЭМ!$C$39:$C$782,СВЦЭМ!$A$39:$A$782,$A133,СВЦЭМ!$B$39:$B$782,Q$119)+'СЕТ СН'!$I$9+СВЦЭМ!$D$10+'СЕТ СН'!$I$6-'СЕТ СН'!$I$19</f>
        <v>1866.31690346</v>
      </c>
      <c r="R133" s="36">
        <f>SUMIFS(СВЦЭМ!$C$39:$C$782,СВЦЭМ!$A$39:$A$782,$A133,СВЦЭМ!$B$39:$B$782,R$119)+'СЕТ СН'!$I$9+СВЦЭМ!$D$10+'СЕТ СН'!$I$6-'СЕТ СН'!$I$19</f>
        <v>1862.4505094599999</v>
      </c>
      <c r="S133" s="36">
        <f>SUMIFS(СВЦЭМ!$C$39:$C$782,СВЦЭМ!$A$39:$A$782,$A133,СВЦЭМ!$B$39:$B$782,S$119)+'СЕТ СН'!$I$9+СВЦЭМ!$D$10+'СЕТ СН'!$I$6-'СЕТ СН'!$I$19</f>
        <v>1840.62676543</v>
      </c>
      <c r="T133" s="36">
        <f>SUMIFS(СВЦЭМ!$C$39:$C$782,СВЦЭМ!$A$39:$A$782,$A133,СВЦЭМ!$B$39:$B$782,T$119)+'СЕТ СН'!$I$9+СВЦЭМ!$D$10+'СЕТ СН'!$I$6-'СЕТ СН'!$I$19</f>
        <v>1816.2474256200001</v>
      </c>
      <c r="U133" s="36">
        <f>SUMIFS(СВЦЭМ!$C$39:$C$782,СВЦЭМ!$A$39:$A$782,$A133,СВЦЭМ!$B$39:$B$782,U$119)+'СЕТ СН'!$I$9+СВЦЭМ!$D$10+'СЕТ СН'!$I$6-'СЕТ СН'!$I$19</f>
        <v>1802.8680988399999</v>
      </c>
      <c r="V133" s="36">
        <f>SUMIFS(СВЦЭМ!$C$39:$C$782,СВЦЭМ!$A$39:$A$782,$A133,СВЦЭМ!$B$39:$B$782,V$119)+'СЕТ СН'!$I$9+СВЦЭМ!$D$10+'СЕТ СН'!$I$6-'СЕТ СН'!$I$19</f>
        <v>1795.3833906299999</v>
      </c>
      <c r="W133" s="36">
        <f>SUMIFS(СВЦЭМ!$C$39:$C$782,СВЦЭМ!$A$39:$A$782,$A133,СВЦЭМ!$B$39:$B$782,W$119)+'СЕТ СН'!$I$9+СВЦЭМ!$D$10+'СЕТ СН'!$I$6-'СЕТ СН'!$I$19</f>
        <v>1808.7295060199999</v>
      </c>
      <c r="X133" s="36">
        <f>SUMIFS(СВЦЭМ!$C$39:$C$782,СВЦЭМ!$A$39:$A$782,$A133,СВЦЭМ!$B$39:$B$782,X$119)+'СЕТ СН'!$I$9+СВЦЭМ!$D$10+'СЕТ СН'!$I$6-'СЕТ СН'!$I$19</f>
        <v>1778.2869085499999</v>
      </c>
      <c r="Y133" s="36">
        <f>SUMIFS(СВЦЭМ!$C$39:$C$782,СВЦЭМ!$A$39:$A$782,$A133,СВЦЭМ!$B$39:$B$782,Y$119)+'СЕТ СН'!$I$9+СВЦЭМ!$D$10+'СЕТ СН'!$I$6-'СЕТ СН'!$I$19</f>
        <v>1746.1443774999998</v>
      </c>
    </row>
    <row r="134" spans="1:25" ht="15.75" x14ac:dyDescent="0.2">
      <c r="A134" s="35">
        <f t="shared" si="3"/>
        <v>44392</v>
      </c>
      <c r="B134" s="36">
        <f>SUMIFS(СВЦЭМ!$C$39:$C$782,СВЦЭМ!$A$39:$A$782,$A134,СВЦЭМ!$B$39:$B$782,B$119)+'СЕТ СН'!$I$9+СВЦЭМ!$D$10+'СЕТ СН'!$I$6-'СЕТ СН'!$I$19</f>
        <v>1787.0429129699999</v>
      </c>
      <c r="C134" s="36">
        <f>SUMIFS(СВЦЭМ!$C$39:$C$782,СВЦЭМ!$A$39:$A$782,$A134,СВЦЭМ!$B$39:$B$782,C$119)+'СЕТ СН'!$I$9+СВЦЭМ!$D$10+'СЕТ СН'!$I$6-'СЕТ СН'!$I$19</f>
        <v>1884.6359930399999</v>
      </c>
      <c r="D134" s="36">
        <f>SUMIFS(СВЦЭМ!$C$39:$C$782,СВЦЭМ!$A$39:$A$782,$A134,СВЦЭМ!$B$39:$B$782,D$119)+'СЕТ СН'!$I$9+СВЦЭМ!$D$10+'СЕТ СН'!$I$6-'СЕТ СН'!$I$19</f>
        <v>1946.0487275599999</v>
      </c>
      <c r="E134" s="36">
        <f>SUMIFS(СВЦЭМ!$C$39:$C$782,СВЦЭМ!$A$39:$A$782,$A134,СВЦЭМ!$B$39:$B$782,E$119)+'СЕТ СН'!$I$9+СВЦЭМ!$D$10+'СЕТ СН'!$I$6-'СЕТ СН'!$I$19</f>
        <v>1963.06788325</v>
      </c>
      <c r="F134" s="36">
        <f>SUMIFS(СВЦЭМ!$C$39:$C$782,СВЦЭМ!$A$39:$A$782,$A134,СВЦЭМ!$B$39:$B$782,F$119)+'СЕТ СН'!$I$9+СВЦЭМ!$D$10+'СЕТ СН'!$I$6-'СЕТ СН'!$I$19</f>
        <v>1958.9885164</v>
      </c>
      <c r="G134" s="36">
        <f>SUMIFS(СВЦЭМ!$C$39:$C$782,СВЦЭМ!$A$39:$A$782,$A134,СВЦЭМ!$B$39:$B$782,G$119)+'СЕТ СН'!$I$9+СВЦЭМ!$D$10+'СЕТ СН'!$I$6-'СЕТ СН'!$I$19</f>
        <v>1934.0020662499999</v>
      </c>
      <c r="H134" s="36">
        <f>SUMIFS(СВЦЭМ!$C$39:$C$782,СВЦЭМ!$A$39:$A$782,$A134,СВЦЭМ!$B$39:$B$782,H$119)+'СЕТ СН'!$I$9+СВЦЭМ!$D$10+'СЕТ СН'!$I$6-'СЕТ СН'!$I$19</f>
        <v>1871.3554713599999</v>
      </c>
      <c r="I134" s="36">
        <f>SUMIFS(СВЦЭМ!$C$39:$C$782,СВЦЭМ!$A$39:$A$782,$A134,СВЦЭМ!$B$39:$B$782,I$119)+'СЕТ СН'!$I$9+СВЦЭМ!$D$10+'СЕТ СН'!$I$6-'СЕТ СН'!$I$19</f>
        <v>1772.6493053699999</v>
      </c>
      <c r="J134" s="36">
        <f>SUMIFS(СВЦЭМ!$C$39:$C$782,СВЦЭМ!$A$39:$A$782,$A134,СВЦЭМ!$B$39:$B$782,J$119)+'СЕТ СН'!$I$9+СВЦЭМ!$D$10+'СЕТ СН'!$I$6-'СЕТ СН'!$I$19</f>
        <v>1668.0179730999998</v>
      </c>
      <c r="K134" s="36">
        <f>SUMIFS(СВЦЭМ!$C$39:$C$782,СВЦЭМ!$A$39:$A$782,$A134,СВЦЭМ!$B$39:$B$782,K$119)+'СЕТ СН'!$I$9+СВЦЭМ!$D$10+'СЕТ СН'!$I$6-'СЕТ СН'!$I$19</f>
        <v>1690.1268909400001</v>
      </c>
      <c r="L134" s="36">
        <f>SUMIFS(СВЦЭМ!$C$39:$C$782,СВЦЭМ!$A$39:$A$782,$A134,СВЦЭМ!$B$39:$B$782,L$119)+'СЕТ СН'!$I$9+СВЦЭМ!$D$10+'СЕТ СН'!$I$6-'СЕТ СН'!$I$19</f>
        <v>1720.2026378800001</v>
      </c>
      <c r="M134" s="36">
        <f>SUMIFS(СВЦЭМ!$C$39:$C$782,СВЦЭМ!$A$39:$A$782,$A134,СВЦЭМ!$B$39:$B$782,M$119)+'СЕТ СН'!$I$9+СВЦЭМ!$D$10+'СЕТ СН'!$I$6-'СЕТ СН'!$I$19</f>
        <v>1678.7882452499998</v>
      </c>
      <c r="N134" s="36">
        <f>SUMIFS(СВЦЭМ!$C$39:$C$782,СВЦЭМ!$A$39:$A$782,$A134,СВЦЭМ!$B$39:$B$782,N$119)+'СЕТ СН'!$I$9+СВЦЭМ!$D$10+'СЕТ СН'!$I$6-'СЕТ СН'!$I$19</f>
        <v>1731.4800397700001</v>
      </c>
      <c r="O134" s="36">
        <f>SUMIFS(СВЦЭМ!$C$39:$C$782,СВЦЭМ!$A$39:$A$782,$A134,СВЦЭМ!$B$39:$B$782,O$119)+'СЕТ СН'!$I$9+СВЦЭМ!$D$10+'СЕТ СН'!$I$6-'СЕТ СН'!$I$19</f>
        <v>1724.86873292</v>
      </c>
      <c r="P134" s="36">
        <f>SUMIFS(СВЦЭМ!$C$39:$C$782,СВЦЭМ!$A$39:$A$782,$A134,СВЦЭМ!$B$39:$B$782,P$119)+'СЕТ СН'!$I$9+СВЦЭМ!$D$10+'СЕТ СН'!$I$6-'СЕТ СН'!$I$19</f>
        <v>1731.81697762</v>
      </c>
      <c r="Q134" s="36">
        <f>SUMIFS(СВЦЭМ!$C$39:$C$782,СВЦЭМ!$A$39:$A$782,$A134,СВЦЭМ!$B$39:$B$782,Q$119)+'СЕТ СН'!$I$9+СВЦЭМ!$D$10+'СЕТ СН'!$I$6-'СЕТ СН'!$I$19</f>
        <v>1757.5444179599999</v>
      </c>
      <c r="R134" s="36">
        <f>SUMIFS(СВЦЭМ!$C$39:$C$782,СВЦЭМ!$A$39:$A$782,$A134,СВЦЭМ!$B$39:$B$782,R$119)+'СЕТ СН'!$I$9+СВЦЭМ!$D$10+'СЕТ СН'!$I$6-'СЕТ СН'!$I$19</f>
        <v>1745.3545460400001</v>
      </c>
      <c r="S134" s="36">
        <f>SUMIFS(СВЦЭМ!$C$39:$C$782,СВЦЭМ!$A$39:$A$782,$A134,СВЦЭМ!$B$39:$B$782,S$119)+'СЕТ СН'!$I$9+СВЦЭМ!$D$10+'СЕТ СН'!$I$6-'СЕТ СН'!$I$19</f>
        <v>1714.7414405100001</v>
      </c>
      <c r="T134" s="36">
        <f>SUMIFS(СВЦЭМ!$C$39:$C$782,СВЦЭМ!$A$39:$A$782,$A134,СВЦЭМ!$B$39:$B$782,T$119)+'СЕТ СН'!$I$9+СВЦЭМ!$D$10+'СЕТ СН'!$I$6-'СЕТ СН'!$I$19</f>
        <v>1709.9963383199999</v>
      </c>
      <c r="U134" s="36">
        <f>SUMIFS(СВЦЭМ!$C$39:$C$782,СВЦЭМ!$A$39:$A$782,$A134,СВЦЭМ!$B$39:$B$782,U$119)+'СЕТ СН'!$I$9+СВЦЭМ!$D$10+'СЕТ СН'!$I$6-'СЕТ СН'!$I$19</f>
        <v>1746.3612828400001</v>
      </c>
      <c r="V134" s="36">
        <f>SUMIFS(СВЦЭМ!$C$39:$C$782,СВЦЭМ!$A$39:$A$782,$A134,СВЦЭМ!$B$39:$B$782,V$119)+'СЕТ СН'!$I$9+СВЦЭМ!$D$10+'СЕТ СН'!$I$6-'СЕТ СН'!$I$19</f>
        <v>1741.29792249</v>
      </c>
      <c r="W134" s="36">
        <f>SUMIFS(СВЦЭМ!$C$39:$C$782,СВЦЭМ!$A$39:$A$782,$A134,СВЦЭМ!$B$39:$B$782,W$119)+'СЕТ СН'!$I$9+СВЦЭМ!$D$10+'СЕТ СН'!$I$6-'СЕТ СН'!$I$19</f>
        <v>1773.9681266600001</v>
      </c>
      <c r="X134" s="36">
        <f>SUMIFS(СВЦЭМ!$C$39:$C$782,СВЦЭМ!$A$39:$A$782,$A134,СВЦЭМ!$B$39:$B$782,X$119)+'СЕТ СН'!$I$9+СВЦЭМ!$D$10+'СЕТ СН'!$I$6-'СЕТ СН'!$I$19</f>
        <v>1722.4487680100001</v>
      </c>
      <c r="Y134" s="36">
        <f>SUMIFS(СВЦЭМ!$C$39:$C$782,СВЦЭМ!$A$39:$A$782,$A134,СВЦЭМ!$B$39:$B$782,Y$119)+'СЕТ СН'!$I$9+СВЦЭМ!$D$10+'СЕТ СН'!$I$6-'СЕТ СН'!$I$19</f>
        <v>1694.5196847799998</v>
      </c>
    </row>
    <row r="135" spans="1:25" ht="15.75" x14ac:dyDescent="0.2">
      <c r="A135" s="35">
        <f t="shared" si="3"/>
        <v>44393</v>
      </c>
      <c r="B135" s="36">
        <f>SUMIFS(СВЦЭМ!$C$39:$C$782,СВЦЭМ!$A$39:$A$782,$A135,СВЦЭМ!$B$39:$B$782,B$119)+'СЕТ СН'!$I$9+СВЦЭМ!$D$10+'СЕТ СН'!$I$6-'СЕТ СН'!$I$19</f>
        <v>1699.11974442</v>
      </c>
      <c r="C135" s="36">
        <f>SUMIFS(СВЦЭМ!$C$39:$C$782,СВЦЭМ!$A$39:$A$782,$A135,СВЦЭМ!$B$39:$B$782,C$119)+'СЕТ СН'!$I$9+СВЦЭМ!$D$10+'СЕТ СН'!$I$6-'СЕТ СН'!$I$19</f>
        <v>1784.11372237</v>
      </c>
      <c r="D135" s="36">
        <f>SUMIFS(СВЦЭМ!$C$39:$C$782,СВЦЭМ!$A$39:$A$782,$A135,СВЦЭМ!$B$39:$B$782,D$119)+'СЕТ СН'!$I$9+СВЦЭМ!$D$10+'СЕТ СН'!$I$6-'СЕТ СН'!$I$19</f>
        <v>1842.9611530499999</v>
      </c>
      <c r="E135" s="36">
        <f>SUMIFS(СВЦЭМ!$C$39:$C$782,СВЦЭМ!$A$39:$A$782,$A135,СВЦЭМ!$B$39:$B$782,E$119)+'СЕТ СН'!$I$9+СВЦЭМ!$D$10+'СЕТ СН'!$I$6-'СЕТ СН'!$I$19</f>
        <v>1855.0831090499998</v>
      </c>
      <c r="F135" s="36">
        <f>SUMIFS(СВЦЭМ!$C$39:$C$782,СВЦЭМ!$A$39:$A$782,$A135,СВЦЭМ!$B$39:$B$782,F$119)+'СЕТ СН'!$I$9+СВЦЭМ!$D$10+'СЕТ СН'!$I$6-'СЕТ СН'!$I$19</f>
        <v>1861.9479640299999</v>
      </c>
      <c r="G135" s="36">
        <f>SUMIFS(СВЦЭМ!$C$39:$C$782,СВЦЭМ!$A$39:$A$782,$A135,СВЦЭМ!$B$39:$B$782,G$119)+'СЕТ СН'!$I$9+СВЦЭМ!$D$10+'СЕТ СН'!$I$6-'СЕТ СН'!$I$19</f>
        <v>1840.33994975</v>
      </c>
      <c r="H135" s="36">
        <f>SUMIFS(СВЦЭМ!$C$39:$C$782,СВЦЭМ!$A$39:$A$782,$A135,СВЦЭМ!$B$39:$B$782,H$119)+'СЕТ СН'!$I$9+СВЦЭМ!$D$10+'СЕТ СН'!$I$6-'СЕТ СН'!$I$19</f>
        <v>1795.39737519</v>
      </c>
      <c r="I135" s="36">
        <f>SUMIFS(СВЦЭМ!$C$39:$C$782,СВЦЭМ!$A$39:$A$782,$A135,СВЦЭМ!$B$39:$B$782,I$119)+'СЕТ СН'!$I$9+СВЦЭМ!$D$10+'СЕТ СН'!$I$6-'СЕТ СН'!$I$19</f>
        <v>1725.9045363999999</v>
      </c>
      <c r="J135" s="36">
        <f>SUMIFS(СВЦЭМ!$C$39:$C$782,СВЦЭМ!$A$39:$A$782,$A135,СВЦЭМ!$B$39:$B$782,J$119)+'СЕТ СН'!$I$9+СВЦЭМ!$D$10+'СЕТ СН'!$I$6-'СЕТ СН'!$I$19</f>
        <v>1664.3445611</v>
      </c>
      <c r="K135" s="36">
        <f>SUMIFS(СВЦЭМ!$C$39:$C$782,СВЦЭМ!$A$39:$A$782,$A135,СВЦЭМ!$B$39:$B$782,K$119)+'СЕТ СН'!$I$9+СВЦЭМ!$D$10+'СЕТ СН'!$I$6-'СЕТ СН'!$I$19</f>
        <v>1720.89213245</v>
      </c>
      <c r="L135" s="36">
        <f>SUMIFS(СВЦЭМ!$C$39:$C$782,СВЦЭМ!$A$39:$A$782,$A135,СВЦЭМ!$B$39:$B$782,L$119)+'СЕТ СН'!$I$9+СВЦЭМ!$D$10+'СЕТ СН'!$I$6-'СЕТ СН'!$I$19</f>
        <v>1742.26621445</v>
      </c>
      <c r="M135" s="36">
        <f>SUMIFS(СВЦЭМ!$C$39:$C$782,СВЦЭМ!$A$39:$A$782,$A135,СВЦЭМ!$B$39:$B$782,M$119)+'СЕТ СН'!$I$9+СВЦЭМ!$D$10+'СЕТ СН'!$I$6-'СЕТ СН'!$I$19</f>
        <v>1662.77363952</v>
      </c>
      <c r="N135" s="36">
        <f>SUMIFS(СВЦЭМ!$C$39:$C$782,СВЦЭМ!$A$39:$A$782,$A135,СВЦЭМ!$B$39:$B$782,N$119)+'СЕТ СН'!$I$9+СВЦЭМ!$D$10+'СЕТ СН'!$I$6-'СЕТ СН'!$I$19</f>
        <v>1596.3907812799998</v>
      </c>
      <c r="O135" s="36">
        <f>SUMIFS(СВЦЭМ!$C$39:$C$782,СВЦЭМ!$A$39:$A$782,$A135,СВЦЭМ!$B$39:$B$782,O$119)+'СЕТ СН'!$I$9+СВЦЭМ!$D$10+'СЕТ СН'!$I$6-'СЕТ СН'!$I$19</f>
        <v>1607.3275301200001</v>
      </c>
      <c r="P135" s="36">
        <f>SUMIFS(СВЦЭМ!$C$39:$C$782,СВЦЭМ!$A$39:$A$782,$A135,СВЦЭМ!$B$39:$B$782,P$119)+'СЕТ СН'!$I$9+СВЦЭМ!$D$10+'СЕТ СН'!$I$6-'СЕТ СН'!$I$19</f>
        <v>1622.8575718100001</v>
      </c>
      <c r="Q135" s="36">
        <f>SUMIFS(СВЦЭМ!$C$39:$C$782,СВЦЭМ!$A$39:$A$782,$A135,СВЦЭМ!$B$39:$B$782,Q$119)+'СЕТ СН'!$I$9+СВЦЭМ!$D$10+'СЕТ СН'!$I$6-'СЕТ СН'!$I$19</f>
        <v>1621.9195745100001</v>
      </c>
      <c r="R135" s="36">
        <f>SUMIFS(СВЦЭМ!$C$39:$C$782,СВЦЭМ!$A$39:$A$782,$A135,СВЦЭМ!$B$39:$B$782,R$119)+'СЕТ СН'!$I$9+СВЦЭМ!$D$10+'СЕТ СН'!$I$6-'СЕТ СН'!$I$19</f>
        <v>1605.9516331300001</v>
      </c>
      <c r="S135" s="36">
        <f>SUMIFS(СВЦЭМ!$C$39:$C$782,СВЦЭМ!$A$39:$A$782,$A135,СВЦЭМ!$B$39:$B$782,S$119)+'СЕТ СН'!$I$9+СВЦЭМ!$D$10+'СЕТ СН'!$I$6-'СЕТ СН'!$I$19</f>
        <v>1676.3879087099999</v>
      </c>
      <c r="T135" s="36">
        <f>SUMIFS(СВЦЭМ!$C$39:$C$782,СВЦЭМ!$A$39:$A$782,$A135,СВЦЭМ!$B$39:$B$782,T$119)+'СЕТ СН'!$I$9+СВЦЭМ!$D$10+'СЕТ СН'!$I$6-'СЕТ СН'!$I$19</f>
        <v>1686.0611948000001</v>
      </c>
      <c r="U135" s="36">
        <f>SUMIFS(СВЦЭМ!$C$39:$C$782,СВЦЭМ!$A$39:$A$782,$A135,СВЦЭМ!$B$39:$B$782,U$119)+'СЕТ СН'!$I$9+СВЦЭМ!$D$10+'СЕТ СН'!$I$6-'СЕТ СН'!$I$19</f>
        <v>1698.9093382699998</v>
      </c>
      <c r="V135" s="36">
        <f>SUMIFS(СВЦЭМ!$C$39:$C$782,СВЦЭМ!$A$39:$A$782,$A135,СВЦЭМ!$B$39:$B$782,V$119)+'СЕТ СН'!$I$9+СВЦЭМ!$D$10+'СЕТ СН'!$I$6-'СЕТ СН'!$I$19</f>
        <v>1696.0347946100001</v>
      </c>
      <c r="W135" s="36">
        <f>SUMIFS(СВЦЭМ!$C$39:$C$782,СВЦЭМ!$A$39:$A$782,$A135,СВЦЭМ!$B$39:$B$782,W$119)+'СЕТ СН'!$I$9+СВЦЭМ!$D$10+'СЕТ СН'!$I$6-'СЕТ СН'!$I$19</f>
        <v>1730.4006563399998</v>
      </c>
      <c r="X135" s="36">
        <f>SUMIFS(СВЦЭМ!$C$39:$C$782,СВЦЭМ!$A$39:$A$782,$A135,СВЦЭМ!$B$39:$B$782,X$119)+'СЕТ СН'!$I$9+СВЦЭМ!$D$10+'СЕТ СН'!$I$6-'СЕТ СН'!$I$19</f>
        <v>1708.5009958999999</v>
      </c>
      <c r="Y135" s="36">
        <f>SUMIFS(СВЦЭМ!$C$39:$C$782,СВЦЭМ!$A$39:$A$782,$A135,СВЦЭМ!$B$39:$B$782,Y$119)+'СЕТ СН'!$I$9+СВЦЭМ!$D$10+'СЕТ СН'!$I$6-'СЕТ СН'!$I$19</f>
        <v>1628.89244859</v>
      </c>
    </row>
    <row r="136" spans="1:25" ht="15.75" x14ac:dyDescent="0.2">
      <c r="A136" s="35">
        <f t="shared" si="3"/>
        <v>44394</v>
      </c>
      <c r="B136" s="36">
        <f>SUMIFS(СВЦЭМ!$C$39:$C$782,СВЦЭМ!$A$39:$A$782,$A136,СВЦЭМ!$B$39:$B$782,B$119)+'СЕТ СН'!$I$9+СВЦЭМ!$D$10+'СЕТ СН'!$I$6-'СЕТ СН'!$I$19</f>
        <v>1669.7886447999999</v>
      </c>
      <c r="C136" s="36">
        <f>SUMIFS(СВЦЭМ!$C$39:$C$782,СВЦЭМ!$A$39:$A$782,$A136,СВЦЭМ!$B$39:$B$782,C$119)+'СЕТ СН'!$I$9+СВЦЭМ!$D$10+'СЕТ СН'!$I$6-'СЕТ СН'!$I$19</f>
        <v>1757.11278373</v>
      </c>
      <c r="D136" s="36">
        <f>SUMIFS(СВЦЭМ!$C$39:$C$782,СВЦЭМ!$A$39:$A$782,$A136,СВЦЭМ!$B$39:$B$782,D$119)+'СЕТ СН'!$I$9+СВЦЭМ!$D$10+'СЕТ СН'!$I$6-'СЕТ СН'!$I$19</f>
        <v>1805.84856401</v>
      </c>
      <c r="E136" s="36">
        <f>SUMIFS(СВЦЭМ!$C$39:$C$782,СВЦЭМ!$A$39:$A$782,$A136,СВЦЭМ!$B$39:$B$782,E$119)+'СЕТ СН'!$I$9+СВЦЭМ!$D$10+'СЕТ СН'!$I$6-'СЕТ СН'!$I$19</f>
        <v>1817.6840046699999</v>
      </c>
      <c r="F136" s="36">
        <f>SUMIFS(СВЦЭМ!$C$39:$C$782,СВЦЭМ!$A$39:$A$782,$A136,СВЦЭМ!$B$39:$B$782,F$119)+'СЕТ СН'!$I$9+СВЦЭМ!$D$10+'СЕТ СН'!$I$6-'СЕТ СН'!$I$19</f>
        <v>1827.50402472</v>
      </c>
      <c r="G136" s="36">
        <f>SUMIFS(СВЦЭМ!$C$39:$C$782,СВЦЭМ!$A$39:$A$782,$A136,СВЦЭМ!$B$39:$B$782,G$119)+'СЕТ СН'!$I$9+СВЦЭМ!$D$10+'СЕТ СН'!$I$6-'СЕТ СН'!$I$19</f>
        <v>1818.6455998899999</v>
      </c>
      <c r="H136" s="36">
        <f>SUMIFS(СВЦЭМ!$C$39:$C$782,СВЦЭМ!$A$39:$A$782,$A136,СВЦЭМ!$B$39:$B$782,H$119)+'СЕТ СН'!$I$9+СВЦЭМ!$D$10+'СЕТ СН'!$I$6-'СЕТ СН'!$I$19</f>
        <v>1812.4438843599999</v>
      </c>
      <c r="I136" s="36">
        <f>SUMIFS(СВЦЭМ!$C$39:$C$782,СВЦЭМ!$A$39:$A$782,$A136,СВЦЭМ!$B$39:$B$782,I$119)+'СЕТ СН'!$I$9+СВЦЭМ!$D$10+'СЕТ СН'!$I$6-'СЕТ СН'!$I$19</f>
        <v>1748.2084968899999</v>
      </c>
      <c r="J136" s="36">
        <f>SUMIFS(СВЦЭМ!$C$39:$C$782,СВЦЭМ!$A$39:$A$782,$A136,СВЦЭМ!$B$39:$B$782,J$119)+'СЕТ СН'!$I$9+СВЦЭМ!$D$10+'СЕТ СН'!$I$6-'СЕТ СН'!$I$19</f>
        <v>1691.4145074799999</v>
      </c>
      <c r="K136" s="36">
        <f>SUMIFS(СВЦЭМ!$C$39:$C$782,СВЦЭМ!$A$39:$A$782,$A136,СВЦЭМ!$B$39:$B$782,K$119)+'СЕТ СН'!$I$9+СВЦЭМ!$D$10+'СЕТ СН'!$I$6-'СЕТ СН'!$I$19</f>
        <v>1649.21637672</v>
      </c>
      <c r="L136" s="36">
        <f>SUMIFS(СВЦЭМ!$C$39:$C$782,СВЦЭМ!$A$39:$A$782,$A136,СВЦЭМ!$B$39:$B$782,L$119)+'СЕТ СН'!$I$9+СВЦЭМ!$D$10+'СЕТ СН'!$I$6-'СЕТ СН'!$I$19</f>
        <v>1682.07642321</v>
      </c>
      <c r="M136" s="36">
        <f>SUMIFS(СВЦЭМ!$C$39:$C$782,СВЦЭМ!$A$39:$A$782,$A136,СВЦЭМ!$B$39:$B$782,M$119)+'СЕТ СН'!$I$9+СВЦЭМ!$D$10+'СЕТ СН'!$I$6-'СЕТ СН'!$I$19</f>
        <v>1636.0859611000001</v>
      </c>
      <c r="N136" s="36">
        <f>SUMIFS(СВЦЭМ!$C$39:$C$782,СВЦЭМ!$A$39:$A$782,$A136,СВЦЭМ!$B$39:$B$782,N$119)+'СЕТ СН'!$I$9+СВЦЭМ!$D$10+'СЕТ СН'!$I$6-'СЕТ СН'!$I$19</f>
        <v>1651.2196013399998</v>
      </c>
      <c r="O136" s="36">
        <f>SUMIFS(СВЦЭМ!$C$39:$C$782,СВЦЭМ!$A$39:$A$782,$A136,СВЦЭМ!$B$39:$B$782,O$119)+'СЕТ СН'!$I$9+СВЦЭМ!$D$10+'СЕТ СН'!$I$6-'СЕТ СН'!$I$19</f>
        <v>1661.84940893</v>
      </c>
      <c r="P136" s="36">
        <f>SUMIFS(СВЦЭМ!$C$39:$C$782,СВЦЭМ!$A$39:$A$782,$A136,СВЦЭМ!$B$39:$B$782,P$119)+'СЕТ СН'!$I$9+СВЦЭМ!$D$10+'СЕТ СН'!$I$6-'СЕТ СН'!$I$19</f>
        <v>1705.7630908199999</v>
      </c>
      <c r="Q136" s="36">
        <f>SUMIFS(СВЦЭМ!$C$39:$C$782,СВЦЭМ!$A$39:$A$782,$A136,СВЦЭМ!$B$39:$B$782,Q$119)+'СЕТ СН'!$I$9+СВЦЭМ!$D$10+'СЕТ СН'!$I$6-'СЕТ СН'!$I$19</f>
        <v>1728.2274332899999</v>
      </c>
      <c r="R136" s="36">
        <f>SUMIFS(СВЦЭМ!$C$39:$C$782,СВЦЭМ!$A$39:$A$782,$A136,СВЦЭМ!$B$39:$B$782,R$119)+'СЕТ СН'!$I$9+СВЦЭМ!$D$10+'СЕТ СН'!$I$6-'СЕТ СН'!$I$19</f>
        <v>1705.5775494099998</v>
      </c>
      <c r="S136" s="36">
        <f>SUMIFS(СВЦЭМ!$C$39:$C$782,СВЦЭМ!$A$39:$A$782,$A136,СВЦЭМ!$B$39:$B$782,S$119)+'СЕТ СН'!$I$9+СВЦЭМ!$D$10+'СЕТ СН'!$I$6-'СЕТ СН'!$I$19</f>
        <v>1675.4991645800001</v>
      </c>
      <c r="T136" s="36">
        <f>SUMIFS(СВЦЭМ!$C$39:$C$782,СВЦЭМ!$A$39:$A$782,$A136,СВЦЭМ!$B$39:$B$782,T$119)+'СЕТ СН'!$I$9+СВЦЭМ!$D$10+'СЕТ СН'!$I$6-'СЕТ СН'!$I$19</f>
        <v>1711.42302193</v>
      </c>
      <c r="U136" s="36">
        <f>SUMIFS(СВЦЭМ!$C$39:$C$782,СВЦЭМ!$A$39:$A$782,$A136,СВЦЭМ!$B$39:$B$782,U$119)+'СЕТ СН'!$I$9+СВЦЭМ!$D$10+'СЕТ СН'!$I$6-'СЕТ СН'!$I$19</f>
        <v>1715.71136968</v>
      </c>
      <c r="V136" s="36">
        <f>SUMIFS(СВЦЭМ!$C$39:$C$782,СВЦЭМ!$A$39:$A$782,$A136,СВЦЭМ!$B$39:$B$782,V$119)+'СЕТ СН'!$I$9+СВЦЭМ!$D$10+'СЕТ СН'!$I$6-'СЕТ СН'!$I$19</f>
        <v>1710.8098873499998</v>
      </c>
      <c r="W136" s="36">
        <f>SUMIFS(СВЦЭМ!$C$39:$C$782,СВЦЭМ!$A$39:$A$782,$A136,СВЦЭМ!$B$39:$B$782,W$119)+'СЕТ СН'!$I$9+СВЦЭМ!$D$10+'СЕТ СН'!$I$6-'СЕТ СН'!$I$19</f>
        <v>1723.5174413</v>
      </c>
      <c r="X136" s="36">
        <f>SUMIFS(СВЦЭМ!$C$39:$C$782,СВЦЭМ!$A$39:$A$782,$A136,СВЦЭМ!$B$39:$B$782,X$119)+'СЕТ СН'!$I$9+СВЦЭМ!$D$10+'СЕТ СН'!$I$6-'СЕТ СН'!$I$19</f>
        <v>1692.9857864099999</v>
      </c>
      <c r="Y136" s="36">
        <f>SUMIFS(СВЦЭМ!$C$39:$C$782,СВЦЭМ!$A$39:$A$782,$A136,СВЦЭМ!$B$39:$B$782,Y$119)+'СЕТ СН'!$I$9+СВЦЭМ!$D$10+'СЕТ СН'!$I$6-'СЕТ СН'!$I$19</f>
        <v>1651.98943181</v>
      </c>
    </row>
    <row r="137" spans="1:25" ht="15.75" x14ac:dyDescent="0.2">
      <c r="A137" s="35">
        <f t="shared" si="3"/>
        <v>44395</v>
      </c>
      <c r="B137" s="36">
        <f>SUMIFS(СВЦЭМ!$C$39:$C$782,СВЦЭМ!$A$39:$A$782,$A137,СВЦЭМ!$B$39:$B$782,B$119)+'СЕТ СН'!$I$9+СВЦЭМ!$D$10+'СЕТ СН'!$I$6-'СЕТ СН'!$I$19</f>
        <v>1678.44738151</v>
      </c>
      <c r="C137" s="36">
        <f>SUMIFS(СВЦЭМ!$C$39:$C$782,СВЦЭМ!$A$39:$A$782,$A137,СВЦЭМ!$B$39:$B$782,C$119)+'СЕТ СН'!$I$9+СВЦЭМ!$D$10+'СЕТ СН'!$I$6-'СЕТ СН'!$I$19</f>
        <v>1748.49843564</v>
      </c>
      <c r="D137" s="36">
        <f>SUMIFS(СВЦЭМ!$C$39:$C$782,СВЦЭМ!$A$39:$A$782,$A137,СВЦЭМ!$B$39:$B$782,D$119)+'СЕТ СН'!$I$9+СВЦЭМ!$D$10+'СЕТ СН'!$I$6-'СЕТ СН'!$I$19</f>
        <v>1794.94160476</v>
      </c>
      <c r="E137" s="36">
        <f>SUMIFS(СВЦЭМ!$C$39:$C$782,СВЦЭМ!$A$39:$A$782,$A137,СВЦЭМ!$B$39:$B$782,E$119)+'СЕТ СН'!$I$9+СВЦЭМ!$D$10+'СЕТ СН'!$I$6-'СЕТ СН'!$I$19</f>
        <v>1808.81079131</v>
      </c>
      <c r="F137" s="36">
        <f>SUMIFS(СВЦЭМ!$C$39:$C$782,СВЦЭМ!$A$39:$A$782,$A137,СВЦЭМ!$B$39:$B$782,F$119)+'СЕТ СН'!$I$9+СВЦЭМ!$D$10+'СЕТ СН'!$I$6-'СЕТ СН'!$I$19</f>
        <v>1817.0647801499999</v>
      </c>
      <c r="G137" s="36">
        <f>SUMIFS(СВЦЭМ!$C$39:$C$782,СВЦЭМ!$A$39:$A$782,$A137,СВЦЭМ!$B$39:$B$782,G$119)+'СЕТ СН'!$I$9+СВЦЭМ!$D$10+'СЕТ СН'!$I$6-'СЕТ СН'!$I$19</f>
        <v>1814.45935343</v>
      </c>
      <c r="H137" s="36">
        <f>SUMIFS(СВЦЭМ!$C$39:$C$782,СВЦЭМ!$A$39:$A$782,$A137,СВЦЭМ!$B$39:$B$782,H$119)+'СЕТ СН'!$I$9+СВЦЭМ!$D$10+'СЕТ СН'!$I$6-'СЕТ СН'!$I$19</f>
        <v>1797.9747185399999</v>
      </c>
      <c r="I137" s="36">
        <f>SUMIFS(СВЦЭМ!$C$39:$C$782,СВЦЭМ!$A$39:$A$782,$A137,СВЦЭМ!$B$39:$B$782,I$119)+'СЕТ СН'!$I$9+СВЦЭМ!$D$10+'СЕТ СН'!$I$6-'СЕТ СН'!$I$19</f>
        <v>1733.83494989</v>
      </c>
      <c r="J137" s="36">
        <f>SUMIFS(СВЦЭМ!$C$39:$C$782,СВЦЭМ!$A$39:$A$782,$A137,СВЦЭМ!$B$39:$B$782,J$119)+'СЕТ СН'!$I$9+СВЦЭМ!$D$10+'СЕТ СН'!$I$6-'СЕТ СН'!$I$19</f>
        <v>1657.80772856</v>
      </c>
      <c r="K137" s="36">
        <f>SUMIFS(СВЦЭМ!$C$39:$C$782,СВЦЭМ!$A$39:$A$782,$A137,СВЦЭМ!$B$39:$B$782,K$119)+'СЕТ СН'!$I$9+СВЦЭМ!$D$10+'СЕТ СН'!$I$6-'СЕТ СН'!$I$19</f>
        <v>1634.2840619499998</v>
      </c>
      <c r="L137" s="36">
        <f>SUMIFS(СВЦЭМ!$C$39:$C$782,СВЦЭМ!$A$39:$A$782,$A137,СВЦЭМ!$B$39:$B$782,L$119)+'СЕТ СН'!$I$9+СВЦЭМ!$D$10+'СЕТ СН'!$I$6-'СЕТ СН'!$I$19</f>
        <v>1628.85617794</v>
      </c>
      <c r="M137" s="36">
        <f>SUMIFS(СВЦЭМ!$C$39:$C$782,СВЦЭМ!$A$39:$A$782,$A137,СВЦЭМ!$B$39:$B$782,M$119)+'СЕТ СН'!$I$9+СВЦЭМ!$D$10+'СЕТ СН'!$I$6-'СЕТ СН'!$I$19</f>
        <v>1645.5901129899999</v>
      </c>
      <c r="N137" s="36">
        <f>SUMIFS(СВЦЭМ!$C$39:$C$782,СВЦЭМ!$A$39:$A$782,$A137,СВЦЭМ!$B$39:$B$782,N$119)+'СЕТ СН'!$I$9+СВЦЭМ!$D$10+'СЕТ СН'!$I$6-'СЕТ СН'!$I$19</f>
        <v>1661.3469227999999</v>
      </c>
      <c r="O137" s="36">
        <f>SUMIFS(СВЦЭМ!$C$39:$C$782,СВЦЭМ!$A$39:$A$782,$A137,СВЦЭМ!$B$39:$B$782,O$119)+'СЕТ СН'!$I$9+СВЦЭМ!$D$10+'СЕТ СН'!$I$6-'СЕТ СН'!$I$19</f>
        <v>1669.2303715799999</v>
      </c>
      <c r="P137" s="36">
        <f>SUMIFS(СВЦЭМ!$C$39:$C$782,СВЦЭМ!$A$39:$A$782,$A137,СВЦЭМ!$B$39:$B$782,P$119)+'СЕТ СН'!$I$9+СВЦЭМ!$D$10+'СЕТ СН'!$I$6-'СЕТ СН'!$I$19</f>
        <v>1678.5961569900001</v>
      </c>
      <c r="Q137" s="36">
        <f>SUMIFS(СВЦЭМ!$C$39:$C$782,СВЦЭМ!$A$39:$A$782,$A137,СВЦЭМ!$B$39:$B$782,Q$119)+'СЕТ СН'!$I$9+СВЦЭМ!$D$10+'СЕТ СН'!$I$6-'СЕТ СН'!$I$19</f>
        <v>1695.1037176699999</v>
      </c>
      <c r="R137" s="36">
        <f>SUMIFS(СВЦЭМ!$C$39:$C$782,СВЦЭМ!$A$39:$A$782,$A137,СВЦЭМ!$B$39:$B$782,R$119)+'СЕТ СН'!$I$9+СВЦЭМ!$D$10+'СЕТ СН'!$I$6-'СЕТ СН'!$I$19</f>
        <v>1671.7328348999999</v>
      </c>
      <c r="S137" s="36">
        <f>SUMIFS(СВЦЭМ!$C$39:$C$782,СВЦЭМ!$A$39:$A$782,$A137,СВЦЭМ!$B$39:$B$782,S$119)+'СЕТ СН'!$I$9+СВЦЭМ!$D$10+'СЕТ СН'!$I$6-'СЕТ СН'!$I$19</f>
        <v>1678.35280715</v>
      </c>
      <c r="T137" s="36">
        <f>SUMIFS(СВЦЭМ!$C$39:$C$782,СВЦЭМ!$A$39:$A$782,$A137,СВЦЭМ!$B$39:$B$782,T$119)+'СЕТ СН'!$I$9+СВЦЭМ!$D$10+'СЕТ СН'!$I$6-'СЕТ СН'!$I$19</f>
        <v>1681.5780409499998</v>
      </c>
      <c r="U137" s="36">
        <f>SUMIFS(СВЦЭМ!$C$39:$C$782,СВЦЭМ!$A$39:$A$782,$A137,СВЦЭМ!$B$39:$B$782,U$119)+'СЕТ СН'!$I$9+СВЦЭМ!$D$10+'СЕТ СН'!$I$6-'СЕТ СН'!$I$19</f>
        <v>1643.1207603600001</v>
      </c>
      <c r="V137" s="36">
        <f>SUMIFS(СВЦЭМ!$C$39:$C$782,СВЦЭМ!$A$39:$A$782,$A137,СВЦЭМ!$B$39:$B$782,V$119)+'СЕТ СН'!$I$9+СВЦЭМ!$D$10+'СЕТ СН'!$I$6-'СЕТ СН'!$I$19</f>
        <v>1640.0641864700001</v>
      </c>
      <c r="W137" s="36">
        <f>SUMIFS(СВЦЭМ!$C$39:$C$782,СВЦЭМ!$A$39:$A$782,$A137,СВЦЭМ!$B$39:$B$782,W$119)+'СЕТ СН'!$I$9+СВЦЭМ!$D$10+'СЕТ СН'!$I$6-'СЕТ СН'!$I$19</f>
        <v>1605.32003872</v>
      </c>
      <c r="X137" s="36">
        <f>SUMIFS(СВЦЭМ!$C$39:$C$782,СВЦЭМ!$A$39:$A$782,$A137,СВЦЭМ!$B$39:$B$782,X$119)+'СЕТ СН'!$I$9+СВЦЭМ!$D$10+'СЕТ СН'!$I$6-'СЕТ СН'!$I$19</f>
        <v>1631.5885973899999</v>
      </c>
      <c r="Y137" s="36">
        <f>SUMIFS(СВЦЭМ!$C$39:$C$782,СВЦЭМ!$A$39:$A$782,$A137,СВЦЭМ!$B$39:$B$782,Y$119)+'СЕТ СН'!$I$9+СВЦЭМ!$D$10+'СЕТ СН'!$I$6-'СЕТ СН'!$I$19</f>
        <v>1701.4175676699999</v>
      </c>
    </row>
    <row r="138" spans="1:25" ht="15.75" x14ac:dyDescent="0.2">
      <c r="A138" s="35">
        <f t="shared" si="3"/>
        <v>44396</v>
      </c>
      <c r="B138" s="36">
        <f>SUMIFS(СВЦЭМ!$C$39:$C$782,СВЦЭМ!$A$39:$A$782,$A138,СВЦЭМ!$B$39:$B$782,B$119)+'СЕТ СН'!$I$9+СВЦЭМ!$D$10+'СЕТ СН'!$I$6-'СЕТ СН'!$I$19</f>
        <v>1792.5317920699999</v>
      </c>
      <c r="C138" s="36">
        <f>SUMIFS(СВЦЭМ!$C$39:$C$782,СВЦЭМ!$A$39:$A$782,$A138,СВЦЭМ!$B$39:$B$782,C$119)+'СЕТ СН'!$I$9+СВЦЭМ!$D$10+'СЕТ СН'!$I$6-'СЕТ СН'!$I$19</f>
        <v>1869.9412694600001</v>
      </c>
      <c r="D138" s="36">
        <f>SUMIFS(СВЦЭМ!$C$39:$C$782,СВЦЭМ!$A$39:$A$782,$A138,СВЦЭМ!$B$39:$B$782,D$119)+'СЕТ СН'!$I$9+СВЦЭМ!$D$10+'СЕТ СН'!$I$6-'СЕТ СН'!$I$19</f>
        <v>1891.22355496</v>
      </c>
      <c r="E138" s="36">
        <f>SUMIFS(СВЦЭМ!$C$39:$C$782,СВЦЭМ!$A$39:$A$782,$A138,СВЦЭМ!$B$39:$B$782,E$119)+'СЕТ СН'!$I$9+СВЦЭМ!$D$10+'СЕТ СН'!$I$6-'СЕТ СН'!$I$19</f>
        <v>1887.0566876400001</v>
      </c>
      <c r="F138" s="36">
        <f>SUMIFS(СВЦЭМ!$C$39:$C$782,СВЦЭМ!$A$39:$A$782,$A138,СВЦЭМ!$B$39:$B$782,F$119)+'СЕТ СН'!$I$9+СВЦЭМ!$D$10+'СЕТ СН'!$I$6-'СЕТ СН'!$I$19</f>
        <v>1894.1148550299999</v>
      </c>
      <c r="G138" s="36">
        <f>SUMIFS(СВЦЭМ!$C$39:$C$782,СВЦЭМ!$A$39:$A$782,$A138,СВЦЭМ!$B$39:$B$782,G$119)+'СЕТ СН'!$I$9+СВЦЭМ!$D$10+'СЕТ СН'!$I$6-'СЕТ СН'!$I$19</f>
        <v>1880.2868923599999</v>
      </c>
      <c r="H138" s="36">
        <f>SUMIFS(СВЦЭМ!$C$39:$C$782,СВЦЭМ!$A$39:$A$782,$A138,СВЦЭМ!$B$39:$B$782,H$119)+'СЕТ СН'!$I$9+СВЦЭМ!$D$10+'СЕТ СН'!$I$6-'СЕТ СН'!$I$19</f>
        <v>1909.1635854199999</v>
      </c>
      <c r="I138" s="36">
        <f>SUMIFS(СВЦЭМ!$C$39:$C$782,СВЦЭМ!$A$39:$A$782,$A138,СВЦЭМ!$B$39:$B$782,I$119)+'СЕТ СН'!$I$9+СВЦЭМ!$D$10+'СЕТ СН'!$I$6-'СЕТ СН'!$I$19</f>
        <v>1818.97472711</v>
      </c>
      <c r="J138" s="36">
        <f>SUMIFS(СВЦЭМ!$C$39:$C$782,СВЦЭМ!$A$39:$A$782,$A138,СВЦЭМ!$B$39:$B$782,J$119)+'СЕТ СН'!$I$9+СВЦЭМ!$D$10+'СЕТ СН'!$I$6-'СЕТ СН'!$I$19</f>
        <v>1744.15320505</v>
      </c>
      <c r="K138" s="36">
        <f>SUMIFS(СВЦЭМ!$C$39:$C$782,СВЦЭМ!$A$39:$A$782,$A138,СВЦЭМ!$B$39:$B$782,K$119)+'СЕТ СН'!$I$9+СВЦЭМ!$D$10+'СЕТ СН'!$I$6-'СЕТ СН'!$I$19</f>
        <v>1688.1239087199999</v>
      </c>
      <c r="L138" s="36">
        <f>SUMIFS(СВЦЭМ!$C$39:$C$782,СВЦЭМ!$A$39:$A$782,$A138,СВЦЭМ!$B$39:$B$782,L$119)+'СЕТ СН'!$I$9+СВЦЭМ!$D$10+'СЕТ СН'!$I$6-'СЕТ СН'!$I$19</f>
        <v>1656.11006679</v>
      </c>
      <c r="M138" s="36">
        <f>SUMIFS(СВЦЭМ!$C$39:$C$782,СВЦЭМ!$A$39:$A$782,$A138,СВЦЭМ!$B$39:$B$782,M$119)+'СЕТ СН'!$I$9+СВЦЭМ!$D$10+'СЕТ СН'!$I$6-'СЕТ СН'!$I$19</f>
        <v>1680.9078023</v>
      </c>
      <c r="N138" s="36">
        <f>SUMIFS(СВЦЭМ!$C$39:$C$782,СВЦЭМ!$A$39:$A$782,$A138,СВЦЭМ!$B$39:$B$782,N$119)+'СЕТ СН'!$I$9+СВЦЭМ!$D$10+'СЕТ СН'!$I$6-'СЕТ СН'!$I$19</f>
        <v>1695.47572107</v>
      </c>
      <c r="O138" s="36">
        <f>SUMIFS(СВЦЭМ!$C$39:$C$782,СВЦЭМ!$A$39:$A$782,$A138,СВЦЭМ!$B$39:$B$782,O$119)+'СЕТ СН'!$I$9+СВЦЭМ!$D$10+'СЕТ СН'!$I$6-'СЕТ СН'!$I$19</f>
        <v>1710.1933157799999</v>
      </c>
      <c r="P138" s="36">
        <f>SUMIFS(СВЦЭМ!$C$39:$C$782,СВЦЭМ!$A$39:$A$782,$A138,СВЦЭМ!$B$39:$B$782,P$119)+'СЕТ СН'!$I$9+СВЦЭМ!$D$10+'СЕТ СН'!$I$6-'СЕТ СН'!$I$19</f>
        <v>1689.0025045299999</v>
      </c>
      <c r="Q138" s="36">
        <f>SUMIFS(СВЦЭМ!$C$39:$C$782,СВЦЭМ!$A$39:$A$782,$A138,СВЦЭМ!$B$39:$B$782,Q$119)+'СЕТ СН'!$I$9+СВЦЭМ!$D$10+'СЕТ СН'!$I$6-'СЕТ СН'!$I$19</f>
        <v>1678.2543586900001</v>
      </c>
      <c r="R138" s="36">
        <f>SUMIFS(СВЦЭМ!$C$39:$C$782,СВЦЭМ!$A$39:$A$782,$A138,СВЦЭМ!$B$39:$B$782,R$119)+'СЕТ СН'!$I$9+СВЦЭМ!$D$10+'СЕТ СН'!$I$6-'СЕТ СН'!$I$19</f>
        <v>1659.81729423</v>
      </c>
      <c r="S138" s="36">
        <f>SUMIFS(СВЦЭМ!$C$39:$C$782,СВЦЭМ!$A$39:$A$782,$A138,СВЦЭМ!$B$39:$B$782,S$119)+'СЕТ СН'!$I$9+СВЦЭМ!$D$10+'СЕТ СН'!$I$6-'СЕТ СН'!$I$19</f>
        <v>1649.5843048299998</v>
      </c>
      <c r="T138" s="36">
        <f>SUMIFS(СВЦЭМ!$C$39:$C$782,СВЦЭМ!$A$39:$A$782,$A138,СВЦЭМ!$B$39:$B$782,T$119)+'СЕТ СН'!$I$9+СВЦЭМ!$D$10+'СЕТ СН'!$I$6-'СЕТ СН'!$I$19</f>
        <v>1640.9609948299999</v>
      </c>
      <c r="U138" s="36">
        <f>SUMIFS(СВЦЭМ!$C$39:$C$782,СВЦЭМ!$A$39:$A$782,$A138,СВЦЭМ!$B$39:$B$782,U$119)+'СЕТ СН'!$I$9+СВЦЭМ!$D$10+'СЕТ СН'!$I$6-'СЕТ СН'!$I$19</f>
        <v>1652.06689916</v>
      </c>
      <c r="V138" s="36">
        <f>SUMIFS(СВЦЭМ!$C$39:$C$782,СВЦЭМ!$A$39:$A$782,$A138,СВЦЭМ!$B$39:$B$782,V$119)+'СЕТ СН'!$I$9+СВЦЭМ!$D$10+'СЕТ СН'!$I$6-'СЕТ СН'!$I$19</f>
        <v>1643.92316196</v>
      </c>
      <c r="W138" s="36">
        <f>SUMIFS(СВЦЭМ!$C$39:$C$782,СВЦЭМ!$A$39:$A$782,$A138,СВЦЭМ!$B$39:$B$782,W$119)+'СЕТ СН'!$I$9+СВЦЭМ!$D$10+'СЕТ СН'!$I$6-'СЕТ СН'!$I$19</f>
        <v>1665.2468057900001</v>
      </c>
      <c r="X138" s="36">
        <f>SUMIFS(СВЦЭМ!$C$39:$C$782,СВЦЭМ!$A$39:$A$782,$A138,СВЦЭМ!$B$39:$B$782,X$119)+'СЕТ СН'!$I$9+СВЦЭМ!$D$10+'СЕТ СН'!$I$6-'СЕТ СН'!$I$19</f>
        <v>1655.85349438</v>
      </c>
      <c r="Y138" s="36">
        <f>SUMIFS(СВЦЭМ!$C$39:$C$782,СВЦЭМ!$A$39:$A$782,$A138,СВЦЭМ!$B$39:$B$782,Y$119)+'СЕТ СН'!$I$9+СВЦЭМ!$D$10+'СЕТ СН'!$I$6-'СЕТ СН'!$I$19</f>
        <v>1696.79378471</v>
      </c>
    </row>
    <row r="139" spans="1:25" ht="15.75" x14ac:dyDescent="0.2">
      <c r="A139" s="35">
        <f t="shared" si="3"/>
        <v>44397</v>
      </c>
      <c r="B139" s="36">
        <f>SUMIFS(СВЦЭМ!$C$39:$C$782,СВЦЭМ!$A$39:$A$782,$A139,СВЦЭМ!$B$39:$B$782,B$119)+'СЕТ СН'!$I$9+СВЦЭМ!$D$10+'СЕТ СН'!$I$6-'СЕТ СН'!$I$19</f>
        <v>1758.7534099499999</v>
      </c>
      <c r="C139" s="36">
        <f>SUMIFS(СВЦЭМ!$C$39:$C$782,СВЦЭМ!$A$39:$A$782,$A139,СВЦЭМ!$B$39:$B$782,C$119)+'СЕТ СН'!$I$9+СВЦЭМ!$D$10+'СЕТ СН'!$I$6-'СЕТ СН'!$I$19</f>
        <v>1853.68331524</v>
      </c>
      <c r="D139" s="36">
        <f>SUMIFS(СВЦЭМ!$C$39:$C$782,СВЦЭМ!$A$39:$A$782,$A139,СВЦЭМ!$B$39:$B$782,D$119)+'СЕТ СН'!$I$9+СВЦЭМ!$D$10+'СЕТ СН'!$I$6-'СЕТ СН'!$I$19</f>
        <v>1912.87658609</v>
      </c>
      <c r="E139" s="36">
        <f>SUMIFS(СВЦЭМ!$C$39:$C$782,СВЦЭМ!$A$39:$A$782,$A139,СВЦЭМ!$B$39:$B$782,E$119)+'СЕТ СН'!$I$9+СВЦЭМ!$D$10+'СЕТ СН'!$I$6-'СЕТ СН'!$I$19</f>
        <v>1928.42311064</v>
      </c>
      <c r="F139" s="36">
        <f>SUMIFS(СВЦЭМ!$C$39:$C$782,СВЦЭМ!$A$39:$A$782,$A139,СВЦЭМ!$B$39:$B$782,F$119)+'СЕТ СН'!$I$9+СВЦЭМ!$D$10+'СЕТ СН'!$I$6-'СЕТ СН'!$I$19</f>
        <v>1935.19547728</v>
      </c>
      <c r="G139" s="36">
        <f>SUMIFS(СВЦЭМ!$C$39:$C$782,СВЦЭМ!$A$39:$A$782,$A139,СВЦЭМ!$B$39:$B$782,G$119)+'СЕТ СН'!$I$9+СВЦЭМ!$D$10+'СЕТ СН'!$I$6-'СЕТ СН'!$I$19</f>
        <v>1906.8479928100001</v>
      </c>
      <c r="H139" s="36">
        <f>SUMIFS(СВЦЭМ!$C$39:$C$782,СВЦЭМ!$A$39:$A$782,$A139,СВЦЭМ!$B$39:$B$782,H$119)+'СЕТ СН'!$I$9+СВЦЭМ!$D$10+'СЕТ СН'!$I$6-'СЕТ СН'!$I$19</f>
        <v>1846.7474301</v>
      </c>
      <c r="I139" s="36">
        <f>SUMIFS(СВЦЭМ!$C$39:$C$782,СВЦЭМ!$A$39:$A$782,$A139,СВЦЭМ!$B$39:$B$782,I$119)+'СЕТ СН'!$I$9+СВЦЭМ!$D$10+'СЕТ СН'!$I$6-'СЕТ СН'!$I$19</f>
        <v>1747.7377483499999</v>
      </c>
      <c r="J139" s="36">
        <f>SUMIFS(СВЦЭМ!$C$39:$C$782,СВЦЭМ!$A$39:$A$782,$A139,СВЦЭМ!$B$39:$B$782,J$119)+'СЕТ СН'!$I$9+СВЦЭМ!$D$10+'СЕТ СН'!$I$6-'СЕТ СН'!$I$19</f>
        <v>1661.4439166699999</v>
      </c>
      <c r="K139" s="36">
        <f>SUMIFS(СВЦЭМ!$C$39:$C$782,СВЦЭМ!$A$39:$A$782,$A139,СВЦЭМ!$B$39:$B$782,K$119)+'СЕТ СН'!$I$9+СВЦЭМ!$D$10+'СЕТ СН'!$I$6-'СЕТ СН'!$I$19</f>
        <v>1639.8346055699999</v>
      </c>
      <c r="L139" s="36">
        <f>SUMIFS(СВЦЭМ!$C$39:$C$782,СВЦЭМ!$A$39:$A$782,$A139,СВЦЭМ!$B$39:$B$782,L$119)+'СЕТ СН'!$I$9+СВЦЭМ!$D$10+'СЕТ СН'!$I$6-'СЕТ СН'!$I$19</f>
        <v>1632.9273501499999</v>
      </c>
      <c r="M139" s="36">
        <f>SUMIFS(СВЦЭМ!$C$39:$C$782,СВЦЭМ!$A$39:$A$782,$A139,СВЦЭМ!$B$39:$B$782,M$119)+'СЕТ СН'!$I$9+СВЦЭМ!$D$10+'СЕТ СН'!$I$6-'СЕТ СН'!$I$19</f>
        <v>1617.3442900299999</v>
      </c>
      <c r="N139" s="36">
        <f>SUMIFS(СВЦЭМ!$C$39:$C$782,СВЦЭМ!$A$39:$A$782,$A139,СВЦЭМ!$B$39:$B$782,N$119)+'СЕТ СН'!$I$9+СВЦЭМ!$D$10+'СЕТ СН'!$I$6-'СЕТ СН'!$I$19</f>
        <v>1646.1632229699999</v>
      </c>
      <c r="O139" s="36">
        <f>SUMIFS(СВЦЭМ!$C$39:$C$782,СВЦЭМ!$A$39:$A$782,$A139,СВЦЭМ!$B$39:$B$782,O$119)+'СЕТ СН'!$I$9+СВЦЭМ!$D$10+'СЕТ СН'!$I$6-'СЕТ СН'!$I$19</f>
        <v>1644.1588302499999</v>
      </c>
      <c r="P139" s="36">
        <f>SUMIFS(СВЦЭМ!$C$39:$C$782,СВЦЭМ!$A$39:$A$782,$A139,СВЦЭМ!$B$39:$B$782,P$119)+'СЕТ СН'!$I$9+СВЦЭМ!$D$10+'СЕТ СН'!$I$6-'СЕТ СН'!$I$19</f>
        <v>1661.75504391</v>
      </c>
      <c r="Q139" s="36">
        <f>SUMIFS(СВЦЭМ!$C$39:$C$782,СВЦЭМ!$A$39:$A$782,$A139,СВЦЭМ!$B$39:$B$782,Q$119)+'СЕТ СН'!$I$9+СВЦЭМ!$D$10+'СЕТ СН'!$I$6-'СЕТ СН'!$I$19</f>
        <v>1641.5859790999998</v>
      </c>
      <c r="R139" s="36">
        <f>SUMIFS(СВЦЭМ!$C$39:$C$782,СВЦЭМ!$A$39:$A$782,$A139,СВЦЭМ!$B$39:$B$782,R$119)+'СЕТ СН'!$I$9+СВЦЭМ!$D$10+'СЕТ СН'!$I$6-'СЕТ СН'!$I$19</f>
        <v>1658.7340927499999</v>
      </c>
      <c r="S139" s="36">
        <f>SUMIFS(СВЦЭМ!$C$39:$C$782,СВЦЭМ!$A$39:$A$782,$A139,СВЦЭМ!$B$39:$B$782,S$119)+'СЕТ СН'!$I$9+СВЦЭМ!$D$10+'СЕТ СН'!$I$6-'СЕТ СН'!$I$19</f>
        <v>1618.1438407599999</v>
      </c>
      <c r="T139" s="36">
        <f>SUMIFS(СВЦЭМ!$C$39:$C$782,СВЦЭМ!$A$39:$A$782,$A139,СВЦЭМ!$B$39:$B$782,T$119)+'СЕТ СН'!$I$9+СВЦЭМ!$D$10+'СЕТ СН'!$I$6-'СЕТ СН'!$I$19</f>
        <v>1662.64746872</v>
      </c>
      <c r="U139" s="36">
        <f>SUMIFS(СВЦЭМ!$C$39:$C$782,СВЦЭМ!$A$39:$A$782,$A139,СВЦЭМ!$B$39:$B$782,U$119)+'СЕТ СН'!$I$9+СВЦЭМ!$D$10+'СЕТ СН'!$I$6-'СЕТ СН'!$I$19</f>
        <v>1674.39746642</v>
      </c>
      <c r="V139" s="36">
        <f>SUMIFS(СВЦЭМ!$C$39:$C$782,СВЦЭМ!$A$39:$A$782,$A139,СВЦЭМ!$B$39:$B$782,V$119)+'СЕТ СН'!$I$9+СВЦЭМ!$D$10+'СЕТ СН'!$I$6-'СЕТ СН'!$I$19</f>
        <v>1674.7171803399999</v>
      </c>
      <c r="W139" s="36">
        <f>SUMIFS(СВЦЭМ!$C$39:$C$782,СВЦЭМ!$A$39:$A$782,$A139,СВЦЭМ!$B$39:$B$782,W$119)+'СЕТ СН'!$I$9+СВЦЭМ!$D$10+'СЕТ СН'!$I$6-'СЕТ СН'!$I$19</f>
        <v>1704.6824127099999</v>
      </c>
      <c r="X139" s="36">
        <f>SUMIFS(СВЦЭМ!$C$39:$C$782,СВЦЭМ!$A$39:$A$782,$A139,СВЦЭМ!$B$39:$B$782,X$119)+'СЕТ СН'!$I$9+СВЦЭМ!$D$10+'СЕТ СН'!$I$6-'СЕТ СН'!$I$19</f>
        <v>1683.7130905700001</v>
      </c>
      <c r="Y139" s="36">
        <f>SUMIFS(СВЦЭМ!$C$39:$C$782,СВЦЭМ!$A$39:$A$782,$A139,СВЦЭМ!$B$39:$B$782,Y$119)+'СЕТ СН'!$I$9+СВЦЭМ!$D$10+'СЕТ СН'!$I$6-'СЕТ СН'!$I$19</f>
        <v>1689.3710422700001</v>
      </c>
    </row>
    <row r="140" spans="1:25" ht="15.75" x14ac:dyDescent="0.2">
      <c r="A140" s="35">
        <f t="shared" si="3"/>
        <v>44398</v>
      </c>
      <c r="B140" s="36">
        <f>SUMIFS(СВЦЭМ!$C$39:$C$782,СВЦЭМ!$A$39:$A$782,$A140,СВЦЭМ!$B$39:$B$782,B$119)+'СЕТ СН'!$I$9+СВЦЭМ!$D$10+'СЕТ СН'!$I$6-'СЕТ СН'!$I$19</f>
        <v>1894.7153557500001</v>
      </c>
      <c r="C140" s="36">
        <f>SUMIFS(СВЦЭМ!$C$39:$C$782,СВЦЭМ!$A$39:$A$782,$A140,СВЦЭМ!$B$39:$B$782,C$119)+'СЕТ СН'!$I$9+СВЦЭМ!$D$10+'СЕТ СН'!$I$6-'СЕТ СН'!$I$19</f>
        <v>1983.69220705</v>
      </c>
      <c r="D140" s="36">
        <f>SUMIFS(СВЦЭМ!$C$39:$C$782,СВЦЭМ!$A$39:$A$782,$A140,СВЦЭМ!$B$39:$B$782,D$119)+'СЕТ СН'!$I$9+СВЦЭМ!$D$10+'СЕТ СН'!$I$6-'СЕТ СН'!$I$19</f>
        <v>2077.1679601199999</v>
      </c>
      <c r="E140" s="36">
        <f>SUMIFS(СВЦЭМ!$C$39:$C$782,СВЦЭМ!$A$39:$A$782,$A140,СВЦЭМ!$B$39:$B$782,E$119)+'СЕТ СН'!$I$9+СВЦЭМ!$D$10+'СЕТ СН'!$I$6-'СЕТ СН'!$I$19</f>
        <v>2098.7205712499999</v>
      </c>
      <c r="F140" s="36">
        <f>SUMIFS(СВЦЭМ!$C$39:$C$782,СВЦЭМ!$A$39:$A$782,$A140,СВЦЭМ!$B$39:$B$782,F$119)+'СЕТ СН'!$I$9+СВЦЭМ!$D$10+'СЕТ СН'!$I$6-'СЕТ СН'!$I$19</f>
        <v>2099.9088890799999</v>
      </c>
      <c r="G140" s="36">
        <f>SUMIFS(СВЦЭМ!$C$39:$C$782,СВЦЭМ!$A$39:$A$782,$A140,СВЦЭМ!$B$39:$B$782,G$119)+'СЕТ СН'!$I$9+СВЦЭМ!$D$10+'СЕТ СН'!$I$6-'СЕТ СН'!$I$19</f>
        <v>2073.3224975399999</v>
      </c>
      <c r="H140" s="36">
        <f>SUMIFS(СВЦЭМ!$C$39:$C$782,СВЦЭМ!$A$39:$A$782,$A140,СВЦЭМ!$B$39:$B$782,H$119)+'СЕТ СН'!$I$9+СВЦЭМ!$D$10+'СЕТ СН'!$I$6-'СЕТ СН'!$I$19</f>
        <v>2041.7496899999999</v>
      </c>
      <c r="I140" s="36">
        <f>SUMIFS(СВЦЭМ!$C$39:$C$782,СВЦЭМ!$A$39:$A$782,$A140,СВЦЭМ!$B$39:$B$782,I$119)+'СЕТ СН'!$I$9+СВЦЭМ!$D$10+'СЕТ СН'!$I$6-'СЕТ СН'!$I$19</f>
        <v>1930.7152888099999</v>
      </c>
      <c r="J140" s="36">
        <f>SUMIFS(СВЦЭМ!$C$39:$C$782,СВЦЭМ!$A$39:$A$782,$A140,СВЦЭМ!$B$39:$B$782,J$119)+'СЕТ СН'!$I$9+СВЦЭМ!$D$10+'СЕТ СН'!$I$6-'СЕТ СН'!$I$19</f>
        <v>1852.33385011</v>
      </c>
      <c r="K140" s="36">
        <f>SUMIFS(СВЦЭМ!$C$39:$C$782,СВЦЭМ!$A$39:$A$782,$A140,СВЦЭМ!$B$39:$B$782,K$119)+'СЕТ СН'!$I$9+СВЦЭМ!$D$10+'СЕТ СН'!$I$6-'СЕТ СН'!$I$19</f>
        <v>1784.1999361799999</v>
      </c>
      <c r="L140" s="36">
        <f>SUMIFS(СВЦЭМ!$C$39:$C$782,СВЦЭМ!$A$39:$A$782,$A140,СВЦЭМ!$B$39:$B$782,L$119)+'СЕТ СН'!$I$9+СВЦЭМ!$D$10+'СЕТ СН'!$I$6-'СЕТ СН'!$I$19</f>
        <v>1723.8127827200001</v>
      </c>
      <c r="M140" s="36">
        <f>SUMIFS(СВЦЭМ!$C$39:$C$782,СВЦЭМ!$A$39:$A$782,$A140,СВЦЭМ!$B$39:$B$782,M$119)+'СЕТ СН'!$I$9+СВЦЭМ!$D$10+'СЕТ СН'!$I$6-'СЕТ СН'!$I$19</f>
        <v>1736.23713464</v>
      </c>
      <c r="N140" s="36">
        <f>SUMIFS(СВЦЭМ!$C$39:$C$782,СВЦЭМ!$A$39:$A$782,$A140,СВЦЭМ!$B$39:$B$782,N$119)+'СЕТ СН'!$I$9+СВЦЭМ!$D$10+'СЕТ СН'!$I$6-'СЕТ СН'!$I$19</f>
        <v>1779.85160666</v>
      </c>
      <c r="O140" s="36">
        <f>SUMIFS(СВЦЭМ!$C$39:$C$782,СВЦЭМ!$A$39:$A$782,$A140,СВЦЭМ!$B$39:$B$782,O$119)+'СЕТ СН'!$I$9+СВЦЭМ!$D$10+'СЕТ СН'!$I$6-'СЕТ СН'!$I$19</f>
        <v>1769.05435633</v>
      </c>
      <c r="P140" s="36">
        <f>SUMIFS(СВЦЭМ!$C$39:$C$782,СВЦЭМ!$A$39:$A$782,$A140,СВЦЭМ!$B$39:$B$782,P$119)+'СЕТ СН'!$I$9+СВЦЭМ!$D$10+'СЕТ СН'!$I$6-'СЕТ СН'!$I$19</f>
        <v>1792.4358402799999</v>
      </c>
      <c r="Q140" s="36">
        <f>SUMIFS(СВЦЭМ!$C$39:$C$782,СВЦЭМ!$A$39:$A$782,$A140,СВЦЭМ!$B$39:$B$782,Q$119)+'СЕТ СН'!$I$9+СВЦЭМ!$D$10+'СЕТ СН'!$I$6-'СЕТ СН'!$I$19</f>
        <v>1769.0254840299999</v>
      </c>
      <c r="R140" s="36">
        <f>SUMIFS(СВЦЭМ!$C$39:$C$782,СВЦЭМ!$A$39:$A$782,$A140,СВЦЭМ!$B$39:$B$782,R$119)+'СЕТ СН'!$I$9+СВЦЭМ!$D$10+'СЕТ СН'!$I$6-'СЕТ СН'!$I$19</f>
        <v>1771.25889463</v>
      </c>
      <c r="S140" s="36">
        <f>SUMIFS(СВЦЭМ!$C$39:$C$782,СВЦЭМ!$A$39:$A$782,$A140,СВЦЭМ!$B$39:$B$782,S$119)+'СЕТ СН'!$I$9+СВЦЭМ!$D$10+'СЕТ СН'!$I$6-'СЕТ СН'!$I$19</f>
        <v>1754.6625041100001</v>
      </c>
      <c r="T140" s="36">
        <f>SUMIFS(СВЦЭМ!$C$39:$C$782,СВЦЭМ!$A$39:$A$782,$A140,СВЦЭМ!$B$39:$B$782,T$119)+'СЕТ СН'!$I$9+СВЦЭМ!$D$10+'СЕТ СН'!$I$6-'СЕТ СН'!$I$19</f>
        <v>1730.57034933</v>
      </c>
      <c r="U140" s="36">
        <f>SUMIFS(СВЦЭМ!$C$39:$C$782,СВЦЭМ!$A$39:$A$782,$A140,СВЦЭМ!$B$39:$B$782,U$119)+'СЕТ СН'!$I$9+СВЦЭМ!$D$10+'СЕТ СН'!$I$6-'СЕТ СН'!$I$19</f>
        <v>1759.5368851200001</v>
      </c>
      <c r="V140" s="36">
        <f>SUMIFS(СВЦЭМ!$C$39:$C$782,СВЦЭМ!$A$39:$A$782,$A140,СВЦЭМ!$B$39:$B$782,V$119)+'СЕТ СН'!$I$9+СВЦЭМ!$D$10+'СЕТ СН'!$I$6-'СЕТ СН'!$I$19</f>
        <v>1770.93842344</v>
      </c>
      <c r="W140" s="36">
        <f>SUMIFS(СВЦЭМ!$C$39:$C$782,СВЦЭМ!$A$39:$A$782,$A140,СВЦЭМ!$B$39:$B$782,W$119)+'СЕТ СН'!$I$9+СВЦЭМ!$D$10+'СЕТ СН'!$I$6-'СЕТ СН'!$I$19</f>
        <v>1750.5071728399998</v>
      </c>
      <c r="X140" s="36">
        <f>SUMIFS(СВЦЭМ!$C$39:$C$782,СВЦЭМ!$A$39:$A$782,$A140,СВЦЭМ!$B$39:$B$782,X$119)+'СЕТ СН'!$I$9+СВЦЭМ!$D$10+'СЕТ СН'!$I$6-'СЕТ СН'!$I$19</f>
        <v>1796.1482105099999</v>
      </c>
      <c r="Y140" s="36">
        <f>SUMIFS(СВЦЭМ!$C$39:$C$782,СВЦЭМ!$A$39:$A$782,$A140,СВЦЭМ!$B$39:$B$782,Y$119)+'СЕТ СН'!$I$9+СВЦЭМ!$D$10+'СЕТ СН'!$I$6-'СЕТ СН'!$I$19</f>
        <v>1857.1793757599999</v>
      </c>
    </row>
    <row r="141" spans="1:25" ht="15.75" x14ac:dyDescent="0.2">
      <c r="A141" s="35">
        <f t="shared" si="3"/>
        <v>44399</v>
      </c>
      <c r="B141" s="36">
        <f>SUMIFS(СВЦЭМ!$C$39:$C$782,СВЦЭМ!$A$39:$A$782,$A141,СВЦЭМ!$B$39:$B$782,B$119)+'СЕТ СН'!$I$9+СВЦЭМ!$D$10+'СЕТ СН'!$I$6-'СЕТ СН'!$I$19</f>
        <v>1775.02615874</v>
      </c>
      <c r="C141" s="36">
        <f>SUMIFS(СВЦЭМ!$C$39:$C$782,СВЦЭМ!$A$39:$A$782,$A141,СВЦЭМ!$B$39:$B$782,C$119)+'СЕТ СН'!$I$9+СВЦЭМ!$D$10+'СЕТ СН'!$I$6-'СЕТ СН'!$I$19</f>
        <v>1840.28998437</v>
      </c>
      <c r="D141" s="36">
        <f>SUMIFS(СВЦЭМ!$C$39:$C$782,СВЦЭМ!$A$39:$A$782,$A141,СВЦЭМ!$B$39:$B$782,D$119)+'СЕТ СН'!$I$9+СВЦЭМ!$D$10+'СЕТ СН'!$I$6-'СЕТ СН'!$I$19</f>
        <v>1844.7825250799999</v>
      </c>
      <c r="E141" s="36">
        <f>SUMIFS(СВЦЭМ!$C$39:$C$782,СВЦЭМ!$A$39:$A$782,$A141,СВЦЭМ!$B$39:$B$782,E$119)+'СЕТ СН'!$I$9+СВЦЭМ!$D$10+'СЕТ СН'!$I$6-'СЕТ СН'!$I$19</f>
        <v>1869.2507716099999</v>
      </c>
      <c r="F141" s="36">
        <f>SUMIFS(СВЦЭМ!$C$39:$C$782,СВЦЭМ!$A$39:$A$782,$A141,СВЦЭМ!$B$39:$B$782,F$119)+'СЕТ СН'!$I$9+СВЦЭМ!$D$10+'СЕТ СН'!$I$6-'СЕТ СН'!$I$19</f>
        <v>1868.36056429</v>
      </c>
      <c r="G141" s="36">
        <f>SUMIFS(СВЦЭМ!$C$39:$C$782,СВЦЭМ!$A$39:$A$782,$A141,СВЦЭМ!$B$39:$B$782,G$119)+'СЕТ СН'!$I$9+СВЦЭМ!$D$10+'СЕТ СН'!$I$6-'СЕТ СН'!$I$19</f>
        <v>1842.99884176</v>
      </c>
      <c r="H141" s="36">
        <f>SUMIFS(СВЦЭМ!$C$39:$C$782,СВЦЭМ!$A$39:$A$782,$A141,СВЦЭМ!$B$39:$B$782,H$119)+'СЕТ СН'!$I$9+СВЦЭМ!$D$10+'СЕТ СН'!$I$6-'СЕТ СН'!$I$19</f>
        <v>1789.6023231199999</v>
      </c>
      <c r="I141" s="36">
        <f>SUMIFS(СВЦЭМ!$C$39:$C$782,СВЦЭМ!$A$39:$A$782,$A141,СВЦЭМ!$B$39:$B$782,I$119)+'СЕТ СН'!$I$9+СВЦЭМ!$D$10+'СЕТ СН'!$I$6-'СЕТ СН'!$I$19</f>
        <v>1724.45972452</v>
      </c>
      <c r="J141" s="36">
        <f>SUMIFS(СВЦЭМ!$C$39:$C$782,СВЦЭМ!$A$39:$A$782,$A141,СВЦЭМ!$B$39:$B$782,J$119)+'СЕТ СН'!$I$9+СВЦЭМ!$D$10+'СЕТ СН'!$I$6-'СЕТ СН'!$I$19</f>
        <v>1637.8176810800001</v>
      </c>
      <c r="K141" s="36">
        <f>SUMIFS(СВЦЭМ!$C$39:$C$782,СВЦЭМ!$A$39:$A$782,$A141,СВЦЭМ!$B$39:$B$782,K$119)+'СЕТ СН'!$I$9+СВЦЭМ!$D$10+'СЕТ СН'!$I$6-'СЕТ СН'!$I$19</f>
        <v>1609.8614815699998</v>
      </c>
      <c r="L141" s="36">
        <f>SUMIFS(СВЦЭМ!$C$39:$C$782,СВЦЭМ!$A$39:$A$782,$A141,СВЦЭМ!$B$39:$B$782,L$119)+'СЕТ СН'!$I$9+СВЦЭМ!$D$10+'СЕТ СН'!$I$6-'СЕТ СН'!$I$19</f>
        <v>1639.8077042</v>
      </c>
      <c r="M141" s="36">
        <f>SUMIFS(СВЦЭМ!$C$39:$C$782,СВЦЭМ!$A$39:$A$782,$A141,СВЦЭМ!$B$39:$B$782,M$119)+'СЕТ СН'!$I$9+СВЦЭМ!$D$10+'СЕТ СН'!$I$6-'СЕТ СН'!$I$19</f>
        <v>1592.7073346699999</v>
      </c>
      <c r="N141" s="36">
        <f>SUMIFS(СВЦЭМ!$C$39:$C$782,СВЦЭМ!$A$39:$A$782,$A141,СВЦЭМ!$B$39:$B$782,N$119)+'СЕТ СН'!$I$9+СВЦЭМ!$D$10+'СЕТ СН'!$I$6-'СЕТ СН'!$I$19</f>
        <v>1592.5848157299999</v>
      </c>
      <c r="O141" s="36">
        <f>SUMIFS(СВЦЭМ!$C$39:$C$782,СВЦЭМ!$A$39:$A$782,$A141,СВЦЭМ!$B$39:$B$782,O$119)+'СЕТ СН'!$I$9+СВЦЭМ!$D$10+'СЕТ СН'!$I$6-'СЕТ СН'!$I$19</f>
        <v>1595.86696639</v>
      </c>
      <c r="P141" s="36">
        <f>SUMIFS(СВЦЭМ!$C$39:$C$782,СВЦЭМ!$A$39:$A$782,$A141,СВЦЭМ!$B$39:$B$782,P$119)+'СЕТ СН'!$I$9+СВЦЭМ!$D$10+'СЕТ СН'!$I$6-'СЕТ СН'!$I$19</f>
        <v>1592.30635579</v>
      </c>
      <c r="Q141" s="36">
        <f>SUMIFS(СВЦЭМ!$C$39:$C$782,СВЦЭМ!$A$39:$A$782,$A141,СВЦЭМ!$B$39:$B$782,Q$119)+'СЕТ СН'!$I$9+СВЦЭМ!$D$10+'СЕТ СН'!$I$6-'СЕТ СН'!$I$19</f>
        <v>1593.01211457</v>
      </c>
      <c r="R141" s="36">
        <f>SUMIFS(СВЦЭМ!$C$39:$C$782,СВЦЭМ!$A$39:$A$782,$A141,СВЦЭМ!$B$39:$B$782,R$119)+'СЕТ СН'!$I$9+СВЦЭМ!$D$10+'СЕТ СН'!$I$6-'СЕТ СН'!$I$19</f>
        <v>1619.63075869</v>
      </c>
      <c r="S141" s="36">
        <f>SUMIFS(СВЦЭМ!$C$39:$C$782,СВЦЭМ!$A$39:$A$782,$A141,СВЦЭМ!$B$39:$B$782,S$119)+'СЕТ СН'!$I$9+СВЦЭМ!$D$10+'СЕТ СН'!$I$6-'СЕТ СН'!$I$19</f>
        <v>1585.66263299</v>
      </c>
      <c r="T141" s="36">
        <f>SUMIFS(СВЦЭМ!$C$39:$C$782,СВЦЭМ!$A$39:$A$782,$A141,СВЦЭМ!$B$39:$B$782,T$119)+'СЕТ СН'!$I$9+СВЦЭМ!$D$10+'СЕТ СН'!$I$6-'СЕТ СН'!$I$19</f>
        <v>1676.84235023</v>
      </c>
      <c r="U141" s="36">
        <f>SUMIFS(СВЦЭМ!$C$39:$C$782,СВЦЭМ!$A$39:$A$782,$A141,СВЦЭМ!$B$39:$B$782,U$119)+'СЕТ СН'!$I$9+СВЦЭМ!$D$10+'СЕТ СН'!$I$6-'СЕТ СН'!$I$19</f>
        <v>1686.6922205599999</v>
      </c>
      <c r="V141" s="36">
        <f>SUMIFS(СВЦЭМ!$C$39:$C$782,СВЦЭМ!$A$39:$A$782,$A141,СВЦЭМ!$B$39:$B$782,V$119)+'СЕТ СН'!$I$9+СВЦЭМ!$D$10+'СЕТ СН'!$I$6-'СЕТ СН'!$I$19</f>
        <v>1677.9723283999999</v>
      </c>
      <c r="W141" s="36">
        <f>SUMIFS(СВЦЭМ!$C$39:$C$782,СВЦЭМ!$A$39:$A$782,$A141,СВЦЭМ!$B$39:$B$782,W$119)+'СЕТ СН'!$I$9+СВЦЭМ!$D$10+'СЕТ СН'!$I$6-'СЕТ СН'!$I$19</f>
        <v>1707.75772407</v>
      </c>
      <c r="X141" s="36">
        <f>SUMIFS(СВЦЭМ!$C$39:$C$782,СВЦЭМ!$A$39:$A$782,$A141,СВЦЭМ!$B$39:$B$782,X$119)+'СЕТ СН'!$I$9+СВЦЭМ!$D$10+'СЕТ СН'!$I$6-'СЕТ СН'!$I$19</f>
        <v>1668.92164811</v>
      </c>
      <c r="Y141" s="36">
        <f>SUMIFS(СВЦЭМ!$C$39:$C$782,СВЦЭМ!$A$39:$A$782,$A141,СВЦЭМ!$B$39:$B$782,Y$119)+'СЕТ СН'!$I$9+СВЦЭМ!$D$10+'СЕТ СН'!$I$6-'СЕТ СН'!$I$19</f>
        <v>1649.55134376</v>
      </c>
    </row>
    <row r="142" spans="1:25" ht="15.75" x14ac:dyDescent="0.2">
      <c r="A142" s="35">
        <f t="shared" si="3"/>
        <v>44400</v>
      </c>
      <c r="B142" s="36">
        <f>SUMIFS(СВЦЭМ!$C$39:$C$782,СВЦЭМ!$A$39:$A$782,$A142,СВЦЭМ!$B$39:$B$782,B$119)+'СЕТ СН'!$I$9+СВЦЭМ!$D$10+'СЕТ СН'!$I$6-'СЕТ СН'!$I$19</f>
        <v>1691.7004849800001</v>
      </c>
      <c r="C142" s="36">
        <f>SUMIFS(СВЦЭМ!$C$39:$C$782,СВЦЭМ!$A$39:$A$782,$A142,СВЦЭМ!$B$39:$B$782,C$119)+'СЕТ СН'!$I$9+СВЦЭМ!$D$10+'СЕТ СН'!$I$6-'СЕТ СН'!$I$19</f>
        <v>1753.6782635899999</v>
      </c>
      <c r="D142" s="36">
        <f>SUMIFS(СВЦЭМ!$C$39:$C$782,СВЦЭМ!$A$39:$A$782,$A142,СВЦЭМ!$B$39:$B$782,D$119)+'СЕТ СН'!$I$9+СВЦЭМ!$D$10+'СЕТ СН'!$I$6-'СЕТ СН'!$I$19</f>
        <v>1777.53296593</v>
      </c>
      <c r="E142" s="36">
        <f>SUMIFS(СВЦЭМ!$C$39:$C$782,СВЦЭМ!$A$39:$A$782,$A142,СВЦЭМ!$B$39:$B$782,E$119)+'СЕТ СН'!$I$9+СВЦЭМ!$D$10+'СЕТ СН'!$I$6-'СЕТ СН'!$I$19</f>
        <v>1822.6285560399999</v>
      </c>
      <c r="F142" s="36">
        <f>SUMIFS(СВЦЭМ!$C$39:$C$782,СВЦЭМ!$A$39:$A$782,$A142,СВЦЭМ!$B$39:$B$782,F$119)+'СЕТ СН'!$I$9+СВЦЭМ!$D$10+'СЕТ СН'!$I$6-'СЕТ СН'!$I$19</f>
        <v>1812.93277982</v>
      </c>
      <c r="G142" s="36">
        <f>SUMIFS(СВЦЭМ!$C$39:$C$782,СВЦЭМ!$A$39:$A$782,$A142,СВЦЭМ!$B$39:$B$782,G$119)+'СЕТ СН'!$I$9+СВЦЭМ!$D$10+'СЕТ СН'!$I$6-'СЕТ СН'!$I$19</f>
        <v>1787.95865508</v>
      </c>
      <c r="H142" s="36">
        <f>SUMIFS(СВЦЭМ!$C$39:$C$782,СВЦЭМ!$A$39:$A$782,$A142,СВЦЭМ!$B$39:$B$782,H$119)+'СЕТ СН'!$I$9+СВЦЭМ!$D$10+'СЕТ СН'!$I$6-'СЕТ СН'!$I$19</f>
        <v>1737.0212776200001</v>
      </c>
      <c r="I142" s="36">
        <f>SUMIFS(СВЦЭМ!$C$39:$C$782,СВЦЭМ!$A$39:$A$782,$A142,СВЦЭМ!$B$39:$B$782,I$119)+'СЕТ СН'!$I$9+СВЦЭМ!$D$10+'СЕТ СН'!$I$6-'СЕТ СН'!$I$19</f>
        <v>1610.2082577699998</v>
      </c>
      <c r="J142" s="36">
        <f>SUMIFS(СВЦЭМ!$C$39:$C$782,СВЦЭМ!$A$39:$A$782,$A142,СВЦЭМ!$B$39:$B$782,J$119)+'СЕТ СН'!$I$9+СВЦЭМ!$D$10+'СЕТ СН'!$I$6-'СЕТ СН'!$I$19</f>
        <v>1595.9449023899999</v>
      </c>
      <c r="K142" s="36">
        <f>SUMIFS(СВЦЭМ!$C$39:$C$782,СВЦЭМ!$A$39:$A$782,$A142,СВЦЭМ!$B$39:$B$782,K$119)+'СЕТ СН'!$I$9+СВЦЭМ!$D$10+'СЕТ СН'!$I$6-'СЕТ СН'!$I$19</f>
        <v>1623.91926921</v>
      </c>
      <c r="L142" s="36">
        <f>SUMIFS(СВЦЭМ!$C$39:$C$782,СВЦЭМ!$A$39:$A$782,$A142,СВЦЭМ!$B$39:$B$782,L$119)+'СЕТ СН'!$I$9+СВЦЭМ!$D$10+'СЕТ СН'!$I$6-'СЕТ СН'!$I$19</f>
        <v>1654.0487791599999</v>
      </c>
      <c r="M142" s="36">
        <f>SUMIFS(СВЦЭМ!$C$39:$C$782,СВЦЭМ!$A$39:$A$782,$A142,СВЦЭМ!$B$39:$B$782,M$119)+'СЕТ СН'!$I$9+СВЦЭМ!$D$10+'СЕТ СН'!$I$6-'СЕТ СН'!$I$19</f>
        <v>1641.0429581399999</v>
      </c>
      <c r="N142" s="36">
        <f>SUMIFS(СВЦЭМ!$C$39:$C$782,СВЦЭМ!$A$39:$A$782,$A142,СВЦЭМ!$B$39:$B$782,N$119)+'СЕТ СН'!$I$9+СВЦЭМ!$D$10+'СЕТ СН'!$I$6-'СЕТ СН'!$I$19</f>
        <v>1638.17560686</v>
      </c>
      <c r="O142" s="36">
        <f>SUMIFS(СВЦЭМ!$C$39:$C$782,СВЦЭМ!$A$39:$A$782,$A142,СВЦЭМ!$B$39:$B$782,O$119)+'СЕТ СН'!$I$9+СВЦЭМ!$D$10+'СЕТ СН'!$I$6-'СЕТ СН'!$I$19</f>
        <v>1615.1097045199999</v>
      </c>
      <c r="P142" s="36">
        <f>SUMIFS(СВЦЭМ!$C$39:$C$782,СВЦЭМ!$A$39:$A$782,$A142,СВЦЭМ!$B$39:$B$782,P$119)+'СЕТ СН'!$I$9+СВЦЭМ!$D$10+'СЕТ СН'!$I$6-'СЕТ СН'!$I$19</f>
        <v>1619.3156741399998</v>
      </c>
      <c r="Q142" s="36">
        <f>SUMIFS(СВЦЭМ!$C$39:$C$782,СВЦЭМ!$A$39:$A$782,$A142,СВЦЭМ!$B$39:$B$782,Q$119)+'СЕТ СН'!$I$9+СВЦЭМ!$D$10+'СЕТ СН'!$I$6-'СЕТ СН'!$I$19</f>
        <v>1613.7361384400001</v>
      </c>
      <c r="R142" s="36">
        <f>SUMIFS(СВЦЭМ!$C$39:$C$782,СВЦЭМ!$A$39:$A$782,$A142,СВЦЭМ!$B$39:$B$782,R$119)+'СЕТ СН'!$I$9+СВЦЭМ!$D$10+'СЕТ СН'!$I$6-'СЕТ СН'!$I$19</f>
        <v>1622.4477012</v>
      </c>
      <c r="S142" s="36">
        <f>SUMIFS(СВЦЭМ!$C$39:$C$782,СВЦЭМ!$A$39:$A$782,$A142,СВЦЭМ!$B$39:$B$782,S$119)+'СЕТ СН'!$I$9+СВЦЭМ!$D$10+'СЕТ СН'!$I$6-'СЕТ СН'!$I$19</f>
        <v>1644.7397907499999</v>
      </c>
      <c r="T142" s="36">
        <f>SUMIFS(СВЦЭМ!$C$39:$C$782,СВЦЭМ!$A$39:$A$782,$A142,СВЦЭМ!$B$39:$B$782,T$119)+'СЕТ СН'!$I$9+СВЦЭМ!$D$10+'СЕТ СН'!$I$6-'СЕТ СН'!$I$19</f>
        <v>1660.44019918</v>
      </c>
      <c r="U142" s="36">
        <f>SUMIFS(СВЦЭМ!$C$39:$C$782,СВЦЭМ!$A$39:$A$782,$A142,СВЦЭМ!$B$39:$B$782,U$119)+'СЕТ СН'!$I$9+СВЦЭМ!$D$10+'СЕТ СН'!$I$6-'СЕТ СН'!$I$19</f>
        <v>1655.1227770099999</v>
      </c>
      <c r="V142" s="36">
        <f>SUMIFS(СВЦЭМ!$C$39:$C$782,СВЦЭМ!$A$39:$A$782,$A142,СВЦЭМ!$B$39:$B$782,V$119)+'СЕТ СН'!$I$9+СВЦЭМ!$D$10+'СЕТ СН'!$I$6-'СЕТ СН'!$I$19</f>
        <v>1644.63124221</v>
      </c>
      <c r="W142" s="36">
        <f>SUMIFS(СВЦЭМ!$C$39:$C$782,СВЦЭМ!$A$39:$A$782,$A142,СВЦЭМ!$B$39:$B$782,W$119)+'СЕТ СН'!$I$9+СВЦЭМ!$D$10+'СЕТ СН'!$I$6-'СЕТ СН'!$I$19</f>
        <v>1664.9393313599999</v>
      </c>
      <c r="X142" s="36">
        <f>SUMIFS(СВЦЭМ!$C$39:$C$782,СВЦЭМ!$A$39:$A$782,$A142,СВЦЭМ!$B$39:$B$782,X$119)+'СЕТ СН'!$I$9+СВЦЭМ!$D$10+'СЕТ СН'!$I$6-'СЕТ СН'!$I$19</f>
        <v>1668.29547157</v>
      </c>
      <c r="Y142" s="36">
        <f>SUMIFS(СВЦЭМ!$C$39:$C$782,СВЦЭМ!$A$39:$A$782,$A142,СВЦЭМ!$B$39:$B$782,Y$119)+'СЕТ СН'!$I$9+СВЦЭМ!$D$10+'СЕТ СН'!$I$6-'СЕТ СН'!$I$19</f>
        <v>1644.8140012399999</v>
      </c>
    </row>
    <row r="143" spans="1:25" ht="15.75" x14ac:dyDescent="0.2">
      <c r="A143" s="35">
        <f t="shared" si="3"/>
        <v>44401</v>
      </c>
      <c r="B143" s="36">
        <f>SUMIFS(СВЦЭМ!$C$39:$C$782,СВЦЭМ!$A$39:$A$782,$A143,СВЦЭМ!$B$39:$B$782,B$119)+'СЕТ СН'!$I$9+СВЦЭМ!$D$10+'СЕТ СН'!$I$6-'СЕТ СН'!$I$19</f>
        <v>1702.5005076699999</v>
      </c>
      <c r="C143" s="36">
        <f>SUMIFS(СВЦЭМ!$C$39:$C$782,СВЦЭМ!$A$39:$A$782,$A143,СВЦЭМ!$B$39:$B$782,C$119)+'СЕТ СН'!$I$9+СВЦЭМ!$D$10+'СЕТ СН'!$I$6-'СЕТ СН'!$I$19</f>
        <v>1671.9062555</v>
      </c>
      <c r="D143" s="36">
        <f>SUMIFS(СВЦЭМ!$C$39:$C$782,СВЦЭМ!$A$39:$A$782,$A143,СВЦЭМ!$B$39:$B$782,D$119)+'СЕТ СН'!$I$9+СВЦЭМ!$D$10+'СЕТ СН'!$I$6-'СЕТ СН'!$I$19</f>
        <v>1778.03416533</v>
      </c>
      <c r="E143" s="36">
        <f>SUMIFS(СВЦЭМ!$C$39:$C$782,СВЦЭМ!$A$39:$A$782,$A143,СВЦЭМ!$B$39:$B$782,E$119)+'СЕТ СН'!$I$9+СВЦЭМ!$D$10+'СЕТ СН'!$I$6-'СЕТ СН'!$I$19</f>
        <v>1796.2127585199999</v>
      </c>
      <c r="F143" s="36">
        <f>SUMIFS(СВЦЭМ!$C$39:$C$782,СВЦЭМ!$A$39:$A$782,$A143,СВЦЭМ!$B$39:$B$782,F$119)+'СЕТ СН'!$I$9+СВЦЭМ!$D$10+'СЕТ СН'!$I$6-'СЕТ СН'!$I$19</f>
        <v>1784.91812811</v>
      </c>
      <c r="G143" s="36">
        <f>SUMIFS(СВЦЭМ!$C$39:$C$782,СВЦЭМ!$A$39:$A$782,$A143,СВЦЭМ!$B$39:$B$782,G$119)+'СЕТ СН'!$I$9+СВЦЭМ!$D$10+'СЕТ СН'!$I$6-'СЕТ СН'!$I$19</f>
        <v>1764.0905364299999</v>
      </c>
      <c r="H143" s="36">
        <f>SUMIFS(СВЦЭМ!$C$39:$C$782,СВЦЭМ!$A$39:$A$782,$A143,СВЦЭМ!$B$39:$B$782,H$119)+'СЕТ СН'!$I$9+СВЦЭМ!$D$10+'СЕТ СН'!$I$6-'СЕТ СН'!$I$19</f>
        <v>1753.0774636599999</v>
      </c>
      <c r="I143" s="36">
        <f>SUMIFS(СВЦЭМ!$C$39:$C$782,СВЦЭМ!$A$39:$A$782,$A143,СВЦЭМ!$B$39:$B$782,I$119)+'СЕТ СН'!$I$9+СВЦЭМ!$D$10+'СЕТ СН'!$I$6-'СЕТ СН'!$I$19</f>
        <v>1651.08988527</v>
      </c>
      <c r="J143" s="36">
        <f>SUMIFS(СВЦЭМ!$C$39:$C$782,СВЦЭМ!$A$39:$A$782,$A143,СВЦЭМ!$B$39:$B$782,J$119)+'СЕТ СН'!$I$9+СВЦЭМ!$D$10+'СЕТ СН'!$I$6-'СЕТ СН'!$I$19</f>
        <v>1632.3763874599999</v>
      </c>
      <c r="K143" s="36">
        <f>SUMIFS(СВЦЭМ!$C$39:$C$782,СВЦЭМ!$A$39:$A$782,$A143,СВЦЭМ!$B$39:$B$782,K$119)+'СЕТ СН'!$I$9+СВЦЭМ!$D$10+'СЕТ СН'!$I$6-'СЕТ СН'!$I$19</f>
        <v>1604.6797044699999</v>
      </c>
      <c r="L143" s="36">
        <f>SUMIFS(СВЦЭМ!$C$39:$C$782,СВЦЭМ!$A$39:$A$782,$A143,СВЦЭМ!$B$39:$B$782,L$119)+'СЕТ СН'!$I$9+СВЦЭМ!$D$10+'СЕТ СН'!$I$6-'СЕТ СН'!$I$19</f>
        <v>1639.1959597999999</v>
      </c>
      <c r="M143" s="36">
        <f>SUMIFS(СВЦЭМ!$C$39:$C$782,СВЦЭМ!$A$39:$A$782,$A143,СВЦЭМ!$B$39:$B$782,M$119)+'СЕТ СН'!$I$9+СВЦЭМ!$D$10+'СЕТ СН'!$I$6-'СЕТ СН'!$I$19</f>
        <v>1617.7771193499998</v>
      </c>
      <c r="N143" s="36">
        <f>SUMIFS(СВЦЭМ!$C$39:$C$782,СВЦЭМ!$A$39:$A$782,$A143,СВЦЭМ!$B$39:$B$782,N$119)+'СЕТ СН'!$I$9+СВЦЭМ!$D$10+'СЕТ СН'!$I$6-'СЕТ СН'!$I$19</f>
        <v>1619.85145855</v>
      </c>
      <c r="O143" s="36">
        <f>SUMIFS(СВЦЭМ!$C$39:$C$782,СВЦЭМ!$A$39:$A$782,$A143,СВЦЭМ!$B$39:$B$782,O$119)+'СЕТ СН'!$I$9+СВЦЭМ!$D$10+'СЕТ СН'!$I$6-'СЕТ СН'!$I$19</f>
        <v>1661.5159612100001</v>
      </c>
      <c r="P143" s="36">
        <f>SUMIFS(СВЦЭМ!$C$39:$C$782,СВЦЭМ!$A$39:$A$782,$A143,СВЦЭМ!$B$39:$B$782,P$119)+'СЕТ СН'!$I$9+СВЦЭМ!$D$10+'СЕТ СН'!$I$6-'СЕТ СН'!$I$19</f>
        <v>1681.84242421</v>
      </c>
      <c r="Q143" s="36">
        <f>SUMIFS(СВЦЭМ!$C$39:$C$782,СВЦЭМ!$A$39:$A$782,$A143,СВЦЭМ!$B$39:$B$782,Q$119)+'СЕТ СН'!$I$9+СВЦЭМ!$D$10+'СЕТ СН'!$I$6-'СЕТ СН'!$I$19</f>
        <v>1671.0903847</v>
      </c>
      <c r="R143" s="36">
        <f>SUMIFS(СВЦЭМ!$C$39:$C$782,СВЦЭМ!$A$39:$A$782,$A143,СВЦЭМ!$B$39:$B$782,R$119)+'СЕТ СН'!$I$9+СВЦЭМ!$D$10+'СЕТ СН'!$I$6-'СЕТ СН'!$I$19</f>
        <v>1651.2945815200001</v>
      </c>
      <c r="S143" s="36">
        <f>SUMIFS(СВЦЭМ!$C$39:$C$782,СВЦЭМ!$A$39:$A$782,$A143,СВЦЭМ!$B$39:$B$782,S$119)+'СЕТ СН'!$I$9+СВЦЭМ!$D$10+'СЕТ СН'!$I$6-'СЕТ СН'!$I$19</f>
        <v>1588.88428802</v>
      </c>
      <c r="T143" s="36">
        <f>SUMIFS(СВЦЭМ!$C$39:$C$782,СВЦЭМ!$A$39:$A$782,$A143,СВЦЭМ!$B$39:$B$782,T$119)+'СЕТ СН'!$I$9+СВЦЭМ!$D$10+'СЕТ СН'!$I$6-'СЕТ СН'!$I$19</f>
        <v>1618.8092434800001</v>
      </c>
      <c r="U143" s="36">
        <f>SUMIFS(СВЦЭМ!$C$39:$C$782,СВЦЭМ!$A$39:$A$782,$A143,СВЦЭМ!$B$39:$B$782,U$119)+'СЕТ СН'!$I$9+СВЦЭМ!$D$10+'СЕТ СН'!$I$6-'СЕТ СН'!$I$19</f>
        <v>1575.1297087299999</v>
      </c>
      <c r="V143" s="36">
        <f>SUMIFS(СВЦЭМ!$C$39:$C$782,СВЦЭМ!$A$39:$A$782,$A143,СВЦЭМ!$B$39:$B$782,V$119)+'СЕТ СН'!$I$9+СВЦЭМ!$D$10+'СЕТ СН'!$I$6-'СЕТ СН'!$I$19</f>
        <v>1574.8348661</v>
      </c>
      <c r="W143" s="36">
        <f>SUMIFS(СВЦЭМ!$C$39:$C$782,СВЦЭМ!$A$39:$A$782,$A143,СВЦЭМ!$B$39:$B$782,W$119)+'СЕТ СН'!$I$9+СВЦЭМ!$D$10+'СЕТ СН'!$I$6-'СЕТ СН'!$I$19</f>
        <v>1595.4492500299998</v>
      </c>
      <c r="X143" s="36">
        <f>SUMIFS(СВЦЭМ!$C$39:$C$782,СВЦЭМ!$A$39:$A$782,$A143,СВЦЭМ!$B$39:$B$782,X$119)+'СЕТ СН'!$I$9+СВЦЭМ!$D$10+'СЕТ СН'!$I$6-'СЕТ СН'!$I$19</f>
        <v>1645.2540645300001</v>
      </c>
      <c r="Y143" s="36">
        <f>SUMIFS(СВЦЭМ!$C$39:$C$782,СВЦЭМ!$A$39:$A$782,$A143,СВЦЭМ!$B$39:$B$782,Y$119)+'СЕТ СН'!$I$9+СВЦЭМ!$D$10+'СЕТ СН'!$I$6-'СЕТ СН'!$I$19</f>
        <v>1656.6974365999999</v>
      </c>
    </row>
    <row r="144" spans="1:25" ht="15.75" x14ac:dyDescent="0.2">
      <c r="A144" s="35">
        <f t="shared" si="3"/>
        <v>44402</v>
      </c>
      <c r="B144" s="36">
        <f>SUMIFS(СВЦЭМ!$C$39:$C$782,СВЦЭМ!$A$39:$A$782,$A144,СВЦЭМ!$B$39:$B$782,B$119)+'СЕТ СН'!$I$9+СВЦЭМ!$D$10+'СЕТ СН'!$I$6-'СЕТ СН'!$I$19</f>
        <v>1621.62266851</v>
      </c>
      <c r="C144" s="36">
        <f>SUMIFS(СВЦЭМ!$C$39:$C$782,СВЦЭМ!$A$39:$A$782,$A144,СВЦЭМ!$B$39:$B$782,C$119)+'СЕТ СН'!$I$9+СВЦЭМ!$D$10+'СЕТ СН'!$I$6-'СЕТ СН'!$I$19</f>
        <v>1705.5210161099999</v>
      </c>
      <c r="D144" s="36">
        <f>SUMIFS(СВЦЭМ!$C$39:$C$782,СВЦЭМ!$A$39:$A$782,$A144,СВЦЭМ!$B$39:$B$782,D$119)+'СЕТ СН'!$I$9+СВЦЭМ!$D$10+'СЕТ СН'!$I$6-'СЕТ СН'!$I$19</f>
        <v>1749.22750572</v>
      </c>
      <c r="E144" s="36">
        <f>SUMIFS(СВЦЭМ!$C$39:$C$782,СВЦЭМ!$A$39:$A$782,$A144,СВЦЭМ!$B$39:$B$782,E$119)+'СЕТ СН'!$I$9+СВЦЭМ!$D$10+'СЕТ СН'!$I$6-'СЕТ СН'!$I$19</f>
        <v>1767.0549546</v>
      </c>
      <c r="F144" s="36">
        <f>SUMIFS(СВЦЭМ!$C$39:$C$782,СВЦЭМ!$A$39:$A$782,$A144,СВЦЭМ!$B$39:$B$782,F$119)+'СЕТ СН'!$I$9+СВЦЭМ!$D$10+'СЕТ СН'!$I$6-'СЕТ СН'!$I$19</f>
        <v>1774.93085595</v>
      </c>
      <c r="G144" s="36">
        <f>SUMIFS(СВЦЭМ!$C$39:$C$782,СВЦЭМ!$A$39:$A$782,$A144,СВЦЭМ!$B$39:$B$782,G$119)+'СЕТ СН'!$I$9+СВЦЭМ!$D$10+'СЕТ СН'!$I$6-'СЕТ СН'!$I$19</f>
        <v>1763.3041880400001</v>
      </c>
      <c r="H144" s="36">
        <f>SUMIFS(СВЦЭМ!$C$39:$C$782,СВЦЭМ!$A$39:$A$782,$A144,СВЦЭМ!$B$39:$B$782,H$119)+'СЕТ СН'!$I$9+СВЦЭМ!$D$10+'СЕТ СН'!$I$6-'СЕТ СН'!$I$19</f>
        <v>1738.6889846499998</v>
      </c>
      <c r="I144" s="36">
        <f>SUMIFS(СВЦЭМ!$C$39:$C$782,СВЦЭМ!$A$39:$A$782,$A144,СВЦЭМ!$B$39:$B$782,I$119)+'СЕТ СН'!$I$9+СВЦЭМ!$D$10+'СЕТ СН'!$I$6-'СЕТ СН'!$I$19</f>
        <v>1671.4860824499999</v>
      </c>
      <c r="J144" s="36">
        <f>SUMIFS(СВЦЭМ!$C$39:$C$782,СВЦЭМ!$A$39:$A$782,$A144,СВЦЭМ!$B$39:$B$782,J$119)+'СЕТ СН'!$I$9+СВЦЭМ!$D$10+'СЕТ СН'!$I$6-'СЕТ СН'!$I$19</f>
        <v>1592.04967205</v>
      </c>
      <c r="K144" s="36">
        <f>SUMIFS(СВЦЭМ!$C$39:$C$782,СВЦЭМ!$A$39:$A$782,$A144,СВЦЭМ!$B$39:$B$782,K$119)+'СЕТ СН'!$I$9+СВЦЭМ!$D$10+'СЕТ СН'!$I$6-'СЕТ СН'!$I$19</f>
        <v>1555.0356115700001</v>
      </c>
      <c r="L144" s="36">
        <f>SUMIFS(СВЦЭМ!$C$39:$C$782,СВЦЭМ!$A$39:$A$782,$A144,СВЦЭМ!$B$39:$B$782,L$119)+'СЕТ СН'!$I$9+СВЦЭМ!$D$10+'СЕТ СН'!$I$6-'СЕТ СН'!$I$19</f>
        <v>1552.6864276000001</v>
      </c>
      <c r="M144" s="36">
        <f>SUMIFS(СВЦЭМ!$C$39:$C$782,СВЦЭМ!$A$39:$A$782,$A144,СВЦЭМ!$B$39:$B$782,M$119)+'СЕТ СН'!$I$9+СВЦЭМ!$D$10+'СЕТ СН'!$I$6-'СЕТ СН'!$I$19</f>
        <v>1567.8886701000001</v>
      </c>
      <c r="N144" s="36">
        <f>SUMIFS(СВЦЭМ!$C$39:$C$782,СВЦЭМ!$A$39:$A$782,$A144,СВЦЭМ!$B$39:$B$782,N$119)+'СЕТ СН'!$I$9+СВЦЭМ!$D$10+'СЕТ СН'!$I$6-'СЕТ СН'!$I$19</f>
        <v>1629.0822667699999</v>
      </c>
      <c r="O144" s="36">
        <f>SUMIFS(СВЦЭМ!$C$39:$C$782,СВЦЭМ!$A$39:$A$782,$A144,СВЦЭМ!$B$39:$B$782,O$119)+'СЕТ СН'!$I$9+СВЦЭМ!$D$10+'СЕТ СН'!$I$6-'СЕТ СН'!$I$19</f>
        <v>1676.6770054899998</v>
      </c>
      <c r="P144" s="36">
        <f>SUMIFS(СВЦЭМ!$C$39:$C$782,СВЦЭМ!$A$39:$A$782,$A144,СВЦЭМ!$B$39:$B$782,P$119)+'СЕТ СН'!$I$9+СВЦЭМ!$D$10+'СЕТ СН'!$I$6-'СЕТ СН'!$I$19</f>
        <v>1676.73368796</v>
      </c>
      <c r="Q144" s="36">
        <f>SUMIFS(СВЦЭМ!$C$39:$C$782,СВЦЭМ!$A$39:$A$782,$A144,СВЦЭМ!$B$39:$B$782,Q$119)+'СЕТ СН'!$I$9+СВЦЭМ!$D$10+'СЕТ СН'!$I$6-'СЕТ СН'!$I$19</f>
        <v>1684.94256165</v>
      </c>
      <c r="R144" s="36">
        <f>SUMIFS(СВЦЭМ!$C$39:$C$782,СВЦЭМ!$A$39:$A$782,$A144,СВЦЭМ!$B$39:$B$782,R$119)+'СЕТ СН'!$I$9+СВЦЭМ!$D$10+'СЕТ СН'!$I$6-'СЕТ СН'!$I$19</f>
        <v>1635.6711811099999</v>
      </c>
      <c r="S144" s="36">
        <f>SUMIFS(СВЦЭМ!$C$39:$C$782,СВЦЭМ!$A$39:$A$782,$A144,СВЦЭМ!$B$39:$B$782,S$119)+'СЕТ СН'!$I$9+СВЦЭМ!$D$10+'СЕТ СН'!$I$6-'СЕТ СН'!$I$19</f>
        <v>1608.4399893699999</v>
      </c>
      <c r="T144" s="36">
        <f>SUMIFS(СВЦЭМ!$C$39:$C$782,СВЦЭМ!$A$39:$A$782,$A144,СВЦЭМ!$B$39:$B$782,T$119)+'СЕТ СН'!$I$9+СВЦЭМ!$D$10+'СЕТ СН'!$I$6-'СЕТ СН'!$I$19</f>
        <v>1570.30061469</v>
      </c>
      <c r="U144" s="36">
        <f>SUMIFS(СВЦЭМ!$C$39:$C$782,СВЦЭМ!$A$39:$A$782,$A144,СВЦЭМ!$B$39:$B$782,U$119)+'СЕТ СН'!$I$9+СВЦЭМ!$D$10+'СЕТ СН'!$I$6-'СЕТ СН'!$I$19</f>
        <v>1565.6602087599999</v>
      </c>
      <c r="V144" s="36">
        <f>SUMIFS(СВЦЭМ!$C$39:$C$782,СВЦЭМ!$A$39:$A$782,$A144,СВЦЭМ!$B$39:$B$782,V$119)+'СЕТ СН'!$I$9+СВЦЭМ!$D$10+'СЕТ СН'!$I$6-'СЕТ СН'!$I$19</f>
        <v>1569.7395672799998</v>
      </c>
      <c r="W144" s="36">
        <f>SUMIFS(СВЦЭМ!$C$39:$C$782,СВЦЭМ!$A$39:$A$782,$A144,СВЦЭМ!$B$39:$B$782,W$119)+'СЕТ СН'!$I$9+СВЦЭМ!$D$10+'СЕТ СН'!$I$6-'СЕТ СН'!$I$19</f>
        <v>1620.1873199699999</v>
      </c>
      <c r="X144" s="36">
        <f>SUMIFS(СВЦЭМ!$C$39:$C$782,СВЦЭМ!$A$39:$A$782,$A144,СВЦЭМ!$B$39:$B$782,X$119)+'СЕТ СН'!$I$9+СВЦЭМ!$D$10+'СЕТ СН'!$I$6-'СЕТ СН'!$I$19</f>
        <v>1576.9461835799998</v>
      </c>
      <c r="Y144" s="36">
        <f>SUMIFS(СВЦЭМ!$C$39:$C$782,СВЦЭМ!$A$39:$A$782,$A144,СВЦЭМ!$B$39:$B$782,Y$119)+'СЕТ СН'!$I$9+СВЦЭМ!$D$10+'СЕТ СН'!$I$6-'СЕТ СН'!$I$19</f>
        <v>1599.18077997</v>
      </c>
    </row>
    <row r="145" spans="1:26" ht="15.75" x14ac:dyDescent="0.2">
      <c r="A145" s="35">
        <f t="shared" si="3"/>
        <v>44403</v>
      </c>
      <c r="B145" s="36">
        <f>SUMIFS(СВЦЭМ!$C$39:$C$782,СВЦЭМ!$A$39:$A$782,$A145,СВЦЭМ!$B$39:$B$782,B$119)+'СЕТ СН'!$I$9+СВЦЭМ!$D$10+'СЕТ СН'!$I$6-'СЕТ СН'!$I$19</f>
        <v>1629.06261743</v>
      </c>
      <c r="C145" s="36">
        <f>SUMIFS(СВЦЭМ!$C$39:$C$782,СВЦЭМ!$A$39:$A$782,$A145,СВЦЭМ!$B$39:$B$782,C$119)+'СЕТ СН'!$I$9+СВЦЭМ!$D$10+'СЕТ СН'!$I$6-'СЕТ СН'!$I$19</f>
        <v>1708.2493490299998</v>
      </c>
      <c r="D145" s="36">
        <f>SUMIFS(СВЦЭМ!$C$39:$C$782,СВЦЭМ!$A$39:$A$782,$A145,СВЦЭМ!$B$39:$B$782,D$119)+'СЕТ СН'!$I$9+СВЦЭМ!$D$10+'СЕТ СН'!$I$6-'СЕТ СН'!$I$19</f>
        <v>1742.9443811399999</v>
      </c>
      <c r="E145" s="36">
        <f>SUMIFS(СВЦЭМ!$C$39:$C$782,СВЦЭМ!$A$39:$A$782,$A145,СВЦЭМ!$B$39:$B$782,E$119)+'СЕТ СН'!$I$9+СВЦЭМ!$D$10+'СЕТ СН'!$I$6-'СЕТ СН'!$I$19</f>
        <v>1742.1816030800001</v>
      </c>
      <c r="F145" s="36">
        <f>SUMIFS(СВЦЭМ!$C$39:$C$782,СВЦЭМ!$A$39:$A$782,$A145,СВЦЭМ!$B$39:$B$782,F$119)+'СЕТ СН'!$I$9+СВЦЭМ!$D$10+'СЕТ СН'!$I$6-'СЕТ СН'!$I$19</f>
        <v>1747.53157373</v>
      </c>
      <c r="G145" s="36">
        <f>SUMIFS(СВЦЭМ!$C$39:$C$782,СВЦЭМ!$A$39:$A$782,$A145,СВЦЭМ!$B$39:$B$782,G$119)+'СЕТ СН'!$I$9+СВЦЭМ!$D$10+'СЕТ СН'!$I$6-'СЕТ СН'!$I$19</f>
        <v>1732.4163523100001</v>
      </c>
      <c r="H145" s="36">
        <f>SUMIFS(СВЦЭМ!$C$39:$C$782,СВЦЭМ!$A$39:$A$782,$A145,СВЦЭМ!$B$39:$B$782,H$119)+'СЕТ СН'!$I$9+СВЦЭМ!$D$10+'СЕТ СН'!$I$6-'СЕТ СН'!$I$19</f>
        <v>1718.8992720199999</v>
      </c>
      <c r="I145" s="36">
        <f>SUMIFS(СВЦЭМ!$C$39:$C$782,СВЦЭМ!$A$39:$A$782,$A145,СВЦЭМ!$B$39:$B$782,I$119)+'СЕТ СН'!$I$9+СВЦЭМ!$D$10+'СЕТ СН'!$I$6-'СЕТ СН'!$I$19</f>
        <v>1646.08494477</v>
      </c>
      <c r="J145" s="36">
        <f>SUMIFS(СВЦЭМ!$C$39:$C$782,СВЦЭМ!$A$39:$A$782,$A145,СВЦЭМ!$B$39:$B$782,J$119)+'СЕТ СН'!$I$9+СВЦЭМ!$D$10+'СЕТ СН'!$I$6-'СЕТ СН'!$I$19</f>
        <v>1591.0507154100001</v>
      </c>
      <c r="K145" s="36">
        <f>SUMIFS(СВЦЭМ!$C$39:$C$782,СВЦЭМ!$A$39:$A$782,$A145,СВЦЭМ!$B$39:$B$782,K$119)+'СЕТ СН'!$I$9+СВЦЭМ!$D$10+'СЕТ СН'!$I$6-'СЕТ СН'!$I$19</f>
        <v>1652.8373012799998</v>
      </c>
      <c r="L145" s="36">
        <f>SUMIFS(СВЦЭМ!$C$39:$C$782,СВЦЭМ!$A$39:$A$782,$A145,СВЦЭМ!$B$39:$B$782,L$119)+'СЕТ СН'!$I$9+СВЦЭМ!$D$10+'СЕТ СН'!$I$6-'СЕТ СН'!$I$19</f>
        <v>1689.5874393399999</v>
      </c>
      <c r="M145" s="36">
        <f>SUMIFS(СВЦЭМ!$C$39:$C$782,СВЦЭМ!$A$39:$A$782,$A145,СВЦЭМ!$B$39:$B$782,M$119)+'СЕТ СН'!$I$9+СВЦЭМ!$D$10+'СЕТ СН'!$I$6-'СЕТ СН'!$I$19</f>
        <v>1659.58090709</v>
      </c>
      <c r="N145" s="36">
        <f>SUMIFS(СВЦЭМ!$C$39:$C$782,СВЦЭМ!$A$39:$A$782,$A145,СВЦЭМ!$B$39:$B$782,N$119)+'СЕТ СН'!$I$9+СВЦЭМ!$D$10+'СЕТ СН'!$I$6-'СЕТ СН'!$I$19</f>
        <v>1712.4614018799998</v>
      </c>
      <c r="O145" s="36">
        <f>SUMIFS(СВЦЭМ!$C$39:$C$782,СВЦЭМ!$A$39:$A$782,$A145,СВЦЭМ!$B$39:$B$782,O$119)+'СЕТ СН'!$I$9+СВЦЭМ!$D$10+'СЕТ СН'!$I$6-'СЕТ СН'!$I$19</f>
        <v>1698.22494469</v>
      </c>
      <c r="P145" s="36">
        <f>SUMIFS(СВЦЭМ!$C$39:$C$782,СВЦЭМ!$A$39:$A$782,$A145,СВЦЭМ!$B$39:$B$782,P$119)+'СЕТ СН'!$I$9+СВЦЭМ!$D$10+'СЕТ СН'!$I$6-'СЕТ СН'!$I$19</f>
        <v>1702.16449588</v>
      </c>
      <c r="Q145" s="36">
        <f>SUMIFS(СВЦЭМ!$C$39:$C$782,СВЦЭМ!$A$39:$A$782,$A145,СВЦЭМ!$B$39:$B$782,Q$119)+'СЕТ СН'!$I$9+СВЦЭМ!$D$10+'СЕТ СН'!$I$6-'СЕТ СН'!$I$19</f>
        <v>1696.1419133300001</v>
      </c>
      <c r="R145" s="36">
        <f>SUMIFS(СВЦЭМ!$C$39:$C$782,СВЦЭМ!$A$39:$A$782,$A145,СВЦЭМ!$B$39:$B$782,R$119)+'СЕТ СН'!$I$9+СВЦЭМ!$D$10+'СЕТ СН'!$I$6-'СЕТ СН'!$I$19</f>
        <v>1699.24763547</v>
      </c>
      <c r="S145" s="36">
        <f>SUMIFS(СВЦЭМ!$C$39:$C$782,СВЦЭМ!$A$39:$A$782,$A145,СВЦЭМ!$B$39:$B$782,S$119)+'СЕТ СН'!$I$9+СВЦЭМ!$D$10+'СЕТ СН'!$I$6-'СЕТ СН'!$I$19</f>
        <v>1613.8243173999999</v>
      </c>
      <c r="T145" s="36">
        <f>SUMIFS(СВЦЭМ!$C$39:$C$782,СВЦЭМ!$A$39:$A$782,$A145,СВЦЭМ!$B$39:$B$782,T$119)+'СЕТ СН'!$I$9+СВЦЭМ!$D$10+'СЕТ СН'!$I$6-'СЕТ СН'!$I$19</f>
        <v>1589.3111006099998</v>
      </c>
      <c r="U145" s="36">
        <f>SUMIFS(СВЦЭМ!$C$39:$C$782,СВЦЭМ!$A$39:$A$782,$A145,СВЦЭМ!$B$39:$B$782,U$119)+'СЕТ СН'!$I$9+СВЦЭМ!$D$10+'СЕТ СН'!$I$6-'СЕТ СН'!$I$19</f>
        <v>1591.17517838</v>
      </c>
      <c r="V145" s="36">
        <f>SUMIFS(СВЦЭМ!$C$39:$C$782,СВЦЭМ!$A$39:$A$782,$A145,СВЦЭМ!$B$39:$B$782,V$119)+'СЕТ СН'!$I$9+СВЦЭМ!$D$10+'СЕТ СН'!$I$6-'СЕТ СН'!$I$19</f>
        <v>1584.6067312099999</v>
      </c>
      <c r="W145" s="36">
        <f>SUMIFS(СВЦЭМ!$C$39:$C$782,СВЦЭМ!$A$39:$A$782,$A145,СВЦЭМ!$B$39:$B$782,W$119)+'СЕТ СН'!$I$9+СВЦЭМ!$D$10+'СЕТ СН'!$I$6-'СЕТ СН'!$I$19</f>
        <v>1640.9994196099999</v>
      </c>
      <c r="X145" s="36">
        <f>SUMIFS(СВЦЭМ!$C$39:$C$782,СВЦЭМ!$A$39:$A$782,$A145,СВЦЭМ!$B$39:$B$782,X$119)+'СЕТ СН'!$I$9+СВЦЭМ!$D$10+'СЕТ СН'!$I$6-'СЕТ СН'!$I$19</f>
        <v>1607.01836529</v>
      </c>
      <c r="Y145" s="36">
        <f>SUMIFS(СВЦЭМ!$C$39:$C$782,СВЦЭМ!$A$39:$A$782,$A145,СВЦЭМ!$B$39:$B$782,Y$119)+'СЕТ СН'!$I$9+СВЦЭМ!$D$10+'СЕТ СН'!$I$6-'СЕТ СН'!$I$19</f>
        <v>1538.35760938</v>
      </c>
    </row>
    <row r="146" spans="1:26" ht="15.75" x14ac:dyDescent="0.2">
      <c r="A146" s="35">
        <f t="shared" si="3"/>
        <v>44404</v>
      </c>
      <c r="B146" s="36">
        <f>SUMIFS(СВЦЭМ!$C$39:$C$782,СВЦЭМ!$A$39:$A$782,$A146,СВЦЭМ!$B$39:$B$782,B$119)+'СЕТ СН'!$I$9+СВЦЭМ!$D$10+'СЕТ СН'!$I$6-'СЕТ СН'!$I$19</f>
        <v>1776.0974849300001</v>
      </c>
      <c r="C146" s="36">
        <f>SUMIFS(СВЦЭМ!$C$39:$C$782,СВЦЭМ!$A$39:$A$782,$A146,СВЦЭМ!$B$39:$B$782,C$119)+'СЕТ СН'!$I$9+СВЦЭМ!$D$10+'СЕТ СН'!$I$6-'СЕТ СН'!$I$19</f>
        <v>1828.7010582099999</v>
      </c>
      <c r="D146" s="36">
        <f>SUMIFS(СВЦЭМ!$C$39:$C$782,СВЦЭМ!$A$39:$A$782,$A146,СВЦЭМ!$B$39:$B$782,D$119)+'СЕТ СН'!$I$9+СВЦЭМ!$D$10+'СЕТ СН'!$I$6-'СЕТ СН'!$I$19</f>
        <v>1876.8600023399999</v>
      </c>
      <c r="E146" s="36">
        <f>SUMIFS(СВЦЭМ!$C$39:$C$782,СВЦЭМ!$A$39:$A$782,$A146,СВЦЭМ!$B$39:$B$782,E$119)+'СЕТ СН'!$I$9+СВЦЭМ!$D$10+'СЕТ СН'!$I$6-'СЕТ СН'!$I$19</f>
        <v>1886.7211308799999</v>
      </c>
      <c r="F146" s="36">
        <f>SUMIFS(СВЦЭМ!$C$39:$C$782,СВЦЭМ!$A$39:$A$782,$A146,СВЦЭМ!$B$39:$B$782,F$119)+'СЕТ СН'!$I$9+СВЦЭМ!$D$10+'СЕТ СН'!$I$6-'СЕТ СН'!$I$19</f>
        <v>1887.7925791499999</v>
      </c>
      <c r="G146" s="36">
        <f>SUMIFS(СВЦЭМ!$C$39:$C$782,СВЦЭМ!$A$39:$A$782,$A146,СВЦЭМ!$B$39:$B$782,G$119)+'СЕТ СН'!$I$9+СВЦЭМ!$D$10+'СЕТ СН'!$I$6-'СЕТ СН'!$I$19</f>
        <v>1865.21979648</v>
      </c>
      <c r="H146" s="36">
        <f>SUMIFS(СВЦЭМ!$C$39:$C$782,СВЦЭМ!$A$39:$A$782,$A146,СВЦЭМ!$B$39:$B$782,H$119)+'СЕТ СН'!$I$9+СВЦЭМ!$D$10+'СЕТ СН'!$I$6-'СЕТ СН'!$I$19</f>
        <v>1822.65345884</v>
      </c>
      <c r="I146" s="36">
        <f>SUMIFS(СВЦЭМ!$C$39:$C$782,СВЦЭМ!$A$39:$A$782,$A146,СВЦЭМ!$B$39:$B$782,I$119)+'СЕТ СН'!$I$9+СВЦЭМ!$D$10+'СЕТ СН'!$I$6-'СЕТ СН'!$I$19</f>
        <v>1766.4898145699999</v>
      </c>
      <c r="J146" s="36">
        <f>SUMIFS(СВЦЭМ!$C$39:$C$782,СВЦЭМ!$A$39:$A$782,$A146,СВЦЭМ!$B$39:$B$782,J$119)+'СЕТ СН'!$I$9+СВЦЭМ!$D$10+'СЕТ СН'!$I$6-'СЕТ СН'!$I$19</f>
        <v>1711.0794684699999</v>
      </c>
      <c r="K146" s="36">
        <f>SUMIFS(СВЦЭМ!$C$39:$C$782,СВЦЭМ!$A$39:$A$782,$A146,СВЦЭМ!$B$39:$B$782,K$119)+'СЕТ СН'!$I$9+СВЦЭМ!$D$10+'СЕТ СН'!$I$6-'СЕТ СН'!$I$19</f>
        <v>1642.8252529599999</v>
      </c>
      <c r="L146" s="36">
        <f>SUMIFS(СВЦЭМ!$C$39:$C$782,СВЦЭМ!$A$39:$A$782,$A146,СВЦЭМ!$B$39:$B$782,L$119)+'СЕТ СН'!$I$9+СВЦЭМ!$D$10+'СЕТ СН'!$I$6-'СЕТ СН'!$I$19</f>
        <v>1645.42301322</v>
      </c>
      <c r="M146" s="36">
        <f>SUMIFS(СВЦЭМ!$C$39:$C$782,СВЦЭМ!$A$39:$A$782,$A146,СВЦЭМ!$B$39:$B$782,M$119)+'СЕТ СН'!$I$9+СВЦЭМ!$D$10+'СЕТ СН'!$I$6-'СЕТ СН'!$I$19</f>
        <v>1705.06261021</v>
      </c>
      <c r="N146" s="36">
        <f>SUMIFS(СВЦЭМ!$C$39:$C$782,СВЦЭМ!$A$39:$A$782,$A146,СВЦЭМ!$B$39:$B$782,N$119)+'СЕТ СН'!$I$9+СВЦЭМ!$D$10+'СЕТ СН'!$I$6-'СЕТ СН'!$I$19</f>
        <v>1746.37621741</v>
      </c>
      <c r="O146" s="36">
        <f>SUMIFS(СВЦЭМ!$C$39:$C$782,СВЦЭМ!$A$39:$A$782,$A146,СВЦЭМ!$B$39:$B$782,O$119)+'СЕТ СН'!$I$9+СВЦЭМ!$D$10+'СЕТ СН'!$I$6-'СЕТ СН'!$I$19</f>
        <v>1737.29706878</v>
      </c>
      <c r="P146" s="36">
        <f>SUMIFS(СВЦЭМ!$C$39:$C$782,СВЦЭМ!$A$39:$A$782,$A146,СВЦЭМ!$B$39:$B$782,P$119)+'СЕТ СН'!$I$9+СВЦЭМ!$D$10+'СЕТ СН'!$I$6-'СЕТ СН'!$I$19</f>
        <v>1745.0003216699999</v>
      </c>
      <c r="Q146" s="36">
        <f>SUMIFS(СВЦЭМ!$C$39:$C$782,СВЦЭМ!$A$39:$A$782,$A146,СВЦЭМ!$B$39:$B$782,Q$119)+'СЕТ СН'!$I$9+СВЦЭМ!$D$10+'СЕТ СН'!$I$6-'СЕТ СН'!$I$19</f>
        <v>1748.6759700299999</v>
      </c>
      <c r="R146" s="36">
        <f>SUMIFS(СВЦЭМ!$C$39:$C$782,СВЦЭМ!$A$39:$A$782,$A146,СВЦЭМ!$B$39:$B$782,R$119)+'СЕТ СН'!$I$9+СВЦЭМ!$D$10+'СЕТ СН'!$I$6-'СЕТ СН'!$I$19</f>
        <v>1737.1722890599999</v>
      </c>
      <c r="S146" s="36">
        <f>SUMIFS(СВЦЭМ!$C$39:$C$782,СВЦЭМ!$A$39:$A$782,$A146,СВЦЭМ!$B$39:$B$782,S$119)+'СЕТ СН'!$I$9+СВЦЭМ!$D$10+'СЕТ СН'!$I$6-'СЕТ СН'!$I$19</f>
        <v>1735.6043623400001</v>
      </c>
      <c r="T146" s="36">
        <f>SUMIFS(СВЦЭМ!$C$39:$C$782,СВЦЭМ!$A$39:$A$782,$A146,СВЦЭМ!$B$39:$B$782,T$119)+'СЕТ СН'!$I$9+СВЦЭМ!$D$10+'СЕТ СН'!$I$6-'СЕТ СН'!$I$19</f>
        <v>1706.1155076</v>
      </c>
      <c r="U146" s="36">
        <f>SUMIFS(СВЦЭМ!$C$39:$C$782,СВЦЭМ!$A$39:$A$782,$A146,СВЦЭМ!$B$39:$B$782,U$119)+'СЕТ СН'!$I$9+СВЦЭМ!$D$10+'СЕТ СН'!$I$6-'СЕТ СН'!$I$19</f>
        <v>1679.8203410799999</v>
      </c>
      <c r="V146" s="36">
        <f>SUMIFS(СВЦЭМ!$C$39:$C$782,СВЦЭМ!$A$39:$A$782,$A146,СВЦЭМ!$B$39:$B$782,V$119)+'СЕТ СН'!$I$9+СВЦЭМ!$D$10+'СЕТ СН'!$I$6-'СЕТ СН'!$I$19</f>
        <v>1629.0327267499999</v>
      </c>
      <c r="W146" s="36">
        <f>SUMIFS(СВЦЭМ!$C$39:$C$782,СВЦЭМ!$A$39:$A$782,$A146,СВЦЭМ!$B$39:$B$782,W$119)+'СЕТ СН'!$I$9+СВЦЭМ!$D$10+'СЕТ СН'!$I$6-'СЕТ СН'!$I$19</f>
        <v>1647.7444444399998</v>
      </c>
      <c r="X146" s="36">
        <f>SUMIFS(СВЦЭМ!$C$39:$C$782,СВЦЭМ!$A$39:$A$782,$A146,СВЦЭМ!$B$39:$B$782,X$119)+'СЕТ СН'!$I$9+СВЦЭМ!$D$10+'СЕТ СН'!$I$6-'СЕТ СН'!$I$19</f>
        <v>1665.8916558999999</v>
      </c>
      <c r="Y146" s="36">
        <f>SUMIFS(СВЦЭМ!$C$39:$C$782,СВЦЭМ!$A$39:$A$782,$A146,СВЦЭМ!$B$39:$B$782,Y$119)+'СЕТ СН'!$I$9+СВЦЭМ!$D$10+'СЕТ СН'!$I$6-'СЕТ СН'!$I$19</f>
        <v>1730.78797001</v>
      </c>
    </row>
    <row r="147" spans="1:26" ht="15.75" x14ac:dyDescent="0.2">
      <c r="A147" s="35">
        <f t="shared" si="3"/>
        <v>44405</v>
      </c>
      <c r="B147" s="36">
        <f>SUMIFS(СВЦЭМ!$C$39:$C$782,СВЦЭМ!$A$39:$A$782,$A147,СВЦЭМ!$B$39:$B$782,B$119)+'СЕТ СН'!$I$9+СВЦЭМ!$D$10+'СЕТ СН'!$I$6-'СЕТ СН'!$I$19</f>
        <v>1797.0413994</v>
      </c>
      <c r="C147" s="36">
        <f>SUMIFS(СВЦЭМ!$C$39:$C$782,СВЦЭМ!$A$39:$A$782,$A147,СВЦЭМ!$B$39:$B$782,C$119)+'СЕТ СН'!$I$9+СВЦЭМ!$D$10+'СЕТ СН'!$I$6-'СЕТ СН'!$I$19</f>
        <v>1785.22493134</v>
      </c>
      <c r="D147" s="36">
        <f>SUMIFS(СВЦЭМ!$C$39:$C$782,СВЦЭМ!$A$39:$A$782,$A147,СВЦЭМ!$B$39:$B$782,D$119)+'СЕТ СН'!$I$9+СВЦЭМ!$D$10+'СЕТ СН'!$I$6-'СЕТ СН'!$I$19</f>
        <v>1843.1717271699999</v>
      </c>
      <c r="E147" s="36">
        <f>SUMIFS(СВЦЭМ!$C$39:$C$782,СВЦЭМ!$A$39:$A$782,$A147,СВЦЭМ!$B$39:$B$782,E$119)+'СЕТ СН'!$I$9+СВЦЭМ!$D$10+'СЕТ СН'!$I$6-'СЕТ СН'!$I$19</f>
        <v>1840.2960576099999</v>
      </c>
      <c r="F147" s="36">
        <f>SUMIFS(СВЦЭМ!$C$39:$C$782,СВЦЭМ!$A$39:$A$782,$A147,СВЦЭМ!$B$39:$B$782,F$119)+'СЕТ СН'!$I$9+СВЦЭМ!$D$10+'СЕТ СН'!$I$6-'СЕТ СН'!$I$19</f>
        <v>1839.66582597</v>
      </c>
      <c r="G147" s="36">
        <f>SUMIFS(СВЦЭМ!$C$39:$C$782,СВЦЭМ!$A$39:$A$782,$A147,СВЦЭМ!$B$39:$B$782,G$119)+'СЕТ СН'!$I$9+СВЦЭМ!$D$10+'СЕТ СН'!$I$6-'СЕТ СН'!$I$19</f>
        <v>1831.23557452</v>
      </c>
      <c r="H147" s="36">
        <f>SUMIFS(СВЦЭМ!$C$39:$C$782,СВЦЭМ!$A$39:$A$782,$A147,СВЦЭМ!$B$39:$B$782,H$119)+'СЕТ СН'!$I$9+СВЦЭМ!$D$10+'СЕТ СН'!$I$6-'СЕТ СН'!$I$19</f>
        <v>1819.21285145</v>
      </c>
      <c r="I147" s="36">
        <f>SUMIFS(СВЦЭМ!$C$39:$C$782,СВЦЭМ!$A$39:$A$782,$A147,СВЦЭМ!$B$39:$B$782,I$119)+'СЕТ СН'!$I$9+СВЦЭМ!$D$10+'СЕТ СН'!$I$6-'СЕТ СН'!$I$19</f>
        <v>1759.0611295799999</v>
      </c>
      <c r="J147" s="36">
        <f>SUMIFS(СВЦЭМ!$C$39:$C$782,СВЦЭМ!$A$39:$A$782,$A147,СВЦЭМ!$B$39:$B$782,J$119)+'СЕТ СН'!$I$9+СВЦЭМ!$D$10+'СЕТ СН'!$I$6-'СЕТ СН'!$I$19</f>
        <v>1707.1479064299999</v>
      </c>
      <c r="K147" s="36">
        <f>SUMIFS(СВЦЭМ!$C$39:$C$782,СВЦЭМ!$A$39:$A$782,$A147,СВЦЭМ!$B$39:$B$782,K$119)+'СЕТ СН'!$I$9+СВЦЭМ!$D$10+'СЕТ СН'!$I$6-'СЕТ СН'!$I$19</f>
        <v>1730.55306552</v>
      </c>
      <c r="L147" s="36">
        <f>SUMIFS(СВЦЭМ!$C$39:$C$782,СВЦЭМ!$A$39:$A$782,$A147,СВЦЭМ!$B$39:$B$782,L$119)+'СЕТ СН'!$I$9+СВЦЭМ!$D$10+'СЕТ СН'!$I$6-'СЕТ СН'!$I$19</f>
        <v>1703.1953134099999</v>
      </c>
      <c r="M147" s="36">
        <f>SUMIFS(СВЦЭМ!$C$39:$C$782,СВЦЭМ!$A$39:$A$782,$A147,СВЦЭМ!$B$39:$B$782,M$119)+'СЕТ СН'!$I$9+СВЦЭМ!$D$10+'СЕТ СН'!$I$6-'СЕТ СН'!$I$19</f>
        <v>1707.8609074699998</v>
      </c>
      <c r="N147" s="36">
        <f>SUMIFS(СВЦЭМ!$C$39:$C$782,СВЦЭМ!$A$39:$A$782,$A147,СВЦЭМ!$B$39:$B$782,N$119)+'СЕТ СН'!$I$9+СВЦЭМ!$D$10+'СЕТ СН'!$I$6-'СЕТ СН'!$I$19</f>
        <v>1715.71604718</v>
      </c>
      <c r="O147" s="36">
        <f>SUMIFS(СВЦЭМ!$C$39:$C$782,СВЦЭМ!$A$39:$A$782,$A147,СВЦЭМ!$B$39:$B$782,O$119)+'СЕТ СН'!$I$9+СВЦЭМ!$D$10+'СЕТ СН'!$I$6-'СЕТ СН'!$I$19</f>
        <v>1718.9197457800001</v>
      </c>
      <c r="P147" s="36">
        <f>SUMIFS(СВЦЭМ!$C$39:$C$782,СВЦЭМ!$A$39:$A$782,$A147,СВЦЭМ!$B$39:$B$782,P$119)+'СЕТ СН'!$I$9+СВЦЭМ!$D$10+'СЕТ СН'!$I$6-'СЕТ СН'!$I$19</f>
        <v>1773.1678415199999</v>
      </c>
      <c r="Q147" s="36">
        <f>SUMIFS(СВЦЭМ!$C$39:$C$782,СВЦЭМ!$A$39:$A$782,$A147,СВЦЭМ!$B$39:$B$782,Q$119)+'СЕТ СН'!$I$9+СВЦЭМ!$D$10+'СЕТ СН'!$I$6-'СЕТ СН'!$I$19</f>
        <v>1756.88497992</v>
      </c>
      <c r="R147" s="36">
        <f>SUMIFS(СВЦЭМ!$C$39:$C$782,СВЦЭМ!$A$39:$A$782,$A147,СВЦЭМ!$B$39:$B$782,R$119)+'СЕТ СН'!$I$9+СВЦЭМ!$D$10+'СЕТ СН'!$I$6-'СЕТ СН'!$I$19</f>
        <v>1758.99898252</v>
      </c>
      <c r="S147" s="36">
        <f>SUMIFS(СВЦЭМ!$C$39:$C$782,СВЦЭМ!$A$39:$A$782,$A147,СВЦЭМ!$B$39:$B$782,S$119)+'СЕТ СН'!$I$9+СВЦЭМ!$D$10+'СЕТ СН'!$I$6-'СЕТ СН'!$I$19</f>
        <v>1755.76586531</v>
      </c>
      <c r="T147" s="36">
        <f>SUMIFS(СВЦЭМ!$C$39:$C$782,СВЦЭМ!$A$39:$A$782,$A147,СВЦЭМ!$B$39:$B$782,T$119)+'СЕТ СН'!$I$9+СВЦЭМ!$D$10+'СЕТ СН'!$I$6-'СЕТ СН'!$I$19</f>
        <v>1744.9869453399999</v>
      </c>
      <c r="U147" s="36">
        <f>SUMIFS(СВЦЭМ!$C$39:$C$782,СВЦЭМ!$A$39:$A$782,$A147,СВЦЭМ!$B$39:$B$782,U$119)+'СЕТ СН'!$I$9+СВЦЭМ!$D$10+'СЕТ СН'!$I$6-'СЕТ СН'!$I$19</f>
        <v>1740.5880135</v>
      </c>
      <c r="V147" s="36">
        <f>SUMIFS(СВЦЭМ!$C$39:$C$782,СВЦЭМ!$A$39:$A$782,$A147,СВЦЭМ!$B$39:$B$782,V$119)+'СЕТ СН'!$I$9+СВЦЭМ!$D$10+'СЕТ СН'!$I$6-'СЕТ СН'!$I$19</f>
        <v>1742.6782630600001</v>
      </c>
      <c r="W147" s="36">
        <f>SUMIFS(СВЦЭМ!$C$39:$C$782,СВЦЭМ!$A$39:$A$782,$A147,СВЦЭМ!$B$39:$B$782,W$119)+'СЕТ СН'!$I$9+СВЦЭМ!$D$10+'СЕТ СН'!$I$6-'СЕТ СН'!$I$19</f>
        <v>1761.0927810799999</v>
      </c>
      <c r="X147" s="36">
        <f>SUMIFS(СВЦЭМ!$C$39:$C$782,СВЦЭМ!$A$39:$A$782,$A147,СВЦЭМ!$B$39:$B$782,X$119)+'СЕТ СН'!$I$9+СВЦЭМ!$D$10+'СЕТ СН'!$I$6-'СЕТ СН'!$I$19</f>
        <v>1729.22423738</v>
      </c>
      <c r="Y147" s="36">
        <f>SUMIFS(СВЦЭМ!$C$39:$C$782,СВЦЭМ!$A$39:$A$782,$A147,СВЦЭМ!$B$39:$B$782,Y$119)+'СЕТ СН'!$I$9+СВЦЭМ!$D$10+'СЕТ СН'!$I$6-'СЕТ СН'!$I$19</f>
        <v>1715.1681537700001</v>
      </c>
    </row>
    <row r="148" spans="1:26" ht="15.75" x14ac:dyDescent="0.2">
      <c r="A148" s="35">
        <f t="shared" si="3"/>
        <v>44406</v>
      </c>
      <c r="B148" s="36">
        <f>SUMIFS(СВЦЭМ!$C$39:$C$782,СВЦЭМ!$A$39:$A$782,$A148,СВЦЭМ!$B$39:$B$782,B$119)+'СЕТ СН'!$I$9+СВЦЭМ!$D$10+'СЕТ СН'!$I$6-'СЕТ СН'!$I$19</f>
        <v>1769.7650684299999</v>
      </c>
      <c r="C148" s="36">
        <f>SUMIFS(СВЦЭМ!$C$39:$C$782,СВЦЭМ!$A$39:$A$782,$A148,СВЦЭМ!$B$39:$B$782,C$119)+'СЕТ СН'!$I$9+СВЦЭМ!$D$10+'СЕТ СН'!$I$6-'СЕТ СН'!$I$19</f>
        <v>1949.65943928</v>
      </c>
      <c r="D148" s="36">
        <f>SUMIFS(СВЦЭМ!$C$39:$C$782,СВЦЭМ!$A$39:$A$782,$A148,СВЦЭМ!$B$39:$B$782,D$119)+'СЕТ СН'!$I$9+СВЦЭМ!$D$10+'СЕТ СН'!$I$6-'СЕТ СН'!$I$19</f>
        <v>1911.39706252</v>
      </c>
      <c r="E148" s="36">
        <f>SUMIFS(СВЦЭМ!$C$39:$C$782,СВЦЭМ!$A$39:$A$782,$A148,СВЦЭМ!$B$39:$B$782,E$119)+'СЕТ СН'!$I$9+СВЦЭМ!$D$10+'СЕТ СН'!$I$6-'СЕТ СН'!$I$19</f>
        <v>1880.17137875</v>
      </c>
      <c r="F148" s="36">
        <f>SUMIFS(СВЦЭМ!$C$39:$C$782,СВЦЭМ!$A$39:$A$782,$A148,СВЦЭМ!$B$39:$B$782,F$119)+'СЕТ СН'!$I$9+СВЦЭМ!$D$10+'СЕТ СН'!$I$6-'СЕТ СН'!$I$19</f>
        <v>1879.1894220300001</v>
      </c>
      <c r="G148" s="36">
        <f>SUMIFS(СВЦЭМ!$C$39:$C$782,СВЦЭМ!$A$39:$A$782,$A148,СВЦЭМ!$B$39:$B$782,G$119)+'СЕТ СН'!$I$9+СВЦЭМ!$D$10+'СЕТ СН'!$I$6-'СЕТ СН'!$I$19</f>
        <v>1887.19893553</v>
      </c>
      <c r="H148" s="36">
        <f>SUMIFS(СВЦЭМ!$C$39:$C$782,СВЦЭМ!$A$39:$A$782,$A148,СВЦЭМ!$B$39:$B$782,H$119)+'СЕТ СН'!$I$9+СВЦЭМ!$D$10+'СЕТ СН'!$I$6-'СЕТ СН'!$I$19</f>
        <v>1939.9353706699999</v>
      </c>
      <c r="I148" s="36">
        <f>SUMIFS(СВЦЭМ!$C$39:$C$782,СВЦЭМ!$A$39:$A$782,$A148,СВЦЭМ!$B$39:$B$782,I$119)+'СЕТ СН'!$I$9+СВЦЭМ!$D$10+'СЕТ СН'!$I$6-'СЕТ СН'!$I$19</f>
        <v>1931.5024252999999</v>
      </c>
      <c r="J148" s="36">
        <f>SUMIFS(СВЦЭМ!$C$39:$C$782,СВЦЭМ!$A$39:$A$782,$A148,СВЦЭМ!$B$39:$B$782,J$119)+'СЕТ СН'!$I$9+СВЦЭМ!$D$10+'СЕТ СН'!$I$6-'СЕТ СН'!$I$19</f>
        <v>1818.04268845</v>
      </c>
      <c r="K148" s="36">
        <f>SUMIFS(СВЦЭМ!$C$39:$C$782,СВЦЭМ!$A$39:$A$782,$A148,СВЦЭМ!$B$39:$B$782,K$119)+'СЕТ СН'!$I$9+СВЦЭМ!$D$10+'СЕТ СН'!$I$6-'СЕТ СН'!$I$19</f>
        <v>1780.42001809</v>
      </c>
      <c r="L148" s="36">
        <f>SUMIFS(СВЦЭМ!$C$39:$C$782,СВЦЭМ!$A$39:$A$782,$A148,СВЦЭМ!$B$39:$B$782,L$119)+'СЕТ СН'!$I$9+СВЦЭМ!$D$10+'СЕТ СН'!$I$6-'СЕТ СН'!$I$19</f>
        <v>1793.8427900499998</v>
      </c>
      <c r="M148" s="36">
        <f>SUMIFS(СВЦЭМ!$C$39:$C$782,СВЦЭМ!$A$39:$A$782,$A148,СВЦЭМ!$B$39:$B$782,M$119)+'СЕТ СН'!$I$9+СВЦЭМ!$D$10+'СЕТ СН'!$I$6-'СЕТ СН'!$I$19</f>
        <v>1802.0764834300001</v>
      </c>
      <c r="N148" s="36">
        <f>SUMIFS(СВЦЭМ!$C$39:$C$782,СВЦЭМ!$A$39:$A$782,$A148,СВЦЭМ!$B$39:$B$782,N$119)+'СЕТ СН'!$I$9+СВЦЭМ!$D$10+'СЕТ СН'!$I$6-'СЕТ СН'!$I$19</f>
        <v>1794.0331887099999</v>
      </c>
      <c r="O148" s="36">
        <f>SUMIFS(СВЦЭМ!$C$39:$C$782,СВЦЭМ!$A$39:$A$782,$A148,СВЦЭМ!$B$39:$B$782,O$119)+'СЕТ СН'!$I$9+СВЦЭМ!$D$10+'СЕТ СН'!$I$6-'СЕТ СН'!$I$19</f>
        <v>1795.5782015299999</v>
      </c>
      <c r="P148" s="36">
        <f>SUMIFS(СВЦЭМ!$C$39:$C$782,СВЦЭМ!$A$39:$A$782,$A148,СВЦЭМ!$B$39:$B$782,P$119)+'СЕТ СН'!$I$9+СВЦЭМ!$D$10+'СЕТ СН'!$I$6-'СЕТ СН'!$I$19</f>
        <v>1812.02736327</v>
      </c>
      <c r="Q148" s="36">
        <f>SUMIFS(СВЦЭМ!$C$39:$C$782,СВЦЭМ!$A$39:$A$782,$A148,СВЦЭМ!$B$39:$B$782,Q$119)+'СЕТ СН'!$I$9+СВЦЭМ!$D$10+'СЕТ СН'!$I$6-'СЕТ СН'!$I$19</f>
        <v>1819.8013648799999</v>
      </c>
      <c r="R148" s="36">
        <f>SUMIFS(СВЦЭМ!$C$39:$C$782,СВЦЭМ!$A$39:$A$782,$A148,СВЦЭМ!$B$39:$B$782,R$119)+'СЕТ СН'!$I$9+СВЦЭМ!$D$10+'СЕТ СН'!$I$6-'СЕТ СН'!$I$19</f>
        <v>1803.1397506399999</v>
      </c>
      <c r="S148" s="36">
        <f>SUMIFS(СВЦЭМ!$C$39:$C$782,СВЦЭМ!$A$39:$A$782,$A148,СВЦЭМ!$B$39:$B$782,S$119)+'СЕТ СН'!$I$9+СВЦЭМ!$D$10+'СЕТ СН'!$I$6-'СЕТ СН'!$I$19</f>
        <v>1795.5414371699999</v>
      </c>
      <c r="T148" s="36">
        <f>SUMIFS(СВЦЭМ!$C$39:$C$782,СВЦЭМ!$A$39:$A$782,$A148,СВЦЭМ!$B$39:$B$782,T$119)+'СЕТ СН'!$I$9+СВЦЭМ!$D$10+'СЕТ СН'!$I$6-'СЕТ СН'!$I$19</f>
        <v>1760.0432096499999</v>
      </c>
      <c r="U148" s="36">
        <f>SUMIFS(СВЦЭМ!$C$39:$C$782,СВЦЭМ!$A$39:$A$782,$A148,СВЦЭМ!$B$39:$B$782,U$119)+'СЕТ СН'!$I$9+СВЦЭМ!$D$10+'СЕТ СН'!$I$6-'СЕТ СН'!$I$19</f>
        <v>1740.3891952899999</v>
      </c>
      <c r="V148" s="36">
        <f>SUMIFS(СВЦЭМ!$C$39:$C$782,СВЦЭМ!$A$39:$A$782,$A148,СВЦЭМ!$B$39:$B$782,V$119)+'СЕТ СН'!$I$9+СВЦЭМ!$D$10+'СЕТ СН'!$I$6-'СЕТ СН'!$I$19</f>
        <v>1733.3235861799999</v>
      </c>
      <c r="W148" s="36">
        <f>SUMIFS(СВЦЭМ!$C$39:$C$782,СВЦЭМ!$A$39:$A$782,$A148,СВЦЭМ!$B$39:$B$782,W$119)+'СЕТ СН'!$I$9+СВЦЭМ!$D$10+'СЕТ СН'!$I$6-'СЕТ СН'!$I$19</f>
        <v>1762.7615525799999</v>
      </c>
      <c r="X148" s="36">
        <f>SUMIFS(СВЦЭМ!$C$39:$C$782,СВЦЭМ!$A$39:$A$782,$A148,СВЦЭМ!$B$39:$B$782,X$119)+'СЕТ СН'!$I$9+СВЦЭМ!$D$10+'СЕТ СН'!$I$6-'СЕТ СН'!$I$19</f>
        <v>1770.68029379</v>
      </c>
      <c r="Y148" s="36">
        <f>SUMIFS(СВЦЭМ!$C$39:$C$782,СВЦЭМ!$A$39:$A$782,$A148,СВЦЭМ!$B$39:$B$782,Y$119)+'СЕТ СН'!$I$9+СВЦЭМ!$D$10+'СЕТ СН'!$I$6-'СЕТ СН'!$I$19</f>
        <v>1859.4696388899999</v>
      </c>
    </row>
    <row r="149" spans="1:26" ht="15.75" x14ac:dyDescent="0.2">
      <c r="A149" s="35">
        <f t="shared" si="3"/>
        <v>44407</v>
      </c>
      <c r="B149" s="36">
        <f>SUMIFS(СВЦЭМ!$C$39:$C$782,СВЦЭМ!$A$39:$A$782,$A149,СВЦЭМ!$B$39:$B$782,B$119)+'СЕТ СН'!$I$9+СВЦЭМ!$D$10+'СЕТ СН'!$I$6-'СЕТ СН'!$I$19</f>
        <v>1865.95839965</v>
      </c>
      <c r="C149" s="36">
        <f>SUMIFS(СВЦЭМ!$C$39:$C$782,СВЦЭМ!$A$39:$A$782,$A149,СВЦЭМ!$B$39:$B$782,C$119)+'СЕТ СН'!$I$9+СВЦЭМ!$D$10+'СЕТ СН'!$I$6-'СЕТ СН'!$I$19</f>
        <v>1881.39254684</v>
      </c>
      <c r="D149" s="36">
        <f>SUMIFS(СВЦЭМ!$C$39:$C$782,СВЦЭМ!$A$39:$A$782,$A149,СВЦЭМ!$B$39:$B$782,D$119)+'СЕТ СН'!$I$9+СВЦЭМ!$D$10+'СЕТ СН'!$I$6-'СЕТ СН'!$I$19</f>
        <v>1842.27784473</v>
      </c>
      <c r="E149" s="36">
        <f>SUMIFS(СВЦЭМ!$C$39:$C$782,СВЦЭМ!$A$39:$A$782,$A149,СВЦЭМ!$B$39:$B$782,E$119)+'СЕТ СН'!$I$9+СВЦЭМ!$D$10+'СЕТ СН'!$I$6-'СЕТ СН'!$I$19</f>
        <v>1856.2400101199999</v>
      </c>
      <c r="F149" s="36">
        <f>SUMIFS(СВЦЭМ!$C$39:$C$782,СВЦЭМ!$A$39:$A$782,$A149,СВЦЭМ!$B$39:$B$782,F$119)+'СЕТ СН'!$I$9+СВЦЭМ!$D$10+'СЕТ СН'!$I$6-'СЕТ СН'!$I$19</f>
        <v>1865.8129451299999</v>
      </c>
      <c r="G149" s="36">
        <f>SUMIFS(СВЦЭМ!$C$39:$C$782,СВЦЭМ!$A$39:$A$782,$A149,СВЦЭМ!$B$39:$B$782,G$119)+'СЕТ СН'!$I$9+СВЦЭМ!$D$10+'СЕТ СН'!$I$6-'СЕТ СН'!$I$19</f>
        <v>1828.99521078</v>
      </c>
      <c r="H149" s="36">
        <f>SUMIFS(СВЦЭМ!$C$39:$C$782,СВЦЭМ!$A$39:$A$782,$A149,СВЦЭМ!$B$39:$B$782,H$119)+'СЕТ СН'!$I$9+СВЦЭМ!$D$10+'СЕТ СН'!$I$6-'СЕТ СН'!$I$19</f>
        <v>1820.3334096799999</v>
      </c>
      <c r="I149" s="36">
        <f>SUMIFS(СВЦЭМ!$C$39:$C$782,СВЦЭМ!$A$39:$A$782,$A149,СВЦЭМ!$B$39:$B$782,I$119)+'СЕТ СН'!$I$9+СВЦЭМ!$D$10+'СЕТ СН'!$I$6-'СЕТ СН'!$I$19</f>
        <v>1777.99933633</v>
      </c>
      <c r="J149" s="36">
        <f>SUMIFS(СВЦЭМ!$C$39:$C$782,СВЦЭМ!$A$39:$A$782,$A149,СВЦЭМ!$B$39:$B$782,J$119)+'СЕТ СН'!$I$9+СВЦЭМ!$D$10+'СЕТ СН'!$I$6-'СЕТ СН'!$I$19</f>
        <v>1737.6595097999998</v>
      </c>
      <c r="K149" s="36">
        <f>SUMIFS(СВЦЭМ!$C$39:$C$782,СВЦЭМ!$A$39:$A$782,$A149,СВЦЭМ!$B$39:$B$782,K$119)+'СЕТ СН'!$I$9+СВЦЭМ!$D$10+'СЕТ СН'!$I$6-'СЕТ СН'!$I$19</f>
        <v>1712.4715630199998</v>
      </c>
      <c r="L149" s="36">
        <f>SUMIFS(СВЦЭМ!$C$39:$C$782,СВЦЭМ!$A$39:$A$782,$A149,СВЦЭМ!$B$39:$B$782,L$119)+'СЕТ СН'!$I$9+СВЦЭМ!$D$10+'СЕТ СН'!$I$6-'СЕТ СН'!$I$19</f>
        <v>1706.6874637599999</v>
      </c>
      <c r="M149" s="36">
        <f>SUMIFS(СВЦЭМ!$C$39:$C$782,СВЦЭМ!$A$39:$A$782,$A149,СВЦЭМ!$B$39:$B$782,M$119)+'СЕТ СН'!$I$9+СВЦЭМ!$D$10+'СЕТ СН'!$I$6-'СЕТ СН'!$I$19</f>
        <v>1707.4857302</v>
      </c>
      <c r="N149" s="36">
        <f>SUMIFS(СВЦЭМ!$C$39:$C$782,СВЦЭМ!$A$39:$A$782,$A149,СВЦЭМ!$B$39:$B$782,N$119)+'СЕТ СН'!$I$9+СВЦЭМ!$D$10+'СЕТ СН'!$I$6-'СЕТ СН'!$I$19</f>
        <v>1702.19155022</v>
      </c>
      <c r="O149" s="36">
        <f>SUMIFS(СВЦЭМ!$C$39:$C$782,СВЦЭМ!$A$39:$A$782,$A149,СВЦЭМ!$B$39:$B$782,O$119)+'СЕТ СН'!$I$9+СВЦЭМ!$D$10+'СЕТ СН'!$I$6-'СЕТ СН'!$I$19</f>
        <v>1709.37981307</v>
      </c>
      <c r="P149" s="36">
        <f>SUMIFS(СВЦЭМ!$C$39:$C$782,СВЦЭМ!$A$39:$A$782,$A149,СВЦЭМ!$B$39:$B$782,P$119)+'СЕТ СН'!$I$9+СВЦЭМ!$D$10+'СЕТ СН'!$I$6-'СЕТ СН'!$I$19</f>
        <v>1725.3243172299999</v>
      </c>
      <c r="Q149" s="36">
        <f>SUMIFS(СВЦЭМ!$C$39:$C$782,СВЦЭМ!$A$39:$A$782,$A149,СВЦЭМ!$B$39:$B$782,Q$119)+'СЕТ СН'!$I$9+СВЦЭМ!$D$10+'СЕТ СН'!$I$6-'СЕТ СН'!$I$19</f>
        <v>1739.8143234099998</v>
      </c>
      <c r="R149" s="36">
        <f>SUMIFS(СВЦЭМ!$C$39:$C$782,СВЦЭМ!$A$39:$A$782,$A149,СВЦЭМ!$B$39:$B$782,R$119)+'СЕТ СН'!$I$9+СВЦЭМ!$D$10+'СЕТ СН'!$I$6-'СЕТ СН'!$I$19</f>
        <v>1731.1775586499998</v>
      </c>
      <c r="S149" s="36">
        <f>SUMIFS(СВЦЭМ!$C$39:$C$782,СВЦЭМ!$A$39:$A$782,$A149,СВЦЭМ!$B$39:$B$782,S$119)+'СЕТ СН'!$I$9+СВЦЭМ!$D$10+'СЕТ СН'!$I$6-'СЕТ СН'!$I$19</f>
        <v>1737.0675975899999</v>
      </c>
      <c r="T149" s="36">
        <f>SUMIFS(СВЦЭМ!$C$39:$C$782,СВЦЭМ!$A$39:$A$782,$A149,СВЦЭМ!$B$39:$B$782,T$119)+'СЕТ СН'!$I$9+СВЦЭМ!$D$10+'СЕТ СН'!$I$6-'СЕТ СН'!$I$19</f>
        <v>1740.5797151199999</v>
      </c>
      <c r="U149" s="36">
        <f>SUMIFS(СВЦЭМ!$C$39:$C$782,СВЦЭМ!$A$39:$A$782,$A149,СВЦЭМ!$B$39:$B$782,U$119)+'СЕТ СН'!$I$9+СВЦЭМ!$D$10+'СЕТ СН'!$I$6-'СЕТ СН'!$I$19</f>
        <v>1768.7537289699999</v>
      </c>
      <c r="V149" s="36">
        <f>SUMIFS(СВЦЭМ!$C$39:$C$782,СВЦЭМ!$A$39:$A$782,$A149,СВЦЭМ!$B$39:$B$782,V$119)+'СЕТ СН'!$I$9+СВЦЭМ!$D$10+'СЕТ СН'!$I$6-'СЕТ СН'!$I$19</f>
        <v>1754.87273304</v>
      </c>
      <c r="W149" s="36">
        <f>SUMIFS(СВЦЭМ!$C$39:$C$782,СВЦЭМ!$A$39:$A$782,$A149,СВЦЭМ!$B$39:$B$782,W$119)+'СЕТ СН'!$I$9+СВЦЭМ!$D$10+'СЕТ СН'!$I$6-'СЕТ СН'!$I$19</f>
        <v>1782.23919402</v>
      </c>
      <c r="X149" s="36">
        <f>SUMIFS(СВЦЭМ!$C$39:$C$782,СВЦЭМ!$A$39:$A$782,$A149,СВЦЭМ!$B$39:$B$782,X$119)+'СЕТ СН'!$I$9+СВЦЭМ!$D$10+'СЕТ СН'!$I$6-'СЕТ СН'!$I$19</f>
        <v>1742.48771311</v>
      </c>
      <c r="Y149" s="36">
        <f>SUMIFS(СВЦЭМ!$C$39:$C$782,СВЦЭМ!$A$39:$A$782,$A149,СВЦЭМ!$B$39:$B$782,Y$119)+'СЕТ СН'!$I$9+СВЦЭМ!$D$10+'СЕТ СН'!$I$6-'СЕТ СН'!$I$19</f>
        <v>1727.0528114399999</v>
      </c>
    </row>
    <row r="150" spans="1:26" ht="15.75" x14ac:dyDescent="0.2">
      <c r="A150" s="35">
        <f t="shared" si="3"/>
        <v>44408</v>
      </c>
      <c r="B150" s="36">
        <f>SUMIFS(СВЦЭМ!$C$39:$C$782,СВЦЭМ!$A$39:$A$782,$A150,СВЦЭМ!$B$39:$B$782,B$119)+'СЕТ СН'!$I$9+СВЦЭМ!$D$10+'СЕТ СН'!$I$6-'СЕТ СН'!$I$19</f>
        <v>1804.3156446999999</v>
      </c>
      <c r="C150" s="36">
        <f>SUMIFS(СВЦЭМ!$C$39:$C$782,СВЦЭМ!$A$39:$A$782,$A150,СВЦЭМ!$B$39:$B$782,C$119)+'СЕТ СН'!$I$9+СВЦЭМ!$D$10+'СЕТ СН'!$I$6-'СЕТ СН'!$I$19</f>
        <v>1922.7596400699999</v>
      </c>
      <c r="D150" s="36">
        <f>SUMIFS(СВЦЭМ!$C$39:$C$782,СВЦЭМ!$A$39:$A$782,$A150,СВЦЭМ!$B$39:$B$782,D$119)+'СЕТ СН'!$I$9+СВЦЭМ!$D$10+'СЕТ СН'!$I$6-'СЕТ СН'!$I$19</f>
        <v>1961.51834577</v>
      </c>
      <c r="E150" s="36">
        <f>SUMIFS(СВЦЭМ!$C$39:$C$782,СВЦЭМ!$A$39:$A$782,$A150,СВЦЭМ!$B$39:$B$782,E$119)+'СЕТ СН'!$I$9+СВЦЭМ!$D$10+'СЕТ СН'!$I$6-'СЕТ СН'!$I$19</f>
        <v>1935.53019952</v>
      </c>
      <c r="F150" s="36">
        <f>SUMIFS(СВЦЭМ!$C$39:$C$782,СВЦЭМ!$A$39:$A$782,$A150,СВЦЭМ!$B$39:$B$782,F$119)+'СЕТ СН'!$I$9+СВЦЭМ!$D$10+'СЕТ СН'!$I$6-'СЕТ СН'!$I$19</f>
        <v>1927.1654405199999</v>
      </c>
      <c r="G150" s="36">
        <f>SUMIFS(СВЦЭМ!$C$39:$C$782,СВЦЭМ!$A$39:$A$782,$A150,СВЦЭМ!$B$39:$B$782,G$119)+'СЕТ СН'!$I$9+СВЦЭМ!$D$10+'СЕТ СН'!$I$6-'СЕТ СН'!$I$19</f>
        <v>1927.1466695699999</v>
      </c>
      <c r="H150" s="36">
        <f>SUMIFS(СВЦЭМ!$C$39:$C$782,СВЦЭМ!$A$39:$A$782,$A150,СВЦЭМ!$B$39:$B$782,H$119)+'СЕТ СН'!$I$9+СВЦЭМ!$D$10+'СЕТ СН'!$I$6-'СЕТ СН'!$I$19</f>
        <v>1905.92765343</v>
      </c>
      <c r="I150" s="36">
        <f>SUMIFS(СВЦЭМ!$C$39:$C$782,СВЦЭМ!$A$39:$A$782,$A150,СВЦЭМ!$B$39:$B$782,I$119)+'СЕТ СН'!$I$9+СВЦЭМ!$D$10+'СЕТ СН'!$I$6-'СЕТ СН'!$I$19</f>
        <v>1815.46133046</v>
      </c>
      <c r="J150" s="36">
        <f>SUMIFS(СВЦЭМ!$C$39:$C$782,СВЦЭМ!$A$39:$A$782,$A150,СВЦЭМ!$B$39:$B$782,J$119)+'СЕТ СН'!$I$9+СВЦЭМ!$D$10+'СЕТ СН'!$I$6-'СЕТ СН'!$I$19</f>
        <v>1763.01003382</v>
      </c>
      <c r="K150" s="36">
        <f>SUMIFS(СВЦЭМ!$C$39:$C$782,СВЦЭМ!$A$39:$A$782,$A150,СВЦЭМ!$B$39:$B$782,K$119)+'СЕТ СН'!$I$9+СВЦЭМ!$D$10+'СЕТ СН'!$I$6-'СЕТ СН'!$I$19</f>
        <v>1717.92708337</v>
      </c>
      <c r="L150" s="36">
        <f>SUMIFS(СВЦЭМ!$C$39:$C$782,СВЦЭМ!$A$39:$A$782,$A150,СВЦЭМ!$B$39:$B$782,L$119)+'СЕТ СН'!$I$9+СВЦЭМ!$D$10+'СЕТ СН'!$I$6-'СЕТ СН'!$I$19</f>
        <v>1731.46447627</v>
      </c>
      <c r="M150" s="36">
        <f>SUMIFS(СВЦЭМ!$C$39:$C$782,СВЦЭМ!$A$39:$A$782,$A150,СВЦЭМ!$B$39:$B$782,M$119)+'СЕТ СН'!$I$9+СВЦЭМ!$D$10+'СЕТ СН'!$I$6-'СЕТ СН'!$I$19</f>
        <v>1755.20566945</v>
      </c>
      <c r="N150" s="36">
        <f>SUMIFS(СВЦЭМ!$C$39:$C$782,СВЦЭМ!$A$39:$A$782,$A150,СВЦЭМ!$B$39:$B$782,N$119)+'СЕТ СН'!$I$9+СВЦЭМ!$D$10+'СЕТ СН'!$I$6-'СЕТ СН'!$I$19</f>
        <v>1758.7081854799999</v>
      </c>
      <c r="O150" s="36">
        <f>SUMIFS(СВЦЭМ!$C$39:$C$782,СВЦЭМ!$A$39:$A$782,$A150,СВЦЭМ!$B$39:$B$782,O$119)+'СЕТ СН'!$I$9+СВЦЭМ!$D$10+'СЕТ СН'!$I$6-'СЕТ СН'!$I$19</f>
        <v>1754.5885820599999</v>
      </c>
      <c r="P150" s="36">
        <f>SUMIFS(СВЦЭМ!$C$39:$C$782,СВЦЭМ!$A$39:$A$782,$A150,СВЦЭМ!$B$39:$B$782,P$119)+'СЕТ СН'!$I$9+СВЦЭМ!$D$10+'СЕТ СН'!$I$6-'СЕТ СН'!$I$19</f>
        <v>1697.0271447499999</v>
      </c>
      <c r="Q150" s="36">
        <f>SUMIFS(СВЦЭМ!$C$39:$C$782,СВЦЭМ!$A$39:$A$782,$A150,СВЦЭМ!$B$39:$B$782,Q$119)+'СЕТ СН'!$I$9+СВЦЭМ!$D$10+'СЕТ СН'!$I$6-'СЕТ СН'!$I$19</f>
        <v>1631.4778090899999</v>
      </c>
      <c r="R150" s="36">
        <f>SUMIFS(СВЦЭМ!$C$39:$C$782,СВЦЭМ!$A$39:$A$782,$A150,СВЦЭМ!$B$39:$B$782,R$119)+'СЕТ СН'!$I$9+СВЦЭМ!$D$10+'СЕТ СН'!$I$6-'СЕТ СН'!$I$19</f>
        <v>1620.3658817400001</v>
      </c>
      <c r="S150" s="36">
        <f>SUMIFS(СВЦЭМ!$C$39:$C$782,СВЦЭМ!$A$39:$A$782,$A150,СВЦЭМ!$B$39:$B$782,S$119)+'СЕТ СН'!$I$9+СВЦЭМ!$D$10+'СЕТ СН'!$I$6-'СЕТ СН'!$I$19</f>
        <v>1625.3458176499998</v>
      </c>
      <c r="T150" s="36">
        <f>SUMIFS(СВЦЭМ!$C$39:$C$782,СВЦЭМ!$A$39:$A$782,$A150,СВЦЭМ!$B$39:$B$782,T$119)+'СЕТ СН'!$I$9+СВЦЭМ!$D$10+'СЕТ СН'!$I$6-'СЕТ СН'!$I$19</f>
        <v>1630.6356061199999</v>
      </c>
      <c r="U150" s="36">
        <f>SUMIFS(СВЦЭМ!$C$39:$C$782,СВЦЭМ!$A$39:$A$782,$A150,СВЦЭМ!$B$39:$B$782,U$119)+'СЕТ СН'!$I$9+СВЦЭМ!$D$10+'СЕТ СН'!$I$6-'СЕТ СН'!$I$19</f>
        <v>1628.28319167</v>
      </c>
      <c r="V150" s="36">
        <f>SUMIFS(СВЦЭМ!$C$39:$C$782,СВЦЭМ!$A$39:$A$782,$A150,СВЦЭМ!$B$39:$B$782,V$119)+'СЕТ СН'!$I$9+СВЦЭМ!$D$10+'СЕТ СН'!$I$6-'СЕТ СН'!$I$19</f>
        <v>1611.1326848799999</v>
      </c>
      <c r="W150" s="36">
        <f>SUMIFS(СВЦЭМ!$C$39:$C$782,СВЦЭМ!$A$39:$A$782,$A150,СВЦЭМ!$B$39:$B$782,W$119)+'СЕТ СН'!$I$9+СВЦЭМ!$D$10+'СЕТ СН'!$I$6-'СЕТ СН'!$I$19</f>
        <v>1606.5944178699999</v>
      </c>
      <c r="X150" s="36">
        <f>SUMIFS(СВЦЭМ!$C$39:$C$782,СВЦЭМ!$A$39:$A$782,$A150,СВЦЭМ!$B$39:$B$782,X$119)+'СЕТ СН'!$I$9+СВЦЭМ!$D$10+'СЕТ СН'!$I$6-'СЕТ СН'!$I$19</f>
        <v>1660.7628195299999</v>
      </c>
      <c r="Y150" s="36">
        <f>SUMIFS(СВЦЭМ!$C$39:$C$782,СВЦЭМ!$A$39:$A$782,$A150,СВЦЭМ!$B$39:$B$782,Y$119)+'СЕТ СН'!$I$9+СВЦЭМ!$D$10+'СЕТ СН'!$I$6-'СЕТ СН'!$I$19</f>
        <v>1686.8751854699999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245815.57606005957</v>
      </c>
      <c r="O155" s="137"/>
      <c r="P155" s="136">
        <f>СВЦЭМ!$D$12+'СЕТ СН'!$F$10-'СЕТ СН'!$G$20</f>
        <v>245815.57606005957</v>
      </c>
      <c r="Q155" s="137"/>
      <c r="R155" s="136">
        <f>СВЦЭМ!$D$12+'СЕТ СН'!$F$10-'СЕТ СН'!$H$20</f>
        <v>245815.57606005957</v>
      </c>
      <c r="S155" s="137"/>
      <c r="T155" s="136">
        <f>СВЦЭМ!$D$12+'СЕТ СН'!$F$10-'СЕТ СН'!$I$20</f>
        <v>245815.57606005957</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1496084.18</v>
      </c>
      <c r="O159" s="141"/>
      <c r="P159" s="141">
        <f>'СЕТ СН'!$G$7</f>
        <v>1081420.6000000001</v>
      </c>
      <c r="Q159" s="141"/>
      <c r="R159" s="141">
        <f>'СЕТ СН'!$H$7</f>
        <v>1434391.51</v>
      </c>
      <c r="S159" s="141"/>
      <c r="T159" s="141">
        <f>'СЕТ СН'!$I$7</f>
        <v>1327946.8799999999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SUMIFS(СВЦЭМ!$D$39:$D$782,СВЦЭМ!$A$39:$A$782,$A12,СВЦЭМ!$B$39:$B$782,B$11)+'СЕТ СН'!$F$11+СВЦЭМ!$D$10+'СЕТ СН'!$F$5-'СЕТ СН'!$F$21</f>
        <v>3612.7021605500004</v>
      </c>
      <c r="C12" s="36">
        <f>SUMIFS(СВЦЭМ!$D$39:$D$782,СВЦЭМ!$A$39:$A$782,$A12,СВЦЭМ!$B$39:$B$782,C$11)+'СЕТ СН'!$F$11+СВЦЭМ!$D$10+'СЕТ СН'!$F$5-'СЕТ СН'!$F$21</f>
        <v>3633.2375866299999</v>
      </c>
      <c r="D12" s="36">
        <f>SUMIFS(СВЦЭМ!$D$39:$D$782,СВЦЭМ!$A$39:$A$782,$A12,СВЦЭМ!$B$39:$B$782,D$11)+'СЕТ СН'!$F$11+СВЦЭМ!$D$10+'СЕТ СН'!$F$5-'СЕТ СН'!$F$21</f>
        <v>3668.7170296000004</v>
      </c>
      <c r="E12" s="36">
        <f>SUMIFS(СВЦЭМ!$D$39:$D$782,СВЦЭМ!$A$39:$A$782,$A12,СВЦЭМ!$B$39:$B$782,E$11)+'СЕТ СН'!$F$11+СВЦЭМ!$D$10+'СЕТ СН'!$F$5-'СЕТ СН'!$F$21</f>
        <v>3690.13072272</v>
      </c>
      <c r="F12" s="36">
        <f>SUMIFS(СВЦЭМ!$D$39:$D$782,СВЦЭМ!$A$39:$A$782,$A12,СВЦЭМ!$B$39:$B$782,F$11)+'СЕТ СН'!$F$11+СВЦЭМ!$D$10+'СЕТ СН'!$F$5-'СЕТ СН'!$F$21</f>
        <v>3693.0630613399999</v>
      </c>
      <c r="G12" s="36">
        <f>SUMIFS(СВЦЭМ!$D$39:$D$782,СВЦЭМ!$A$39:$A$782,$A12,СВЦЭМ!$B$39:$B$782,G$11)+'СЕТ СН'!$F$11+СВЦЭМ!$D$10+'СЕТ СН'!$F$5-'СЕТ СН'!$F$21</f>
        <v>3674.5186410599999</v>
      </c>
      <c r="H12" s="36">
        <f>SUMIFS(СВЦЭМ!$D$39:$D$782,СВЦЭМ!$A$39:$A$782,$A12,СВЦЭМ!$B$39:$B$782,H$11)+'СЕТ СН'!$F$11+СВЦЭМ!$D$10+'СЕТ СН'!$F$5-'СЕТ СН'!$F$21</f>
        <v>3650.79808963</v>
      </c>
      <c r="I12" s="36">
        <f>SUMIFS(СВЦЭМ!$D$39:$D$782,СВЦЭМ!$A$39:$A$782,$A12,СВЦЭМ!$B$39:$B$782,I$11)+'СЕТ СН'!$F$11+СВЦЭМ!$D$10+'СЕТ СН'!$F$5-'СЕТ СН'!$F$21</f>
        <v>3599.2869404800003</v>
      </c>
      <c r="J12" s="36">
        <f>SUMIFS(СВЦЭМ!$D$39:$D$782,СВЦЭМ!$A$39:$A$782,$A12,СВЦЭМ!$B$39:$B$782,J$11)+'СЕТ СН'!$F$11+СВЦЭМ!$D$10+'СЕТ СН'!$F$5-'СЕТ СН'!$F$21</f>
        <v>3568.9818614000001</v>
      </c>
      <c r="K12" s="36">
        <f>SUMIFS(СВЦЭМ!$D$39:$D$782,СВЦЭМ!$A$39:$A$782,$A12,СВЦЭМ!$B$39:$B$782,K$11)+'СЕТ СН'!$F$11+СВЦЭМ!$D$10+'СЕТ СН'!$F$5-'СЕТ СН'!$F$21</f>
        <v>3651.8667857700002</v>
      </c>
      <c r="L12" s="36">
        <f>SUMIFS(СВЦЭМ!$D$39:$D$782,СВЦЭМ!$A$39:$A$782,$A12,СВЦЭМ!$B$39:$B$782,L$11)+'СЕТ СН'!$F$11+СВЦЭМ!$D$10+'СЕТ СН'!$F$5-'СЕТ СН'!$F$21</f>
        <v>3661.0999139800001</v>
      </c>
      <c r="M12" s="36">
        <f>SUMIFS(СВЦЭМ!$D$39:$D$782,СВЦЭМ!$A$39:$A$782,$A12,СВЦЭМ!$B$39:$B$782,M$11)+'СЕТ СН'!$F$11+СВЦЭМ!$D$10+'СЕТ СН'!$F$5-'СЕТ СН'!$F$21</f>
        <v>3577.21137598</v>
      </c>
      <c r="N12" s="36">
        <f>SUMIFS(СВЦЭМ!$D$39:$D$782,СВЦЭМ!$A$39:$A$782,$A12,СВЦЭМ!$B$39:$B$782,N$11)+'СЕТ СН'!$F$11+СВЦЭМ!$D$10+'СЕТ СН'!$F$5-'СЕТ СН'!$F$21</f>
        <v>3508.40242218</v>
      </c>
      <c r="O12" s="36">
        <f>SUMIFS(СВЦЭМ!$D$39:$D$782,СВЦЭМ!$A$39:$A$782,$A12,СВЦЭМ!$B$39:$B$782,O$11)+'СЕТ СН'!$F$11+СВЦЭМ!$D$10+'СЕТ СН'!$F$5-'СЕТ СН'!$F$21</f>
        <v>3516.0569723500003</v>
      </c>
      <c r="P12" s="36">
        <f>SUMIFS(СВЦЭМ!$D$39:$D$782,СВЦЭМ!$A$39:$A$782,$A12,СВЦЭМ!$B$39:$B$782,P$11)+'СЕТ СН'!$F$11+СВЦЭМ!$D$10+'СЕТ СН'!$F$5-'СЕТ СН'!$F$21</f>
        <v>3518.91296625</v>
      </c>
      <c r="Q12" s="36">
        <f>SUMIFS(СВЦЭМ!$D$39:$D$782,СВЦЭМ!$A$39:$A$782,$A12,СВЦЭМ!$B$39:$B$782,Q$11)+'СЕТ СН'!$F$11+СВЦЭМ!$D$10+'СЕТ СН'!$F$5-'СЕТ СН'!$F$21</f>
        <v>3529.5662944800001</v>
      </c>
      <c r="R12" s="36">
        <f>SUMIFS(СВЦЭМ!$D$39:$D$782,СВЦЭМ!$A$39:$A$782,$A12,СВЦЭМ!$B$39:$B$782,R$11)+'СЕТ СН'!$F$11+СВЦЭМ!$D$10+'СЕТ СН'!$F$5-'СЕТ СН'!$F$21</f>
        <v>3514.3068774000003</v>
      </c>
      <c r="S12" s="36">
        <f>SUMIFS(СВЦЭМ!$D$39:$D$782,СВЦЭМ!$A$39:$A$782,$A12,СВЦЭМ!$B$39:$B$782,S$11)+'СЕТ СН'!$F$11+СВЦЭМ!$D$10+'СЕТ СН'!$F$5-'СЕТ СН'!$F$21</f>
        <v>3497.4691980500002</v>
      </c>
      <c r="T12" s="36">
        <f>SUMIFS(СВЦЭМ!$D$39:$D$782,СВЦЭМ!$A$39:$A$782,$A12,СВЦЭМ!$B$39:$B$782,T$11)+'СЕТ СН'!$F$11+СВЦЭМ!$D$10+'СЕТ СН'!$F$5-'СЕТ СН'!$F$21</f>
        <v>3544.8025629600002</v>
      </c>
      <c r="U12" s="36">
        <f>SUMIFS(СВЦЭМ!$D$39:$D$782,СВЦЭМ!$A$39:$A$782,$A12,СВЦЭМ!$B$39:$B$782,U$11)+'СЕТ СН'!$F$11+СВЦЭМ!$D$10+'СЕТ СН'!$F$5-'СЕТ СН'!$F$21</f>
        <v>3556.6710890700001</v>
      </c>
      <c r="V12" s="36">
        <f>SUMIFS(СВЦЭМ!$D$39:$D$782,СВЦЭМ!$A$39:$A$782,$A12,СВЦЭМ!$B$39:$B$782,V$11)+'СЕТ СН'!$F$11+СВЦЭМ!$D$10+'СЕТ СН'!$F$5-'СЕТ СН'!$F$21</f>
        <v>3556.82473643</v>
      </c>
      <c r="W12" s="36">
        <f>SUMIFS(СВЦЭМ!$D$39:$D$782,СВЦЭМ!$A$39:$A$782,$A12,СВЦЭМ!$B$39:$B$782,W$11)+'СЕТ СН'!$F$11+СВЦЭМ!$D$10+'СЕТ СН'!$F$5-'СЕТ СН'!$F$21</f>
        <v>3581.7713021899999</v>
      </c>
      <c r="X12" s="36">
        <f>SUMIFS(СВЦЭМ!$D$39:$D$782,СВЦЭМ!$A$39:$A$782,$A12,СВЦЭМ!$B$39:$B$782,X$11)+'СЕТ СН'!$F$11+СВЦЭМ!$D$10+'СЕТ СН'!$F$5-'СЕТ СН'!$F$21</f>
        <v>3537.4187744700002</v>
      </c>
      <c r="Y12" s="36">
        <f>SUMIFS(СВЦЭМ!$D$39:$D$782,СВЦЭМ!$A$39:$A$782,$A12,СВЦЭМ!$B$39:$B$782,Y$11)+'СЕТ СН'!$F$11+СВЦЭМ!$D$10+'СЕТ СН'!$F$5-'СЕТ СН'!$F$21</f>
        <v>3492.3850684200002</v>
      </c>
      <c r="AA12" s="45"/>
    </row>
    <row r="13" spans="1:27" ht="15.75" x14ac:dyDescent="0.2">
      <c r="A13" s="35">
        <f>A12+1</f>
        <v>44379</v>
      </c>
      <c r="B13" s="36">
        <f>SUMIFS(СВЦЭМ!$D$39:$D$782,СВЦЭМ!$A$39:$A$782,$A13,СВЦЭМ!$B$39:$B$782,B$11)+'СЕТ СН'!$F$11+СВЦЭМ!$D$10+'СЕТ СН'!$F$5-'СЕТ СН'!$F$21</f>
        <v>3582.1703844399999</v>
      </c>
      <c r="C13" s="36">
        <f>SUMIFS(СВЦЭМ!$D$39:$D$782,СВЦЭМ!$A$39:$A$782,$A13,СВЦЭМ!$B$39:$B$782,C$11)+'СЕТ СН'!$F$11+СВЦЭМ!$D$10+'СЕТ СН'!$F$5-'СЕТ СН'!$F$21</f>
        <v>3637.5835513500001</v>
      </c>
      <c r="D13" s="36">
        <f>SUMIFS(СВЦЭМ!$D$39:$D$782,СВЦЭМ!$A$39:$A$782,$A13,СВЦЭМ!$B$39:$B$782,D$11)+'СЕТ СН'!$F$11+СВЦЭМ!$D$10+'СЕТ СН'!$F$5-'СЕТ СН'!$F$21</f>
        <v>3675.5647781900002</v>
      </c>
      <c r="E13" s="36">
        <f>SUMIFS(СВЦЭМ!$D$39:$D$782,СВЦЭМ!$A$39:$A$782,$A13,СВЦЭМ!$B$39:$B$782,E$11)+'СЕТ СН'!$F$11+СВЦЭМ!$D$10+'СЕТ СН'!$F$5-'СЕТ СН'!$F$21</f>
        <v>3680.0796510600003</v>
      </c>
      <c r="F13" s="36">
        <f>SUMIFS(СВЦЭМ!$D$39:$D$782,СВЦЭМ!$A$39:$A$782,$A13,СВЦЭМ!$B$39:$B$782,F$11)+'СЕТ СН'!$F$11+СВЦЭМ!$D$10+'СЕТ СН'!$F$5-'СЕТ СН'!$F$21</f>
        <v>3680.9087626700002</v>
      </c>
      <c r="G13" s="36">
        <f>SUMIFS(СВЦЭМ!$D$39:$D$782,СВЦЭМ!$A$39:$A$782,$A13,СВЦЭМ!$B$39:$B$782,G$11)+'СЕТ СН'!$F$11+СВЦЭМ!$D$10+'СЕТ СН'!$F$5-'СЕТ СН'!$F$21</f>
        <v>3667.0006095700001</v>
      </c>
      <c r="H13" s="36">
        <f>SUMIFS(СВЦЭМ!$D$39:$D$782,СВЦЭМ!$A$39:$A$782,$A13,СВЦЭМ!$B$39:$B$782,H$11)+'СЕТ СН'!$F$11+СВЦЭМ!$D$10+'СЕТ СН'!$F$5-'СЕТ СН'!$F$21</f>
        <v>3630.1918455300001</v>
      </c>
      <c r="I13" s="36">
        <f>SUMIFS(СВЦЭМ!$D$39:$D$782,СВЦЭМ!$A$39:$A$782,$A13,СВЦЭМ!$B$39:$B$782,I$11)+'СЕТ СН'!$F$11+СВЦЭМ!$D$10+'СЕТ СН'!$F$5-'СЕТ СН'!$F$21</f>
        <v>3551.7648969000002</v>
      </c>
      <c r="J13" s="36">
        <f>SUMIFS(СВЦЭМ!$D$39:$D$782,СВЦЭМ!$A$39:$A$782,$A13,СВЦЭМ!$B$39:$B$782,J$11)+'СЕТ СН'!$F$11+СВЦЭМ!$D$10+'СЕТ СН'!$F$5-'СЕТ СН'!$F$21</f>
        <v>3525.0837423500002</v>
      </c>
      <c r="K13" s="36">
        <f>SUMIFS(СВЦЭМ!$D$39:$D$782,СВЦЭМ!$A$39:$A$782,$A13,СВЦЭМ!$B$39:$B$782,K$11)+'СЕТ СН'!$F$11+СВЦЭМ!$D$10+'СЕТ СН'!$F$5-'СЕТ СН'!$F$21</f>
        <v>3556.1649980700004</v>
      </c>
      <c r="L13" s="36">
        <f>SUMIFS(СВЦЭМ!$D$39:$D$782,СВЦЭМ!$A$39:$A$782,$A13,СВЦЭМ!$B$39:$B$782,L$11)+'СЕТ СН'!$F$11+СВЦЭМ!$D$10+'СЕТ СН'!$F$5-'СЕТ СН'!$F$21</f>
        <v>3566.7655143700003</v>
      </c>
      <c r="M13" s="36">
        <f>SUMIFS(СВЦЭМ!$D$39:$D$782,СВЦЭМ!$A$39:$A$782,$A13,СВЦЭМ!$B$39:$B$782,M$11)+'СЕТ СН'!$F$11+СВЦЭМ!$D$10+'СЕТ СН'!$F$5-'СЕТ СН'!$F$21</f>
        <v>3489.8734553499999</v>
      </c>
      <c r="N13" s="36">
        <f>SUMIFS(СВЦЭМ!$D$39:$D$782,СВЦЭМ!$A$39:$A$782,$A13,СВЦЭМ!$B$39:$B$782,N$11)+'СЕТ СН'!$F$11+СВЦЭМ!$D$10+'СЕТ СН'!$F$5-'СЕТ СН'!$F$21</f>
        <v>3473.6441887800001</v>
      </c>
      <c r="O13" s="36">
        <f>SUMIFS(СВЦЭМ!$D$39:$D$782,СВЦЭМ!$A$39:$A$782,$A13,СВЦЭМ!$B$39:$B$782,O$11)+'СЕТ СН'!$F$11+СВЦЭМ!$D$10+'СЕТ СН'!$F$5-'СЕТ СН'!$F$21</f>
        <v>3489.42040503</v>
      </c>
      <c r="P13" s="36">
        <f>SUMIFS(СВЦЭМ!$D$39:$D$782,СВЦЭМ!$A$39:$A$782,$A13,СВЦЭМ!$B$39:$B$782,P$11)+'СЕТ СН'!$F$11+СВЦЭМ!$D$10+'СЕТ СН'!$F$5-'СЕТ СН'!$F$21</f>
        <v>3486.3230357299999</v>
      </c>
      <c r="Q13" s="36">
        <f>SUMIFS(СВЦЭМ!$D$39:$D$782,СВЦЭМ!$A$39:$A$782,$A13,СВЦЭМ!$B$39:$B$782,Q$11)+'СЕТ СН'!$F$11+СВЦЭМ!$D$10+'СЕТ СН'!$F$5-'СЕТ СН'!$F$21</f>
        <v>3491.4981156700001</v>
      </c>
      <c r="R13" s="36">
        <f>SUMIFS(СВЦЭМ!$D$39:$D$782,СВЦЭМ!$A$39:$A$782,$A13,СВЦЭМ!$B$39:$B$782,R$11)+'СЕТ СН'!$F$11+СВЦЭМ!$D$10+'СЕТ СН'!$F$5-'СЕТ СН'!$F$21</f>
        <v>3496.7616787699999</v>
      </c>
      <c r="S13" s="36">
        <f>SUMIFS(СВЦЭМ!$D$39:$D$782,СВЦЭМ!$A$39:$A$782,$A13,СВЦЭМ!$B$39:$B$782,S$11)+'СЕТ СН'!$F$11+СВЦЭМ!$D$10+'СЕТ СН'!$F$5-'СЕТ СН'!$F$21</f>
        <v>3484.5406659800001</v>
      </c>
      <c r="T13" s="36">
        <f>SUMIFS(СВЦЭМ!$D$39:$D$782,СВЦЭМ!$A$39:$A$782,$A13,СВЦЭМ!$B$39:$B$782,T$11)+'СЕТ СН'!$F$11+СВЦЭМ!$D$10+'СЕТ СН'!$F$5-'СЕТ СН'!$F$21</f>
        <v>3539.7369603800003</v>
      </c>
      <c r="U13" s="36">
        <f>SUMIFS(СВЦЭМ!$D$39:$D$782,СВЦЭМ!$A$39:$A$782,$A13,СВЦЭМ!$B$39:$B$782,U$11)+'СЕТ СН'!$F$11+СВЦЭМ!$D$10+'СЕТ СН'!$F$5-'СЕТ СН'!$F$21</f>
        <v>3534.6391252399999</v>
      </c>
      <c r="V13" s="36">
        <f>SUMIFS(СВЦЭМ!$D$39:$D$782,СВЦЭМ!$A$39:$A$782,$A13,СВЦЭМ!$B$39:$B$782,V$11)+'СЕТ СН'!$F$11+СВЦЭМ!$D$10+'СЕТ СН'!$F$5-'СЕТ СН'!$F$21</f>
        <v>3529.3481932899999</v>
      </c>
      <c r="W13" s="36">
        <f>SUMIFS(СВЦЭМ!$D$39:$D$782,СВЦЭМ!$A$39:$A$782,$A13,СВЦЭМ!$B$39:$B$782,W$11)+'СЕТ СН'!$F$11+СВЦЭМ!$D$10+'СЕТ СН'!$F$5-'СЕТ СН'!$F$21</f>
        <v>3555.1894290800001</v>
      </c>
      <c r="X13" s="36">
        <f>SUMIFS(СВЦЭМ!$D$39:$D$782,СВЦЭМ!$A$39:$A$782,$A13,СВЦЭМ!$B$39:$B$782,X$11)+'СЕТ СН'!$F$11+СВЦЭМ!$D$10+'СЕТ СН'!$F$5-'СЕТ СН'!$F$21</f>
        <v>3526.0548984800002</v>
      </c>
      <c r="Y13" s="36">
        <f>SUMIFS(СВЦЭМ!$D$39:$D$782,СВЦЭМ!$A$39:$A$782,$A13,СВЦЭМ!$B$39:$B$782,Y$11)+'СЕТ СН'!$F$11+СВЦЭМ!$D$10+'СЕТ СН'!$F$5-'СЕТ СН'!$F$21</f>
        <v>3485.9182755700003</v>
      </c>
    </row>
    <row r="14" spans="1:27" ht="15.75" x14ac:dyDescent="0.2">
      <c r="A14" s="35">
        <f t="shared" ref="A14:A42" si="0">A13+1</f>
        <v>44380</v>
      </c>
      <c r="B14" s="36">
        <f>SUMIFS(СВЦЭМ!$D$39:$D$782,СВЦЭМ!$A$39:$A$782,$A14,СВЦЭМ!$B$39:$B$782,B$11)+'СЕТ СН'!$F$11+СВЦЭМ!$D$10+'СЕТ СН'!$F$5-'СЕТ СН'!$F$21</f>
        <v>3541.02959207</v>
      </c>
      <c r="C14" s="36">
        <f>SUMIFS(СВЦЭМ!$D$39:$D$782,СВЦЭМ!$A$39:$A$782,$A14,СВЦЭМ!$B$39:$B$782,C$11)+'СЕТ СН'!$F$11+СВЦЭМ!$D$10+'СЕТ СН'!$F$5-'СЕТ СН'!$F$21</f>
        <v>3611.1837954000002</v>
      </c>
      <c r="D14" s="36">
        <f>SUMIFS(СВЦЭМ!$D$39:$D$782,СВЦЭМ!$A$39:$A$782,$A14,СВЦЭМ!$B$39:$B$782,D$11)+'СЕТ СН'!$F$11+СВЦЭМ!$D$10+'СЕТ СН'!$F$5-'СЕТ СН'!$F$21</f>
        <v>3652.1474051499999</v>
      </c>
      <c r="E14" s="36">
        <f>SUMIFS(СВЦЭМ!$D$39:$D$782,СВЦЭМ!$A$39:$A$782,$A14,СВЦЭМ!$B$39:$B$782,E$11)+'СЕТ СН'!$F$11+СВЦЭМ!$D$10+'СЕТ СН'!$F$5-'СЕТ СН'!$F$21</f>
        <v>3668.2964243800002</v>
      </c>
      <c r="F14" s="36">
        <f>SUMIFS(СВЦЭМ!$D$39:$D$782,СВЦЭМ!$A$39:$A$782,$A14,СВЦЭМ!$B$39:$B$782,F$11)+'СЕТ СН'!$F$11+СВЦЭМ!$D$10+'СЕТ СН'!$F$5-'СЕТ СН'!$F$21</f>
        <v>3671.3247729000004</v>
      </c>
      <c r="G14" s="36">
        <f>SUMIFS(СВЦЭМ!$D$39:$D$782,СВЦЭМ!$A$39:$A$782,$A14,СВЦЭМ!$B$39:$B$782,G$11)+'СЕТ СН'!$F$11+СВЦЭМ!$D$10+'СЕТ СН'!$F$5-'СЕТ СН'!$F$21</f>
        <v>3659.8864921499999</v>
      </c>
      <c r="H14" s="36">
        <f>SUMIFS(СВЦЭМ!$D$39:$D$782,СВЦЭМ!$A$39:$A$782,$A14,СВЦЭМ!$B$39:$B$782,H$11)+'СЕТ СН'!$F$11+СВЦЭМ!$D$10+'СЕТ СН'!$F$5-'СЕТ СН'!$F$21</f>
        <v>3635.69056314</v>
      </c>
      <c r="I14" s="36">
        <f>SUMIFS(СВЦЭМ!$D$39:$D$782,СВЦЭМ!$A$39:$A$782,$A14,СВЦЭМ!$B$39:$B$782,I$11)+'СЕТ СН'!$F$11+СВЦЭМ!$D$10+'СЕТ СН'!$F$5-'СЕТ СН'!$F$21</f>
        <v>3583.9196216700002</v>
      </c>
      <c r="J14" s="36">
        <f>SUMIFS(СВЦЭМ!$D$39:$D$782,СВЦЭМ!$A$39:$A$782,$A14,СВЦЭМ!$B$39:$B$782,J$11)+'СЕТ СН'!$F$11+СВЦЭМ!$D$10+'СЕТ СН'!$F$5-'СЕТ СН'!$F$21</f>
        <v>3522.4414446199999</v>
      </c>
      <c r="K14" s="36">
        <f>SUMIFS(СВЦЭМ!$D$39:$D$782,СВЦЭМ!$A$39:$A$782,$A14,СВЦЭМ!$B$39:$B$782,K$11)+'СЕТ СН'!$F$11+СВЦЭМ!$D$10+'СЕТ СН'!$F$5-'СЕТ СН'!$F$21</f>
        <v>3513.6670656000001</v>
      </c>
      <c r="L14" s="36">
        <f>SUMIFS(СВЦЭМ!$D$39:$D$782,СВЦЭМ!$A$39:$A$782,$A14,СВЦЭМ!$B$39:$B$782,L$11)+'СЕТ СН'!$F$11+СВЦЭМ!$D$10+'СЕТ СН'!$F$5-'СЕТ СН'!$F$21</f>
        <v>3488.61488461</v>
      </c>
      <c r="M14" s="36">
        <f>SUMIFS(СВЦЭМ!$D$39:$D$782,СВЦЭМ!$A$39:$A$782,$A14,СВЦЭМ!$B$39:$B$782,M$11)+'СЕТ СН'!$F$11+СВЦЭМ!$D$10+'СЕТ СН'!$F$5-'СЕТ СН'!$F$21</f>
        <v>3423.5674232900001</v>
      </c>
      <c r="N14" s="36">
        <f>SUMIFS(СВЦЭМ!$D$39:$D$782,СВЦЭМ!$A$39:$A$782,$A14,СВЦЭМ!$B$39:$B$782,N$11)+'СЕТ СН'!$F$11+СВЦЭМ!$D$10+'СЕТ СН'!$F$5-'СЕТ СН'!$F$21</f>
        <v>3450.6785053000003</v>
      </c>
      <c r="O14" s="36">
        <f>SUMIFS(СВЦЭМ!$D$39:$D$782,СВЦЭМ!$A$39:$A$782,$A14,СВЦЭМ!$B$39:$B$782,O$11)+'СЕТ СН'!$F$11+СВЦЭМ!$D$10+'СЕТ СН'!$F$5-'СЕТ СН'!$F$21</f>
        <v>3478.41679247</v>
      </c>
      <c r="P14" s="36">
        <f>SUMIFS(СВЦЭМ!$D$39:$D$782,СВЦЭМ!$A$39:$A$782,$A14,СВЦЭМ!$B$39:$B$782,P$11)+'СЕТ СН'!$F$11+СВЦЭМ!$D$10+'СЕТ СН'!$F$5-'СЕТ СН'!$F$21</f>
        <v>3465.6754693100002</v>
      </c>
      <c r="Q14" s="36">
        <f>SUMIFS(СВЦЭМ!$D$39:$D$782,СВЦЭМ!$A$39:$A$782,$A14,СВЦЭМ!$B$39:$B$782,Q$11)+'СЕТ СН'!$F$11+СВЦЭМ!$D$10+'СЕТ СН'!$F$5-'СЕТ СН'!$F$21</f>
        <v>3459.00098776</v>
      </c>
      <c r="R14" s="36">
        <f>SUMIFS(СВЦЭМ!$D$39:$D$782,СВЦЭМ!$A$39:$A$782,$A14,СВЦЭМ!$B$39:$B$782,R$11)+'СЕТ СН'!$F$11+СВЦЭМ!$D$10+'СЕТ СН'!$F$5-'СЕТ СН'!$F$21</f>
        <v>3467.4132869499999</v>
      </c>
      <c r="S14" s="36">
        <f>SUMIFS(СВЦЭМ!$D$39:$D$782,СВЦЭМ!$A$39:$A$782,$A14,СВЦЭМ!$B$39:$B$782,S$11)+'СЕТ СН'!$F$11+СВЦЭМ!$D$10+'СЕТ СН'!$F$5-'СЕТ СН'!$F$21</f>
        <v>3456.80528594</v>
      </c>
      <c r="T14" s="36">
        <f>SUMIFS(СВЦЭМ!$D$39:$D$782,СВЦЭМ!$A$39:$A$782,$A14,СВЦЭМ!$B$39:$B$782,T$11)+'СЕТ СН'!$F$11+СВЦЭМ!$D$10+'СЕТ СН'!$F$5-'СЕТ СН'!$F$21</f>
        <v>3473.60139725</v>
      </c>
      <c r="U14" s="36">
        <f>SUMIFS(СВЦЭМ!$D$39:$D$782,СВЦЭМ!$A$39:$A$782,$A14,СВЦЭМ!$B$39:$B$782,U$11)+'СЕТ СН'!$F$11+СВЦЭМ!$D$10+'СЕТ СН'!$F$5-'СЕТ СН'!$F$21</f>
        <v>3478.2360829600002</v>
      </c>
      <c r="V14" s="36">
        <f>SUMIFS(СВЦЭМ!$D$39:$D$782,СВЦЭМ!$A$39:$A$782,$A14,СВЦЭМ!$B$39:$B$782,V$11)+'СЕТ СН'!$F$11+СВЦЭМ!$D$10+'СЕТ СН'!$F$5-'СЕТ СН'!$F$21</f>
        <v>3477.0496590800003</v>
      </c>
      <c r="W14" s="36">
        <f>SUMIFS(СВЦЭМ!$D$39:$D$782,СВЦЭМ!$A$39:$A$782,$A14,СВЦЭМ!$B$39:$B$782,W$11)+'СЕТ СН'!$F$11+СВЦЭМ!$D$10+'СЕТ СН'!$F$5-'СЕТ СН'!$F$21</f>
        <v>3509.8570767300002</v>
      </c>
      <c r="X14" s="36">
        <f>SUMIFS(СВЦЭМ!$D$39:$D$782,СВЦЭМ!$A$39:$A$782,$A14,СВЦЭМ!$B$39:$B$782,X$11)+'СЕТ СН'!$F$11+СВЦЭМ!$D$10+'СЕТ СН'!$F$5-'СЕТ СН'!$F$21</f>
        <v>3491.4387271800001</v>
      </c>
      <c r="Y14" s="36">
        <f>SUMIFS(СВЦЭМ!$D$39:$D$782,СВЦЭМ!$A$39:$A$782,$A14,СВЦЭМ!$B$39:$B$782,Y$11)+'СЕТ СН'!$F$11+СВЦЭМ!$D$10+'СЕТ СН'!$F$5-'СЕТ СН'!$F$21</f>
        <v>3423.51579971</v>
      </c>
    </row>
    <row r="15" spans="1:27" ht="15.75" x14ac:dyDescent="0.2">
      <c r="A15" s="35">
        <f t="shared" si="0"/>
        <v>44381</v>
      </c>
      <c r="B15" s="36">
        <f>SUMIFS(СВЦЭМ!$D$39:$D$782,СВЦЭМ!$A$39:$A$782,$A15,СВЦЭМ!$B$39:$B$782,B$11)+'СЕТ СН'!$F$11+СВЦЭМ!$D$10+'СЕТ СН'!$F$5-'СЕТ СН'!$F$21</f>
        <v>3534.2625434700003</v>
      </c>
      <c r="C15" s="36">
        <f>SUMIFS(СВЦЭМ!$D$39:$D$782,СВЦЭМ!$A$39:$A$782,$A15,СВЦЭМ!$B$39:$B$782,C$11)+'СЕТ СН'!$F$11+СВЦЭМ!$D$10+'СЕТ СН'!$F$5-'СЕТ СН'!$F$21</f>
        <v>3593.5419638600001</v>
      </c>
      <c r="D15" s="36">
        <f>SUMIFS(СВЦЭМ!$D$39:$D$782,СВЦЭМ!$A$39:$A$782,$A15,СВЦЭМ!$B$39:$B$782,D$11)+'СЕТ СН'!$F$11+СВЦЭМ!$D$10+'СЕТ СН'!$F$5-'СЕТ СН'!$F$21</f>
        <v>3622.2937909100001</v>
      </c>
      <c r="E15" s="36">
        <f>SUMIFS(СВЦЭМ!$D$39:$D$782,СВЦЭМ!$A$39:$A$782,$A15,СВЦЭМ!$B$39:$B$782,E$11)+'СЕТ СН'!$F$11+СВЦЭМ!$D$10+'СЕТ СН'!$F$5-'СЕТ СН'!$F$21</f>
        <v>3665.0514405000004</v>
      </c>
      <c r="F15" s="36">
        <f>SUMIFS(СВЦЭМ!$D$39:$D$782,СВЦЭМ!$A$39:$A$782,$A15,СВЦЭМ!$B$39:$B$782,F$11)+'СЕТ СН'!$F$11+СВЦЭМ!$D$10+'СЕТ СН'!$F$5-'СЕТ СН'!$F$21</f>
        <v>3676.7971128600002</v>
      </c>
      <c r="G15" s="36">
        <f>SUMIFS(СВЦЭМ!$D$39:$D$782,СВЦЭМ!$A$39:$A$782,$A15,СВЦЭМ!$B$39:$B$782,G$11)+'СЕТ СН'!$F$11+СВЦЭМ!$D$10+'СЕТ СН'!$F$5-'СЕТ СН'!$F$21</f>
        <v>3671.42804626</v>
      </c>
      <c r="H15" s="36">
        <f>SUMIFS(СВЦЭМ!$D$39:$D$782,СВЦЭМ!$A$39:$A$782,$A15,СВЦЭМ!$B$39:$B$782,H$11)+'СЕТ СН'!$F$11+СВЦЭМ!$D$10+'СЕТ СН'!$F$5-'СЕТ СН'!$F$21</f>
        <v>3644.7891467500003</v>
      </c>
      <c r="I15" s="36">
        <f>SUMIFS(СВЦЭМ!$D$39:$D$782,СВЦЭМ!$A$39:$A$782,$A15,СВЦЭМ!$B$39:$B$782,I$11)+'СЕТ СН'!$F$11+СВЦЭМ!$D$10+'СЕТ СН'!$F$5-'СЕТ СН'!$F$21</f>
        <v>3595.0935460700002</v>
      </c>
      <c r="J15" s="36">
        <f>SUMIFS(СВЦЭМ!$D$39:$D$782,СВЦЭМ!$A$39:$A$782,$A15,СВЦЭМ!$B$39:$B$782,J$11)+'СЕТ СН'!$F$11+СВЦЭМ!$D$10+'СЕТ СН'!$F$5-'СЕТ СН'!$F$21</f>
        <v>3501.50160959</v>
      </c>
      <c r="K15" s="36">
        <f>SUMIFS(СВЦЭМ!$D$39:$D$782,СВЦЭМ!$A$39:$A$782,$A15,СВЦЭМ!$B$39:$B$782,K$11)+'СЕТ СН'!$F$11+СВЦЭМ!$D$10+'СЕТ СН'!$F$5-'СЕТ СН'!$F$21</f>
        <v>3463.3860649400003</v>
      </c>
      <c r="L15" s="36">
        <f>SUMIFS(СВЦЭМ!$D$39:$D$782,СВЦЭМ!$A$39:$A$782,$A15,СВЦЭМ!$B$39:$B$782,L$11)+'СЕТ СН'!$F$11+СВЦЭМ!$D$10+'СЕТ СН'!$F$5-'СЕТ СН'!$F$21</f>
        <v>3430.97801493</v>
      </c>
      <c r="M15" s="36">
        <f>SUMIFS(СВЦЭМ!$D$39:$D$782,СВЦЭМ!$A$39:$A$782,$A15,СВЦЭМ!$B$39:$B$782,M$11)+'СЕТ СН'!$F$11+СВЦЭМ!$D$10+'СЕТ СН'!$F$5-'СЕТ СН'!$F$21</f>
        <v>3444.9625516000001</v>
      </c>
      <c r="N15" s="36">
        <f>SUMIFS(СВЦЭМ!$D$39:$D$782,СВЦЭМ!$A$39:$A$782,$A15,СВЦЭМ!$B$39:$B$782,N$11)+'СЕТ СН'!$F$11+СВЦЭМ!$D$10+'СЕТ СН'!$F$5-'СЕТ СН'!$F$21</f>
        <v>3475.6710722000003</v>
      </c>
      <c r="O15" s="36">
        <f>SUMIFS(СВЦЭМ!$D$39:$D$782,СВЦЭМ!$A$39:$A$782,$A15,СВЦЭМ!$B$39:$B$782,O$11)+'СЕТ СН'!$F$11+СВЦЭМ!$D$10+'СЕТ СН'!$F$5-'СЕТ СН'!$F$21</f>
        <v>3486.66277859</v>
      </c>
      <c r="P15" s="36">
        <f>SUMIFS(СВЦЭМ!$D$39:$D$782,СВЦЭМ!$A$39:$A$782,$A15,СВЦЭМ!$B$39:$B$782,P$11)+'СЕТ СН'!$F$11+СВЦЭМ!$D$10+'СЕТ СН'!$F$5-'СЕТ СН'!$F$21</f>
        <v>3495.50710888</v>
      </c>
      <c r="Q15" s="36">
        <f>SUMIFS(СВЦЭМ!$D$39:$D$782,СВЦЭМ!$A$39:$A$782,$A15,СВЦЭМ!$B$39:$B$782,Q$11)+'СЕТ СН'!$F$11+СВЦЭМ!$D$10+'СЕТ СН'!$F$5-'СЕТ СН'!$F$21</f>
        <v>3503.4524425600002</v>
      </c>
      <c r="R15" s="36">
        <f>SUMIFS(СВЦЭМ!$D$39:$D$782,СВЦЭМ!$A$39:$A$782,$A15,СВЦЭМ!$B$39:$B$782,R$11)+'СЕТ СН'!$F$11+СВЦЭМ!$D$10+'СЕТ СН'!$F$5-'СЕТ СН'!$F$21</f>
        <v>3491.8019764300002</v>
      </c>
      <c r="S15" s="36">
        <f>SUMIFS(СВЦЭМ!$D$39:$D$782,СВЦЭМ!$A$39:$A$782,$A15,СВЦЭМ!$B$39:$B$782,S$11)+'СЕТ СН'!$F$11+СВЦЭМ!$D$10+'СЕТ СН'!$F$5-'СЕТ СН'!$F$21</f>
        <v>3484.02620037</v>
      </c>
      <c r="T15" s="36">
        <f>SUMIFS(СВЦЭМ!$D$39:$D$782,СВЦЭМ!$A$39:$A$782,$A15,СВЦЭМ!$B$39:$B$782,T$11)+'СЕТ СН'!$F$11+СВЦЭМ!$D$10+'СЕТ СН'!$F$5-'СЕТ СН'!$F$21</f>
        <v>3466.6461801200003</v>
      </c>
      <c r="U15" s="36">
        <f>SUMIFS(СВЦЭМ!$D$39:$D$782,СВЦЭМ!$A$39:$A$782,$A15,СВЦЭМ!$B$39:$B$782,U$11)+'СЕТ СН'!$F$11+СВЦЭМ!$D$10+'СЕТ СН'!$F$5-'СЕТ СН'!$F$21</f>
        <v>3449.10493391</v>
      </c>
      <c r="V15" s="36">
        <f>SUMIFS(СВЦЭМ!$D$39:$D$782,СВЦЭМ!$A$39:$A$782,$A15,СВЦЭМ!$B$39:$B$782,V$11)+'СЕТ СН'!$F$11+СВЦЭМ!$D$10+'СЕТ СН'!$F$5-'СЕТ СН'!$F$21</f>
        <v>3409.5629089100003</v>
      </c>
      <c r="W15" s="36">
        <f>SUMIFS(СВЦЭМ!$D$39:$D$782,СВЦЭМ!$A$39:$A$782,$A15,СВЦЭМ!$B$39:$B$782,W$11)+'СЕТ СН'!$F$11+СВЦЭМ!$D$10+'СЕТ СН'!$F$5-'СЕТ СН'!$F$21</f>
        <v>3420.8224934300001</v>
      </c>
      <c r="X15" s="36">
        <f>SUMIFS(СВЦЭМ!$D$39:$D$782,СВЦЭМ!$A$39:$A$782,$A15,СВЦЭМ!$B$39:$B$782,X$11)+'СЕТ СН'!$F$11+СВЦЭМ!$D$10+'СЕТ СН'!$F$5-'СЕТ СН'!$F$21</f>
        <v>3444.30621045</v>
      </c>
      <c r="Y15" s="36">
        <f>SUMIFS(СВЦЭМ!$D$39:$D$782,СВЦЭМ!$A$39:$A$782,$A15,СВЦЭМ!$B$39:$B$782,Y$11)+'СЕТ СН'!$F$11+СВЦЭМ!$D$10+'СЕТ СН'!$F$5-'СЕТ СН'!$F$21</f>
        <v>3497.1133128400002</v>
      </c>
    </row>
    <row r="16" spans="1:27" ht="15.75" x14ac:dyDescent="0.2">
      <c r="A16" s="35">
        <f t="shared" si="0"/>
        <v>44382</v>
      </c>
      <c r="B16" s="36">
        <f>SUMIFS(СВЦЭМ!$D$39:$D$782,СВЦЭМ!$A$39:$A$782,$A16,СВЦЭМ!$B$39:$B$782,B$11)+'СЕТ СН'!$F$11+СВЦЭМ!$D$10+'СЕТ СН'!$F$5-'СЕТ СН'!$F$21</f>
        <v>3572.4856549200003</v>
      </c>
      <c r="C16" s="36">
        <f>SUMIFS(СВЦЭМ!$D$39:$D$782,СВЦЭМ!$A$39:$A$782,$A16,СВЦЭМ!$B$39:$B$782,C$11)+'СЕТ СН'!$F$11+СВЦЭМ!$D$10+'СЕТ СН'!$F$5-'СЕТ СН'!$F$21</f>
        <v>3648.85898077</v>
      </c>
      <c r="D16" s="36">
        <f>SUMIFS(СВЦЭМ!$D$39:$D$782,СВЦЭМ!$A$39:$A$782,$A16,СВЦЭМ!$B$39:$B$782,D$11)+'СЕТ СН'!$F$11+СВЦЭМ!$D$10+'СЕТ СН'!$F$5-'СЕТ СН'!$F$21</f>
        <v>3704.1988744700002</v>
      </c>
      <c r="E16" s="36">
        <f>SUMIFS(СВЦЭМ!$D$39:$D$782,СВЦЭМ!$A$39:$A$782,$A16,СВЦЭМ!$B$39:$B$782,E$11)+'СЕТ СН'!$F$11+СВЦЭМ!$D$10+'СЕТ СН'!$F$5-'СЕТ СН'!$F$21</f>
        <v>3713.1986147799998</v>
      </c>
      <c r="F16" s="36">
        <f>SUMIFS(СВЦЭМ!$D$39:$D$782,СВЦЭМ!$A$39:$A$782,$A16,СВЦЭМ!$B$39:$B$782,F$11)+'СЕТ СН'!$F$11+СВЦЭМ!$D$10+'СЕТ СН'!$F$5-'СЕТ СН'!$F$21</f>
        <v>3716.0630096900004</v>
      </c>
      <c r="G16" s="36">
        <f>SUMIFS(СВЦЭМ!$D$39:$D$782,СВЦЭМ!$A$39:$A$782,$A16,СВЦЭМ!$B$39:$B$782,G$11)+'СЕТ СН'!$F$11+СВЦЭМ!$D$10+'СЕТ СН'!$F$5-'СЕТ СН'!$F$21</f>
        <v>3699.7135060600003</v>
      </c>
      <c r="H16" s="36">
        <f>SUMIFS(СВЦЭМ!$D$39:$D$782,СВЦЭМ!$A$39:$A$782,$A16,СВЦЭМ!$B$39:$B$782,H$11)+'СЕТ СН'!$F$11+СВЦЭМ!$D$10+'СЕТ СН'!$F$5-'СЕТ СН'!$F$21</f>
        <v>3667.3677186599998</v>
      </c>
      <c r="I16" s="36">
        <f>SUMIFS(СВЦЭМ!$D$39:$D$782,СВЦЭМ!$A$39:$A$782,$A16,СВЦЭМ!$B$39:$B$782,I$11)+'СЕТ СН'!$F$11+СВЦЭМ!$D$10+'СЕТ СН'!$F$5-'СЕТ СН'!$F$21</f>
        <v>3566.9763183200002</v>
      </c>
      <c r="J16" s="36">
        <f>SUMIFS(СВЦЭМ!$D$39:$D$782,СВЦЭМ!$A$39:$A$782,$A16,СВЦЭМ!$B$39:$B$782,J$11)+'СЕТ СН'!$F$11+СВЦЭМ!$D$10+'СЕТ СН'!$F$5-'СЕТ СН'!$F$21</f>
        <v>3528.17686241</v>
      </c>
      <c r="K16" s="36">
        <f>SUMIFS(СВЦЭМ!$D$39:$D$782,СВЦЭМ!$A$39:$A$782,$A16,СВЦЭМ!$B$39:$B$782,K$11)+'СЕТ СН'!$F$11+СВЦЭМ!$D$10+'СЕТ СН'!$F$5-'СЕТ СН'!$F$21</f>
        <v>3474.92780885</v>
      </c>
      <c r="L16" s="36">
        <f>SUMIFS(СВЦЭМ!$D$39:$D$782,СВЦЭМ!$A$39:$A$782,$A16,СВЦЭМ!$B$39:$B$782,L$11)+'СЕТ СН'!$F$11+СВЦЭМ!$D$10+'СЕТ СН'!$F$5-'СЕТ СН'!$F$21</f>
        <v>3463.8671248800001</v>
      </c>
      <c r="M16" s="36">
        <f>SUMIFS(СВЦЭМ!$D$39:$D$782,СВЦЭМ!$A$39:$A$782,$A16,СВЦЭМ!$B$39:$B$782,M$11)+'СЕТ СН'!$F$11+СВЦЭМ!$D$10+'СЕТ СН'!$F$5-'СЕТ СН'!$F$21</f>
        <v>3478.8566873500004</v>
      </c>
      <c r="N16" s="36">
        <f>SUMIFS(СВЦЭМ!$D$39:$D$782,СВЦЭМ!$A$39:$A$782,$A16,СВЦЭМ!$B$39:$B$782,N$11)+'СЕТ СН'!$F$11+СВЦЭМ!$D$10+'СЕТ СН'!$F$5-'СЕТ СН'!$F$21</f>
        <v>3513.6113370200001</v>
      </c>
      <c r="O16" s="36">
        <f>SUMIFS(СВЦЭМ!$D$39:$D$782,СВЦЭМ!$A$39:$A$782,$A16,СВЦЭМ!$B$39:$B$782,O$11)+'СЕТ СН'!$F$11+СВЦЭМ!$D$10+'СЕТ СН'!$F$5-'СЕТ СН'!$F$21</f>
        <v>3531.2070304399999</v>
      </c>
      <c r="P16" s="36">
        <f>SUMIFS(СВЦЭМ!$D$39:$D$782,СВЦЭМ!$A$39:$A$782,$A16,СВЦЭМ!$B$39:$B$782,P$11)+'СЕТ СН'!$F$11+СВЦЭМ!$D$10+'СЕТ СН'!$F$5-'СЕТ СН'!$F$21</f>
        <v>3530.1159637199999</v>
      </c>
      <c r="Q16" s="36">
        <f>SUMIFS(СВЦЭМ!$D$39:$D$782,СВЦЭМ!$A$39:$A$782,$A16,СВЦЭМ!$B$39:$B$782,Q$11)+'СЕТ СН'!$F$11+СВЦЭМ!$D$10+'СЕТ СН'!$F$5-'СЕТ СН'!$F$21</f>
        <v>3529.5875076500001</v>
      </c>
      <c r="R16" s="36">
        <f>SUMIFS(СВЦЭМ!$D$39:$D$782,СВЦЭМ!$A$39:$A$782,$A16,СВЦЭМ!$B$39:$B$782,R$11)+'СЕТ СН'!$F$11+СВЦЭМ!$D$10+'СЕТ СН'!$F$5-'СЕТ СН'!$F$21</f>
        <v>3510.3836635500002</v>
      </c>
      <c r="S16" s="36">
        <f>SUMIFS(СВЦЭМ!$D$39:$D$782,СВЦЭМ!$A$39:$A$782,$A16,СВЦЭМ!$B$39:$B$782,S$11)+'СЕТ СН'!$F$11+СВЦЭМ!$D$10+'СЕТ СН'!$F$5-'СЕТ СН'!$F$21</f>
        <v>3501.9995972500001</v>
      </c>
      <c r="T16" s="36">
        <f>SUMIFS(СВЦЭМ!$D$39:$D$782,СВЦЭМ!$A$39:$A$782,$A16,СВЦЭМ!$B$39:$B$782,T$11)+'СЕТ СН'!$F$11+СВЦЭМ!$D$10+'СЕТ СН'!$F$5-'СЕТ СН'!$F$21</f>
        <v>3491.69418516</v>
      </c>
      <c r="U16" s="36">
        <f>SUMIFS(СВЦЭМ!$D$39:$D$782,СВЦЭМ!$A$39:$A$782,$A16,СВЦЭМ!$B$39:$B$782,U$11)+'СЕТ СН'!$F$11+СВЦЭМ!$D$10+'СЕТ СН'!$F$5-'СЕТ СН'!$F$21</f>
        <v>3488.3840373600001</v>
      </c>
      <c r="V16" s="36">
        <f>SUMIFS(СВЦЭМ!$D$39:$D$782,СВЦЭМ!$A$39:$A$782,$A16,СВЦЭМ!$B$39:$B$782,V$11)+'СЕТ СН'!$F$11+СВЦЭМ!$D$10+'СЕТ СН'!$F$5-'СЕТ СН'!$F$21</f>
        <v>3491.5104701199998</v>
      </c>
      <c r="W16" s="36">
        <f>SUMIFS(СВЦЭМ!$D$39:$D$782,СВЦЭМ!$A$39:$A$782,$A16,СВЦЭМ!$B$39:$B$782,W$11)+'СЕТ СН'!$F$11+СВЦЭМ!$D$10+'СЕТ СН'!$F$5-'СЕТ СН'!$F$21</f>
        <v>3506.21710037</v>
      </c>
      <c r="X16" s="36">
        <f>SUMIFS(СВЦЭМ!$D$39:$D$782,СВЦЭМ!$A$39:$A$782,$A16,СВЦЭМ!$B$39:$B$782,X$11)+'СЕТ СН'!$F$11+СВЦЭМ!$D$10+'СЕТ СН'!$F$5-'СЕТ СН'!$F$21</f>
        <v>3475.5017320400002</v>
      </c>
      <c r="Y16" s="36">
        <f>SUMIFS(СВЦЭМ!$D$39:$D$782,СВЦЭМ!$A$39:$A$782,$A16,СВЦЭМ!$B$39:$B$782,Y$11)+'СЕТ СН'!$F$11+СВЦЭМ!$D$10+'СЕТ СН'!$F$5-'СЕТ СН'!$F$21</f>
        <v>3524.4517950700001</v>
      </c>
    </row>
    <row r="17" spans="1:25" ht="15.75" x14ac:dyDescent="0.2">
      <c r="A17" s="35">
        <f t="shared" si="0"/>
        <v>44383</v>
      </c>
      <c r="B17" s="36">
        <f>SUMIFS(СВЦЭМ!$D$39:$D$782,СВЦЭМ!$A$39:$A$782,$A17,СВЦЭМ!$B$39:$B$782,B$11)+'СЕТ СН'!$F$11+СВЦЭМ!$D$10+'СЕТ СН'!$F$5-'СЕТ СН'!$F$21</f>
        <v>3576.46700809</v>
      </c>
      <c r="C17" s="36">
        <f>SUMIFS(СВЦЭМ!$D$39:$D$782,СВЦЭМ!$A$39:$A$782,$A17,СВЦЭМ!$B$39:$B$782,C$11)+'СЕТ СН'!$F$11+СВЦЭМ!$D$10+'СЕТ СН'!$F$5-'СЕТ СН'!$F$21</f>
        <v>3669.9364040400001</v>
      </c>
      <c r="D17" s="36">
        <f>SUMIFS(СВЦЭМ!$D$39:$D$782,СВЦЭМ!$A$39:$A$782,$A17,СВЦЭМ!$B$39:$B$782,D$11)+'СЕТ СН'!$F$11+СВЦЭМ!$D$10+'СЕТ СН'!$F$5-'СЕТ СН'!$F$21</f>
        <v>3727.6506637500001</v>
      </c>
      <c r="E17" s="36">
        <f>SUMIFS(СВЦЭМ!$D$39:$D$782,СВЦЭМ!$A$39:$A$782,$A17,СВЦЭМ!$B$39:$B$782,E$11)+'СЕТ СН'!$F$11+СВЦЭМ!$D$10+'СЕТ СН'!$F$5-'СЕТ СН'!$F$21</f>
        <v>3744.9303129899999</v>
      </c>
      <c r="F17" s="36">
        <f>SUMIFS(СВЦЭМ!$D$39:$D$782,СВЦЭМ!$A$39:$A$782,$A17,СВЦЭМ!$B$39:$B$782,F$11)+'СЕТ СН'!$F$11+СВЦЭМ!$D$10+'СЕТ СН'!$F$5-'СЕТ СН'!$F$21</f>
        <v>3744.49177048</v>
      </c>
      <c r="G17" s="36">
        <f>SUMIFS(СВЦЭМ!$D$39:$D$782,СВЦЭМ!$A$39:$A$782,$A17,СВЦЭМ!$B$39:$B$782,G$11)+'СЕТ СН'!$F$11+СВЦЭМ!$D$10+'СЕТ СН'!$F$5-'СЕТ СН'!$F$21</f>
        <v>3716.8309268100002</v>
      </c>
      <c r="H17" s="36">
        <f>SUMIFS(СВЦЭМ!$D$39:$D$782,СВЦЭМ!$A$39:$A$782,$A17,СВЦЭМ!$B$39:$B$782,H$11)+'СЕТ СН'!$F$11+СВЦЭМ!$D$10+'СЕТ СН'!$F$5-'СЕТ СН'!$F$21</f>
        <v>3666.19864315</v>
      </c>
      <c r="I17" s="36">
        <f>SUMIFS(СВЦЭМ!$D$39:$D$782,СВЦЭМ!$A$39:$A$782,$A17,СВЦЭМ!$B$39:$B$782,I$11)+'СЕТ СН'!$F$11+СВЦЭМ!$D$10+'СЕТ СН'!$F$5-'СЕТ СН'!$F$21</f>
        <v>3609.9212381799998</v>
      </c>
      <c r="J17" s="36">
        <f>SUMIFS(СВЦЭМ!$D$39:$D$782,СВЦЭМ!$A$39:$A$782,$A17,СВЦЭМ!$B$39:$B$782,J$11)+'СЕТ СН'!$F$11+СВЦЭМ!$D$10+'СЕТ СН'!$F$5-'СЕТ СН'!$F$21</f>
        <v>3531.64818552</v>
      </c>
      <c r="K17" s="36">
        <f>SUMIFS(СВЦЭМ!$D$39:$D$782,СВЦЭМ!$A$39:$A$782,$A17,СВЦЭМ!$B$39:$B$782,K$11)+'СЕТ СН'!$F$11+СВЦЭМ!$D$10+'СЕТ СН'!$F$5-'СЕТ СН'!$F$21</f>
        <v>3463.7826334900001</v>
      </c>
      <c r="L17" s="36">
        <f>SUMIFS(СВЦЭМ!$D$39:$D$782,СВЦЭМ!$A$39:$A$782,$A17,СВЦЭМ!$B$39:$B$782,L$11)+'СЕТ СН'!$F$11+СВЦЭМ!$D$10+'СЕТ СН'!$F$5-'СЕТ СН'!$F$21</f>
        <v>3451.4434733600001</v>
      </c>
      <c r="M17" s="36">
        <f>SUMIFS(СВЦЭМ!$D$39:$D$782,СВЦЭМ!$A$39:$A$782,$A17,СВЦЭМ!$B$39:$B$782,M$11)+'СЕТ СН'!$F$11+СВЦЭМ!$D$10+'СЕТ СН'!$F$5-'СЕТ СН'!$F$21</f>
        <v>3490.7108954099999</v>
      </c>
      <c r="N17" s="36">
        <f>SUMIFS(СВЦЭМ!$D$39:$D$782,СВЦЭМ!$A$39:$A$782,$A17,СВЦЭМ!$B$39:$B$782,N$11)+'СЕТ СН'!$F$11+СВЦЭМ!$D$10+'СЕТ СН'!$F$5-'СЕТ СН'!$F$21</f>
        <v>3568.5078237799999</v>
      </c>
      <c r="O17" s="36">
        <f>SUMIFS(СВЦЭМ!$D$39:$D$782,СВЦЭМ!$A$39:$A$782,$A17,СВЦЭМ!$B$39:$B$782,O$11)+'СЕТ СН'!$F$11+СВЦЭМ!$D$10+'СЕТ СН'!$F$5-'СЕТ СН'!$F$21</f>
        <v>3571.07277462</v>
      </c>
      <c r="P17" s="36">
        <f>SUMIFS(СВЦЭМ!$D$39:$D$782,СВЦЭМ!$A$39:$A$782,$A17,СВЦЭМ!$B$39:$B$782,P$11)+'СЕТ СН'!$F$11+СВЦЭМ!$D$10+'СЕТ СН'!$F$5-'СЕТ СН'!$F$21</f>
        <v>3576.6911936199999</v>
      </c>
      <c r="Q17" s="36">
        <f>SUMIFS(СВЦЭМ!$D$39:$D$782,СВЦЭМ!$A$39:$A$782,$A17,СВЦЭМ!$B$39:$B$782,Q$11)+'СЕТ СН'!$F$11+СВЦЭМ!$D$10+'СЕТ СН'!$F$5-'СЕТ СН'!$F$21</f>
        <v>3586.1525425899999</v>
      </c>
      <c r="R17" s="36">
        <f>SUMIFS(СВЦЭМ!$D$39:$D$782,СВЦЭМ!$A$39:$A$782,$A17,СВЦЭМ!$B$39:$B$782,R$11)+'СЕТ СН'!$F$11+СВЦЭМ!$D$10+'СЕТ СН'!$F$5-'СЕТ СН'!$F$21</f>
        <v>3581.4075249500002</v>
      </c>
      <c r="S17" s="36">
        <f>SUMIFS(СВЦЭМ!$D$39:$D$782,СВЦЭМ!$A$39:$A$782,$A17,СВЦЭМ!$B$39:$B$782,S$11)+'СЕТ СН'!$F$11+СВЦЭМ!$D$10+'СЕТ СН'!$F$5-'СЕТ СН'!$F$21</f>
        <v>3558.5513288900001</v>
      </c>
      <c r="T17" s="36">
        <f>SUMIFS(СВЦЭМ!$D$39:$D$782,СВЦЭМ!$A$39:$A$782,$A17,СВЦЭМ!$B$39:$B$782,T$11)+'СЕТ СН'!$F$11+СВЦЭМ!$D$10+'СЕТ СН'!$F$5-'СЕТ СН'!$F$21</f>
        <v>3550.96372961</v>
      </c>
      <c r="U17" s="36">
        <f>SUMIFS(СВЦЭМ!$D$39:$D$782,СВЦЭМ!$A$39:$A$782,$A17,СВЦЭМ!$B$39:$B$782,U$11)+'СЕТ СН'!$F$11+СВЦЭМ!$D$10+'СЕТ СН'!$F$5-'СЕТ СН'!$F$21</f>
        <v>3502.4847760500002</v>
      </c>
      <c r="V17" s="36">
        <f>SUMIFS(СВЦЭМ!$D$39:$D$782,СВЦЭМ!$A$39:$A$782,$A17,СВЦЭМ!$B$39:$B$782,V$11)+'СЕТ СН'!$F$11+СВЦЭМ!$D$10+'СЕТ СН'!$F$5-'СЕТ СН'!$F$21</f>
        <v>3489.8224351899999</v>
      </c>
      <c r="W17" s="36">
        <f>SUMIFS(СВЦЭМ!$D$39:$D$782,СВЦЭМ!$A$39:$A$782,$A17,СВЦЭМ!$B$39:$B$782,W$11)+'СЕТ СН'!$F$11+СВЦЭМ!$D$10+'СЕТ СН'!$F$5-'СЕТ СН'!$F$21</f>
        <v>3500.5065365800001</v>
      </c>
      <c r="X17" s="36">
        <f>SUMIFS(СВЦЭМ!$D$39:$D$782,СВЦЭМ!$A$39:$A$782,$A17,СВЦЭМ!$B$39:$B$782,X$11)+'СЕТ СН'!$F$11+СВЦЭМ!$D$10+'СЕТ СН'!$F$5-'СЕТ СН'!$F$21</f>
        <v>3574.6973737600001</v>
      </c>
      <c r="Y17" s="36">
        <f>SUMIFS(СВЦЭМ!$D$39:$D$782,СВЦЭМ!$A$39:$A$782,$A17,СВЦЭМ!$B$39:$B$782,Y$11)+'СЕТ СН'!$F$11+СВЦЭМ!$D$10+'СЕТ СН'!$F$5-'СЕТ СН'!$F$21</f>
        <v>3705.9579547900003</v>
      </c>
    </row>
    <row r="18" spans="1:25" ht="15.75" x14ac:dyDescent="0.2">
      <c r="A18" s="35">
        <f t="shared" si="0"/>
        <v>44384</v>
      </c>
      <c r="B18" s="36">
        <f>SUMIFS(СВЦЭМ!$D$39:$D$782,СВЦЭМ!$A$39:$A$782,$A18,СВЦЭМ!$B$39:$B$782,B$11)+'СЕТ СН'!$F$11+СВЦЭМ!$D$10+'СЕТ СН'!$F$5-'СЕТ СН'!$F$21</f>
        <v>3629.7982975800001</v>
      </c>
      <c r="C18" s="36">
        <f>SUMIFS(СВЦЭМ!$D$39:$D$782,СВЦЭМ!$A$39:$A$782,$A18,СВЦЭМ!$B$39:$B$782,C$11)+'СЕТ СН'!$F$11+СВЦЭМ!$D$10+'СЕТ СН'!$F$5-'СЕТ СН'!$F$21</f>
        <v>3707.2698495499999</v>
      </c>
      <c r="D18" s="36">
        <f>SUMIFS(СВЦЭМ!$D$39:$D$782,СВЦЭМ!$A$39:$A$782,$A18,СВЦЭМ!$B$39:$B$782,D$11)+'СЕТ СН'!$F$11+СВЦЭМ!$D$10+'СЕТ СН'!$F$5-'СЕТ СН'!$F$21</f>
        <v>3764.0329121</v>
      </c>
      <c r="E18" s="36">
        <f>SUMIFS(СВЦЭМ!$D$39:$D$782,СВЦЭМ!$A$39:$A$782,$A18,СВЦЭМ!$B$39:$B$782,E$11)+'СЕТ СН'!$F$11+СВЦЭМ!$D$10+'СЕТ СН'!$F$5-'СЕТ СН'!$F$21</f>
        <v>3756.6539203700004</v>
      </c>
      <c r="F18" s="36">
        <f>SUMIFS(СВЦЭМ!$D$39:$D$782,СВЦЭМ!$A$39:$A$782,$A18,СВЦЭМ!$B$39:$B$782,F$11)+'СЕТ СН'!$F$11+СВЦЭМ!$D$10+'СЕТ СН'!$F$5-'СЕТ СН'!$F$21</f>
        <v>3770.09472357</v>
      </c>
      <c r="G18" s="36">
        <f>SUMIFS(СВЦЭМ!$D$39:$D$782,СВЦЭМ!$A$39:$A$782,$A18,СВЦЭМ!$B$39:$B$782,G$11)+'СЕТ СН'!$F$11+СВЦЭМ!$D$10+'СЕТ СН'!$F$5-'СЕТ СН'!$F$21</f>
        <v>3758.2689342600002</v>
      </c>
      <c r="H18" s="36">
        <f>SUMIFS(СВЦЭМ!$D$39:$D$782,СВЦЭМ!$A$39:$A$782,$A18,СВЦЭМ!$B$39:$B$782,H$11)+'СЕТ СН'!$F$11+СВЦЭМ!$D$10+'СЕТ СН'!$F$5-'СЕТ СН'!$F$21</f>
        <v>3714.1486283700001</v>
      </c>
      <c r="I18" s="36">
        <f>SUMIFS(СВЦЭМ!$D$39:$D$782,СВЦЭМ!$A$39:$A$782,$A18,СВЦЭМ!$B$39:$B$782,I$11)+'СЕТ СН'!$F$11+СВЦЭМ!$D$10+'СЕТ СН'!$F$5-'СЕТ СН'!$F$21</f>
        <v>3619.9380380800003</v>
      </c>
      <c r="J18" s="36">
        <f>SUMIFS(СВЦЭМ!$D$39:$D$782,СВЦЭМ!$A$39:$A$782,$A18,СВЦЭМ!$B$39:$B$782,J$11)+'СЕТ СН'!$F$11+СВЦЭМ!$D$10+'СЕТ СН'!$F$5-'СЕТ СН'!$F$21</f>
        <v>3534.3257066200003</v>
      </c>
      <c r="K18" s="36">
        <f>SUMIFS(СВЦЭМ!$D$39:$D$782,СВЦЭМ!$A$39:$A$782,$A18,СВЦЭМ!$B$39:$B$782,K$11)+'СЕТ СН'!$F$11+СВЦЭМ!$D$10+'СЕТ СН'!$F$5-'СЕТ СН'!$F$21</f>
        <v>3512.3672200600004</v>
      </c>
      <c r="L18" s="36">
        <f>SUMIFS(СВЦЭМ!$D$39:$D$782,СВЦЭМ!$A$39:$A$782,$A18,СВЦЭМ!$B$39:$B$782,L$11)+'СЕТ СН'!$F$11+СВЦЭМ!$D$10+'СЕТ СН'!$F$5-'СЕТ СН'!$F$21</f>
        <v>3520.8130739600001</v>
      </c>
      <c r="M18" s="36">
        <f>SUMIFS(СВЦЭМ!$D$39:$D$782,СВЦЭМ!$A$39:$A$782,$A18,СВЦЭМ!$B$39:$B$782,M$11)+'СЕТ СН'!$F$11+СВЦЭМ!$D$10+'СЕТ СН'!$F$5-'СЕТ СН'!$F$21</f>
        <v>3555.0557736600003</v>
      </c>
      <c r="N18" s="36">
        <f>SUMIFS(СВЦЭМ!$D$39:$D$782,СВЦЭМ!$A$39:$A$782,$A18,СВЦЭМ!$B$39:$B$782,N$11)+'СЕТ СН'!$F$11+СВЦЭМ!$D$10+'СЕТ СН'!$F$5-'СЕТ СН'!$F$21</f>
        <v>3570.3790231399998</v>
      </c>
      <c r="O18" s="36">
        <f>SUMIFS(СВЦЭМ!$D$39:$D$782,СВЦЭМ!$A$39:$A$782,$A18,СВЦЭМ!$B$39:$B$782,O$11)+'СЕТ СН'!$F$11+СВЦЭМ!$D$10+'СЕТ СН'!$F$5-'СЕТ СН'!$F$21</f>
        <v>3582.6441956799999</v>
      </c>
      <c r="P18" s="36">
        <f>SUMIFS(СВЦЭМ!$D$39:$D$782,СВЦЭМ!$A$39:$A$782,$A18,СВЦЭМ!$B$39:$B$782,P$11)+'СЕТ СН'!$F$11+СВЦЭМ!$D$10+'СЕТ СН'!$F$5-'СЕТ СН'!$F$21</f>
        <v>3588.4680605900003</v>
      </c>
      <c r="Q18" s="36">
        <f>SUMIFS(СВЦЭМ!$D$39:$D$782,СВЦЭМ!$A$39:$A$782,$A18,СВЦЭМ!$B$39:$B$782,Q$11)+'СЕТ СН'!$F$11+СВЦЭМ!$D$10+'СЕТ СН'!$F$5-'СЕТ СН'!$F$21</f>
        <v>3607.1581917900003</v>
      </c>
      <c r="R18" s="36">
        <f>SUMIFS(СВЦЭМ!$D$39:$D$782,СВЦЭМ!$A$39:$A$782,$A18,СВЦЭМ!$B$39:$B$782,R$11)+'СЕТ СН'!$F$11+СВЦЭМ!$D$10+'СЕТ СН'!$F$5-'СЕТ СН'!$F$21</f>
        <v>3601.5362668500002</v>
      </c>
      <c r="S18" s="36">
        <f>SUMIFS(СВЦЭМ!$D$39:$D$782,СВЦЭМ!$A$39:$A$782,$A18,СВЦЭМ!$B$39:$B$782,S$11)+'СЕТ СН'!$F$11+СВЦЭМ!$D$10+'СЕТ СН'!$F$5-'СЕТ СН'!$F$21</f>
        <v>3571.0557969000001</v>
      </c>
      <c r="T18" s="36">
        <f>SUMIFS(СВЦЭМ!$D$39:$D$782,СВЦЭМ!$A$39:$A$782,$A18,СВЦЭМ!$B$39:$B$782,T$11)+'СЕТ СН'!$F$11+СВЦЭМ!$D$10+'СЕТ СН'!$F$5-'СЕТ СН'!$F$21</f>
        <v>3521.6723588600003</v>
      </c>
      <c r="U18" s="36">
        <f>SUMIFS(СВЦЭМ!$D$39:$D$782,СВЦЭМ!$A$39:$A$782,$A18,СВЦЭМ!$B$39:$B$782,U$11)+'СЕТ СН'!$F$11+СВЦЭМ!$D$10+'СЕТ СН'!$F$5-'СЕТ СН'!$F$21</f>
        <v>3509.7344092200001</v>
      </c>
      <c r="V18" s="36">
        <f>SUMIFS(СВЦЭМ!$D$39:$D$782,СВЦЭМ!$A$39:$A$782,$A18,СВЦЭМ!$B$39:$B$782,V$11)+'СЕТ СН'!$F$11+СВЦЭМ!$D$10+'СЕТ СН'!$F$5-'СЕТ СН'!$F$21</f>
        <v>3505.9963494500003</v>
      </c>
      <c r="W18" s="36">
        <f>SUMIFS(СВЦЭМ!$D$39:$D$782,СВЦЭМ!$A$39:$A$782,$A18,СВЦЭМ!$B$39:$B$782,W$11)+'СЕТ СН'!$F$11+СВЦЭМ!$D$10+'СЕТ СН'!$F$5-'СЕТ СН'!$F$21</f>
        <v>3494.8330910100003</v>
      </c>
      <c r="X18" s="36">
        <f>SUMIFS(СВЦЭМ!$D$39:$D$782,СВЦЭМ!$A$39:$A$782,$A18,СВЦЭМ!$B$39:$B$782,X$11)+'СЕТ СН'!$F$11+СВЦЭМ!$D$10+'СЕТ СН'!$F$5-'СЕТ СН'!$F$21</f>
        <v>3493.20169764</v>
      </c>
      <c r="Y18" s="36">
        <f>SUMIFS(СВЦЭМ!$D$39:$D$782,СВЦЭМ!$A$39:$A$782,$A18,СВЦЭМ!$B$39:$B$782,Y$11)+'СЕТ СН'!$F$11+СВЦЭМ!$D$10+'СЕТ СН'!$F$5-'СЕТ СН'!$F$21</f>
        <v>3480.0213493300002</v>
      </c>
    </row>
    <row r="19" spans="1:25" ht="15.75" x14ac:dyDescent="0.2">
      <c r="A19" s="35">
        <f t="shared" si="0"/>
        <v>44385</v>
      </c>
      <c r="B19" s="36">
        <f>SUMIFS(СВЦЭМ!$D$39:$D$782,СВЦЭМ!$A$39:$A$782,$A19,СВЦЭМ!$B$39:$B$782,B$11)+'СЕТ СН'!$F$11+СВЦЭМ!$D$10+'СЕТ СН'!$F$5-'СЕТ СН'!$F$21</f>
        <v>3571.9664698300003</v>
      </c>
      <c r="C19" s="36">
        <f>SUMIFS(СВЦЭМ!$D$39:$D$782,СВЦЭМ!$A$39:$A$782,$A19,СВЦЭМ!$B$39:$B$782,C$11)+'СЕТ СН'!$F$11+СВЦЭМ!$D$10+'СЕТ СН'!$F$5-'СЕТ СН'!$F$21</f>
        <v>3683.9566404100001</v>
      </c>
      <c r="D19" s="36">
        <f>SUMIFS(СВЦЭМ!$D$39:$D$782,СВЦЭМ!$A$39:$A$782,$A19,СВЦЭМ!$B$39:$B$782,D$11)+'СЕТ СН'!$F$11+СВЦЭМ!$D$10+'СЕТ СН'!$F$5-'СЕТ СН'!$F$21</f>
        <v>3732.77375699</v>
      </c>
      <c r="E19" s="36">
        <f>SUMIFS(СВЦЭМ!$D$39:$D$782,СВЦЭМ!$A$39:$A$782,$A19,СВЦЭМ!$B$39:$B$782,E$11)+'СЕТ СН'!$F$11+СВЦЭМ!$D$10+'СЕТ СН'!$F$5-'СЕТ СН'!$F$21</f>
        <v>3755.6722934600002</v>
      </c>
      <c r="F19" s="36">
        <f>SUMIFS(СВЦЭМ!$D$39:$D$782,СВЦЭМ!$A$39:$A$782,$A19,СВЦЭМ!$B$39:$B$782,F$11)+'СЕТ СН'!$F$11+СВЦЭМ!$D$10+'СЕТ СН'!$F$5-'СЕТ СН'!$F$21</f>
        <v>3749.25391446</v>
      </c>
      <c r="G19" s="36">
        <f>SUMIFS(СВЦЭМ!$D$39:$D$782,СВЦЭМ!$A$39:$A$782,$A19,СВЦЭМ!$B$39:$B$782,G$11)+'СЕТ СН'!$F$11+СВЦЭМ!$D$10+'СЕТ СН'!$F$5-'СЕТ СН'!$F$21</f>
        <v>3738.6260467000002</v>
      </c>
      <c r="H19" s="36">
        <f>SUMIFS(СВЦЭМ!$D$39:$D$782,СВЦЭМ!$A$39:$A$782,$A19,СВЦЭМ!$B$39:$B$782,H$11)+'СЕТ СН'!$F$11+СВЦЭМ!$D$10+'СЕТ СН'!$F$5-'СЕТ СН'!$F$21</f>
        <v>3697.7668547800004</v>
      </c>
      <c r="I19" s="36">
        <f>SUMIFS(СВЦЭМ!$D$39:$D$782,СВЦЭМ!$A$39:$A$782,$A19,СВЦЭМ!$B$39:$B$782,I$11)+'СЕТ СН'!$F$11+СВЦЭМ!$D$10+'СЕТ СН'!$F$5-'СЕТ СН'!$F$21</f>
        <v>3636.77423894</v>
      </c>
      <c r="J19" s="36">
        <f>SUMIFS(СВЦЭМ!$D$39:$D$782,СВЦЭМ!$A$39:$A$782,$A19,СВЦЭМ!$B$39:$B$782,J$11)+'СЕТ СН'!$F$11+СВЦЭМ!$D$10+'СЕТ СН'!$F$5-'СЕТ СН'!$F$21</f>
        <v>3567.7235233700003</v>
      </c>
      <c r="K19" s="36">
        <f>SUMIFS(СВЦЭМ!$D$39:$D$782,СВЦЭМ!$A$39:$A$782,$A19,СВЦЭМ!$B$39:$B$782,K$11)+'СЕТ СН'!$F$11+СВЦЭМ!$D$10+'СЕТ СН'!$F$5-'СЕТ СН'!$F$21</f>
        <v>3526.2549973700002</v>
      </c>
      <c r="L19" s="36">
        <f>SUMIFS(СВЦЭМ!$D$39:$D$782,СВЦЭМ!$A$39:$A$782,$A19,СВЦЭМ!$B$39:$B$782,L$11)+'СЕТ СН'!$F$11+СВЦЭМ!$D$10+'СЕТ СН'!$F$5-'СЕТ СН'!$F$21</f>
        <v>3530.15808122</v>
      </c>
      <c r="M19" s="36">
        <f>SUMIFS(СВЦЭМ!$D$39:$D$782,СВЦЭМ!$A$39:$A$782,$A19,СВЦЭМ!$B$39:$B$782,M$11)+'СЕТ СН'!$F$11+СВЦЭМ!$D$10+'СЕТ СН'!$F$5-'СЕТ СН'!$F$21</f>
        <v>3551.2638336499999</v>
      </c>
      <c r="N19" s="36">
        <f>SUMIFS(СВЦЭМ!$D$39:$D$782,СВЦЭМ!$A$39:$A$782,$A19,СВЦЭМ!$B$39:$B$782,N$11)+'СЕТ СН'!$F$11+СВЦЭМ!$D$10+'СЕТ СН'!$F$5-'СЕТ СН'!$F$21</f>
        <v>3582.9349588499999</v>
      </c>
      <c r="O19" s="36">
        <f>SUMIFS(СВЦЭМ!$D$39:$D$782,СВЦЭМ!$A$39:$A$782,$A19,СВЦЭМ!$B$39:$B$782,O$11)+'СЕТ СН'!$F$11+СВЦЭМ!$D$10+'СЕТ СН'!$F$5-'СЕТ СН'!$F$21</f>
        <v>3598.3883407600001</v>
      </c>
      <c r="P19" s="36">
        <f>SUMIFS(СВЦЭМ!$D$39:$D$782,СВЦЭМ!$A$39:$A$782,$A19,СВЦЭМ!$B$39:$B$782,P$11)+'СЕТ СН'!$F$11+СВЦЭМ!$D$10+'СЕТ СН'!$F$5-'СЕТ СН'!$F$21</f>
        <v>3631.2224348700001</v>
      </c>
      <c r="Q19" s="36">
        <f>SUMIFS(СВЦЭМ!$D$39:$D$782,СВЦЭМ!$A$39:$A$782,$A19,СВЦЭМ!$B$39:$B$782,Q$11)+'СЕТ СН'!$F$11+СВЦЭМ!$D$10+'СЕТ СН'!$F$5-'СЕТ СН'!$F$21</f>
        <v>3587.2402762400002</v>
      </c>
      <c r="R19" s="36">
        <f>SUMIFS(СВЦЭМ!$D$39:$D$782,СВЦЭМ!$A$39:$A$782,$A19,СВЦЭМ!$B$39:$B$782,R$11)+'СЕТ СН'!$F$11+СВЦЭМ!$D$10+'СЕТ СН'!$F$5-'СЕТ СН'!$F$21</f>
        <v>3582.15979728</v>
      </c>
      <c r="S19" s="36">
        <f>SUMIFS(СВЦЭМ!$D$39:$D$782,СВЦЭМ!$A$39:$A$782,$A19,СВЦЭМ!$B$39:$B$782,S$11)+'СЕТ СН'!$F$11+СВЦЭМ!$D$10+'СЕТ СН'!$F$5-'СЕТ СН'!$F$21</f>
        <v>3558.1659525200002</v>
      </c>
      <c r="T19" s="36">
        <f>SUMIFS(СВЦЭМ!$D$39:$D$782,СВЦЭМ!$A$39:$A$782,$A19,СВЦЭМ!$B$39:$B$782,T$11)+'СЕТ СН'!$F$11+СВЦЭМ!$D$10+'СЕТ СН'!$F$5-'СЕТ СН'!$F$21</f>
        <v>3520.1653003000001</v>
      </c>
      <c r="U19" s="36">
        <f>SUMIFS(СВЦЭМ!$D$39:$D$782,СВЦЭМ!$A$39:$A$782,$A19,СВЦЭМ!$B$39:$B$782,U$11)+'СЕТ СН'!$F$11+СВЦЭМ!$D$10+'СЕТ СН'!$F$5-'СЕТ СН'!$F$21</f>
        <v>3493.7141322000002</v>
      </c>
      <c r="V19" s="36">
        <f>SUMIFS(СВЦЭМ!$D$39:$D$782,СВЦЭМ!$A$39:$A$782,$A19,СВЦЭМ!$B$39:$B$782,V$11)+'СЕТ СН'!$F$11+СВЦЭМ!$D$10+'СЕТ СН'!$F$5-'СЕТ СН'!$F$21</f>
        <v>3492.75580739</v>
      </c>
      <c r="W19" s="36">
        <f>SUMIFS(СВЦЭМ!$D$39:$D$782,СВЦЭМ!$A$39:$A$782,$A19,СВЦЭМ!$B$39:$B$782,W$11)+'СЕТ СН'!$F$11+СВЦЭМ!$D$10+'СЕТ СН'!$F$5-'СЕТ СН'!$F$21</f>
        <v>3494.50499605</v>
      </c>
      <c r="X19" s="36">
        <f>SUMIFS(СВЦЭМ!$D$39:$D$782,СВЦЭМ!$A$39:$A$782,$A19,СВЦЭМ!$B$39:$B$782,X$11)+'СЕТ СН'!$F$11+СВЦЭМ!$D$10+'СЕТ СН'!$F$5-'СЕТ СН'!$F$21</f>
        <v>3502.4591758800002</v>
      </c>
      <c r="Y19" s="36">
        <f>SUMIFS(СВЦЭМ!$D$39:$D$782,СВЦЭМ!$A$39:$A$782,$A19,СВЦЭМ!$B$39:$B$782,Y$11)+'СЕТ СН'!$F$11+СВЦЭМ!$D$10+'СЕТ СН'!$F$5-'СЕТ СН'!$F$21</f>
        <v>3562.8801625000001</v>
      </c>
    </row>
    <row r="20" spans="1:25" ht="15.75" x14ac:dyDescent="0.2">
      <c r="A20" s="35">
        <f t="shared" si="0"/>
        <v>44386</v>
      </c>
      <c r="B20" s="36">
        <f>SUMIFS(СВЦЭМ!$D$39:$D$782,СВЦЭМ!$A$39:$A$782,$A20,СВЦЭМ!$B$39:$B$782,B$11)+'СЕТ СН'!$F$11+СВЦЭМ!$D$10+'СЕТ СН'!$F$5-'СЕТ СН'!$F$21</f>
        <v>3680.7839788900001</v>
      </c>
      <c r="C20" s="36">
        <f>SUMIFS(СВЦЭМ!$D$39:$D$782,СВЦЭМ!$A$39:$A$782,$A20,СВЦЭМ!$B$39:$B$782,C$11)+'СЕТ СН'!$F$11+СВЦЭМ!$D$10+'СЕТ СН'!$F$5-'СЕТ СН'!$F$21</f>
        <v>3783.6668927000001</v>
      </c>
      <c r="D20" s="36">
        <f>SUMIFS(СВЦЭМ!$D$39:$D$782,СВЦЭМ!$A$39:$A$782,$A20,СВЦЭМ!$B$39:$B$782,D$11)+'СЕТ СН'!$F$11+СВЦЭМ!$D$10+'СЕТ СН'!$F$5-'СЕТ СН'!$F$21</f>
        <v>3822.8811691800001</v>
      </c>
      <c r="E20" s="36">
        <f>SUMIFS(СВЦЭМ!$D$39:$D$782,СВЦЭМ!$A$39:$A$782,$A20,СВЦЭМ!$B$39:$B$782,E$11)+'СЕТ СН'!$F$11+СВЦЭМ!$D$10+'СЕТ СН'!$F$5-'СЕТ СН'!$F$21</f>
        <v>3852.8413806899998</v>
      </c>
      <c r="F20" s="36">
        <f>SUMIFS(СВЦЭМ!$D$39:$D$782,СВЦЭМ!$A$39:$A$782,$A20,СВЦЭМ!$B$39:$B$782,F$11)+'СЕТ СН'!$F$11+СВЦЭМ!$D$10+'СЕТ СН'!$F$5-'СЕТ СН'!$F$21</f>
        <v>3843.1915808399999</v>
      </c>
      <c r="G20" s="36">
        <f>SUMIFS(СВЦЭМ!$D$39:$D$782,СВЦЭМ!$A$39:$A$782,$A20,СВЦЭМ!$B$39:$B$782,G$11)+'СЕТ СН'!$F$11+СВЦЭМ!$D$10+'СЕТ СН'!$F$5-'СЕТ СН'!$F$21</f>
        <v>3812.8889767600003</v>
      </c>
      <c r="H20" s="36">
        <f>SUMIFS(СВЦЭМ!$D$39:$D$782,СВЦЭМ!$A$39:$A$782,$A20,СВЦЭМ!$B$39:$B$782,H$11)+'СЕТ СН'!$F$11+СВЦЭМ!$D$10+'СЕТ СН'!$F$5-'СЕТ СН'!$F$21</f>
        <v>3757.60666262</v>
      </c>
      <c r="I20" s="36">
        <f>SUMIFS(СВЦЭМ!$D$39:$D$782,СВЦЭМ!$A$39:$A$782,$A20,СВЦЭМ!$B$39:$B$782,I$11)+'СЕТ СН'!$F$11+СВЦЭМ!$D$10+'СЕТ СН'!$F$5-'СЕТ СН'!$F$21</f>
        <v>3650.2626319199999</v>
      </c>
      <c r="J20" s="36">
        <f>SUMIFS(СВЦЭМ!$D$39:$D$782,СВЦЭМ!$A$39:$A$782,$A20,СВЦЭМ!$B$39:$B$782,J$11)+'СЕТ СН'!$F$11+СВЦЭМ!$D$10+'СЕТ СН'!$F$5-'СЕТ СН'!$F$21</f>
        <v>3561.30957115</v>
      </c>
      <c r="K20" s="36">
        <f>SUMIFS(СВЦЭМ!$D$39:$D$782,СВЦЭМ!$A$39:$A$782,$A20,СВЦЭМ!$B$39:$B$782,K$11)+'СЕТ СН'!$F$11+СВЦЭМ!$D$10+'СЕТ СН'!$F$5-'СЕТ СН'!$F$21</f>
        <v>3532.81776292</v>
      </c>
      <c r="L20" s="36">
        <f>SUMIFS(СВЦЭМ!$D$39:$D$782,СВЦЭМ!$A$39:$A$782,$A20,СВЦЭМ!$B$39:$B$782,L$11)+'СЕТ СН'!$F$11+СВЦЭМ!$D$10+'СЕТ СН'!$F$5-'СЕТ СН'!$F$21</f>
        <v>3506.0337540600003</v>
      </c>
      <c r="M20" s="36">
        <f>SUMIFS(СВЦЭМ!$D$39:$D$782,СВЦЭМ!$A$39:$A$782,$A20,СВЦЭМ!$B$39:$B$782,M$11)+'СЕТ СН'!$F$11+СВЦЭМ!$D$10+'СЕТ СН'!$F$5-'СЕТ СН'!$F$21</f>
        <v>3520.19290925</v>
      </c>
      <c r="N20" s="36">
        <f>SUMIFS(СВЦЭМ!$D$39:$D$782,СВЦЭМ!$A$39:$A$782,$A20,СВЦЭМ!$B$39:$B$782,N$11)+'СЕТ СН'!$F$11+СВЦЭМ!$D$10+'СЕТ СН'!$F$5-'СЕТ СН'!$F$21</f>
        <v>3542.4942706100001</v>
      </c>
      <c r="O20" s="36">
        <f>SUMIFS(СВЦЭМ!$D$39:$D$782,СВЦЭМ!$A$39:$A$782,$A20,СВЦЭМ!$B$39:$B$782,O$11)+'СЕТ СН'!$F$11+СВЦЭМ!$D$10+'СЕТ СН'!$F$5-'СЕТ СН'!$F$21</f>
        <v>3549.5091527100003</v>
      </c>
      <c r="P20" s="36">
        <f>SUMIFS(СВЦЭМ!$D$39:$D$782,СВЦЭМ!$A$39:$A$782,$A20,СВЦЭМ!$B$39:$B$782,P$11)+'СЕТ СН'!$F$11+СВЦЭМ!$D$10+'СЕТ СН'!$F$5-'СЕТ СН'!$F$21</f>
        <v>3555.8560425800001</v>
      </c>
      <c r="Q20" s="36">
        <f>SUMIFS(СВЦЭМ!$D$39:$D$782,СВЦЭМ!$A$39:$A$782,$A20,СВЦЭМ!$B$39:$B$782,Q$11)+'СЕТ СН'!$F$11+СВЦЭМ!$D$10+'СЕТ СН'!$F$5-'СЕТ СН'!$F$21</f>
        <v>3558.6440243000002</v>
      </c>
      <c r="R20" s="36">
        <f>SUMIFS(СВЦЭМ!$D$39:$D$782,СВЦЭМ!$A$39:$A$782,$A20,СВЦЭМ!$B$39:$B$782,R$11)+'СЕТ СН'!$F$11+СВЦЭМ!$D$10+'СЕТ СН'!$F$5-'СЕТ СН'!$F$21</f>
        <v>3545.6923621700003</v>
      </c>
      <c r="S20" s="36">
        <f>SUMIFS(СВЦЭМ!$D$39:$D$782,СВЦЭМ!$A$39:$A$782,$A20,СВЦЭМ!$B$39:$B$782,S$11)+'СЕТ СН'!$F$11+СВЦЭМ!$D$10+'СЕТ СН'!$F$5-'СЕТ СН'!$F$21</f>
        <v>3532.3837846800002</v>
      </c>
      <c r="T20" s="36">
        <f>SUMIFS(СВЦЭМ!$D$39:$D$782,СВЦЭМ!$A$39:$A$782,$A20,СВЦЭМ!$B$39:$B$782,T$11)+'СЕТ СН'!$F$11+СВЦЭМ!$D$10+'СЕТ СН'!$F$5-'СЕТ СН'!$F$21</f>
        <v>3503.5662656700001</v>
      </c>
      <c r="U20" s="36">
        <f>SUMIFS(СВЦЭМ!$D$39:$D$782,СВЦЭМ!$A$39:$A$782,$A20,СВЦЭМ!$B$39:$B$782,U$11)+'СЕТ СН'!$F$11+СВЦЭМ!$D$10+'СЕТ СН'!$F$5-'СЕТ СН'!$F$21</f>
        <v>3486.0595275300002</v>
      </c>
      <c r="V20" s="36">
        <f>SUMIFS(СВЦЭМ!$D$39:$D$782,СВЦЭМ!$A$39:$A$782,$A20,СВЦЭМ!$B$39:$B$782,V$11)+'СЕТ СН'!$F$11+СВЦЭМ!$D$10+'СЕТ СН'!$F$5-'СЕТ СН'!$F$21</f>
        <v>3473.4041450200002</v>
      </c>
      <c r="W20" s="36">
        <f>SUMIFS(СВЦЭМ!$D$39:$D$782,СВЦЭМ!$A$39:$A$782,$A20,СВЦЭМ!$B$39:$B$782,W$11)+'СЕТ СН'!$F$11+СВЦЭМ!$D$10+'СЕТ СН'!$F$5-'СЕТ СН'!$F$21</f>
        <v>3492.4017828999999</v>
      </c>
      <c r="X20" s="36">
        <f>SUMIFS(СВЦЭМ!$D$39:$D$782,СВЦЭМ!$A$39:$A$782,$A20,СВЦЭМ!$B$39:$B$782,X$11)+'СЕТ СН'!$F$11+СВЦЭМ!$D$10+'СЕТ СН'!$F$5-'СЕТ СН'!$F$21</f>
        <v>3475.5554019599999</v>
      </c>
      <c r="Y20" s="36">
        <f>SUMIFS(СВЦЭМ!$D$39:$D$782,СВЦЭМ!$A$39:$A$782,$A20,СВЦЭМ!$B$39:$B$782,Y$11)+'СЕТ СН'!$F$11+СВЦЭМ!$D$10+'СЕТ СН'!$F$5-'СЕТ СН'!$F$21</f>
        <v>3497.4963670000002</v>
      </c>
    </row>
    <row r="21" spans="1:25" ht="15.75" x14ac:dyDescent="0.2">
      <c r="A21" s="35">
        <f t="shared" si="0"/>
        <v>44387</v>
      </c>
      <c r="B21" s="36">
        <f>SUMIFS(СВЦЭМ!$D$39:$D$782,СВЦЭМ!$A$39:$A$782,$A21,СВЦЭМ!$B$39:$B$782,B$11)+'СЕТ СН'!$F$11+СВЦЭМ!$D$10+'СЕТ СН'!$F$5-'СЕТ СН'!$F$21</f>
        <v>3594.5450009300002</v>
      </c>
      <c r="C21" s="36">
        <f>SUMIFS(СВЦЭМ!$D$39:$D$782,СВЦЭМ!$A$39:$A$782,$A21,СВЦЭМ!$B$39:$B$782,C$11)+'СЕТ СН'!$F$11+СВЦЭМ!$D$10+'СЕТ СН'!$F$5-'СЕТ СН'!$F$21</f>
        <v>3666.1401931</v>
      </c>
      <c r="D21" s="36">
        <f>SUMIFS(СВЦЭМ!$D$39:$D$782,СВЦЭМ!$A$39:$A$782,$A21,СВЦЭМ!$B$39:$B$782,D$11)+'СЕТ СН'!$F$11+СВЦЭМ!$D$10+'СЕТ СН'!$F$5-'СЕТ СН'!$F$21</f>
        <v>3706.0769205300003</v>
      </c>
      <c r="E21" s="36">
        <f>SUMIFS(СВЦЭМ!$D$39:$D$782,СВЦЭМ!$A$39:$A$782,$A21,СВЦЭМ!$B$39:$B$782,E$11)+'СЕТ СН'!$F$11+СВЦЭМ!$D$10+'СЕТ СН'!$F$5-'СЕТ СН'!$F$21</f>
        <v>3719.05602774</v>
      </c>
      <c r="F21" s="36">
        <f>SUMIFS(СВЦЭМ!$D$39:$D$782,СВЦЭМ!$A$39:$A$782,$A21,СВЦЭМ!$B$39:$B$782,F$11)+'СЕТ СН'!$F$11+СВЦЭМ!$D$10+'СЕТ СН'!$F$5-'СЕТ СН'!$F$21</f>
        <v>3726.5024347899998</v>
      </c>
      <c r="G21" s="36">
        <f>SUMIFS(СВЦЭМ!$D$39:$D$782,СВЦЭМ!$A$39:$A$782,$A21,СВЦЭМ!$B$39:$B$782,G$11)+'СЕТ СН'!$F$11+СВЦЭМ!$D$10+'СЕТ СН'!$F$5-'СЕТ СН'!$F$21</f>
        <v>3709.4692507300001</v>
      </c>
      <c r="H21" s="36">
        <f>SUMIFS(СВЦЭМ!$D$39:$D$782,СВЦЭМ!$A$39:$A$782,$A21,СВЦЭМ!$B$39:$B$782,H$11)+'СЕТ СН'!$F$11+СВЦЭМ!$D$10+'СЕТ СН'!$F$5-'СЕТ СН'!$F$21</f>
        <v>3693.6932556900001</v>
      </c>
      <c r="I21" s="36">
        <f>SUMIFS(СВЦЭМ!$D$39:$D$782,СВЦЭМ!$A$39:$A$782,$A21,СВЦЭМ!$B$39:$B$782,I$11)+'СЕТ СН'!$F$11+СВЦЭМ!$D$10+'СЕТ СН'!$F$5-'СЕТ СН'!$F$21</f>
        <v>3618.95450222</v>
      </c>
      <c r="J21" s="36">
        <f>SUMIFS(СВЦЭМ!$D$39:$D$782,СВЦЭМ!$A$39:$A$782,$A21,СВЦЭМ!$B$39:$B$782,J$11)+'СЕТ СН'!$F$11+СВЦЭМ!$D$10+'СЕТ СН'!$F$5-'СЕТ СН'!$F$21</f>
        <v>3552.9304337600001</v>
      </c>
      <c r="K21" s="36">
        <f>SUMIFS(СВЦЭМ!$D$39:$D$782,СВЦЭМ!$A$39:$A$782,$A21,СВЦЭМ!$B$39:$B$782,K$11)+'СЕТ СН'!$F$11+СВЦЭМ!$D$10+'СЕТ СН'!$F$5-'СЕТ СН'!$F$21</f>
        <v>3483.7788551100002</v>
      </c>
      <c r="L21" s="36">
        <f>SUMIFS(СВЦЭМ!$D$39:$D$782,СВЦЭМ!$A$39:$A$782,$A21,СВЦЭМ!$B$39:$B$782,L$11)+'СЕТ СН'!$F$11+СВЦЭМ!$D$10+'СЕТ СН'!$F$5-'СЕТ СН'!$F$21</f>
        <v>3466.8093464100002</v>
      </c>
      <c r="M21" s="36">
        <f>SUMIFS(СВЦЭМ!$D$39:$D$782,СВЦЭМ!$A$39:$A$782,$A21,СВЦЭМ!$B$39:$B$782,M$11)+'СЕТ СН'!$F$11+СВЦЭМ!$D$10+'СЕТ СН'!$F$5-'СЕТ СН'!$F$21</f>
        <v>3459.90025608</v>
      </c>
      <c r="N21" s="36">
        <f>SUMIFS(СВЦЭМ!$D$39:$D$782,СВЦЭМ!$A$39:$A$782,$A21,СВЦЭМ!$B$39:$B$782,N$11)+'СЕТ СН'!$F$11+СВЦЭМ!$D$10+'СЕТ СН'!$F$5-'СЕТ СН'!$F$21</f>
        <v>3498.1491278799999</v>
      </c>
      <c r="O21" s="36">
        <f>SUMIFS(СВЦЭМ!$D$39:$D$782,СВЦЭМ!$A$39:$A$782,$A21,СВЦЭМ!$B$39:$B$782,O$11)+'СЕТ СН'!$F$11+СВЦЭМ!$D$10+'СЕТ СН'!$F$5-'СЕТ СН'!$F$21</f>
        <v>3517.25351649</v>
      </c>
      <c r="P21" s="36">
        <f>SUMIFS(СВЦЭМ!$D$39:$D$782,СВЦЭМ!$A$39:$A$782,$A21,СВЦЭМ!$B$39:$B$782,P$11)+'СЕТ СН'!$F$11+СВЦЭМ!$D$10+'СЕТ СН'!$F$5-'СЕТ СН'!$F$21</f>
        <v>3533.4109588800002</v>
      </c>
      <c r="Q21" s="36">
        <f>SUMIFS(СВЦЭМ!$D$39:$D$782,СВЦЭМ!$A$39:$A$782,$A21,СВЦЭМ!$B$39:$B$782,Q$11)+'СЕТ СН'!$F$11+СВЦЭМ!$D$10+'СЕТ СН'!$F$5-'СЕТ СН'!$F$21</f>
        <v>3544.0397991899999</v>
      </c>
      <c r="R21" s="36">
        <f>SUMIFS(СВЦЭМ!$D$39:$D$782,СВЦЭМ!$A$39:$A$782,$A21,СВЦЭМ!$B$39:$B$782,R$11)+'СЕТ СН'!$F$11+СВЦЭМ!$D$10+'СЕТ СН'!$F$5-'СЕТ СН'!$F$21</f>
        <v>3546.1184455900002</v>
      </c>
      <c r="S21" s="36">
        <f>SUMIFS(СВЦЭМ!$D$39:$D$782,СВЦЭМ!$A$39:$A$782,$A21,СВЦЭМ!$B$39:$B$782,S$11)+'СЕТ СН'!$F$11+СВЦЭМ!$D$10+'СЕТ СН'!$F$5-'СЕТ СН'!$F$21</f>
        <v>3540.1848864399999</v>
      </c>
      <c r="T21" s="36">
        <f>SUMIFS(СВЦЭМ!$D$39:$D$782,СВЦЭМ!$A$39:$A$782,$A21,СВЦЭМ!$B$39:$B$782,T$11)+'СЕТ СН'!$F$11+СВЦЭМ!$D$10+'СЕТ СН'!$F$5-'СЕТ СН'!$F$21</f>
        <v>3521.8196662099999</v>
      </c>
      <c r="U21" s="36">
        <f>SUMIFS(СВЦЭМ!$D$39:$D$782,СВЦЭМ!$A$39:$A$782,$A21,СВЦЭМ!$B$39:$B$782,U$11)+'СЕТ СН'!$F$11+СВЦЭМ!$D$10+'СЕТ СН'!$F$5-'СЕТ СН'!$F$21</f>
        <v>3503.4439621299998</v>
      </c>
      <c r="V21" s="36">
        <f>SUMIFS(СВЦЭМ!$D$39:$D$782,СВЦЭМ!$A$39:$A$782,$A21,СВЦЭМ!$B$39:$B$782,V$11)+'СЕТ СН'!$F$11+СВЦЭМ!$D$10+'СЕТ СН'!$F$5-'СЕТ СН'!$F$21</f>
        <v>3494.8839219400002</v>
      </c>
      <c r="W21" s="36">
        <f>SUMIFS(СВЦЭМ!$D$39:$D$782,СВЦЭМ!$A$39:$A$782,$A21,СВЦЭМ!$B$39:$B$782,W$11)+'СЕТ СН'!$F$11+СВЦЭМ!$D$10+'СЕТ СН'!$F$5-'СЕТ СН'!$F$21</f>
        <v>3479.9213522</v>
      </c>
      <c r="X21" s="36">
        <f>SUMIFS(СВЦЭМ!$D$39:$D$782,СВЦЭМ!$A$39:$A$782,$A21,СВЦЭМ!$B$39:$B$782,X$11)+'СЕТ СН'!$F$11+СВЦЭМ!$D$10+'СЕТ СН'!$F$5-'СЕТ СН'!$F$21</f>
        <v>3478.7903155000004</v>
      </c>
      <c r="Y21" s="36">
        <f>SUMIFS(СВЦЭМ!$D$39:$D$782,СВЦЭМ!$A$39:$A$782,$A21,СВЦЭМ!$B$39:$B$782,Y$11)+'СЕТ СН'!$F$11+СВЦЭМ!$D$10+'СЕТ СН'!$F$5-'СЕТ СН'!$F$21</f>
        <v>3551.5576712299999</v>
      </c>
    </row>
    <row r="22" spans="1:25" ht="15.75" x14ac:dyDescent="0.2">
      <c r="A22" s="35">
        <f t="shared" si="0"/>
        <v>44388</v>
      </c>
      <c r="B22" s="36">
        <f>SUMIFS(СВЦЭМ!$D$39:$D$782,СВЦЭМ!$A$39:$A$782,$A22,СВЦЭМ!$B$39:$B$782,B$11)+'СЕТ СН'!$F$11+СВЦЭМ!$D$10+'СЕТ СН'!$F$5-'СЕТ СН'!$F$21</f>
        <v>3585.55161146</v>
      </c>
      <c r="C22" s="36">
        <f>SUMIFS(СВЦЭМ!$D$39:$D$782,СВЦЭМ!$A$39:$A$782,$A22,СВЦЭМ!$B$39:$B$782,C$11)+'СЕТ СН'!$F$11+СВЦЭМ!$D$10+'СЕТ СН'!$F$5-'СЕТ СН'!$F$21</f>
        <v>3661.9808418500002</v>
      </c>
      <c r="D22" s="36">
        <f>SUMIFS(СВЦЭМ!$D$39:$D$782,СВЦЭМ!$A$39:$A$782,$A22,СВЦЭМ!$B$39:$B$782,D$11)+'СЕТ СН'!$F$11+СВЦЭМ!$D$10+'СЕТ СН'!$F$5-'СЕТ СН'!$F$21</f>
        <v>3720.6376866600003</v>
      </c>
      <c r="E22" s="36">
        <f>SUMIFS(СВЦЭМ!$D$39:$D$782,СВЦЭМ!$A$39:$A$782,$A22,СВЦЭМ!$B$39:$B$782,E$11)+'СЕТ СН'!$F$11+СВЦЭМ!$D$10+'СЕТ СН'!$F$5-'СЕТ СН'!$F$21</f>
        <v>3731.6388087599998</v>
      </c>
      <c r="F22" s="36">
        <f>SUMIFS(СВЦЭМ!$D$39:$D$782,СВЦЭМ!$A$39:$A$782,$A22,СВЦЭМ!$B$39:$B$782,F$11)+'СЕТ СН'!$F$11+СВЦЭМ!$D$10+'СЕТ СН'!$F$5-'СЕТ СН'!$F$21</f>
        <v>3727.6556028900004</v>
      </c>
      <c r="G22" s="36">
        <f>SUMIFS(СВЦЭМ!$D$39:$D$782,СВЦЭМ!$A$39:$A$782,$A22,СВЦЭМ!$B$39:$B$782,G$11)+'СЕТ СН'!$F$11+СВЦЭМ!$D$10+'СЕТ СН'!$F$5-'СЕТ СН'!$F$21</f>
        <v>3725.3110701800001</v>
      </c>
      <c r="H22" s="36">
        <f>SUMIFS(СВЦЭМ!$D$39:$D$782,СВЦЭМ!$A$39:$A$782,$A22,СВЦЭМ!$B$39:$B$782,H$11)+'СЕТ СН'!$F$11+СВЦЭМ!$D$10+'СЕТ СН'!$F$5-'СЕТ СН'!$F$21</f>
        <v>3716.30709587</v>
      </c>
      <c r="I22" s="36">
        <f>SUMIFS(СВЦЭМ!$D$39:$D$782,СВЦЭМ!$A$39:$A$782,$A22,СВЦЭМ!$B$39:$B$782,I$11)+'СЕТ СН'!$F$11+СВЦЭМ!$D$10+'СЕТ СН'!$F$5-'СЕТ СН'!$F$21</f>
        <v>3661.7501787600004</v>
      </c>
      <c r="J22" s="36">
        <f>SUMIFS(СВЦЭМ!$D$39:$D$782,СВЦЭМ!$A$39:$A$782,$A22,СВЦЭМ!$B$39:$B$782,J$11)+'СЕТ СН'!$F$11+СВЦЭМ!$D$10+'СЕТ СН'!$F$5-'СЕТ СН'!$F$21</f>
        <v>3572.4383279200001</v>
      </c>
      <c r="K22" s="36">
        <f>SUMIFS(СВЦЭМ!$D$39:$D$782,СВЦЭМ!$A$39:$A$782,$A22,СВЦЭМ!$B$39:$B$782,K$11)+'СЕТ СН'!$F$11+СВЦЭМ!$D$10+'СЕТ СН'!$F$5-'СЕТ СН'!$F$21</f>
        <v>3523.2891487500001</v>
      </c>
      <c r="L22" s="36">
        <f>SUMIFS(СВЦЭМ!$D$39:$D$782,СВЦЭМ!$A$39:$A$782,$A22,СВЦЭМ!$B$39:$B$782,L$11)+'СЕТ СН'!$F$11+СВЦЭМ!$D$10+'СЕТ СН'!$F$5-'СЕТ СН'!$F$21</f>
        <v>3476.41234265</v>
      </c>
      <c r="M22" s="36">
        <f>SUMIFS(СВЦЭМ!$D$39:$D$782,СВЦЭМ!$A$39:$A$782,$A22,СВЦЭМ!$B$39:$B$782,M$11)+'СЕТ СН'!$F$11+СВЦЭМ!$D$10+'СЕТ СН'!$F$5-'СЕТ СН'!$F$21</f>
        <v>3475.3918066300002</v>
      </c>
      <c r="N22" s="36">
        <f>SUMIFS(СВЦЭМ!$D$39:$D$782,СВЦЭМ!$A$39:$A$782,$A22,СВЦЭМ!$B$39:$B$782,N$11)+'СЕТ СН'!$F$11+СВЦЭМ!$D$10+'СЕТ СН'!$F$5-'СЕТ СН'!$F$21</f>
        <v>3494.3065129800002</v>
      </c>
      <c r="O22" s="36">
        <f>SUMIFS(СВЦЭМ!$D$39:$D$782,СВЦЭМ!$A$39:$A$782,$A22,СВЦЭМ!$B$39:$B$782,O$11)+'СЕТ СН'!$F$11+СВЦЭМ!$D$10+'СЕТ СН'!$F$5-'СЕТ СН'!$F$21</f>
        <v>3507.1716676999999</v>
      </c>
      <c r="P22" s="36">
        <f>SUMIFS(СВЦЭМ!$D$39:$D$782,СВЦЭМ!$A$39:$A$782,$A22,СВЦЭМ!$B$39:$B$782,P$11)+'СЕТ СН'!$F$11+СВЦЭМ!$D$10+'СЕТ СН'!$F$5-'СЕТ СН'!$F$21</f>
        <v>3508.9406664900002</v>
      </c>
      <c r="Q22" s="36">
        <f>SUMIFS(СВЦЭМ!$D$39:$D$782,СВЦЭМ!$A$39:$A$782,$A22,СВЦЭМ!$B$39:$B$782,Q$11)+'СЕТ СН'!$F$11+СВЦЭМ!$D$10+'СЕТ СН'!$F$5-'СЕТ СН'!$F$21</f>
        <v>3509.2358889000002</v>
      </c>
      <c r="R22" s="36">
        <f>SUMIFS(СВЦЭМ!$D$39:$D$782,СВЦЭМ!$A$39:$A$782,$A22,СВЦЭМ!$B$39:$B$782,R$11)+'СЕТ СН'!$F$11+СВЦЭМ!$D$10+'СЕТ СН'!$F$5-'СЕТ СН'!$F$21</f>
        <v>3500.4653889300002</v>
      </c>
      <c r="S22" s="36">
        <f>SUMIFS(СВЦЭМ!$D$39:$D$782,СВЦЭМ!$A$39:$A$782,$A22,СВЦЭМ!$B$39:$B$782,S$11)+'СЕТ СН'!$F$11+СВЦЭМ!$D$10+'СЕТ СН'!$F$5-'СЕТ СН'!$F$21</f>
        <v>3510.8406976800002</v>
      </c>
      <c r="T22" s="36">
        <f>SUMIFS(СВЦЭМ!$D$39:$D$782,СВЦЭМ!$A$39:$A$782,$A22,СВЦЭМ!$B$39:$B$782,T$11)+'СЕТ СН'!$F$11+СВЦЭМ!$D$10+'СЕТ СН'!$F$5-'СЕТ СН'!$F$21</f>
        <v>3469.1251732400001</v>
      </c>
      <c r="U22" s="36">
        <f>SUMIFS(СВЦЭМ!$D$39:$D$782,СВЦЭМ!$A$39:$A$782,$A22,СВЦЭМ!$B$39:$B$782,U$11)+'СЕТ СН'!$F$11+СВЦЭМ!$D$10+'СЕТ СН'!$F$5-'СЕТ СН'!$F$21</f>
        <v>3462.9419896700001</v>
      </c>
      <c r="V22" s="36">
        <f>SUMIFS(СВЦЭМ!$D$39:$D$782,СВЦЭМ!$A$39:$A$782,$A22,СВЦЭМ!$B$39:$B$782,V$11)+'СЕТ СН'!$F$11+СВЦЭМ!$D$10+'СЕТ СН'!$F$5-'СЕТ СН'!$F$21</f>
        <v>3427.4042573199999</v>
      </c>
      <c r="W22" s="36">
        <f>SUMIFS(СВЦЭМ!$D$39:$D$782,СВЦЭМ!$A$39:$A$782,$A22,СВЦЭМ!$B$39:$B$782,W$11)+'СЕТ СН'!$F$11+СВЦЭМ!$D$10+'СЕТ СН'!$F$5-'СЕТ СН'!$F$21</f>
        <v>3423.6629382400001</v>
      </c>
      <c r="X22" s="36">
        <f>SUMIFS(СВЦЭМ!$D$39:$D$782,СВЦЭМ!$A$39:$A$782,$A22,СВЦЭМ!$B$39:$B$782,X$11)+'СЕТ СН'!$F$11+СВЦЭМ!$D$10+'СЕТ СН'!$F$5-'СЕТ СН'!$F$21</f>
        <v>3451.3245610900003</v>
      </c>
      <c r="Y22" s="36">
        <f>SUMIFS(СВЦЭМ!$D$39:$D$782,СВЦЭМ!$A$39:$A$782,$A22,СВЦЭМ!$B$39:$B$782,Y$11)+'СЕТ СН'!$F$11+СВЦЭМ!$D$10+'СЕТ СН'!$F$5-'СЕТ СН'!$F$21</f>
        <v>3426.1230987200001</v>
      </c>
    </row>
    <row r="23" spans="1:25" ht="15.75" x14ac:dyDescent="0.2">
      <c r="A23" s="35">
        <f t="shared" si="0"/>
        <v>44389</v>
      </c>
      <c r="B23" s="36">
        <f>SUMIFS(СВЦЭМ!$D$39:$D$782,СВЦЭМ!$A$39:$A$782,$A23,СВЦЭМ!$B$39:$B$782,B$11)+'СЕТ СН'!$F$11+СВЦЭМ!$D$10+'СЕТ СН'!$F$5-'СЕТ СН'!$F$21</f>
        <v>3530.8683851700002</v>
      </c>
      <c r="C23" s="36">
        <f>SUMIFS(СВЦЭМ!$D$39:$D$782,СВЦЭМ!$A$39:$A$782,$A23,СВЦЭМ!$B$39:$B$782,C$11)+'СЕТ СН'!$F$11+СВЦЭМ!$D$10+'СЕТ СН'!$F$5-'СЕТ СН'!$F$21</f>
        <v>3620.93125865</v>
      </c>
      <c r="D23" s="36">
        <f>SUMIFS(СВЦЭМ!$D$39:$D$782,СВЦЭМ!$A$39:$A$782,$A23,СВЦЭМ!$B$39:$B$782,D$11)+'СЕТ СН'!$F$11+СВЦЭМ!$D$10+'СЕТ СН'!$F$5-'СЕТ СН'!$F$21</f>
        <v>3693.0665797400002</v>
      </c>
      <c r="E23" s="36">
        <f>SUMIFS(СВЦЭМ!$D$39:$D$782,СВЦЭМ!$A$39:$A$782,$A23,СВЦЭМ!$B$39:$B$782,E$11)+'СЕТ СН'!$F$11+СВЦЭМ!$D$10+'СЕТ СН'!$F$5-'СЕТ СН'!$F$21</f>
        <v>3724.2621883400002</v>
      </c>
      <c r="F23" s="36">
        <f>SUMIFS(СВЦЭМ!$D$39:$D$782,СВЦЭМ!$A$39:$A$782,$A23,СВЦЭМ!$B$39:$B$782,F$11)+'СЕТ СН'!$F$11+СВЦЭМ!$D$10+'СЕТ СН'!$F$5-'СЕТ СН'!$F$21</f>
        <v>3745.8298927100004</v>
      </c>
      <c r="G23" s="36">
        <f>SUMIFS(СВЦЭМ!$D$39:$D$782,СВЦЭМ!$A$39:$A$782,$A23,СВЦЭМ!$B$39:$B$782,G$11)+'СЕТ СН'!$F$11+СВЦЭМ!$D$10+'СЕТ СН'!$F$5-'СЕТ СН'!$F$21</f>
        <v>3721.68466369</v>
      </c>
      <c r="H23" s="36">
        <f>SUMIFS(СВЦЭМ!$D$39:$D$782,СВЦЭМ!$A$39:$A$782,$A23,СВЦЭМ!$B$39:$B$782,H$11)+'СЕТ СН'!$F$11+СВЦЭМ!$D$10+'СЕТ СН'!$F$5-'СЕТ СН'!$F$21</f>
        <v>3661.7765854500003</v>
      </c>
      <c r="I23" s="36">
        <f>SUMIFS(СВЦЭМ!$D$39:$D$782,СВЦЭМ!$A$39:$A$782,$A23,СВЦЭМ!$B$39:$B$782,I$11)+'СЕТ СН'!$F$11+СВЦЭМ!$D$10+'СЕТ СН'!$F$5-'СЕТ СН'!$F$21</f>
        <v>3553.6577394200003</v>
      </c>
      <c r="J23" s="36">
        <f>SUMIFS(СВЦЭМ!$D$39:$D$782,СВЦЭМ!$A$39:$A$782,$A23,СВЦЭМ!$B$39:$B$782,J$11)+'СЕТ СН'!$F$11+СВЦЭМ!$D$10+'СЕТ СН'!$F$5-'СЕТ СН'!$F$21</f>
        <v>3487.9805081700001</v>
      </c>
      <c r="K23" s="36">
        <f>SUMIFS(СВЦЭМ!$D$39:$D$782,СВЦЭМ!$A$39:$A$782,$A23,СВЦЭМ!$B$39:$B$782,K$11)+'СЕТ СН'!$F$11+СВЦЭМ!$D$10+'СЕТ СН'!$F$5-'СЕТ СН'!$F$21</f>
        <v>3520.5513221800002</v>
      </c>
      <c r="L23" s="36">
        <f>SUMIFS(СВЦЭМ!$D$39:$D$782,СВЦЭМ!$A$39:$A$782,$A23,СВЦЭМ!$B$39:$B$782,L$11)+'СЕТ СН'!$F$11+СВЦЭМ!$D$10+'СЕТ СН'!$F$5-'СЕТ СН'!$F$21</f>
        <v>3532.9286285600001</v>
      </c>
      <c r="M23" s="36">
        <f>SUMIFS(СВЦЭМ!$D$39:$D$782,СВЦЭМ!$A$39:$A$782,$A23,СВЦЭМ!$B$39:$B$782,M$11)+'СЕТ СН'!$F$11+СВЦЭМ!$D$10+'СЕТ СН'!$F$5-'СЕТ СН'!$F$21</f>
        <v>3542.6714320300002</v>
      </c>
      <c r="N23" s="36">
        <f>SUMIFS(СВЦЭМ!$D$39:$D$782,СВЦЭМ!$A$39:$A$782,$A23,СВЦЭМ!$B$39:$B$782,N$11)+'СЕТ СН'!$F$11+СВЦЭМ!$D$10+'СЕТ СН'!$F$5-'СЕТ СН'!$F$21</f>
        <v>3546.3207916199999</v>
      </c>
      <c r="O23" s="36">
        <f>SUMIFS(СВЦЭМ!$D$39:$D$782,СВЦЭМ!$A$39:$A$782,$A23,СВЦЭМ!$B$39:$B$782,O$11)+'СЕТ СН'!$F$11+СВЦЭМ!$D$10+'СЕТ СН'!$F$5-'СЕТ СН'!$F$21</f>
        <v>3560.07830745</v>
      </c>
      <c r="P23" s="36">
        <f>SUMIFS(СВЦЭМ!$D$39:$D$782,СВЦЭМ!$A$39:$A$782,$A23,СВЦЭМ!$B$39:$B$782,P$11)+'СЕТ СН'!$F$11+СВЦЭМ!$D$10+'СЕТ СН'!$F$5-'СЕТ СН'!$F$21</f>
        <v>3523.1985410699999</v>
      </c>
      <c r="Q23" s="36">
        <f>SUMIFS(СВЦЭМ!$D$39:$D$782,СВЦЭМ!$A$39:$A$782,$A23,СВЦЭМ!$B$39:$B$782,Q$11)+'СЕТ СН'!$F$11+СВЦЭМ!$D$10+'СЕТ СН'!$F$5-'СЕТ СН'!$F$21</f>
        <v>3537.8978701800002</v>
      </c>
      <c r="R23" s="36">
        <f>SUMIFS(СВЦЭМ!$D$39:$D$782,СВЦЭМ!$A$39:$A$782,$A23,СВЦЭМ!$B$39:$B$782,R$11)+'СЕТ СН'!$F$11+СВЦЭМ!$D$10+'СЕТ СН'!$F$5-'СЕТ СН'!$F$21</f>
        <v>3523.4485565300001</v>
      </c>
      <c r="S23" s="36">
        <f>SUMIFS(СВЦЭМ!$D$39:$D$782,СВЦЭМ!$A$39:$A$782,$A23,СВЦЭМ!$B$39:$B$782,S$11)+'СЕТ СН'!$F$11+СВЦЭМ!$D$10+'СЕТ СН'!$F$5-'СЕТ СН'!$F$21</f>
        <v>3505.57518863</v>
      </c>
      <c r="T23" s="36">
        <f>SUMIFS(СВЦЭМ!$D$39:$D$782,СВЦЭМ!$A$39:$A$782,$A23,СВЦЭМ!$B$39:$B$782,T$11)+'СЕТ СН'!$F$11+СВЦЭМ!$D$10+'СЕТ СН'!$F$5-'СЕТ СН'!$F$21</f>
        <v>3560.6552096700002</v>
      </c>
      <c r="U23" s="36">
        <f>SUMIFS(СВЦЭМ!$D$39:$D$782,СВЦЭМ!$A$39:$A$782,$A23,СВЦЭМ!$B$39:$B$782,U$11)+'СЕТ СН'!$F$11+СВЦЭМ!$D$10+'СЕТ СН'!$F$5-'СЕТ СН'!$F$21</f>
        <v>3584.6182092600002</v>
      </c>
      <c r="V23" s="36">
        <f>SUMIFS(СВЦЭМ!$D$39:$D$782,СВЦЭМ!$A$39:$A$782,$A23,СВЦЭМ!$B$39:$B$782,V$11)+'СЕТ СН'!$F$11+СВЦЭМ!$D$10+'СЕТ СН'!$F$5-'СЕТ СН'!$F$21</f>
        <v>3605.5655693600002</v>
      </c>
      <c r="W23" s="36">
        <f>SUMIFS(СВЦЭМ!$D$39:$D$782,СВЦЭМ!$A$39:$A$782,$A23,СВЦЭМ!$B$39:$B$782,W$11)+'СЕТ СН'!$F$11+СВЦЭМ!$D$10+'СЕТ СН'!$F$5-'СЕТ СН'!$F$21</f>
        <v>3606.3097265800002</v>
      </c>
      <c r="X23" s="36">
        <f>SUMIFS(СВЦЭМ!$D$39:$D$782,СВЦЭМ!$A$39:$A$782,$A23,СВЦЭМ!$B$39:$B$782,X$11)+'СЕТ СН'!$F$11+СВЦЭМ!$D$10+'СЕТ СН'!$F$5-'СЕТ СН'!$F$21</f>
        <v>3553.58428645</v>
      </c>
      <c r="Y23" s="36">
        <f>SUMIFS(СВЦЭМ!$D$39:$D$782,СВЦЭМ!$A$39:$A$782,$A23,СВЦЭМ!$B$39:$B$782,Y$11)+'СЕТ СН'!$F$11+СВЦЭМ!$D$10+'СЕТ СН'!$F$5-'СЕТ СН'!$F$21</f>
        <v>3504.6197527300001</v>
      </c>
    </row>
    <row r="24" spans="1:25" ht="15.75" x14ac:dyDescent="0.2">
      <c r="A24" s="35">
        <f t="shared" si="0"/>
        <v>44390</v>
      </c>
      <c r="B24" s="36">
        <f>SUMIFS(СВЦЭМ!$D$39:$D$782,СВЦЭМ!$A$39:$A$782,$A24,СВЦЭМ!$B$39:$B$782,B$11)+'СЕТ СН'!$F$11+СВЦЭМ!$D$10+'СЕТ СН'!$F$5-'СЕТ СН'!$F$21</f>
        <v>3588.2263403699999</v>
      </c>
      <c r="C24" s="36">
        <f>SUMIFS(СВЦЭМ!$D$39:$D$782,СВЦЭМ!$A$39:$A$782,$A24,СВЦЭМ!$B$39:$B$782,C$11)+'СЕТ СН'!$F$11+СВЦЭМ!$D$10+'СЕТ СН'!$F$5-'СЕТ СН'!$F$21</f>
        <v>3669.6640758100002</v>
      </c>
      <c r="D24" s="36">
        <f>SUMIFS(СВЦЭМ!$D$39:$D$782,СВЦЭМ!$A$39:$A$782,$A24,СВЦЭМ!$B$39:$B$782,D$11)+'СЕТ СН'!$F$11+СВЦЭМ!$D$10+'СЕТ СН'!$F$5-'СЕТ СН'!$F$21</f>
        <v>3732.7590390100004</v>
      </c>
      <c r="E24" s="36">
        <f>SUMIFS(СВЦЭМ!$D$39:$D$782,СВЦЭМ!$A$39:$A$782,$A24,СВЦЭМ!$B$39:$B$782,E$11)+'СЕТ СН'!$F$11+СВЦЭМ!$D$10+'СЕТ СН'!$F$5-'СЕТ СН'!$F$21</f>
        <v>3729.3715957100003</v>
      </c>
      <c r="F24" s="36">
        <f>SUMIFS(СВЦЭМ!$D$39:$D$782,СВЦЭМ!$A$39:$A$782,$A24,СВЦЭМ!$B$39:$B$782,F$11)+'СЕТ СН'!$F$11+СВЦЭМ!$D$10+'СЕТ СН'!$F$5-'СЕТ СН'!$F$21</f>
        <v>3735.0187369599998</v>
      </c>
      <c r="G24" s="36">
        <f>SUMIFS(СВЦЭМ!$D$39:$D$782,СВЦЭМ!$A$39:$A$782,$A24,СВЦЭМ!$B$39:$B$782,G$11)+'СЕТ СН'!$F$11+СВЦЭМ!$D$10+'СЕТ СН'!$F$5-'СЕТ СН'!$F$21</f>
        <v>3737.4420635400002</v>
      </c>
      <c r="H24" s="36">
        <f>SUMIFS(СВЦЭМ!$D$39:$D$782,СВЦЭМ!$A$39:$A$782,$A24,СВЦЭМ!$B$39:$B$782,H$11)+'СЕТ СН'!$F$11+СВЦЭМ!$D$10+'СЕТ СН'!$F$5-'СЕТ СН'!$F$21</f>
        <v>3682.34095402</v>
      </c>
      <c r="I24" s="36">
        <f>SUMIFS(СВЦЭМ!$D$39:$D$782,СВЦЭМ!$A$39:$A$782,$A24,СВЦЭМ!$B$39:$B$782,I$11)+'СЕТ СН'!$F$11+СВЦЭМ!$D$10+'СЕТ СН'!$F$5-'СЕТ СН'!$F$21</f>
        <v>3586.2984555600001</v>
      </c>
      <c r="J24" s="36">
        <f>SUMIFS(СВЦЭМ!$D$39:$D$782,СВЦЭМ!$A$39:$A$782,$A24,СВЦЭМ!$B$39:$B$782,J$11)+'СЕТ СН'!$F$11+СВЦЭМ!$D$10+'СЕТ СН'!$F$5-'СЕТ СН'!$F$21</f>
        <v>3517.94304607</v>
      </c>
      <c r="K24" s="36">
        <f>SUMIFS(СВЦЭМ!$D$39:$D$782,СВЦЭМ!$A$39:$A$782,$A24,СВЦЭМ!$B$39:$B$782,K$11)+'СЕТ СН'!$F$11+СВЦЭМ!$D$10+'СЕТ СН'!$F$5-'СЕТ СН'!$F$21</f>
        <v>3515.626792</v>
      </c>
      <c r="L24" s="36">
        <f>SUMIFS(СВЦЭМ!$D$39:$D$782,СВЦЭМ!$A$39:$A$782,$A24,СВЦЭМ!$B$39:$B$782,L$11)+'СЕТ СН'!$F$11+СВЦЭМ!$D$10+'СЕТ СН'!$F$5-'СЕТ СН'!$F$21</f>
        <v>3581.3061351400002</v>
      </c>
      <c r="M24" s="36">
        <f>SUMIFS(СВЦЭМ!$D$39:$D$782,СВЦЭМ!$A$39:$A$782,$A24,СВЦЭМ!$B$39:$B$782,M$11)+'СЕТ СН'!$F$11+СВЦЭМ!$D$10+'СЕТ СН'!$F$5-'СЕТ СН'!$F$21</f>
        <v>3666.2053534699999</v>
      </c>
      <c r="N24" s="36">
        <f>SUMIFS(СВЦЭМ!$D$39:$D$782,СВЦЭМ!$A$39:$A$782,$A24,СВЦЭМ!$B$39:$B$782,N$11)+'СЕТ СН'!$F$11+СВЦЭМ!$D$10+'СЕТ СН'!$F$5-'СЕТ СН'!$F$21</f>
        <v>3546.32021485</v>
      </c>
      <c r="O24" s="36">
        <f>SUMIFS(СВЦЭМ!$D$39:$D$782,СВЦЭМ!$A$39:$A$782,$A24,СВЦЭМ!$B$39:$B$782,O$11)+'СЕТ СН'!$F$11+СВЦЭМ!$D$10+'СЕТ СН'!$F$5-'СЕТ СН'!$F$21</f>
        <v>3540.78146775</v>
      </c>
      <c r="P24" s="36">
        <f>SUMIFS(СВЦЭМ!$D$39:$D$782,СВЦЭМ!$A$39:$A$782,$A24,СВЦЭМ!$B$39:$B$782,P$11)+'СЕТ СН'!$F$11+СВЦЭМ!$D$10+'СЕТ СН'!$F$5-'СЕТ СН'!$F$21</f>
        <v>3517.7885886499998</v>
      </c>
      <c r="Q24" s="36">
        <f>SUMIFS(СВЦЭМ!$D$39:$D$782,СВЦЭМ!$A$39:$A$782,$A24,СВЦЭМ!$B$39:$B$782,Q$11)+'СЕТ СН'!$F$11+СВЦЭМ!$D$10+'СЕТ СН'!$F$5-'СЕТ СН'!$F$21</f>
        <v>3510.4499091900002</v>
      </c>
      <c r="R24" s="36">
        <f>SUMIFS(СВЦЭМ!$D$39:$D$782,СВЦЭМ!$A$39:$A$782,$A24,СВЦЭМ!$B$39:$B$782,R$11)+'СЕТ СН'!$F$11+СВЦЭМ!$D$10+'СЕТ СН'!$F$5-'СЕТ СН'!$F$21</f>
        <v>3514.93132896</v>
      </c>
      <c r="S24" s="36">
        <f>SUMIFS(СВЦЭМ!$D$39:$D$782,СВЦЭМ!$A$39:$A$782,$A24,СВЦЭМ!$B$39:$B$782,S$11)+'СЕТ СН'!$F$11+СВЦЭМ!$D$10+'СЕТ СН'!$F$5-'СЕТ СН'!$F$21</f>
        <v>3499.2804239900001</v>
      </c>
      <c r="T24" s="36">
        <f>SUMIFS(СВЦЭМ!$D$39:$D$782,СВЦЭМ!$A$39:$A$782,$A24,СВЦЭМ!$B$39:$B$782,T$11)+'СЕТ СН'!$F$11+СВЦЭМ!$D$10+'СЕТ СН'!$F$5-'СЕТ СН'!$F$21</f>
        <v>3569.5015462599999</v>
      </c>
      <c r="U24" s="36">
        <f>SUMIFS(СВЦЭМ!$D$39:$D$782,СВЦЭМ!$A$39:$A$782,$A24,СВЦЭМ!$B$39:$B$782,U$11)+'СЕТ СН'!$F$11+СВЦЭМ!$D$10+'СЕТ СН'!$F$5-'СЕТ СН'!$F$21</f>
        <v>3591.7942915100002</v>
      </c>
      <c r="V24" s="36">
        <f>SUMIFS(СВЦЭМ!$D$39:$D$782,СВЦЭМ!$A$39:$A$782,$A24,СВЦЭМ!$B$39:$B$782,V$11)+'СЕТ СН'!$F$11+СВЦЭМ!$D$10+'СЕТ СН'!$F$5-'СЕТ СН'!$F$21</f>
        <v>3594.3523053899999</v>
      </c>
      <c r="W24" s="36">
        <f>SUMIFS(СВЦЭМ!$D$39:$D$782,СВЦЭМ!$A$39:$A$782,$A24,СВЦЭМ!$B$39:$B$782,W$11)+'СЕТ СН'!$F$11+СВЦЭМ!$D$10+'СЕТ СН'!$F$5-'СЕТ СН'!$F$21</f>
        <v>3599.10273082</v>
      </c>
      <c r="X24" s="36">
        <f>SUMIFS(СВЦЭМ!$D$39:$D$782,СВЦЭМ!$A$39:$A$782,$A24,СВЦЭМ!$B$39:$B$782,X$11)+'СЕТ СН'!$F$11+СВЦЭМ!$D$10+'СЕТ СН'!$F$5-'СЕТ СН'!$F$21</f>
        <v>3573.35539423</v>
      </c>
      <c r="Y24" s="36">
        <f>SUMIFS(СВЦЭМ!$D$39:$D$782,СВЦЭМ!$A$39:$A$782,$A24,СВЦЭМ!$B$39:$B$782,Y$11)+'СЕТ СН'!$F$11+СВЦЭМ!$D$10+'СЕТ СН'!$F$5-'СЕТ СН'!$F$21</f>
        <v>3516.2098029799999</v>
      </c>
    </row>
    <row r="25" spans="1:25" ht="15.75" x14ac:dyDescent="0.2">
      <c r="A25" s="35">
        <f t="shared" si="0"/>
        <v>44391</v>
      </c>
      <c r="B25" s="36">
        <f>SUMIFS(СВЦЭМ!$D$39:$D$782,СВЦЭМ!$A$39:$A$782,$A25,СВЦЭМ!$B$39:$B$782,B$11)+'СЕТ СН'!$F$11+СВЦЭМ!$D$10+'СЕТ СН'!$F$5-'СЕТ СН'!$F$21</f>
        <v>3584.6962542700003</v>
      </c>
      <c r="C25" s="36">
        <f>SUMIFS(СВЦЭМ!$D$39:$D$782,СВЦЭМ!$A$39:$A$782,$A25,СВЦЭМ!$B$39:$B$782,C$11)+'СЕТ СН'!$F$11+СВЦЭМ!$D$10+'СЕТ СН'!$F$5-'СЕТ СН'!$F$21</f>
        <v>3678.979531</v>
      </c>
      <c r="D25" s="36">
        <f>SUMIFS(СВЦЭМ!$D$39:$D$782,СВЦЭМ!$A$39:$A$782,$A25,СВЦЭМ!$B$39:$B$782,D$11)+'СЕТ СН'!$F$11+СВЦЭМ!$D$10+'СЕТ СН'!$F$5-'СЕТ СН'!$F$21</f>
        <v>3733.4404201799998</v>
      </c>
      <c r="E25" s="36">
        <f>SUMIFS(СВЦЭМ!$D$39:$D$782,СВЦЭМ!$A$39:$A$782,$A25,СВЦЭМ!$B$39:$B$782,E$11)+'СЕТ СН'!$F$11+СВЦЭМ!$D$10+'СЕТ СН'!$F$5-'СЕТ СН'!$F$21</f>
        <v>3717.1977927100002</v>
      </c>
      <c r="F25" s="36">
        <f>SUMIFS(СВЦЭМ!$D$39:$D$782,СВЦЭМ!$A$39:$A$782,$A25,СВЦЭМ!$B$39:$B$782,F$11)+'СЕТ СН'!$F$11+СВЦЭМ!$D$10+'СЕТ СН'!$F$5-'СЕТ СН'!$F$21</f>
        <v>3726.88045134</v>
      </c>
      <c r="G25" s="36">
        <f>SUMIFS(СВЦЭМ!$D$39:$D$782,СВЦЭМ!$A$39:$A$782,$A25,СВЦЭМ!$B$39:$B$782,G$11)+'СЕТ СН'!$F$11+СВЦЭМ!$D$10+'СЕТ СН'!$F$5-'СЕТ СН'!$F$21</f>
        <v>3727.7315304200001</v>
      </c>
      <c r="H25" s="36">
        <f>SUMIFS(СВЦЭМ!$D$39:$D$782,СВЦЭМ!$A$39:$A$782,$A25,СВЦЭМ!$B$39:$B$782,H$11)+'СЕТ СН'!$F$11+СВЦЭМ!$D$10+'СЕТ СН'!$F$5-'СЕТ СН'!$F$21</f>
        <v>3692.5148574599998</v>
      </c>
      <c r="I25" s="36">
        <f>SUMIFS(СВЦЭМ!$D$39:$D$782,СВЦЭМ!$A$39:$A$782,$A25,СВЦЭМ!$B$39:$B$782,I$11)+'СЕТ СН'!$F$11+СВЦЭМ!$D$10+'СЕТ СН'!$F$5-'СЕТ СН'!$F$21</f>
        <v>3667.7106183699998</v>
      </c>
      <c r="J25" s="36">
        <f>SUMIFS(СВЦЭМ!$D$39:$D$782,СВЦЭМ!$A$39:$A$782,$A25,СВЦЭМ!$B$39:$B$782,J$11)+'СЕТ СН'!$F$11+СВЦЭМ!$D$10+'СЕТ СН'!$F$5-'СЕТ СН'!$F$21</f>
        <v>3682.3338020700003</v>
      </c>
      <c r="K25" s="36">
        <f>SUMIFS(СВЦЭМ!$D$39:$D$782,СВЦЭМ!$A$39:$A$782,$A25,СВЦЭМ!$B$39:$B$782,K$11)+'СЕТ СН'!$F$11+СВЦЭМ!$D$10+'СЕТ СН'!$F$5-'СЕТ СН'!$F$21</f>
        <v>3710.0718834300001</v>
      </c>
      <c r="L25" s="36">
        <f>SUMIFS(СВЦЭМ!$D$39:$D$782,СВЦЭМ!$A$39:$A$782,$A25,СВЦЭМ!$B$39:$B$782,L$11)+'СЕТ СН'!$F$11+СВЦЭМ!$D$10+'СЕТ СН'!$F$5-'СЕТ СН'!$F$21</f>
        <v>3714.2190049400001</v>
      </c>
      <c r="M25" s="36">
        <f>SUMIFS(СВЦЭМ!$D$39:$D$782,СВЦЭМ!$A$39:$A$782,$A25,СВЦЭМ!$B$39:$B$782,M$11)+'СЕТ СН'!$F$11+СВЦЭМ!$D$10+'СЕТ СН'!$F$5-'СЕТ СН'!$F$21</f>
        <v>3728.8641406200004</v>
      </c>
      <c r="N25" s="36">
        <f>SUMIFS(СВЦЭМ!$D$39:$D$782,СВЦЭМ!$A$39:$A$782,$A25,СВЦЭМ!$B$39:$B$782,N$11)+'СЕТ СН'!$F$11+СВЦЭМ!$D$10+'СЕТ СН'!$F$5-'СЕТ СН'!$F$21</f>
        <v>3743.34103684</v>
      </c>
      <c r="O25" s="36">
        <f>SUMIFS(СВЦЭМ!$D$39:$D$782,СВЦЭМ!$A$39:$A$782,$A25,СВЦЭМ!$B$39:$B$782,O$11)+'СЕТ СН'!$F$11+СВЦЭМ!$D$10+'СЕТ СН'!$F$5-'СЕТ СН'!$F$21</f>
        <v>3746.2635472800002</v>
      </c>
      <c r="P25" s="36">
        <f>SUMIFS(СВЦЭМ!$D$39:$D$782,СВЦЭМ!$A$39:$A$782,$A25,СВЦЭМ!$B$39:$B$782,P$11)+'СЕТ СН'!$F$11+СВЦЭМ!$D$10+'СЕТ СН'!$F$5-'СЕТ СН'!$F$21</f>
        <v>3742.4157108999998</v>
      </c>
      <c r="Q25" s="36">
        <f>SUMIFS(СВЦЭМ!$D$39:$D$782,СВЦЭМ!$A$39:$A$782,$A25,СВЦЭМ!$B$39:$B$782,Q$11)+'СЕТ СН'!$F$11+СВЦЭМ!$D$10+'СЕТ СН'!$F$5-'СЕТ СН'!$F$21</f>
        <v>3745.2387631900001</v>
      </c>
      <c r="R25" s="36">
        <f>SUMIFS(СВЦЭМ!$D$39:$D$782,СВЦЭМ!$A$39:$A$782,$A25,СВЦЭМ!$B$39:$B$782,R$11)+'СЕТ СН'!$F$11+СВЦЭМ!$D$10+'СЕТ СН'!$F$5-'СЕТ СН'!$F$21</f>
        <v>3740.51951091</v>
      </c>
      <c r="S25" s="36">
        <f>SUMIFS(СВЦЭМ!$D$39:$D$782,СВЦЭМ!$A$39:$A$782,$A25,СВЦЭМ!$B$39:$B$782,S$11)+'СЕТ СН'!$F$11+СВЦЭМ!$D$10+'СЕТ СН'!$F$5-'СЕТ СН'!$F$21</f>
        <v>3720.5630426900002</v>
      </c>
      <c r="T25" s="36">
        <f>SUMIFS(СВЦЭМ!$D$39:$D$782,СВЦЭМ!$A$39:$A$782,$A25,СВЦЭМ!$B$39:$B$782,T$11)+'СЕТ СН'!$F$11+СВЦЭМ!$D$10+'СЕТ СН'!$F$5-'СЕТ СН'!$F$21</f>
        <v>3696.9205582000004</v>
      </c>
      <c r="U25" s="36">
        <f>SUMIFS(СВЦЭМ!$D$39:$D$782,СВЦЭМ!$A$39:$A$782,$A25,СВЦЭМ!$B$39:$B$782,U$11)+'СЕТ СН'!$F$11+СВЦЭМ!$D$10+'СЕТ СН'!$F$5-'СЕТ СН'!$F$21</f>
        <v>3683.8841424700004</v>
      </c>
      <c r="V25" s="36">
        <f>SUMIFS(СВЦЭМ!$D$39:$D$782,СВЦЭМ!$A$39:$A$782,$A25,СВЦЭМ!$B$39:$B$782,V$11)+'СЕТ СН'!$F$11+СВЦЭМ!$D$10+'СЕТ СН'!$F$5-'СЕТ СН'!$F$21</f>
        <v>3676.6209818900002</v>
      </c>
      <c r="W25" s="36">
        <f>SUMIFS(СВЦЭМ!$D$39:$D$782,СВЦЭМ!$A$39:$A$782,$A25,СВЦЭМ!$B$39:$B$782,W$11)+'СЕТ СН'!$F$11+СВЦЭМ!$D$10+'СЕТ СН'!$F$5-'СЕТ СН'!$F$21</f>
        <v>3690.29501063</v>
      </c>
      <c r="X25" s="36">
        <f>SUMIFS(СВЦЭМ!$D$39:$D$782,СВЦЭМ!$A$39:$A$782,$A25,СВЦЭМ!$B$39:$B$782,X$11)+'СЕТ СН'!$F$11+СВЦЭМ!$D$10+'СЕТ СН'!$F$5-'СЕТ СН'!$F$21</f>
        <v>3659.1416347200002</v>
      </c>
      <c r="Y25" s="36">
        <f>SUMIFS(СВЦЭМ!$D$39:$D$782,СВЦЭМ!$A$39:$A$782,$A25,СВЦЭМ!$B$39:$B$782,Y$11)+'СЕТ СН'!$F$11+СВЦЭМ!$D$10+'СЕТ СН'!$F$5-'СЕТ СН'!$F$21</f>
        <v>3626.3582807600001</v>
      </c>
    </row>
    <row r="26" spans="1:25" ht="15.75" x14ac:dyDescent="0.2">
      <c r="A26" s="35">
        <f t="shared" si="0"/>
        <v>44392</v>
      </c>
      <c r="B26" s="36">
        <f>SUMIFS(СВЦЭМ!$D$39:$D$782,СВЦЭМ!$A$39:$A$782,$A26,СВЦЭМ!$B$39:$B$782,B$11)+'СЕТ СН'!$F$11+СВЦЭМ!$D$10+'СЕТ СН'!$F$5-'СЕТ СН'!$F$21</f>
        <v>3672.7642905900002</v>
      </c>
      <c r="C26" s="36">
        <f>SUMIFS(СВЦЭМ!$D$39:$D$782,СВЦЭМ!$A$39:$A$782,$A26,СВЦЭМ!$B$39:$B$782,C$11)+'СЕТ СН'!$F$11+СВЦЭМ!$D$10+'СЕТ СН'!$F$5-'СЕТ СН'!$F$21</f>
        <v>3769.0261809800004</v>
      </c>
      <c r="D26" s="36">
        <f>SUMIFS(СВЦЭМ!$D$39:$D$782,СВЦЭМ!$A$39:$A$782,$A26,СВЦЭМ!$B$39:$B$782,D$11)+'СЕТ СН'!$F$11+СВЦЭМ!$D$10+'СЕТ СН'!$F$5-'СЕТ СН'!$F$21</f>
        <v>3825.8577577200003</v>
      </c>
      <c r="E26" s="36">
        <f>SUMIFS(СВЦЭМ!$D$39:$D$782,СВЦЭМ!$A$39:$A$782,$A26,СВЦЭМ!$B$39:$B$782,E$11)+'СЕТ СН'!$F$11+СВЦЭМ!$D$10+'СЕТ СН'!$F$5-'СЕТ СН'!$F$21</f>
        <v>3846.7096040599999</v>
      </c>
      <c r="F26" s="36">
        <f>SUMIFS(СВЦЭМ!$D$39:$D$782,СВЦЭМ!$A$39:$A$782,$A26,СВЦЭМ!$B$39:$B$782,F$11)+'СЕТ СН'!$F$11+СВЦЭМ!$D$10+'СЕТ СН'!$F$5-'СЕТ СН'!$F$21</f>
        <v>3840.8781769699999</v>
      </c>
      <c r="G26" s="36">
        <f>SUMIFS(СВЦЭМ!$D$39:$D$782,СВЦЭМ!$A$39:$A$782,$A26,СВЦЭМ!$B$39:$B$782,G$11)+'СЕТ СН'!$F$11+СВЦЭМ!$D$10+'СЕТ СН'!$F$5-'СЕТ СН'!$F$21</f>
        <v>3815.8720705800001</v>
      </c>
      <c r="H26" s="36">
        <f>SUMIFS(СВЦЭМ!$D$39:$D$782,СВЦЭМ!$A$39:$A$782,$A26,СВЦЭМ!$B$39:$B$782,H$11)+'СЕТ СН'!$F$11+СВЦЭМ!$D$10+'СЕТ СН'!$F$5-'СЕТ СН'!$F$21</f>
        <v>3759.76000307</v>
      </c>
      <c r="I26" s="36">
        <f>SUMIFS(СВЦЭМ!$D$39:$D$782,СВЦЭМ!$A$39:$A$782,$A26,СВЦЭМ!$B$39:$B$782,I$11)+'СЕТ СН'!$F$11+СВЦЭМ!$D$10+'СЕТ СН'!$F$5-'СЕТ СН'!$F$21</f>
        <v>3654.1436366900002</v>
      </c>
      <c r="J26" s="36">
        <f>SUMIFS(СВЦЭМ!$D$39:$D$782,СВЦЭМ!$A$39:$A$782,$A26,СВЦЭМ!$B$39:$B$782,J$11)+'СЕТ СН'!$F$11+СВЦЭМ!$D$10+'СЕТ СН'!$F$5-'СЕТ СН'!$F$21</f>
        <v>3559.22075554</v>
      </c>
      <c r="K26" s="36">
        <f>SUMIFS(СВЦЭМ!$D$39:$D$782,СВЦЭМ!$A$39:$A$782,$A26,СВЦЭМ!$B$39:$B$782,K$11)+'СЕТ СН'!$F$11+СВЦЭМ!$D$10+'СЕТ СН'!$F$5-'СЕТ СН'!$F$21</f>
        <v>3575.5208006399998</v>
      </c>
      <c r="L26" s="36">
        <f>SUMIFS(СВЦЭМ!$D$39:$D$782,СВЦЭМ!$A$39:$A$782,$A26,СВЦЭМ!$B$39:$B$782,L$11)+'СЕТ СН'!$F$11+СВЦЭМ!$D$10+'СЕТ СН'!$F$5-'СЕТ СН'!$F$21</f>
        <v>3601.75190617</v>
      </c>
      <c r="M26" s="36">
        <f>SUMIFS(СВЦЭМ!$D$39:$D$782,СВЦЭМ!$A$39:$A$782,$A26,СВЦЭМ!$B$39:$B$782,M$11)+'СЕТ СН'!$F$11+СВЦЭМ!$D$10+'СЕТ СН'!$F$5-'СЕТ СН'!$F$21</f>
        <v>3560.73487114</v>
      </c>
      <c r="N26" s="36">
        <f>SUMIFS(СВЦЭМ!$D$39:$D$782,СВЦЭМ!$A$39:$A$782,$A26,СВЦЭМ!$B$39:$B$782,N$11)+'СЕТ СН'!$F$11+СВЦЭМ!$D$10+'СЕТ СН'!$F$5-'СЕТ СН'!$F$21</f>
        <v>3612.6726668300003</v>
      </c>
      <c r="O26" s="36">
        <f>SUMIFS(СВЦЭМ!$D$39:$D$782,СВЦЭМ!$A$39:$A$782,$A26,СВЦЭМ!$B$39:$B$782,O$11)+'СЕТ СН'!$F$11+СВЦЭМ!$D$10+'СЕТ СН'!$F$5-'СЕТ СН'!$F$21</f>
        <v>3606.8067712299999</v>
      </c>
      <c r="P26" s="36">
        <f>SUMIFS(СВЦЭМ!$D$39:$D$782,СВЦЭМ!$A$39:$A$782,$A26,СВЦЭМ!$B$39:$B$782,P$11)+'СЕТ СН'!$F$11+СВЦЭМ!$D$10+'СЕТ СН'!$F$5-'СЕТ СН'!$F$21</f>
        <v>3612.5225287800004</v>
      </c>
      <c r="Q26" s="36">
        <f>SUMIFS(СВЦЭМ!$D$39:$D$782,СВЦЭМ!$A$39:$A$782,$A26,СВЦЭМ!$B$39:$B$782,Q$11)+'СЕТ СН'!$F$11+СВЦЭМ!$D$10+'СЕТ СН'!$F$5-'СЕТ СН'!$F$21</f>
        <v>3637.8187225400002</v>
      </c>
      <c r="R26" s="36">
        <f>SUMIFS(СВЦЭМ!$D$39:$D$782,СВЦЭМ!$A$39:$A$782,$A26,СВЦЭМ!$B$39:$B$782,R$11)+'СЕТ СН'!$F$11+СВЦЭМ!$D$10+'СЕТ СН'!$F$5-'СЕТ СН'!$F$21</f>
        <v>3625.7104783300001</v>
      </c>
      <c r="S26" s="36">
        <f>SUMIFS(СВЦЭМ!$D$39:$D$782,СВЦЭМ!$A$39:$A$782,$A26,СВЦЭМ!$B$39:$B$782,S$11)+'СЕТ СН'!$F$11+СВЦЭМ!$D$10+'СЕТ СН'!$F$5-'СЕТ СН'!$F$21</f>
        <v>3595.1949155100001</v>
      </c>
      <c r="T26" s="36">
        <f>SUMIFS(СВЦЭМ!$D$39:$D$782,СВЦЭМ!$A$39:$A$782,$A26,СВЦЭМ!$B$39:$B$782,T$11)+'СЕТ СН'!$F$11+СВЦЭМ!$D$10+'СЕТ СН'!$F$5-'СЕТ СН'!$F$21</f>
        <v>3592.06638673</v>
      </c>
      <c r="U26" s="36">
        <f>SUMIFS(СВЦЭМ!$D$39:$D$782,СВЦЭМ!$A$39:$A$782,$A26,СВЦЭМ!$B$39:$B$782,U$11)+'СЕТ СН'!$F$11+СВЦЭМ!$D$10+'СЕТ СН'!$F$5-'СЕТ СН'!$F$21</f>
        <v>3628.0544851</v>
      </c>
      <c r="V26" s="36">
        <f>SUMIFS(СВЦЭМ!$D$39:$D$782,СВЦЭМ!$A$39:$A$782,$A26,СВЦЭМ!$B$39:$B$782,V$11)+'СЕТ СН'!$F$11+СВЦЭМ!$D$10+'СЕТ СН'!$F$5-'СЕТ СН'!$F$21</f>
        <v>3620.3855153600002</v>
      </c>
      <c r="W26" s="36">
        <f>SUMIFS(СВЦЭМ!$D$39:$D$782,СВЦЭМ!$A$39:$A$782,$A26,СВЦЭМ!$B$39:$B$782,W$11)+'СЕТ СН'!$F$11+СВЦЭМ!$D$10+'СЕТ СН'!$F$5-'СЕТ СН'!$F$21</f>
        <v>3654.3494666800002</v>
      </c>
      <c r="X26" s="36">
        <f>SUMIFS(СВЦЭМ!$D$39:$D$782,СВЦЭМ!$A$39:$A$782,$A26,СВЦЭМ!$B$39:$B$782,X$11)+'СЕТ СН'!$F$11+СВЦЭМ!$D$10+'СЕТ СН'!$F$5-'СЕТ СН'!$F$21</f>
        <v>3604.03307898</v>
      </c>
      <c r="Y26" s="36">
        <f>SUMIFS(СВЦЭМ!$D$39:$D$782,СВЦЭМ!$A$39:$A$782,$A26,СВЦЭМ!$B$39:$B$782,Y$11)+'СЕТ СН'!$F$11+СВЦЭМ!$D$10+'СЕТ СН'!$F$5-'СЕТ СН'!$F$21</f>
        <v>3575.05433515</v>
      </c>
    </row>
    <row r="27" spans="1:25" ht="15.75" x14ac:dyDescent="0.2">
      <c r="A27" s="35">
        <f t="shared" si="0"/>
        <v>44393</v>
      </c>
      <c r="B27" s="36">
        <f>SUMIFS(СВЦЭМ!$D$39:$D$782,СВЦЭМ!$A$39:$A$782,$A27,СВЦЭМ!$B$39:$B$782,B$11)+'СЕТ СН'!$F$11+СВЦЭМ!$D$10+'СЕТ СН'!$F$5-'СЕТ СН'!$F$21</f>
        <v>3581.0411982200003</v>
      </c>
      <c r="C27" s="36">
        <f>SUMIFS(СВЦЭМ!$D$39:$D$782,СВЦЭМ!$A$39:$A$782,$A27,СВЦЭМ!$B$39:$B$782,C$11)+'СЕТ СН'!$F$11+СВЦЭМ!$D$10+'СЕТ СН'!$F$5-'СЕТ СН'!$F$21</f>
        <v>3665.4593739299999</v>
      </c>
      <c r="D27" s="36">
        <f>SUMIFS(СВЦЭМ!$D$39:$D$782,СВЦЭМ!$A$39:$A$782,$A27,СВЦЭМ!$B$39:$B$782,D$11)+'СЕТ СН'!$F$11+СВЦЭМ!$D$10+'СЕТ СН'!$F$5-'СЕТ СН'!$F$21</f>
        <v>3728.7811457799999</v>
      </c>
      <c r="E27" s="36">
        <f>SUMIFS(СВЦЭМ!$D$39:$D$782,СВЦЭМ!$A$39:$A$782,$A27,СВЦЭМ!$B$39:$B$782,E$11)+'СЕТ СН'!$F$11+СВЦЭМ!$D$10+'СЕТ СН'!$F$5-'СЕТ СН'!$F$21</f>
        <v>3744.3924445700004</v>
      </c>
      <c r="F27" s="36">
        <f>SUMIFS(СВЦЭМ!$D$39:$D$782,СВЦЭМ!$A$39:$A$782,$A27,СВЦЭМ!$B$39:$B$782,F$11)+'СЕТ СН'!$F$11+СВЦЭМ!$D$10+'СЕТ СН'!$F$5-'СЕТ СН'!$F$21</f>
        <v>3749.33667788</v>
      </c>
      <c r="G27" s="36">
        <f>SUMIFS(СВЦЭМ!$D$39:$D$782,СВЦЭМ!$A$39:$A$782,$A27,СВЦЭМ!$B$39:$B$782,G$11)+'СЕТ СН'!$F$11+СВЦЭМ!$D$10+'СЕТ СН'!$F$5-'СЕТ СН'!$F$21</f>
        <v>3728.1198380800001</v>
      </c>
      <c r="H27" s="36">
        <f>SUMIFS(СВЦЭМ!$D$39:$D$782,СВЦЭМ!$A$39:$A$782,$A27,СВЦЭМ!$B$39:$B$782,H$11)+'СЕТ СН'!$F$11+СВЦЭМ!$D$10+'СЕТ СН'!$F$5-'СЕТ СН'!$F$21</f>
        <v>3686.7301396500002</v>
      </c>
      <c r="I27" s="36">
        <f>SUMIFS(СВЦЭМ!$D$39:$D$782,СВЦЭМ!$A$39:$A$782,$A27,СВЦЭМ!$B$39:$B$782,I$11)+'СЕТ СН'!$F$11+СВЦЭМ!$D$10+'СЕТ СН'!$F$5-'СЕТ СН'!$F$21</f>
        <v>3616.5547110500002</v>
      </c>
      <c r="J27" s="36">
        <f>SUMIFS(СВЦЭМ!$D$39:$D$782,СВЦЭМ!$A$39:$A$782,$A27,СВЦЭМ!$B$39:$B$782,J$11)+'СЕТ СН'!$F$11+СВЦЭМ!$D$10+'СЕТ СН'!$F$5-'СЕТ СН'!$F$21</f>
        <v>3547.3370044399999</v>
      </c>
      <c r="K27" s="36">
        <f>SUMIFS(СВЦЭМ!$D$39:$D$782,СВЦЭМ!$A$39:$A$782,$A27,СВЦЭМ!$B$39:$B$782,K$11)+'СЕТ СН'!$F$11+СВЦЭМ!$D$10+'СЕТ СН'!$F$5-'СЕТ СН'!$F$21</f>
        <v>3602.6556212</v>
      </c>
      <c r="L27" s="36">
        <f>SUMIFS(СВЦЭМ!$D$39:$D$782,СВЦЭМ!$A$39:$A$782,$A27,СВЦЭМ!$B$39:$B$782,L$11)+'СЕТ СН'!$F$11+СВЦЭМ!$D$10+'СЕТ СН'!$F$5-'СЕТ СН'!$F$21</f>
        <v>3623.9519488599999</v>
      </c>
      <c r="M27" s="36">
        <f>SUMIFS(СВЦЭМ!$D$39:$D$782,СВЦЭМ!$A$39:$A$782,$A27,СВЦЭМ!$B$39:$B$782,M$11)+'СЕТ СН'!$F$11+СВЦЭМ!$D$10+'СЕТ СН'!$F$5-'СЕТ СН'!$F$21</f>
        <v>3543.2092339999999</v>
      </c>
      <c r="N27" s="36">
        <f>SUMIFS(СВЦЭМ!$D$39:$D$782,СВЦЭМ!$A$39:$A$782,$A27,СВЦЭМ!$B$39:$B$782,N$11)+'СЕТ СН'!$F$11+СВЦЭМ!$D$10+'СЕТ СН'!$F$5-'СЕТ СН'!$F$21</f>
        <v>3479.5721638</v>
      </c>
      <c r="O27" s="36">
        <f>SUMIFS(СВЦЭМ!$D$39:$D$782,СВЦЭМ!$A$39:$A$782,$A27,СВЦЭМ!$B$39:$B$782,O$11)+'СЕТ СН'!$F$11+СВЦЭМ!$D$10+'СЕТ СН'!$F$5-'СЕТ СН'!$F$21</f>
        <v>3497.8002782500002</v>
      </c>
      <c r="P27" s="36">
        <f>SUMIFS(СВЦЭМ!$D$39:$D$782,СВЦЭМ!$A$39:$A$782,$A27,СВЦЭМ!$B$39:$B$782,P$11)+'СЕТ СН'!$F$11+СВЦЭМ!$D$10+'СЕТ СН'!$F$5-'СЕТ СН'!$F$21</f>
        <v>3505.7510233900002</v>
      </c>
      <c r="Q27" s="36">
        <f>SUMIFS(СВЦЭМ!$D$39:$D$782,СВЦЭМ!$A$39:$A$782,$A27,СВЦЭМ!$B$39:$B$782,Q$11)+'СЕТ СН'!$F$11+СВЦЭМ!$D$10+'СЕТ СН'!$F$5-'СЕТ СН'!$F$21</f>
        <v>3504.64524342</v>
      </c>
      <c r="R27" s="36">
        <f>SUMIFS(СВЦЭМ!$D$39:$D$782,СВЦЭМ!$A$39:$A$782,$A27,СВЦЭМ!$B$39:$B$782,R$11)+'СЕТ СН'!$F$11+СВЦЭМ!$D$10+'СЕТ СН'!$F$5-'СЕТ СН'!$F$21</f>
        <v>3490.6909991400003</v>
      </c>
      <c r="S27" s="36">
        <f>SUMIFS(СВЦЭМ!$D$39:$D$782,СВЦЭМ!$A$39:$A$782,$A27,СВЦЭМ!$B$39:$B$782,S$11)+'СЕТ СН'!$F$11+СВЦЭМ!$D$10+'СЕТ СН'!$F$5-'СЕТ СН'!$F$21</f>
        <v>3563.5086774800002</v>
      </c>
      <c r="T27" s="36">
        <f>SUMIFS(СВЦЭМ!$D$39:$D$782,СВЦЭМ!$A$39:$A$782,$A27,СВЦЭМ!$B$39:$B$782,T$11)+'СЕТ СН'!$F$11+СВЦЭМ!$D$10+'СЕТ СН'!$F$5-'СЕТ СН'!$F$21</f>
        <v>3568.3824675000001</v>
      </c>
      <c r="U27" s="36">
        <f>SUMIFS(СВЦЭМ!$D$39:$D$782,СВЦЭМ!$A$39:$A$782,$A27,СВЦЭМ!$B$39:$B$782,U$11)+'СЕТ СН'!$F$11+СВЦЭМ!$D$10+'СЕТ СН'!$F$5-'СЕТ СН'!$F$21</f>
        <v>3580.0654850300002</v>
      </c>
      <c r="V27" s="36">
        <f>SUMIFS(СВЦЭМ!$D$39:$D$782,СВЦЭМ!$A$39:$A$782,$A27,СВЦЭМ!$B$39:$B$782,V$11)+'СЕТ СН'!$F$11+СВЦЭМ!$D$10+'СЕТ СН'!$F$5-'СЕТ СН'!$F$21</f>
        <v>3576.8871897500003</v>
      </c>
      <c r="W27" s="36">
        <f>SUMIFS(СВЦЭМ!$D$39:$D$782,СВЦЭМ!$A$39:$A$782,$A27,СВЦЭМ!$B$39:$B$782,W$11)+'СЕТ СН'!$F$11+СВЦЭМ!$D$10+'СЕТ СН'!$F$5-'СЕТ СН'!$F$21</f>
        <v>3610.2167525899999</v>
      </c>
      <c r="X27" s="36">
        <f>SUMIFS(СВЦЭМ!$D$39:$D$782,СВЦЭМ!$A$39:$A$782,$A27,СВЦЭМ!$B$39:$B$782,X$11)+'СЕТ СН'!$F$11+СВЦЭМ!$D$10+'СЕТ СН'!$F$5-'СЕТ СН'!$F$21</f>
        <v>3590.0202260599999</v>
      </c>
      <c r="Y27" s="36">
        <f>SUMIFS(СВЦЭМ!$D$39:$D$782,СВЦЭМ!$A$39:$A$782,$A27,СВЦЭМ!$B$39:$B$782,Y$11)+'СЕТ СН'!$F$11+СВЦЭМ!$D$10+'СЕТ СН'!$F$5-'СЕТ СН'!$F$21</f>
        <v>3513.3821226300001</v>
      </c>
    </row>
    <row r="28" spans="1:25" ht="15.75" x14ac:dyDescent="0.2">
      <c r="A28" s="35">
        <f t="shared" si="0"/>
        <v>44394</v>
      </c>
      <c r="B28" s="36">
        <f>SUMIFS(СВЦЭМ!$D$39:$D$782,СВЦЭМ!$A$39:$A$782,$A28,СВЦЭМ!$B$39:$B$782,B$11)+'СЕТ СН'!$F$11+СВЦЭМ!$D$10+'СЕТ СН'!$F$5-'СЕТ СН'!$F$21</f>
        <v>3556.5392256100004</v>
      </c>
      <c r="C28" s="36">
        <f>SUMIFS(СВЦЭМ!$D$39:$D$782,СВЦЭМ!$A$39:$A$782,$A28,СВЦЭМ!$B$39:$B$782,C$11)+'СЕТ СН'!$F$11+СВЦЭМ!$D$10+'СЕТ СН'!$F$5-'СЕТ СН'!$F$21</f>
        <v>3644.37768056</v>
      </c>
      <c r="D28" s="36">
        <f>SUMIFS(СВЦЭМ!$D$39:$D$782,СВЦЭМ!$A$39:$A$782,$A28,СВЦЭМ!$B$39:$B$782,D$11)+'СЕТ СН'!$F$11+СВЦЭМ!$D$10+'СЕТ СН'!$F$5-'СЕТ СН'!$F$21</f>
        <v>3690.9650052100001</v>
      </c>
      <c r="E28" s="36">
        <f>SUMIFS(СВЦЭМ!$D$39:$D$782,СВЦЭМ!$A$39:$A$782,$A28,СВЦЭМ!$B$39:$B$782,E$11)+'СЕТ СН'!$F$11+СВЦЭМ!$D$10+'СЕТ СН'!$F$5-'СЕТ СН'!$F$21</f>
        <v>3704.2761478700004</v>
      </c>
      <c r="F28" s="36">
        <f>SUMIFS(СВЦЭМ!$D$39:$D$782,СВЦЭМ!$A$39:$A$782,$A28,СВЦЭМ!$B$39:$B$782,F$11)+'СЕТ СН'!$F$11+СВЦЭМ!$D$10+'СЕТ СН'!$F$5-'СЕТ СН'!$F$21</f>
        <v>3707.7737244999998</v>
      </c>
      <c r="G28" s="36">
        <f>SUMIFS(СВЦЭМ!$D$39:$D$782,СВЦЭМ!$A$39:$A$782,$A28,СВЦЭМ!$B$39:$B$782,G$11)+'СЕТ СН'!$F$11+СВЦЭМ!$D$10+'СЕТ СН'!$F$5-'СЕТ СН'!$F$21</f>
        <v>3698.7622398100002</v>
      </c>
      <c r="H28" s="36">
        <f>SUMIFS(СВЦЭМ!$D$39:$D$782,СВЦЭМ!$A$39:$A$782,$A28,СВЦЭМ!$B$39:$B$782,H$11)+'СЕТ СН'!$F$11+СВЦЭМ!$D$10+'СЕТ СН'!$F$5-'СЕТ СН'!$F$21</f>
        <v>3692.2394677299999</v>
      </c>
      <c r="I28" s="36">
        <f>SUMIFS(СВЦЭМ!$D$39:$D$782,СВЦЭМ!$A$39:$A$782,$A28,СВЦЭМ!$B$39:$B$782,I$11)+'СЕТ СН'!$F$11+СВЦЭМ!$D$10+'СЕТ СН'!$F$5-'СЕТ СН'!$F$21</f>
        <v>3629.7354139700001</v>
      </c>
      <c r="J28" s="36">
        <f>SUMIFS(СВЦЭМ!$D$39:$D$782,СВЦЭМ!$A$39:$A$782,$A28,СВЦЭМ!$B$39:$B$782,J$11)+'СЕТ СН'!$F$11+СВЦЭМ!$D$10+'СЕТ СН'!$F$5-'СЕТ СН'!$F$21</f>
        <v>3578.1110659200003</v>
      </c>
      <c r="K28" s="36">
        <f>SUMIFS(СВЦЭМ!$D$39:$D$782,СВЦЭМ!$A$39:$A$782,$A28,СВЦЭМ!$B$39:$B$782,K$11)+'СЕТ СН'!$F$11+СВЦЭМ!$D$10+'СЕТ СН'!$F$5-'СЕТ СН'!$F$21</f>
        <v>3535.6258712399999</v>
      </c>
      <c r="L28" s="36">
        <f>SUMIFS(СВЦЭМ!$D$39:$D$782,СВЦЭМ!$A$39:$A$782,$A28,СВЦЭМ!$B$39:$B$782,L$11)+'СЕТ СН'!$F$11+СВЦЭМ!$D$10+'СЕТ СН'!$F$5-'СЕТ СН'!$F$21</f>
        <v>3572.63204146</v>
      </c>
      <c r="M28" s="36">
        <f>SUMIFS(СВЦЭМ!$D$39:$D$782,СВЦЭМ!$A$39:$A$782,$A28,СВЦЭМ!$B$39:$B$782,M$11)+'СЕТ СН'!$F$11+СВЦЭМ!$D$10+'СЕТ СН'!$F$5-'СЕТ СН'!$F$21</f>
        <v>3517.2414623100003</v>
      </c>
      <c r="N28" s="36">
        <f>SUMIFS(СВЦЭМ!$D$39:$D$782,СВЦЭМ!$A$39:$A$782,$A28,СВЦЭМ!$B$39:$B$782,N$11)+'СЕТ СН'!$F$11+СВЦЭМ!$D$10+'СЕТ СН'!$F$5-'СЕТ СН'!$F$21</f>
        <v>3533.9164926600001</v>
      </c>
      <c r="O28" s="36">
        <f>SUMIFS(СВЦЭМ!$D$39:$D$782,СВЦЭМ!$A$39:$A$782,$A28,СВЦЭМ!$B$39:$B$782,O$11)+'СЕТ СН'!$F$11+СВЦЭМ!$D$10+'СЕТ СН'!$F$5-'СЕТ СН'!$F$21</f>
        <v>3551.8771332599999</v>
      </c>
      <c r="P28" s="36">
        <f>SUMIFS(СВЦЭМ!$D$39:$D$782,СВЦЭМ!$A$39:$A$782,$A28,СВЦЭМ!$B$39:$B$782,P$11)+'СЕТ СН'!$F$11+СВЦЭМ!$D$10+'СЕТ СН'!$F$5-'СЕТ СН'!$F$21</f>
        <v>3590.3477154500001</v>
      </c>
      <c r="Q28" s="36">
        <f>SUMIFS(СВЦЭМ!$D$39:$D$782,СВЦЭМ!$A$39:$A$782,$A28,СВЦЭМ!$B$39:$B$782,Q$11)+'СЕТ СН'!$F$11+СВЦЭМ!$D$10+'СЕТ СН'!$F$5-'СЕТ СН'!$F$21</f>
        <v>3611.9756656500003</v>
      </c>
      <c r="R28" s="36">
        <f>SUMIFS(СВЦЭМ!$D$39:$D$782,СВЦЭМ!$A$39:$A$782,$A28,СВЦЭМ!$B$39:$B$782,R$11)+'СЕТ СН'!$F$11+СВЦЭМ!$D$10+'СЕТ СН'!$F$5-'СЕТ СН'!$F$21</f>
        <v>3592.0420652800003</v>
      </c>
      <c r="S28" s="36">
        <f>SUMIFS(СВЦЭМ!$D$39:$D$782,СВЦЭМ!$A$39:$A$782,$A28,СВЦЭМ!$B$39:$B$782,S$11)+'СЕТ СН'!$F$11+СВЦЭМ!$D$10+'СЕТ СН'!$F$5-'СЕТ СН'!$F$21</f>
        <v>3557.59266106</v>
      </c>
      <c r="T28" s="36">
        <f>SUMIFS(СВЦЭМ!$D$39:$D$782,СВЦЭМ!$A$39:$A$782,$A28,СВЦЭМ!$B$39:$B$782,T$11)+'СЕТ СН'!$F$11+СВЦЭМ!$D$10+'СЕТ СН'!$F$5-'СЕТ СН'!$F$21</f>
        <v>3592.6044404700001</v>
      </c>
      <c r="U28" s="36">
        <f>SUMIFS(СВЦЭМ!$D$39:$D$782,СВЦЭМ!$A$39:$A$782,$A28,СВЦЭМ!$B$39:$B$782,U$11)+'СЕТ СН'!$F$11+СВЦЭМ!$D$10+'СЕТ СН'!$F$5-'СЕТ СН'!$F$21</f>
        <v>3600.37222324</v>
      </c>
      <c r="V28" s="36">
        <f>SUMIFS(СВЦЭМ!$D$39:$D$782,СВЦЭМ!$A$39:$A$782,$A28,СВЦЭМ!$B$39:$B$782,V$11)+'СЕТ СН'!$F$11+СВЦЭМ!$D$10+'СЕТ СН'!$F$5-'СЕТ СН'!$F$21</f>
        <v>3593.8715689800001</v>
      </c>
      <c r="W28" s="36">
        <f>SUMIFS(СВЦЭМ!$D$39:$D$782,СВЦЭМ!$A$39:$A$782,$A28,СВЦЭМ!$B$39:$B$782,W$11)+'СЕТ СН'!$F$11+СВЦЭМ!$D$10+'СЕТ СН'!$F$5-'СЕТ СН'!$F$21</f>
        <v>3607.4841829699999</v>
      </c>
      <c r="X28" s="36">
        <f>SUMIFS(СВЦЭМ!$D$39:$D$782,СВЦЭМ!$A$39:$A$782,$A28,СВЦЭМ!$B$39:$B$782,X$11)+'СЕТ СН'!$F$11+СВЦЭМ!$D$10+'СЕТ СН'!$F$5-'СЕТ СН'!$F$21</f>
        <v>3583.5224833900002</v>
      </c>
      <c r="Y28" s="36">
        <f>SUMIFS(СВЦЭМ!$D$39:$D$782,СВЦЭМ!$A$39:$A$782,$A28,СВЦЭМ!$B$39:$B$782,Y$11)+'СЕТ СН'!$F$11+СВЦЭМ!$D$10+'СЕТ СН'!$F$5-'СЕТ СН'!$F$21</f>
        <v>3534.5561836900001</v>
      </c>
    </row>
    <row r="29" spans="1:25" ht="15.75" x14ac:dyDescent="0.2">
      <c r="A29" s="35">
        <f t="shared" si="0"/>
        <v>44395</v>
      </c>
      <c r="B29" s="36">
        <f>SUMIFS(СВЦЭМ!$D$39:$D$782,СВЦЭМ!$A$39:$A$782,$A29,СВЦЭМ!$B$39:$B$782,B$11)+'СЕТ СН'!$F$11+СВЦЭМ!$D$10+'СЕТ СН'!$F$5-'СЕТ СН'!$F$21</f>
        <v>3560.4804776400001</v>
      </c>
      <c r="C29" s="36">
        <f>SUMIFS(СВЦЭМ!$D$39:$D$782,СВЦЭМ!$A$39:$A$782,$A29,СВЦЭМ!$B$39:$B$782,C$11)+'СЕТ СН'!$F$11+СВЦЭМ!$D$10+'СЕТ СН'!$F$5-'СЕТ СН'!$F$21</f>
        <v>3630.1841025399999</v>
      </c>
      <c r="D29" s="36">
        <f>SUMIFS(СВЦЭМ!$D$39:$D$782,СВЦЭМ!$A$39:$A$782,$A29,СВЦЭМ!$B$39:$B$782,D$11)+'СЕТ СН'!$F$11+СВЦЭМ!$D$10+'СЕТ СН'!$F$5-'СЕТ СН'!$F$21</f>
        <v>3675.7355110200001</v>
      </c>
      <c r="E29" s="36">
        <f>SUMIFS(СВЦЭМ!$D$39:$D$782,СВЦЭМ!$A$39:$A$782,$A29,СВЦЭМ!$B$39:$B$782,E$11)+'СЕТ СН'!$F$11+СВЦЭМ!$D$10+'СЕТ СН'!$F$5-'СЕТ СН'!$F$21</f>
        <v>3689.2266761600004</v>
      </c>
      <c r="F29" s="36">
        <f>SUMIFS(СВЦЭМ!$D$39:$D$782,СВЦЭМ!$A$39:$A$782,$A29,СВЦЭМ!$B$39:$B$782,F$11)+'СЕТ СН'!$F$11+СВЦЭМ!$D$10+'СЕТ СН'!$F$5-'СЕТ СН'!$F$21</f>
        <v>3703.6580899099999</v>
      </c>
      <c r="G29" s="36">
        <f>SUMIFS(СВЦЭМ!$D$39:$D$782,СВЦЭМ!$A$39:$A$782,$A29,СВЦЭМ!$B$39:$B$782,G$11)+'СЕТ СН'!$F$11+СВЦЭМ!$D$10+'СЕТ СН'!$F$5-'СЕТ СН'!$F$21</f>
        <v>3705.4698629599998</v>
      </c>
      <c r="H29" s="36">
        <f>SUMIFS(СВЦЭМ!$D$39:$D$782,СВЦЭМ!$A$39:$A$782,$A29,СВЦЭМ!$B$39:$B$782,H$11)+'СЕТ СН'!$F$11+СВЦЭМ!$D$10+'СЕТ СН'!$F$5-'СЕТ СН'!$F$21</f>
        <v>3689.1813538599999</v>
      </c>
      <c r="I29" s="36">
        <f>SUMIFS(СВЦЭМ!$D$39:$D$782,СВЦЭМ!$A$39:$A$782,$A29,СВЦЭМ!$B$39:$B$782,I$11)+'СЕТ СН'!$F$11+СВЦЭМ!$D$10+'СЕТ СН'!$F$5-'СЕТ СН'!$F$21</f>
        <v>3625.07678154</v>
      </c>
      <c r="J29" s="36">
        <f>SUMIFS(СВЦЭМ!$D$39:$D$782,СВЦЭМ!$A$39:$A$782,$A29,СВЦЭМ!$B$39:$B$782,J$11)+'СЕТ СН'!$F$11+СВЦЭМ!$D$10+'СЕТ СН'!$F$5-'СЕТ СН'!$F$21</f>
        <v>3540.1248372999999</v>
      </c>
      <c r="K29" s="36">
        <f>SUMIFS(СВЦЭМ!$D$39:$D$782,СВЦЭМ!$A$39:$A$782,$A29,СВЦЭМ!$B$39:$B$782,K$11)+'СЕТ СН'!$F$11+СВЦЭМ!$D$10+'СЕТ СН'!$F$5-'СЕТ СН'!$F$21</f>
        <v>3516.4265480700001</v>
      </c>
      <c r="L29" s="36">
        <f>SUMIFS(СВЦЭМ!$D$39:$D$782,СВЦЭМ!$A$39:$A$782,$A29,СВЦЭМ!$B$39:$B$782,L$11)+'СЕТ СН'!$F$11+СВЦЭМ!$D$10+'СЕТ СН'!$F$5-'СЕТ СН'!$F$21</f>
        <v>3510.2101977100001</v>
      </c>
      <c r="M29" s="36">
        <f>SUMIFS(СВЦЭМ!$D$39:$D$782,СВЦЭМ!$A$39:$A$782,$A29,СВЦЭМ!$B$39:$B$782,M$11)+'СЕТ СН'!$F$11+СВЦЭМ!$D$10+'СЕТ СН'!$F$5-'СЕТ СН'!$F$21</f>
        <v>3526.31046281</v>
      </c>
      <c r="N29" s="36">
        <f>SUMIFS(СВЦЭМ!$D$39:$D$782,СВЦЭМ!$A$39:$A$782,$A29,СВЦЭМ!$B$39:$B$782,N$11)+'СЕТ СН'!$F$11+СВЦЭМ!$D$10+'СЕТ СН'!$F$5-'СЕТ СН'!$F$21</f>
        <v>3543.7915792399999</v>
      </c>
      <c r="O29" s="36">
        <f>SUMIFS(СВЦЭМ!$D$39:$D$782,СВЦЭМ!$A$39:$A$782,$A29,СВЦЭМ!$B$39:$B$782,O$11)+'СЕТ СН'!$F$11+СВЦЭМ!$D$10+'СЕТ СН'!$F$5-'СЕТ СН'!$F$21</f>
        <v>3551.6773353799999</v>
      </c>
      <c r="P29" s="36">
        <f>SUMIFS(СВЦЭМ!$D$39:$D$782,СВЦЭМ!$A$39:$A$782,$A29,СВЦЭМ!$B$39:$B$782,P$11)+'СЕТ СН'!$F$11+СВЦЭМ!$D$10+'СЕТ СН'!$F$5-'СЕТ СН'!$F$21</f>
        <v>3560.9032402500002</v>
      </c>
      <c r="Q29" s="36">
        <f>SUMIFS(СВЦЭМ!$D$39:$D$782,СВЦЭМ!$A$39:$A$782,$A29,СВЦЭМ!$B$39:$B$782,Q$11)+'СЕТ СН'!$F$11+СВЦЭМ!$D$10+'СЕТ СН'!$F$5-'СЕТ СН'!$F$21</f>
        <v>3576.2134520200002</v>
      </c>
      <c r="R29" s="36">
        <f>SUMIFS(СВЦЭМ!$D$39:$D$782,СВЦЭМ!$A$39:$A$782,$A29,СВЦЭМ!$B$39:$B$782,R$11)+'СЕТ СН'!$F$11+СВЦЭМ!$D$10+'СЕТ СН'!$F$5-'СЕТ СН'!$F$21</f>
        <v>3555.0151654599999</v>
      </c>
      <c r="S29" s="36">
        <f>SUMIFS(СВЦЭМ!$D$39:$D$782,СВЦЭМ!$A$39:$A$782,$A29,СВЦЭМ!$B$39:$B$782,S$11)+'СЕТ СН'!$F$11+СВЦЭМ!$D$10+'СЕТ СН'!$F$5-'СЕТ СН'!$F$21</f>
        <v>3562.8495600800002</v>
      </c>
      <c r="T29" s="36">
        <f>SUMIFS(СВЦЭМ!$D$39:$D$782,СВЦЭМ!$A$39:$A$782,$A29,СВЦЭМ!$B$39:$B$782,T$11)+'СЕТ СН'!$F$11+СВЦЭМ!$D$10+'СЕТ СН'!$F$5-'СЕТ СН'!$F$21</f>
        <v>3563.3982537900001</v>
      </c>
      <c r="U29" s="36">
        <f>SUMIFS(СВЦЭМ!$D$39:$D$782,СВЦЭМ!$A$39:$A$782,$A29,СВЦЭМ!$B$39:$B$782,U$11)+'СЕТ СН'!$F$11+СВЦЭМ!$D$10+'СЕТ СН'!$F$5-'СЕТ СН'!$F$21</f>
        <v>3527.0397635600002</v>
      </c>
      <c r="V29" s="36">
        <f>SUMIFS(СВЦЭМ!$D$39:$D$782,СВЦЭМ!$A$39:$A$782,$A29,СВЦЭМ!$B$39:$B$782,V$11)+'СЕТ СН'!$F$11+СВЦЭМ!$D$10+'СЕТ СН'!$F$5-'СЕТ СН'!$F$21</f>
        <v>3524.2547473200002</v>
      </c>
      <c r="W29" s="36">
        <f>SUMIFS(СВЦЭМ!$D$39:$D$782,СВЦЭМ!$A$39:$A$782,$A29,СВЦЭМ!$B$39:$B$782,W$11)+'СЕТ СН'!$F$11+СВЦЭМ!$D$10+'СЕТ СН'!$F$5-'СЕТ СН'!$F$21</f>
        <v>3489.6404333099999</v>
      </c>
      <c r="X29" s="36">
        <f>SUMIFS(СВЦЭМ!$D$39:$D$782,СВЦЭМ!$A$39:$A$782,$A29,СВЦЭМ!$B$39:$B$782,X$11)+'СЕТ СН'!$F$11+СВЦЭМ!$D$10+'СЕТ СН'!$F$5-'СЕТ СН'!$F$21</f>
        <v>3515.74094178</v>
      </c>
      <c r="Y29" s="36">
        <f>SUMIFS(СВЦЭМ!$D$39:$D$782,СВЦЭМ!$A$39:$A$782,$A29,СВЦЭМ!$B$39:$B$782,Y$11)+'СЕТ СН'!$F$11+СВЦЭМ!$D$10+'СЕТ СН'!$F$5-'СЕТ СН'!$F$21</f>
        <v>3584.6151429800002</v>
      </c>
    </row>
    <row r="30" spans="1:25" ht="15.75" x14ac:dyDescent="0.2">
      <c r="A30" s="35">
        <f t="shared" si="0"/>
        <v>44396</v>
      </c>
      <c r="B30" s="36">
        <f>SUMIFS(СВЦЭМ!$D$39:$D$782,СВЦЭМ!$A$39:$A$782,$A30,СВЦЭМ!$B$39:$B$782,B$11)+'СЕТ СН'!$F$11+СВЦЭМ!$D$10+'СЕТ СН'!$F$5-'СЕТ СН'!$F$21</f>
        <v>3682.5511947200002</v>
      </c>
      <c r="C30" s="36">
        <f>SUMIFS(СВЦЭМ!$D$39:$D$782,СВЦЭМ!$A$39:$A$782,$A30,СВЦЭМ!$B$39:$B$782,C$11)+'СЕТ СН'!$F$11+СВЦЭМ!$D$10+'СЕТ СН'!$F$5-'СЕТ СН'!$F$21</f>
        <v>3752.3126893899998</v>
      </c>
      <c r="D30" s="36">
        <f>SUMIFS(СВЦЭМ!$D$39:$D$782,СВЦЭМ!$A$39:$A$782,$A30,СВЦЭМ!$B$39:$B$782,D$11)+'СЕТ СН'!$F$11+СВЦЭМ!$D$10+'СЕТ СН'!$F$5-'СЕТ СН'!$F$21</f>
        <v>3780.6836215100002</v>
      </c>
      <c r="E30" s="36">
        <f>SUMIFS(СВЦЭМ!$D$39:$D$782,СВЦЭМ!$A$39:$A$782,$A30,СВЦЭМ!$B$39:$B$782,E$11)+'СЕТ СН'!$F$11+СВЦЭМ!$D$10+'СЕТ СН'!$F$5-'СЕТ СН'!$F$21</f>
        <v>3774.51959386</v>
      </c>
      <c r="F30" s="36">
        <f>SUMIFS(СВЦЭМ!$D$39:$D$782,СВЦЭМ!$A$39:$A$782,$A30,СВЦЭМ!$B$39:$B$782,F$11)+'СЕТ СН'!$F$11+СВЦЭМ!$D$10+'СЕТ СН'!$F$5-'СЕТ СН'!$F$21</f>
        <v>3773.8829030400002</v>
      </c>
      <c r="G30" s="36">
        <f>SUMIFS(СВЦЭМ!$D$39:$D$782,СВЦЭМ!$A$39:$A$782,$A30,СВЦЭМ!$B$39:$B$782,G$11)+'СЕТ СН'!$F$11+СВЦЭМ!$D$10+'СЕТ СН'!$F$5-'СЕТ СН'!$F$21</f>
        <v>3760.2458609</v>
      </c>
      <c r="H30" s="36">
        <f>SUMIFS(СВЦЭМ!$D$39:$D$782,СВЦЭМ!$A$39:$A$782,$A30,СВЦЭМ!$B$39:$B$782,H$11)+'СЕТ СН'!$F$11+СВЦЭМ!$D$10+'СЕТ СН'!$F$5-'СЕТ СН'!$F$21</f>
        <v>3788.8905700300002</v>
      </c>
      <c r="I30" s="36">
        <f>SUMIFS(СВЦЭМ!$D$39:$D$782,СВЦЭМ!$A$39:$A$782,$A30,СВЦЭМ!$B$39:$B$782,I$11)+'СЕТ СН'!$F$11+СВЦЭМ!$D$10+'СЕТ СН'!$F$5-'СЕТ СН'!$F$21</f>
        <v>3699.96581328</v>
      </c>
      <c r="J30" s="36">
        <f>SUMIFS(СВЦЭМ!$D$39:$D$782,СВЦЭМ!$A$39:$A$782,$A30,СВЦЭМ!$B$39:$B$782,J$11)+'СЕТ СН'!$F$11+СВЦЭМ!$D$10+'СЕТ СН'!$F$5-'СЕТ СН'!$F$21</f>
        <v>3625.1010737400002</v>
      </c>
      <c r="K30" s="36">
        <f>SUMIFS(СВЦЭМ!$D$39:$D$782,СВЦЭМ!$A$39:$A$782,$A30,СВЦЭМ!$B$39:$B$782,K$11)+'СЕТ СН'!$F$11+СВЦЭМ!$D$10+'СЕТ СН'!$F$5-'СЕТ СН'!$F$21</f>
        <v>3568.25623051</v>
      </c>
      <c r="L30" s="36">
        <f>SUMIFS(СВЦЭМ!$D$39:$D$782,СВЦЭМ!$A$39:$A$782,$A30,СВЦЭМ!$B$39:$B$782,L$11)+'СЕТ СН'!$F$11+СВЦЭМ!$D$10+'СЕТ СН'!$F$5-'СЕТ СН'!$F$21</f>
        <v>3535.1581366300002</v>
      </c>
      <c r="M30" s="36">
        <f>SUMIFS(СВЦЭМ!$D$39:$D$782,СВЦЭМ!$A$39:$A$782,$A30,СВЦЭМ!$B$39:$B$782,M$11)+'СЕТ СН'!$F$11+СВЦЭМ!$D$10+'СЕТ СН'!$F$5-'СЕТ СН'!$F$21</f>
        <v>3562.08259864</v>
      </c>
      <c r="N30" s="36">
        <f>SUMIFS(СВЦЭМ!$D$39:$D$782,СВЦЭМ!$A$39:$A$782,$A30,СВЦЭМ!$B$39:$B$782,N$11)+'СЕТ СН'!$F$11+СВЦЭМ!$D$10+'СЕТ СН'!$F$5-'СЕТ СН'!$F$21</f>
        <v>3576.5555050200001</v>
      </c>
      <c r="O30" s="36">
        <f>SUMIFS(СВЦЭМ!$D$39:$D$782,СВЦЭМ!$A$39:$A$782,$A30,СВЦЭМ!$B$39:$B$782,O$11)+'СЕТ СН'!$F$11+СВЦЭМ!$D$10+'СЕТ СН'!$F$5-'СЕТ СН'!$F$21</f>
        <v>3590.8729368100003</v>
      </c>
      <c r="P30" s="36">
        <f>SUMIFS(СВЦЭМ!$D$39:$D$782,СВЦЭМ!$A$39:$A$782,$A30,СВЦЭМ!$B$39:$B$782,P$11)+'СЕТ СН'!$F$11+СВЦЭМ!$D$10+'СЕТ СН'!$F$5-'СЕТ СН'!$F$21</f>
        <v>3570.26719731</v>
      </c>
      <c r="Q30" s="36">
        <f>SUMIFS(СВЦЭМ!$D$39:$D$782,СВЦЭМ!$A$39:$A$782,$A30,СВЦЭМ!$B$39:$B$782,Q$11)+'СЕТ СН'!$F$11+СВЦЭМ!$D$10+'СЕТ СН'!$F$5-'СЕТ СН'!$F$21</f>
        <v>3560.5889770799999</v>
      </c>
      <c r="R30" s="36">
        <f>SUMIFS(СВЦЭМ!$D$39:$D$782,СВЦЭМ!$A$39:$A$782,$A30,СВЦЭМ!$B$39:$B$782,R$11)+'СЕТ СН'!$F$11+СВЦЭМ!$D$10+'СЕТ СН'!$F$5-'СЕТ СН'!$F$21</f>
        <v>3548.9684905100003</v>
      </c>
      <c r="S30" s="36">
        <f>SUMIFS(СВЦЭМ!$D$39:$D$782,СВЦЭМ!$A$39:$A$782,$A30,СВЦЭМ!$B$39:$B$782,S$11)+'СЕТ СН'!$F$11+СВЦЭМ!$D$10+'СЕТ СН'!$F$5-'СЕТ СН'!$F$21</f>
        <v>3532.2081097</v>
      </c>
      <c r="T30" s="36">
        <f>SUMIFS(СВЦЭМ!$D$39:$D$782,СВЦЭМ!$A$39:$A$782,$A30,СВЦЭМ!$B$39:$B$782,T$11)+'СЕТ СН'!$F$11+СВЦЭМ!$D$10+'СЕТ СН'!$F$5-'СЕТ СН'!$F$21</f>
        <v>3523.4821545</v>
      </c>
      <c r="U30" s="36">
        <f>SUMIFS(СВЦЭМ!$D$39:$D$782,СВЦЭМ!$A$39:$A$782,$A30,СВЦЭМ!$B$39:$B$782,U$11)+'СЕТ СН'!$F$11+СВЦЭМ!$D$10+'СЕТ СН'!$F$5-'СЕТ СН'!$F$21</f>
        <v>3534.6246891600003</v>
      </c>
      <c r="V30" s="36">
        <f>SUMIFS(СВЦЭМ!$D$39:$D$782,СВЦЭМ!$A$39:$A$782,$A30,СВЦЭМ!$B$39:$B$782,V$11)+'СЕТ СН'!$F$11+СВЦЭМ!$D$10+'СЕТ СН'!$F$5-'СЕТ СН'!$F$21</f>
        <v>3531.8475667299999</v>
      </c>
      <c r="W30" s="36">
        <f>SUMIFS(СВЦЭМ!$D$39:$D$782,СВЦЭМ!$A$39:$A$782,$A30,СВЦЭМ!$B$39:$B$782,W$11)+'СЕТ СН'!$F$11+СВЦЭМ!$D$10+'СЕТ СН'!$F$5-'СЕТ СН'!$F$21</f>
        <v>3548.7571301900002</v>
      </c>
      <c r="X30" s="36">
        <f>SUMIFS(СВЦЭМ!$D$39:$D$782,СВЦЭМ!$A$39:$A$782,$A30,СВЦЭМ!$B$39:$B$782,X$11)+'СЕТ СН'!$F$11+СВЦЭМ!$D$10+'СЕТ СН'!$F$5-'СЕТ СН'!$F$21</f>
        <v>3540.3765487600003</v>
      </c>
      <c r="Y30" s="36">
        <f>SUMIFS(СВЦЭМ!$D$39:$D$782,СВЦЭМ!$A$39:$A$782,$A30,СВЦЭМ!$B$39:$B$782,Y$11)+'СЕТ СН'!$F$11+СВЦЭМ!$D$10+'СЕТ СН'!$F$5-'СЕТ СН'!$F$21</f>
        <v>3580.25771235</v>
      </c>
    </row>
    <row r="31" spans="1:25" ht="15.75" x14ac:dyDescent="0.2">
      <c r="A31" s="35">
        <f t="shared" si="0"/>
        <v>44397</v>
      </c>
      <c r="B31" s="36">
        <f>SUMIFS(СВЦЭМ!$D$39:$D$782,СВЦЭМ!$A$39:$A$782,$A31,СВЦЭМ!$B$39:$B$782,B$11)+'СЕТ СН'!$F$11+СВЦЭМ!$D$10+'СЕТ СН'!$F$5-'СЕТ СН'!$F$21</f>
        <v>3641.85335145</v>
      </c>
      <c r="C31" s="36">
        <f>SUMIFS(СВЦЭМ!$D$39:$D$782,СВЦЭМ!$A$39:$A$782,$A31,СВЦЭМ!$B$39:$B$782,C$11)+'СЕТ СН'!$F$11+СВЦЭМ!$D$10+'СЕТ СН'!$F$5-'СЕТ СН'!$F$21</f>
        <v>3741.3861631700001</v>
      </c>
      <c r="D31" s="36">
        <f>SUMIFS(СВЦЭМ!$D$39:$D$782,СВЦЭМ!$A$39:$A$782,$A31,СВЦЭМ!$B$39:$B$782,D$11)+'СЕТ СН'!$F$11+СВЦЭМ!$D$10+'СЕТ СН'!$F$5-'СЕТ СН'!$F$21</f>
        <v>3797.4802300800002</v>
      </c>
      <c r="E31" s="36">
        <f>SUMIFS(СВЦЭМ!$D$39:$D$782,СВЦЭМ!$A$39:$A$782,$A31,СВЦЭМ!$B$39:$B$782,E$11)+'СЕТ СН'!$F$11+СВЦЭМ!$D$10+'СЕТ СН'!$F$5-'СЕТ СН'!$F$21</f>
        <v>3813.3901192600001</v>
      </c>
      <c r="F31" s="36">
        <f>SUMIFS(СВЦЭМ!$D$39:$D$782,СВЦЭМ!$A$39:$A$782,$A31,СВЦЭМ!$B$39:$B$782,F$11)+'СЕТ СН'!$F$11+СВЦЭМ!$D$10+'СЕТ СН'!$F$5-'СЕТ СН'!$F$21</f>
        <v>3820.7689803800004</v>
      </c>
      <c r="G31" s="36">
        <f>SUMIFS(СВЦЭМ!$D$39:$D$782,СВЦЭМ!$A$39:$A$782,$A31,СВЦЭМ!$B$39:$B$782,G$11)+'СЕТ СН'!$F$11+СВЦЭМ!$D$10+'СЕТ СН'!$F$5-'СЕТ СН'!$F$21</f>
        <v>3786.7905256399999</v>
      </c>
      <c r="H31" s="36">
        <f>SUMIFS(СВЦЭМ!$D$39:$D$782,СВЦЭМ!$A$39:$A$782,$A31,СВЦЭМ!$B$39:$B$782,H$11)+'СЕТ СН'!$F$11+СВЦЭМ!$D$10+'СЕТ СН'!$F$5-'СЕТ СН'!$F$21</f>
        <v>3724.6191734200002</v>
      </c>
      <c r="I31" s="36">
        <f>SUMIFS(СВЦЭМ!$D$39:$D$782,СВЦЭМ!$A$39:$A$782,$A31,СВЦЭМ!$B$39:$B$782,I$11)+'СЕТ СН'!$F$11+СВЦЭМ!$D$10+'СЕТ СН'!$F$5-'СЕТ СН'!$F$21</f>
        <v>3629.1075420500001</v>
      </c>
      <c r="J31" s="36">
        <f>SUMIFS(СВЦЭМ!$D$39:$D$782,СВЦЭМ!$A$39:$A$782,$A31,СВЦЭМ!$B$39:$B$782,J$11)+'СЕТ СН'!$F$11+СВЦЭМ!$D$10+'СЕТ СН'!$F$5-'СЕТ СН'!$F$21</f>
        <v>3543.7535366500001</v>
      </c>
      <c r="K31" s="36">
        <f>SUMIFS(СВЦЭМ!$D$39:$D$782,СВЦЭМ!$A$39:$A$782,$A31,СВЦЭМ!$B$39:$B$782,K$11)+'СЕТ СН'!$F$11+СВЦЭМ!$D$10+'СЕТ СН'!$F$5-'СЕТ СН'!$F$21</f>
        <v>3522.2811468500004</v>
      </c>
      <c r="L31" s="36">
        <f>SUMIFS(СВЦЭМ!$D$39:$D$782,СВЦЭМ!$A$39:$A$782,$A31,СВЦЭМ!$B$39:$B$782,L$11)+'СЕТ СН'!$F$11+СВЦЭМ!$D$10+'СЕТ СН'!$F$5-'СЕТ СН'!$F$21</f>
        <v>3514.5203461600004</v>
      </c>
      <c r="M31" s="36">
        <f>SUMIFS(СВЦЭМ!$D$39:$D$782,СВЦЭМ!$A$39:$A$782,$A31,СВЦЭМ!$B$39:$B$782,M$11)+'СЕТ СН'!$F$11+СВЦЭМ!$D$10+'СЕТ СН'!$F$5-'СЕТ СН'!$F$21</f>
        <v>3499.9974850100002</v>
      </c>
      <c r="N31" s="36">
        <f>SUMIFS(СВЦЭМ!$D$39:$D$782,СВЦЭМ!$A$39:$A$782,$A31,СВЦЭМ!$B$39:$B$782,N$11)+'СЕТ СН'!$F$11+СВЦЭМ!$D$10+'СЕТ СН'!$F$5-'СЕТ СН'!$F$21</f>
        <v>3534.5513259600002</v>
      </c>
      <c r="O31" s="36">
        <f>SUMIFS(СВЦЭМ!$D$39:$D$782,СВЦЭМ!$A$39:$A$782,$A31,СВЦЭМ!$B$39:$B$782,O$11)+'СЕТ СН'!$F$11+СВЦЭМ!$D$10+'СЕТ СН'!$F$5-'СЕТ СН'!$F$21</f>
        <v>3525.0799524100003</v>
      </c>
      <c r="P31" s="36">
        <f>SUMIFS(СВЦЭМ!$D$39:$D$782,СВЦЭМ!$A$39:$A$782,$A31,СВЦЭМ!$B$39:$B$782,P$11)+'СЕТ СН'!$F$11+СВЦЭМ!$D$10+'СЕТ СН'!$F$5-'СЕТ СН'!$F$21</f>
        <v>3543.2107993700001</v>
      </c>
      <c r="Q31" s="36">
        <f>SUMIFS(СВЦЭМ!$D$39:$D$782,СВЦЭМ!$A$39:$A$782,$A31,СВЦЭМ!$B$39:$B$782,Q$11)+'СЕТ СН'!$F$11+СВЦЭМ!$D$10+'СЕТ СН'!$F$5-'СЕТ СН'!$F$21</f>
        <v>3523.7920853300002</v>
      </c>
      <c r="R31" s="36">
        <f>SUMIFS(СВЦЭМ!$D$39:$D$782,СВЦЭМ!$A$39:$A$782,$A31,СВЦЭМ!$B$39:$B$782,R$11)+'СЕТ СН'!$F$11+СВЦЭМ!$D$10+'СЕТ СН'!$F$5-'СЕТ СН'!$F$21</f>
        <v>3540.3329094600003</v>
      </c>
      <c r="S31" s="36">
        <f>SUMIFS(СВЦЭМ!$D$39:$D$782,СВЦЭМ!$A$39:$A$782,$A31,СВЦЭМ!$B$39:$B$782,S$11)+'СЕТ СН'!$F$11+СВЦЭМ!$D$10+'СЕТ СН'!$F$5-'СЕТ СН'!$F$21</f>
        <v>3500.2081422800002</v>
      </c>
      <c r="T31" s="36">
        <f>SUMIFS(СВЦЭМ!$D$39:$D$782,СВЦЭМ!$A$39:$A$782,$A31,СВЦЭМ!$B$39:$B$782,T$11)+'СЕТ СН'!$F$11+СВЦЭМ!$D$10+'СЕТ СН'!$F$5-'СЕТ СН'!$F$21</f>
        <v>3552.3279320800002</v>
      </c>
      <c r="U31" s="36">
        <f>SUMIFS(СВЦЭМ!$D$39:$D$782,СВЦЭМ!$A$39:$A$782,$A31,СВЦЭМ!$B$39:$B$782,U$11)+'СЕТ СН'!$F$11+СВЦЭМ!$D$10+'СЕТ СН'!$F$5-'СЕТ СН'!$F$21</f>
        <v>3565.10688411</v>
      </c>
      <c r="V31" s="36">
        <f>SUMIFS(СВЦЭМ!$D$39:$D$782,СВЦЭМ!$A$39:$A$782,$A31,СВЦЭМ!$B$39:$B$782,V$11)+'СЕТ СН'!$F$11+СВЦЭМ!$D$10+'СЕТ СН'!$F$5-'СЕТ СН'!$F$21</f>
        <v>3562.9852262200002</v>
      </c>
      <c r="W31" s="36">
        <f>SUMIFS(СВЦЭМ!$D$39:$D$782,СВЦЭМ!$A$39:$A$782,$A31,СВЦЭМ!$B$39:$B$782,W$11)+'СЕТ СН'!$F$11+СВЦЭМ!$D$10+'СЕТ СН'!$F$5-'СЕТ СН'!$F$21</f>
        <v>3596.0036794799998</v>
      </c>
      <c r="X31" s="36">
        <f>SUMIFS(СВЦЭМ!$D$39:$D$782,СВЦЭМ!$A$39:$A$782,$A31,СВЦЭМ!$B$39:$B$782,X$11)+'СЕТ СН'!$F$11+СВЦЭМ!$D$10+'СЕТ СН'!$F$5-'СЕТ СН'!$F$21</f>
        <v>3572.4152331700002</v>
      </c>
      <c r="Y31" s="36">
        <f>SUMIFS(СВЦЭМ!$D$39:$D$782,СВЦЭМ!$A$39:$A$782,$A31,СВЦЭМ!$B$39:$B$782,Y$11)+'СЕТ СН'!$F$11+СВЦЭМ!$D$10+'СЕТ СН'!$F$5-'СЕТ СН'!$F$21</f>
        <v>3573.1888348400003</v>
      </c>
    </row>
    <row r="32" spans="1:25" ht="15.75" x14ac:dyDescent="0.2">
      <c r="A32" s="35">
        <f t="shared" si="0"/>
        <v>44398</v>
      </c>
      <c r="B32" s="36">
        <f>SUMIFS(СВЦЭМ!$D$39:$D$782,СВЦЭМ!$A$39:$A$782,$A32,СВЦЭМ!$B$39:$B$782,B$11)+'СЕТ СН'!$F$11+СВЦЭМ!$D$10+'СЕТ СН'!$F$5-'СЕТ СН'!$F$21</f>
        <v>3777.0081355800003</v>
      </c>
      <c r="C32" s="36">
        <f>SUMIFS(СВЦЭМ!$D$39:$D$782,СВЦЭМ!$A$39:$A$782,$A32,СВЦЭМ!$B$39:$B$782,C$11)+'СЕТ СН'!$F$11+СВЦЭМ!$D$10+'СЕТ СН'!$F$5-'СЕТ СН'!$F$21</f>
        <v>3870.4819269</v>
      </c>
      <c r="D32" s="36">
        <f>SUMIFS(СВЦЭМ!$D$39:$D$782,СВЦЭМ!$A$39:$A$782,$A32,СВЦЭМ!$B$39:$B$782,D$11)+'СЕТ СН'!$F$11+СВЦЭМ!$D$10+'СЕТ СН'!$F$5-'СЕТ СН'!$F$21</f>
        <v>3955.5635282499998</v>
      </c>
      <c r="E32" s="36">
        <f>SUMIFS(СВЦЭМ!$D$39:$D$782,СВЦЭМ!$A$39:$A$782,$A32,СВЦЭМ!$B$39:$B$782,E$11)+'СЕТ СН'!$F$11+СВЦЭМ!$D$10+'СЕТ СН'!$F$5-'СЕТ СН'!$F$21</f>
        <v>3972.0013412799999</v>
      </c>
      <c r="F32" s="36">
        <f>SUMIFS(СВЦЭМ!$D$39:$D$782,СВЦЭМ!$A$39:$A$782,$A32,СВЦЭМ!$B$39:$B$782,F$11)+'СЕТ СН'!$F$11+СВЦЭМ!$D$10+'СЕТ СН'!$F$5-'СЕТ СН'!$F$21</f>
        <v>3973.9930239800001</v>
      </c>
      <c r="G32" s="36">
        <f>SUMIFS(СВЦЭМ!$D$39:$D$782,СВЦЭМ!$A$39:$A$782,$A32,СВЦЭМ!$B$39:$B$782,G$11)+'СЕТ СН'!$F$11+СВЦЭМ!$D$10+'СЕТ СН'!$F$5-'СЕТ СН'!$F$21</f>
        <v>3951.3882371600002</v>
      </c>
      <c r="H32" s="36">
        <f>SUMIFS(СВЦЭМ!$D$39:$D$782,СВЦЭМ!$A$39:$A$782,$A32,СВЦЭМ!$B$39:$B$782,H$11)+'СЕТ СН'!$F$11+СВЦЭМ!$D$10+'СЕТ СН'!$F$5-'СЕТ СН'!$F$21</f>
        <v>3922.5591415400004</v>
      </c>
      <c r="I32" s="36">
        <f>SUMIFS(СВЦЭМ!$D$39:$D$782,СВЦЭМ!$A$39:$A$782,$A32,СВЦЭМ!$B$39:$B$782,I$11)+'СЕТ СН'!$F$11+СВЦЭМ!$D$10+'СЕТ СН'!$F$5-'СЕТ СН'!$F$21</f>
        <v>3812.7122555699998</v>
      </c>
      <c r="J32" s="36">
        <f>SUMIFS(СВЦЭМ!$D$39:$D$782,СВЦЭМ!$A$39:$A$782,$A32,СВЦЭМ!$B$39:$B$782,J$11)+'СЕТ СН'!$F$11+СВЦЭМ!$D$10+'СЕТ СН'!$F$5-'СЕТ СН'!$F$21</f>
        <v>3734.3229619100002</v>
      </c>
      <c r="K32" s="36">
        <f>SUMIFS(СВЦЭМ!$D$39:$D$782,СВЦЭМ!$A$39:$A$782,$A32,СВЦЭМ!$B$39:$B$782,K$11)+'СЕТ СН'!$F$11+СВЦЭМ!$D$10+'СЕТ СН'!$F$5-'СЕТ СН'!$F$21</f>
        <v>3666.86421655</v>
      </c>
      <c r="L32" s="36">
        <f>SUMIFS(СВЦЭМ!$D$39:$D$782,СВЦЭМ!$A$39:$A$782,$A32,СВЦЭМ!$B$39:$B$782,L$11)+'СЕТ СН'!$F$11+СВЦЭМ!$D$10+'СЕТ СН'!$F$5-'СЕТ СН'!$F$21</f>
        <v>3606.8305058400001</v>
      </c>
      <c r="M32" s="36">
        <f>SUMIFS(СВЦЭМ!$D$39:$D$782,СВЦЭМ!$A$39:$A$782,$A32,СВЦЭМ!$B$39:$B$782,M$11)+'СЕТ СН'!$F$11+СВЦЭМ!$D$10+'СЕТ СН'!$F$5-'СЕТ СН'!$F$21</f>
        <v>3615.4032758100002</v>
      </c>
      <c r="N32" s="36">
        <f>SUMIFS(СВЦЭМ!$D$39:$D$782,СВЦЭМ!$A$39:$A$782,$A32,СВЦЭМ!$B$39:$B$782,N$11)+'СЕТ СН'!$F$11+СВЦЭМ!$D$10+'СЕТ СН'!$F$5-'СЕТ СН'!$F$21</f>
        <v>3660.9263408400002</v>
      </c>
      <c r="O32" s="36">
        <f>SUMIFS(СВЦЭМ!$D$39:$D$782,СВЦЭМ!$A$39:$A$782,$A32,СВЦЭМ!$B$39:$B$782,O$11)+'СЕТ СН'!$F$11+СВЦЭМ!$D$10+'СЕТ СН'!$F$5-'СЕТ СН'!$F$21</f>
        <v>3658.80015761</v>
      </c>
      <c r="P32" s="36">
        <f>SUMIFS(СВЦЭМ!$D$39:$D$782,СВЦЭМ!$A$39:$A$782,$A32,СВЦЭМ!$B$39:$B$782,P$11)+'СЕТ СН'!$F$11+СВЦЭМ!$D$10+'СЕТ СН'!$F$5-'СЕТ СН'!$F$21</f>
        <v>3678.92677516</v>
      </c>
      <c r="Q32" s="36">
        <f>SUMIFS(СВЦЭМ!$D$39:$D$782,СВЦЭМ!$A$39:$A$782,$A32,СВЦЭМ!$B$39:$B$782,Q$11)+'СЕТ СН'!$F$11+СВЦЭМ!$D$10+'СЕТ СН'!$F$5-'СЕТ СН'!$F$21</f>
        <v>3648.3871292000003</v>
      </c>
      <c r="R32" s="36">
        <f>SUMIFS(СВЦЭМ!$D$39:$D$782,СВЦЭМ!$A$39:$A$782,$A32,СВЦЭМ!$B$39:$B$782,R$11)+'СЕТ СН'!$F$11+СВЦЭМ!$D$10+'СЕТ СН'!$F$5-'СЕТ СН'!$F$21</f>
        <v>3650.0040927700002</v>
      </c>
      <c r="S32" s="36">
        <f>SUMIFS(СВЦЭМ!$D$39:$D$782,СВЦЭМ!$A$39:$A$782,$A32,СВЦЭМ!$B$39:$B$782,S$11)+'СЕТ СН'!$F$11+СВЦЭМ!$D$10+'СЕТ СН'!$F$5-'СЕТ СН'!$F$21</f>
        <v>3636.0883521599999</v>
      </c>
      <c r="T32" s="36">
        <f>SUMIFS(СВЦЭМ!$D$39:$D$782,СВЦЭМ!$A$39:$A$782,$A32,СВЦЭМ!$B$39:$B$782,T$11)+'СЕТ СН'!$F$11+СВЦЭМ!$D$10+'СЕТ СН'!$F$5-'СЕТ СН'!$F$21</f>
        <v>3615.6239655899999</v>
      </c>
      <c r="U32" s="36">
        <f>SUMIFS(СВЦЭМ!$D$39:$D$782,СВЦЭМ!$A$39:$A$782,$A32,СВЦЭМ!$B$39:$B$782,U$11)+'СЕТ СН'!$F$11+СВЦЭМ!$D$10+'СЕТ СН'!$F$5-'СЕТ СН'!$F$21</f>
        <v>3640.0450925200003</v>
      </c>
      <c r="V32" s="36">
        <f>SUMIFS(СВЦЭМ!$D$39:$D$782,СВЦЭМ!$A$39:$A$782,$A32,СВЦЭМ!$B$39:$B$782,V$11)+'СЕТ СН'!$F$11+СВЦЭМ!$D$10+'СЕТ СН'!$F$5-'СЕТ СН'!$F$21</f>
        <v>3650.8146186700001</v>
      </c>
      <c r="W32" s="36">
        <f>SUMIFS(СВЦЭМ!$D$39:$D$782,СВЦЭМ!$A$39:$A$782,$A32,СВЦЭМ!$B$39:$B$782,W$11)+'СЕТ СН'!$F$11+СВЦЭМ!$D$10+'СЕТ СН'!$F$5-'СЕТ СН'!$F$21</f>
        <v>3629.12514358</v>
      </c>
      <c r="X32" s="36">
        <f>SUMIFS(СВЦЭМ!$D$39:$D$782,СВЦЭМ!$A$39:$A$782,$A32,СВЦЭМ!$B$39:$B$782,X$11)+'СЕТ СН'!$F$11+СВЦЭМ!$D$10+'СЕТ СН'!$F$5-'СЕТ СН'!$F$21</f>
        <v>3673.9855306999998</v>
      </c>
      <c r="Y32" s="36">
        <f>SUMIFS(СВЦЭМ!$D$39:$D$782,СВЦЭМ!$A$39:$A$782,$A32,СВЦЭМ!$B$39:$B$782,Y$11)+'СЕТ СН'!$F$11+СВЦЭМ!$D$10+'СЕТ СН'!$F$5-'СЕТ СН'!$F$21</f>
        <v>3734.9198648800002</v>
      </c>
    </row>
    <row r="33" spans="1:27" ht="15.75" x14ac:dyDescent="0.2">
      <c r="A33" s="35">
        <f t="shared" si="0"/>
        <v>44399</v>
      </c>
      <c r="B33" s="36">
        <f>SUMIFS(СВЦЭМ!$D$39:$D$782,СВЦЭМ!$A$39:$A$782,$A33,СВЦЭМ!$B$39:$B$782,B$11)+'СЕТ СН'!$F$11+СВЦЭМ!$D$10+'СЕТ СН'!$F$5-'СЕТ СН'!$F$21</f>
        <v>3655.8106220999998</v>
      </c>
      <c r="C33" s="36">
        <f>SUMIFS(СВЦЭМ!$D$39:$D$782,СВЦЭМ!$A$39:$A$782,$A33,СВЦЭМ!$B$39:$B$782,C$11)+'СЕТ СН'!$F$11+СВЦЭМ!$D$10+'СЕТ СН'!$F$5-'СЕТ СН'!$F$21</f>
        <v>3731.1663623200002</v>
      </c>
      <c r="D33" s="36">
        <f>SUMIFS(СВЦЭМ!$D$39:$D$782,СВЦЭМ!$A$39:$A$782,$A33,СВЦЭМ!$B$39:$B$782,D$11)+'СЕТ СН'!$F$11+СВЦЭМ!$D$10+'СЕТ СН'!$F$5-'СЕТ СН'!$F$21</f>
        <v>3725.15616172</v>
      </c>
      <c r="E33" s="36">
        <f>SUMIFS(СВЦЭМ!$D$39:$D$782,СВЦЭМ!$A$39:$A$782,$A33,СВЦЭМ!$B$39:$B$782,E$11)+'СЕТ СН'!$F$11+СВЦЭМ!$D$10+'СЕТ СН'!$F$5-'СЕТ СН'!$F$21</f>
        <v>3754.9115833599999</v>
      </c>
      <c r="F33" s="36">
        <f>SUMIFS(СВЦЭМ!$D$39:$D$782,СВЦЭМ!$A$39:$A$782,$A33,СВЦЭМ!$B$39:$B$782,F$11)+'СЕТ СН'!$F$11+СВЦЭМ!$D$10+'СЕТ СН'!$F$5-'СЕТ СН'!$F$21</f>
        <v>3750.2425640000001</v>
      </c>
      <c r="G33" s="36">
        <f>SUMIFS(СВЦЭМ!$D$39:$D$782,СВЦЭМ!$A$39:$A$782,$A33,СВЦЭМ!$B$39:$B$782,G$11)+'СЕТ СН'!$F$11+СВЦЭМ!$D$10+'СЕТ СН'!$F$5-'СЕТ СН'!$F$21</f>
        <v>3733.4634304800002</v>
      </c>
      <c r="H33" s="36">
        <f>SUMIFS(СВЦЭМ!$D$39:$D$782,СВЦЭМ!$A$39:$A$782,$A33,СВЦЭМ!$B$39:$B$782,H$11)+'СЕТ СН'!$F$11+СВЦЭМ!$D$10+'СЕТ СН'!$F$5-'СЕТ СН'!$F$21</f>
        <v>3674.8877354599999</v>
      </c>
      <c r="I33" s="36">
        <f>SUMIFS(СВЦЭМ!$D$39:$D$782,СВЦЭМ!$A$39:$A$782,$A33,СВЦЭМ!$B$39:$B$782,I$11)+'СЕТ СН'!$F$11+СВЦЭМ!$D$10+'СЕТ СН'!$F$5-'СЕТ СН'!$F$21</f>
        <v>3608.4374136800002</v>
      </c>
      <c r="J33" s="36">
        <f>SUMIFS(СВЦЭМ!$D$39:$D$782,СВЦЭМ!$A$39:$A$782,$A33,СВЦЭМ!$B$39:$B$782,J$11)+'СЕТ СН'!$F$11+СВЦЭМ!$D$10+'СЕТ СН'!$F$5-'СЕТ СН'!$F$21</f>
        <v>3524.7765403399999</v>
      </c>
      <c r="K33" s="36">
        <f>SUMIFS(СВЦЭМ!$D$39:$D$782,СВЦЭМ!$A$39:$A$782,$A33,СВЦЭМ!$B$39:$B$782,K$11)+'СЕТ СН'!$F$11+СВЦЭМ!$D$10+'СЕТ СН'!$F$5-'СЕТ СН'!$F$21</f>
        <v>3494.8062147099999</v>
      </c>
      <c r="L33" s="36">
        <f>SUMIFS(СВЦЭМ!$D$39:$D$782,СВЦЭМ!$A$39:$A$782,$A33,СВЦЭМ!$B$39:$B$782,L$11)+'СЕТ СН'!$F$11+СВЦЭМ!$D$10+'СЕТ СН'!$F$5-'СЕТ СН'!$F$21</f>
        <v>3522.0941600000001</v>
      </c>
      <c r="M33" s="36">
        <f>SUMIFS(СВЦЭМ!$D$39:$D$782,СВЦЭМ!$A$39:$A$782,$A33,СВЦЭМ!$B$39:$B$782,M$11)+'СЕТ СН'!$F$11+СВЦЭМ!$D$10+'СЕТ СН'!$F$5-'СЕТ СН'!$F$21</f>
        <v>3475.4146332700002</v>
      </c>
      <c r="N33" s="36">
        <f>SUMIFS(СВЦЭМ!$D$39:$D$782,СВЦЭМ!$A$39:$A$782,$A33,СВЦЭМ!$B$39:$B$782,N$11)+'СЕТ СН'!$F$11+СВЦЭМ!$D$10+'СЕТ СН'!$F$5-'СЕТ СН'!$F$21</f>
        <v>3480.6973843999999</v>
      </c>
      <c r="O33" s="36">
        <f>SUMIFS(СВЦЭМ!$D$39:$D$782,СВЦЭМ!$A$39:$A$782,$A33,СВЦЭМ!$B$39:$B$782,O$11)+'СЕТ СН'!$F$11+СВЦЭМ!$D$10+'СЕТ СН'!$F$5-'СЕТ СН'!$F$21</f>
        <v>3479.08133989</v>
      </c>
      <c r="P33" s="36">
        <f>SUMIFS(СВЦЭМ!$D$39:$D$782,СВЦЭМ!$A$39:$A$782,$A33,СВЦЭМ!$B$39:$B$782,P$11)+'СЕТ СН'!$F$11+СВЦЭМ!$D$10+'СЕТ СН'!$F$5-'СЕТ СН'!$F$21</f>
        <v>3478.1850294999999</v>
      </c>
      <c r="Q33" s="36">
        <f>SUMIFS(СВЦЭМ!$D$39:$D$782,СВЦЭМ!$A$39:$A$782,$A33,СВЦЭМ!$B$39:$B$782,Q$11)+'СЕТ СН'!$F$11+СВЦЭМ!$D$10+'СЕТ СН'!$F$5-'СЕТ СН'!$F$21</f>
        <v>3476.3988753100002</v>
      </c>
      <c r="R33" s="36">
        <f>SUMIFS(СВЦЭМ!$D$39:$D$782,СВЦЭМ!$A$39:$A$782,$A33,СВЦЭМ!$B$39:$B$782,R$11)+'СЕТ СН'!$F$11+СВЦЭМ!$D$10+'СЕТ СН'!$F$5-'СЕТ СН'!$F$21</f>
        <v>3506.8462657999999</v>
      </c>
      <c r="S33" s="36">
        <f>SUMIFS(СВЦЭМ!$D$39:$D$782,СВЦЭМ!$A$39:$A$782,$A33,СВЦЭМ!$B$39:$B$782,S$11)+'СЕТ СН'!$F$11+СВЦЭМ!$D$10+'СЕТ СН'!$F$5-'СЕТ СН'!$F$21</f>
        <v>3470.1850403500002</v>
      </c>
      <c r="T33" s="36">
        <f>SUMIFS(СВЦЭМ!$D$39:$D$782,СВЦЭМ!$A$39:$A$782,$A33,СВЦЭМ!$B$39:$B$782,T$11)+'СЕТ СН'!$F$11+СВЦЭМ!$D$10+'СЕТ СН'!$F$5-'СЕТ СН'!$F$21</f>
        <v>3559.3009062199999</v>
      </c>
      <c r="U33" s="36">
        <f>SUMIFS(СВЦЭМ!$D$39:$D$782,СВЦЭМ!$A$39:$A$782,$A33,СВЦЭМ!$B$39:$B$782,U$11)+'СЕТ СН'!$F$11+СВЦЭМ!$D$10+'СЕТ СН'!$F$5-'СЕТ СН'!$F$21</f>
        <v>3573.4394783000002</v>
      </c>
      <c r="V33" s="36">
        <f>SUMIFS(СВЦЭМ!$D$39:$D$782,СВЦЭМ!$A$39:$A$782,$A33,СВЦЭМ!$B$39:$B$782,V$11)+'СЕТ СН'!$F$11+СВЦЭМ!$D$10+'СЕТ СН'!$F$5-'СЕТ СН'!$F$21</f>
        <v>3568.0243464700002</v>
      </c>
      <c r="W33" s="36">
        <f>SUMIFS(СВЦЭМ!$D$39:$D$782,СВЦЭМ!$A$39:$A$782,$A33,СВЦЭМ!$B$39:$B$782,W$11)+'СЕТ СН'!$F$11+СВЦЭМ!$D$10+'СЕТ СН'!$F$5-'СЕТ СН'!$F$21</f>
        <v>3588.85094329</v>
      </c>
      <c r="X33" s="36">
        <f>SUMIFS(СВЦЭМ!$D$39:$D$782,СВЦЭМ!$A$39:$A$782,$A33,СВЦЭМ!$B$39:$B$782,X$11)+'СЕТ СН'!$F$11+СВЦЭМ!$D$10+'СЕТ СН'!$F$5-'СЕТ СН'!$F$21</f>
        <v>3557.8464332200001</v>
      </c>
      <c r="Y33" s="36">
        <f>SUMIFS(СВЦЭМ!$D$39:$D$782,СВЦЭМ!$A$39:$A$782,$A33,СВЦЭМ!$B$39:$B$782,Y$11)+'СЕТ СН'!$F$11+СВЦЭМ!$D$10+'СЕТ СН'!$F$5-'СЕТ СН'!$F$21</f>
        <v>3531.9016441000003</v>
      </c>
    </row>
    <row r="34" spans="1:27" ht="15.75" x14ac:dyDescent="0.2">
      <c r="A34" s="35">
        <f t="shared" si="0"/>
        <v>44400</v>
      </c>
      <c r="B34" s="36">
        <f>SUMIFS(СВЦЭМ!$D$39:$D$782,СВЦЭМ!$A$39:$A$782,$A34,СВЦЭМ!$B$39:$B$782,B$11)+'СЕТ СН'!$F$11+СВЦЭМ!$D$10+'СЕТ СН'!$F$5-'СЕТ СН'!$F$21</f>
        <v>3571.9520567999998</v>
      </c>
      <c r="C34" s="36">
        <f>SUMIFS(СВЦЭМ!$D$39:$D$782,СВЦЭМ!$A$39:$A$782,$A34,СВЦЭМ!$B$39:$B$782,C$11)+'СЕТ СН'!$F$11+СВЦЭМ!$D$10+'СЕТ СН'!$F$5-'СЕТ СН'!$F$21</f>
        <v>3632.7392227300002</v>
      </c>
      <c r="D34" s="36">
        <f>SUMIFS(СВЦЭМ!$D$39:$D$782,СВЦЭМ!$A$39:$A$782,$A34,СВЦЭМ!$B$39:$B$782,D$11)+'СЕТ СН'!$F$11+СВЦЭМ!$D$10+'СЕТ СН'!$F$5-'СЕТ СН'!$F$21</f>
        <v>3657.9739410500001</v>
      </c>
      <c r="E34" s="36">
        <f>SUMIFS(СВЦЭМ!$D$39:$D$782,СВЦЭМ!$A$39:$A$782,$A34,СВЦЭМ!$B$39:$B$782,E$11)+'СЕТ СН'!$F$11+СВЦЭМ!$D$10+'СЕТ СН'!$F$5-'СЕТ СН'!$F$21</f>
        <v>3704.9783907999999</v>
      </c>
      <c r="F34" s="36">
        <f>SUMIFS(СВЦЭМ!$D$39:$D$782,СВЦЭМ!$A$39:$A$782,$A34,СВЦЭМ!$B$39:$B$782,F$11)+'СЕТ СН'!$F$11+СВЦЭМ!$D$10+'СЕТ СН'!$F$5-'СЕТ СН'!$F$21</f>
        <v>3700.90449395</v>
      </c>
      <c r="G34" s="36">
        <f>SUMIFS(СВЦЭМ!$D$39:$D$782,СВЦЭМ!$A$39:$A$782,$A34,СВЦЭМ!$B$39:$B$782,G$11)+'СЕТ СН'!$F$11+СВЦЭМ!$D$10+'СЕТ СН'!$F$5-'СЕТ СН'!$F$21</f>
        <v>3668.6281970199998</v>
      </c>
      <c r="H34" s="36">
        <f>SUMIFS(СВЦЭМ!$D$39:$D$782,СВЦЭМ!$A$39:$A$782,$A34,СВЦЭМ!$B$39:$B$782,H$11)+'СЕТ СН'!$F$11+СВЦЭМ!$D$10+'СЕТ СН'!$F$5-'СЕТ СН'!$F$21</f>
        <v>3617.66998711</v>
      </c>
      <c r="I34" s="36">
        <f>SUMIFS(СВЦЭМ!$D$39:$D$782,СВЦЭМ!$A$39:$A$782,$A34,СВЦЭМ!$B$39:$B$782,I$11)+'СЕТ СН'!$F$11+СВЦЭМ!$D$10+'СЕТ СН'!$F$5-'СЕТ СН'!$F$21</f>
        <v>3492.3742505499999</v>
      </c>
      <c r="J34" s="36">
        <f>SUMIFS(СВЦЭМ!$D$39:$D$782,СВЦЭМ!$A$39:$A$782,$A34,СВЦЭМ!$B$39:$B$782,J$11)+'СЕТ СН'!$F$11+СВЦЭМ!$D$10+'СЕТ СН'!$F$5-'СЕТ СН'!$F$21</f>
        <v>3478.3284481000001</v>
      </c>
      <c r="K34" s="36">
        <f>SUMIFS(СВЦЭМ!$D$39:$D$782,СВЦЭМ!$A$39:$A$782,$A34,СВЦЭМ!$B$39:$B$782,K$11)+'СЕТ СН'!$F$11+СВЦЭМ!$D$10+'СЕТ СН'!$F$5-'СЕТ СН'!$F$21</f>
        <v>3504.3468327</v>
      </c>
      <c r="L34" s="36">
        <f>SUMIFS(СВЦЭМ!$D$39:$D$782,СВЦЭМ!$A$39:$A$782,$A34,СВЦЭМ!$B$39:$B$782,L$11)+'СЕТ СН'!$F$11+СВЦЭМ!$D$10+'СЕТ СН'!$F$5-'СЕТ СН'!$F$21</f>
        <v>3530.7339591600003</v>
      </c>
      <c r="M34" s="36">
        <f>SUMIFS(СВЦЭМ!$D$39:$D$782,СВЦЭМ!$A$39:$A$782,$A34,СВЦЭМ!$B$39:$B$782,M$11)+'СЕТ СН'!$F$11+СВЦЭМ!$D$10+'СЕТ СН'!$F$5-'СЕТ СН'!$F$21</f>
        <v>3517.8918732700004</v>
      </c>
      <c r="N34" s="36">
        <f>SUMIFS(СВЦЭМ!$D$39:$D$782,СВЦЭМ!$A$39:$A$782,$A34,СВЦЭМ!$B$39:$B$782,N$11)+'СЕТ СН'!$F$11+СВЦЭМ!$D$10+'СЕТ СН'!$F$5-'СЕТ СН'!$F$21</f>
        <v>3514.74754562</v>
      </c>
      <c r="O34" s="36">
        <f>SUMIFS(СВЦЭМ!$D$39:$D$782,СВЦЭМ!$A$39:$A$782,$A34,СВЦЭМ!$B$39:$B$782,O$11)+'СЕТ СН'!$F$11+СВЦЭМ!$D$10+'СЕТ СН'!$F$5-'СЕТ СН'!$F$21</f>
        <v>3490.9223951600002</v>
      </c>
      <c r="P34" s="36">
        <f>SUMIFS(СВЦЭМ!$D$39:$D$782,СВЦЭМ!$A$39:$A$782,$A34,СВЦЭМ!$B$39:$B$782,P$11)+'СЕТ СН'!$F$11+СВЦЭМ!$D$10+'СЕТ СН'!$F$5-'СЕТ СН'!$F$21</f>
        <v>3493.7591444300001</v>
      </c>
      <c r="Q34" s="36">
        <f>SUMIFS(СВЦЭМ!$D$39:$D$782,СВЦЭМ!$A$39:$A$782,$A34,СВЦЭМ!$B$39:$B$782,Q$11)+'СЕТ СН'!$F$11+СВЦЭМ!$D$10+'СЕТ СН'!$F$5-'СЕТ СН'!$F$21</f>
        <v>3488.2669585799999</v>
      </c>
      <c r="R34" s="36">
        <f>SUMIFS(СВЦЭМ!$D$39:$D$782,СВЦЭМ!$A$39:$A$782,$A34,СВЦЭМ!$B$39:$B$782,R$11)+'СЕТ СН'!$F$11+СВЦЭМ!$D$10+'СЕТ СН'!$F$5-'СЕТ СН'!$F$21</f>
        <v>3496.6910961200001</v>
      </c>
      <c r="S34" s="36">
        <f>SUMIFS(СВЦЭМ!$D$39:$D$782,СВЦЭМ!$A$39:$A$782,$A34,СВЦЭМ!$B$39:$B$782,S$11)+'СЕТ СН'!$F$11+СВЦЭМ!$D$10+'СЕТ СН'!$F$5-'СЕТ СН'!$F$21</f>
        <v>3518.9506079299999</v>
      </c>
      <c r="T34" s="36">
        <f>SUMIFS(СВЦЭМ!$D$39:$D$782,СВЦЭМ!$A$39:$A$782,$A34,СВЦЭМ!$B$39:$B$782,T$11)+'СЕТ СН'!$F$11+СВЦЭМ!$D$10+'СЕТ СН'!$F$5-'СЕТ СН'!$F$21</f>
        <v>3533.8110913400001</v>
      </c>
      <c r="U34" s="36">
        <f>SUMIFS(СВЦЭМ!$D$39:$D$782,СВЦЭМ!$A$39:$A$782,$A34,СВЦЭМ!$B$39:$B$782,U$11)+'СЕТ СН'!$F$11+СВЦЭМ!$D$10+'СЕТ СН'!$F$5-'СЕТ СН'!$F$21</f>
        <v>3528.8803007000001</v>
      </c>
      <c r="V34" s="36">
        <f>SUMIFS(СВЦЭМ!$D$39:$D$782,СВЦЭМ!$A$39:$A$782,$A34,СВЦЭМ!$B$39:$B$782,V$11)+'СЕТ СН'!$F$11+СВЦЭМ!$D$10+'СЕТ СН'!$F$5-'СЕТ СН'!$F$21</f>
        <v>3517.3821034900002</v>
      </c>
      <c r="W34" s="36">
        <f>SUMIFS(СВЦЭМ!$D$39:$D$782,СВЦЭМ!$A$39:$A$782,$A34,СВЦЭМ!$B$39:$B$782,W$11)+'СЕТ СН'!$F$11+СВЦЭМ!$D$10+'СЕТ СН'!$F$5-'СЕТ СН'!$F$21</f>
        <v>3537.7300416900002</v>
      </c>
      <c r="X34" s="36">
        <f>SUMIFS(СВЦЭМ!$D$39:$D$782,СВЦЭМ!$A$39:$A$782,$A34,СВЦЭМ!$B$39:$B$782,X$11)+'СЕТ СН'!$F$11+СВЦЭМ!$D$10+'СЕТ СН'!$F$5-'СЕТ СН'!$F$21</f>
        <v>3542.3552168800002</v>
      </c>
      <c r="Y34" s="36">
        <f>SUMIFS(СВЦЭМ!$D$39:$D$782,СВЦЭМ!$A$39:$A$782,$A34,СВЦЭМ!$B$39:$B$782,Y$11)+'СЕТ СН'!$F$11+СВЦЭМ!$D$10+'СЕТ СН'!$F$5-'СЕТ СН'!$F$21</f>
        <v>3519.46454481</v>
      </c>
    </row>
    <row r="35" spans="1:27" ht="15.75" x14ac:dyDescent="0.2">
      <c r="A35" s="35">
        <f t="shared" si="0"/>
        <v>44401</v>
      </c>
      <c r="B35" s="36">
        <f>SUMIFS(СВЦЭМ!$D$39:$D$782,СВЦЭМ!$A$39:$A$782,$A35,СВЦЭМ!$B$39:$B$782,B$11)+'СЕТ СН'!$F$11+СВЦЭМ!$D$10+'СЕТ СН'!$F$5-'СЕТ СН'!$F$21</f>
        <v>3577.4151393500001</v>
      </c>
      <c r="C35" s="36">
        <f>SUMIFS(СВЦЭМ!$D$39:$D$782,СВЦЭМ!$A$39:$A$782,$A35,СВЦЭМ!$B$39:$B$782,C$11)+'СЕТ СН'!$F$11+СВЦЭМ!$D$10+'СЕТ СН'!$F$5-'СЕТ СН'!$F$21</f>
        <v>3546.8676048000002</v>
      </c>
      <c r="D35" s="36">
        <f>SUMIFS(СВЦЭМ!$D$39:$D$782,СВЦЭМ!$A$39:$A$782,$A35,СВЦЭМ!$B$39:$B$782,D$11)+'СЕТ СН'!$F$11+СВЦЭМ!$D$10+'СЕТ СН'!$F$5-'СЕТ СН'!$F$21</f>
        <v>3651.0105202</v>
      </c>
      <c r="E35" s="36">
        <f>SUMIFS(СВЦЭМ!$D$39:$D$782,СВЦЭМ!$A$39:$A$782,$A35,СВЦЭМ!$B$39:$B$782,E$11)+'СЕТ СН'!$F$11+СВЦЭМ!$D$10+'СЕТ СН'!$F$5-'СЕТ СН'!$F$21</f>
        <v>3669.1594737</v>
      </c>
      <c r="F35" s="36">
        <f>SUMIFS(СВЦЭМ!$D$39:$D$782,СВЦЭМ!$A$39:$A$782,$A35,СВЦЭМ!$B$39:$B$782,F$11)+'СЕТ СН'!$F$11+СВЦЭМ!$D$10+'СЕТ СН'!$F$5-'СЕТ СН'!$F$21</f>
        <v>3657.4420522300002</v>
      </c>
      <c r="G35" s="36">
        <f>SUMIFS(СВЦЭМ!$D$39:$D$782,СВЦЭМ!$A$39:$A$782,$A35,СВЦЭМ!$B$39:$B$782,G$11)+'СЕТ СН'!$F$11+СВЦЭМ!$D$10+'СЕТ СН'!$F$5-'СЕТ СН'!$F$21</f>
        <v>3637.4318755499999</v>
      </c>
      <c r="H35" s="36">
        <f>SUMIFS(СВЦЭМ!$D$39:$D$782,СВЦЭМ!$A$39:$A$782,$A35,СВЦЭМ!$B$39:$B$782,H$11)+'СЕТ СН'!$F$11+СВЦЭМ!$D$10+'СЕТ СН'!$F$5-'СЕТ СН'!$F$21</f>
        <v>3628.50860663</v>
      </c>
      <c r="I35" s="36">
        <f>SUMIFS(СВЦЭМ!$D$39:$D$782,СВЦЭМ!$A$39:$A$782,$A35,СВЦЭМ!$B$39:$B$782,I$11)+'СЕТ СН'!$F$11+СВЦЭМ!$D$10+'СЕТ СН'!$F$5-'СЕТ СН'!$F$21</f>
        <v>3528.2026627700002</v>
      </c>
      <c r="J35" s="36">
        <f>SUMIFS(СВЦЭМ!$D$39:$D$782,СВЦЭМ!$A$39:$A$782,$A35,СВЦЭМ!$B$39:$B$782,J$11)+'СЕТ СН'!$F$11+СВЦЭМ!$D$10+'СЕТ СН'!$F$5-'СЕТ СН'!$F$21</f>
        <v>3507.38719085</v>
      </c>
      <c r="K35" s="36">
        <f>SUMIFS(СВЦЭМ!$D$39:$D$782,СВЦЭМ!$A$39:$A$782,$A35,СВЦЭМ!$B$39:$B$782,K$11)+'СЕТ СН'!$F$11+СВЦЭМ!$D$10+'СЕТ СН'!$F$5-'СЕТ СН'!$F$21</f>
        <v>3480.60104073</v>
      </c>
      <c r="L35" s="36">
        <f>SUMIFS(СВЦЭМ!$D$39:$D$782,СВЦЭМ!$A$39:$A$782,$A35,СВЦЭМ!$B$39:$B$782,L$11)+'СЕТ СН'!$F$11+СВЦЭМ!$D$10+'СЕТ СН'!$F$5-'СЕТ СН'!$F$21</f>
        <v>3515.61719756</v>
      </c>
      <c r="M35" s="36">
        <f>SUMIFS(СВЦЭМ!$D$39:$D$782,СВЦЭМ!$A$39:$A$782,$A35,СВЦЭМ!$B$39:$B$782,M$11)+'СЕТ СН'!$F$11+СВЦЭМ!$D$10+'СЕТ СН'!$F$5-'СЕТ СН'!$F$21</f>
        <v>3494.5206594000001</v>
      </c>
      <c r="N35" s="36">
        <f>SUMIFS(СВЦЭМ!$D$39:$D$782,СВЦЭМ!$A$39:$A$782,$A35,СВЦЭМ!$B$39:$B$782,N$11)+'СЕТ СН'!$F$11+СВЦЭМ!$D$10+'СЕТ СН'!$F$5-'СЕТ СН'!$F$21</f>
        <v>3496.3946273800002</v>
      </c>
      <c r="O35" s="36">
        <f>SUMIFS(СВЦЭМ!$D$39:$D$782,СВЦЭМ!$A$39:$A$782,$A35,СВЦЭМ!$B$39:$B$782,O$11)+'СЕТ СН'!$F$11+СВЦЭМ!$D$10+'СЕТ СН'!$F$5-'СЕТ СН'!$F$21</f>
        <v>3536.7531769500001</v>
      </c>
      <c r="P35" s="36">
        <f>SUMIFS(СВЦЭМ!$D$39:$D$782,СВЦЭМ!$A$39:$A$782,$A35,СВЦЭМ!$B$39:$B$782,P$11)+'СЕТ СН'!$F$11+СВЦЭМ!$D$10+'СЕТ СН'!$F$5-'СЕТ СН'!$F$21</f>
        <v>3556.5551292200003</v>
      </c>
      <c r="Q35" s="36">
        <f>SUMIFS(СВЦЭМ!$D$39:$D$782,СВЦЭМ!$A$39:$A$782,$A35,СВЦЭМ!$B$39:$B$782,Q$11)+'СЕТ СН'!$F$11+СВЦЭМ!$D$10+'СЕТ СН'!$F$5-'СЕТ СН'!$F$21</f>
        <v>3544.70578191</v>
      </c>
      <c r="R35" s="36">
        <f>SUMIFS(СВЦЭМ!$D$39:$D$782,СВЦЭМ!$A$39:$A$782,$A35,СВЦЭМ!$B$39:$B$782,R$11)+'СЕТ СН'!$F$11+СВЦЭМ!$D$10+'СЕТ СН'!$F$5-'СЕТ СН'!$F$21</f>
        <v>3526.8483357300001</v>
      </c>
      <c r="S35" s="36">
        <f>SUMIFS(СВЦЭМ!$D$39:$D$782,СВЦЭМ!$A$39:$A$782,$A35,СВЦЭМ!$B$39:$B$782,S$11)+'СЕТ СН'!$F$11+СВЦЭМ!$D$10+'СЕТ СН'!$F$5-'СЕТ СН'!$F$21</f>
        <v>3465.1417187800002</v>
      </c>
      <c r="T35" s="36">
        <f>SUMIFS(СВЦЭМ!$D$39:$D$782,СВЦЭМ!$A$39:$A$782,$A35,СВЦЭМ!$B$39:$B$782,T$11)+'СЕТ СН'!$F$11+СВЦЭМ!$D$10+'СЕТ СН'!$F$5-'СЕТ СН'!$F$21</f>
        <v>3493.4694121800003</v>
      </c>
      <c r="U35" s="36">
        <f>SUMIFS(СВЦЭМ!$D$39:$D$782,СВЦЭМ!$A$39:$A$782,$A35,СВЦЭМ!$B$39:$B$782,U$11)+'СЕТ СН'!$F$11+СВЦЭМ!$D$10+'СЕТ СН'!$F$5-'СЕТ СН'!$F$21</f>
        <v>3449.5526508200001</v>
      </c>
      <c r="V35" s="36">
        <f>SUMIFS(СВЦЭМ!$D$39:$D$782,СВЦЭМ!$A$39:$A$782,$A35,СВЦЭМ!$B$39:$B$782,V$11)+'СЕТ СН'!$F$11+СВЦЭМ!$D$10+'СЕТ СН'!$F$5-'СЕТ СН'!$F$21</f>
        <v>3449.7153188699999</v>
      </c>
      <c r="W35" s="36">
        <f>SUMIFS(СВЦЭМ!$D$39:$D$782,СВЦЭМ!$A$39:$A$782,$A35,СВЦЭМ!$B$39:$B$782,W$11)+'СЕТ СН'!$F$11+СВЦЭМ!$D$10+'СЕТ СН'!$F$5-'СЕТ СН'!$F$21</f>
        <v>3471.9768568300001</v>
      </c>
      <c r="X35" s="36">
        <f>SUMIFS(СВЦЭМ!$D$39:$D$782,СВЦЭМ!$A$39:$A$782,$A35,СВЦЭМ!$B$39:$B$782,X$11)+'СЕТ СН'!$F$11+СВЦЭМ!$D$10+'СЕТ СН'!$F$5-'СЕТ СН'!$F$21</f>
        <v>3523.8706930100002</v>
      </c>
      <c r="Y35" s="36">
        <f>SUMIFS(СВЦЭМ!$D$39:$D$782,СВЦЭМ!$A$39:$A$782,$A35,СВЦЭМ!$B$39:$B$782,Y$11)+'СЕТ СН'!$F$11+СВЦЭМ!$D$10+'СЕТ СН'!$F$5-'СЕТ СН'!$F$21</f>
        <v>3536.26075064</v>
      </c>
    </row>
    <row r="36" spans="1:27" ht="15.75" x14ac:dyDescent="0.2">
      <c r="A36" s="35">
        <f t="shared" si="0"/>
        <v>44402</v>
      </c>
      <c r="B36" s="36">
        <f>SUMIFS(СВЦЭМ!$D$39:$D$782,СВЦЭМ!$A$39:$A$782,$A36,СВЦЭМ!$B$39:$B$782,B$11)+'СЕТ СН'!$F$11+СВЦЭМ!$D$10+'СЕТ СН'!$F$5-'СЕТ СН'!$F$21</f>
        <v>3501.70387114</v>
      </c>
      <c r="C36" s="36">
        <f>SUMIFS(СВЦЭМ!$D$39:$D$782,СВЦЭМ!$A$39:$A$782,$A36,СВЦЭМ!$B$39:$B$782,C$11)+'СЕТ СН'!$F$11+СВЦЭМ!$D$10+'СЕТ СН'!$F$5-'СЕТ СН'!$F$21</f>
        <v>3584.1277236700003</v>
      </c>
      <c r="D36" s="36">
        <f>SUMIFS(СВЦЭМ!$D$39:$D$782,СВЦЭМ!$A$39:$A$782,$A36,СВЦЭМ!$B$39:$B$782,D$11)+'СЕТ СН'!$F$11+СВЦЭМ!$D$10+'СЕТ СН'!$F$5-'СЕТ СН'!$F$21</f>
        <v>3629.7078941200002</v>
      </c>
      <c r="E36" s="36">
        <f>SUMIFS(СВЦЭМ!$D$39:$D$782,СВЦЭМ!$A$39:$A$782,$A36,СВЦЭМ!$B$39:$B$782,E$11)+'СЕТ СН'!$F$11+СВЦЭМ!$D$10+'СЕТ СН'!$F$5-'СЕТ СН'!$F$21</f>
        <v>3650.00513043</v>
      </c>
      <c r="F36" s="36">
        <f>SUMIFS(СВЦЭМ!$D$39:$D$782,СВЦЭМ!$A$39:$A$782,$A36,СВЦЭМ!$B$39:$B$782,F$11)+'СЕТ СН'!$F$11+СВЦЭМ!$D$10+'СЕТ СН'!$F$5-'СЕТ СН'!$F$21</f>
        <v>3657.72623845</v>
      </c>
      <c r="G36" s="36">
        <f>SUMIFS(СВЦЭМ!$D$39:$D$782,СВЦЭМ!$A$39:$A$782,$A36,СВЦЭМ!$B$39:$B$782,G$11)+'СЕТ СН'!$F$11+СВЦЭМ!$D$10+'СЕТ СН'!$F$5-'СЕТ СН'!$F$21</f>
        <v>3645.9546923500002</v>
      </c>
      <c r="H36" s="36">
        <f>SUMIFS(СВЦЭМ!$D$39:$D$782,СВЦЭМ!$A$39:$A$782,$A36,СВЦЭМ!$B$39:$B$782,H$11)+'СЕТ СН'!$F$11+СВЦЭМ!$D$10+'СЕТ СН'!$F$5-'СЕТ СН'!$F$21</f>
        <v>3621.5533841800002</v>
      </c>
      <c r="I36" s="36">
        <f>SUMIFS(СВЦЭМ!$D$39:$D$782,СВЦЭМ!$A$39:$A$782,$A36,СВЦЭМ!$B$39:$B$782,I$11)+'СЕТ СН'!$F$11+СВЦЭМ!$D$10+'СЕТ СН'!$F$5-'СЕТ СН'!$F$21</f>
        <v>3555.2242301699998</v>
      </c>
      <c r="J36" s="36">
        <f>SUMIFS(СВЦЭМ!$D$39:$D$782,СВЦЭМ!$A$39:$A$782,$A36,СВЦЭМ!$B$39:$B$782,J$11)+'СЕТ СН'!$F$11+СВЦЭМ!$D$10+'СЕТ СН'!$F$5-'СЕТ СН'!$F$21</f>
        <v>3476.6372842199999</v>
      </c>
      <c r="K36" s="36">
        <f>SUMIFS(СВЦЭМ!$D$39:$D$782,СВЦЭМ!$A$39:$A$782,$A36,СВЦЭМ!$B$39:$B$782,K$11)+'СЕТ СН'!$F$11+СВЦЭМ!$D$10+'СЕТ СН'!$F$5-'СЕТ СН'!$F$21</f>
        <v>3439.8864430100002</v>
      </c>
      <c r="L36" s="36">
        <f>SUMIFS(СВЦЭМ!$D$39:$D$782,СВЦЭМ!$A$39:$A$782,$A36,СВЦЭМ!$B$39:$B$782,L$11)+'СЕТ СН'!$F$11+СВЦЭМ!$D$10+'СЕТ СН'!$F$5-'СЕТ СН'!$F$21</f>
        <v>3437.52100556</v>
      </c>
      <c r="M36" s="36">
        <f>SUMIFS(СВЦЭМ!$D$39:$D$782,СВЦЭМ!$A$39:$A$782,$A36,СВЦЭМ!$B$39:$B$782,M$11)+'СЕТ СН'!$F$11+СВЦЭМ!$D$10+'СЕТ СН'!$F$5-'СЕТ СН'!$F$21</f>
        <v>3452.8298273800001</v>
      </c>
      <c r="N36" s="36">
        <f>SUMIFS(СВЦЭМ!$D$39:$D$782,СВЦЭМ!$A$39:$A$782,$A36,СВЦЭМ!$B$39:$B$782,N$11)+'СЕТ СН'!$F$11+СВЦЭМ!$D$10+'СЕТ СН'!$F$5-'СЕТ СН'!$F$21</f>
        <v>3513.66809031</v>
      </c>
      <c r="O36" s="36">
        <f>SUMIFS(СВЦЭМ!$D$39:$D$782,СВЦЭМ!$A$39:$A$782,$A36,СВЦЭМ!$B$39:$B$782,O$11)+'СЕТ СН'!$F$11+СВЦЭМ!$D$10+'СЕТ СН'!$F$5-'СЕТ СН'!$F$21</f>
        <v>3561.0599198099999</v>
      </c>
      <c r="P36" s="36">
        <f>SUMIFS(СВЦЭМ!$D$39:$D$782,СВЦЭМ!$A$39:$A$782,$A36,СВЦЭМ!$B$39:$B$782,P$11)+'СЕТ СН'!$F$11+СВЦЭМ!$D$10+'СЕТ СН'!$F$5-'СЕТ СН'!$F$21</f>
        <v>3561.2519320599999</v>
      </c>
      <c r="Q36" s="36">
        <f>SUMIFS(СВЦЭМ!$D$39:$D$782,СВЦЭМ!$A$39:$A$782,$A36,СВЦЭМ!$B$39:$B$782,Q$11)+'СЕТ СН'!$F$11+СВЦЭМ!$D$10+'СЕТ СН'!$F$5-'СЕТ СН'!$F$21</f>
        <v>3569.1713654100004</v>
      </c>
      <c r="R36" s="36">
        <f>SUMIFS(СВЦЭМ!$D$39:$D$782,СВЦЭМ!$A$39:$A$782,$A36,СВЦЭМ!$B$39:$B$782,R$11)+'СЕТ СН'!$F$11+СВЦЭМ!$D$10+'СЕТ СН'!$F$5-'СЕТ СН'!$F$21</f>
        <v>3520.0851920300001</v>
      </c>
      <c r="S36" s="36">
        <f>SUMIFS(СВЦЭМ!$D$39:$D$782,СВЦЭМ!$A$39:$A$782,$A36,СВЦЭМ!$B$39:$B$782,S$11)+'СЕТ СН'!$F$11+СВЦЭМ!$D$10+'СЕТ СН'!$F$5-'СЕТ СН'!$F$21</f>
        <v>3493.24566353</v>
      </c>
      <c r="T36" s="36">
        <f>SUMIFS(СВЦЭМ!$D$39:$D$782,СВЦЭМ!$A$39:$A$782,$A36,СВЦЭМ!$B$39:$B$782,T$11)+'СЕТ СН'!$F$11+СВЦЭМ!$D$10+'СЕТ СН'!$F$5-'СЕТ СН'!$F$21</f>
        <v>3455.2402859499998</v>
      </c>
      <c r="U36" s="36">
        <f>SUMIFS(СВЦЭМ!$D$39:$D$782,СВЦЭМ!$A$39:$A$782,$A36,СВЦЭМ!$B$39:$B$782,U$11)+'СЕТ СН'!$F$11+СВЦЭМ!$D$10+'СЕТ СН'!$F$5-'СЕТ СН'!$F$21</f>
        <v>3450.5986109599999</v>
      </c>
      <c r="V36" s="36">
        <f>SUMIFS(СВЦЭМ!$D$39:$D$782,СВЦЭМ!$A$39:$A$782,$A36,СВЦЭМ!$B$39:$B$782,V$11)+'СЕТ СН'!$F$11+СВЦЭМ!$D$10+'СЕТ СН'!$F$5-'СЕТ СН'!$F$21</f>
        <v>3454.71557953</v>
      </c>
      <c r="W36" s="36">
        <f>SUMIFS(СВЦЭМ!$D$39:$D$782,СВЦЭМ!$A$39:$A$782,$A36,СВЦЭМ!$B$39:$B$782,W$11)+'СЕТ СН'!$F$11+СВЦЭМ!$D$10+'СЕТ СН'!$F$5-'СЕТ СН'!$F$21</f>
        <v>3504.6867724100002</v>
      </c>
      <c r="X36" s="36">
        <f>SUMIFS(СВЦЭМ!$D$39:$D$782,СВЦЭМ!$A$39:$A$782,$A36,СВЦЭМ!$B$39:$B$782,X$11)+'СЕТ СН'!$F$11+СВЦЭМ!$D$10+'СЕТ СН'!$F$5-'СЕТ СН'!$F$21</f>
        <v>3461.8198080900002</v>
      </c>
      <c r="Y36" s="36">
        <f>SUMIFS(СВЦЭМ!$D$39:$D$782,СВЦЭМ!$A$39:$A$782,$A36,СВЦЭМ!$B$39:$B$782,Y$11)+'СЕТ СН'!$F$11+СВЦЭМ!$D$10+'СЕТ СН'!$F$5-'СЕТ СН'!$F$21</f>
        <v>3483.8437351900002</v>
      </c>
    </row>
    <row r="37" spans="1:27" ht="15.75" x14ac:dyDescent="0.2">
      <c r="A37" s="35">
        <f t="shared" si="0"/>
        <v>44403</v>
      </c>
      <c r="B37" s="36">
        <f>SUMIFS(СВЦЭМ!$D$39:$D$782,СВЦЭМ!$A$39:$A$782,$A37,СВЦЭМ!$B$39:$B$782,B$11)+'СЕТ СН'!$F$11+СВЦЭМ!$D$10+'СЕТ СН'!$F$5-'СЕТ СН'!$F$21</f>
        <v>3513.1743484799999</v>
      </c>
      <c r="C37" s="36">
        <f>SUMIFS(СВЦЭМ!$D$39:$D$782,СВЦЭМ!$A$39:$A$782,$A37,СВЦЭМ!$B$39:$B$782,C$11)+'СЕТ СН'!$F$11+СВЦЭМ!$D$10+'СЕТ СН'!$F$5-'СЕТ СН'!$F$21</f>
        <v>3591.7747716000003</v>
      </c>
      <c r="D37" s="36">
        <f>SUMIFS(СВЦЭМ!$D$39:$D$782,СВЦЭМ!$A$39:$A$782,$A37,СВЦЭМ!$B$39:$B$782,D$11)+'СЕТ СН'!$F$11+СВЦЭМ!$D$10+'СЕТ СН'!$F$5-'СЕТ СН'!$F$21</f>
        <v>3626.0523395199998</v>
      </c>
      <c r="E37" s="36">
        <f>SUMIFS(СВЦЭМ!$D$39:$D$782,СВЦЭМ!$A$39:$A$782,$A37,СВЦЭМ!$B$39:$B$782,E$11)+'СЕТ СН'!$F$11+СВЦЭМ!$D$10+'СЕТ СН'!$F$5-'СЕТ СН'!$F$21</f>
        <v>3625.5700615800001</v>
      </c>
      <c r="F37" s="36">
        <f>SUMIFS(СВЦЭМ!$D$39:$D$782,СВЦЭМ!$A$39:$A$782,$A37,СВЦЭМ!$B$39:$B$782,F$11)+'СЕТ СН'!$F$11+СВЦЭМ!$D$10+'СЕТ СН'!$F$5-'СЕТ СН'!$F$21</f>
        <v>3630.8112444600001</v>
      </c>
      <c r="G37" s="36">
        <f>SUMIFS(СВЦЭМ!$D$39:$D$782,СВЦЭМ!$A$39:$A$782,$A37,СВЦЭМ!$B$39:$B$782,G$11)+'СЕТ СН'!$F$11+СВЦЭМ!$D$10+'СЕТ СН'!$F$5-'СЕТ СН'!$F$21</f>
        <v>3615.6847754700002</v>
      </c>
      <c r="H37" s="36">
        <f>SUMIFS(СВЦЭМ!$D$39:$D$782,СВЦЭМ!$A$39:$A$782,$A37,СВЦЭМ!$B$39:$B$782,H$11)+'СЕТ СН'!$F$11+СВЦЭМ!$D$10+'СЕТ СН'!$F$5-'СЕТ СН'!$F$21</f>
        <v>3602.2644939700003</v>
      </c>
      <c r="I37" s="36">
        <f>SUMIFS(СВЦЭМ!$D$39:$D$782,СВЦЭМ!$A$39:$A$782,$A37,СВЦЭМ!$B$39:$B$782,I$11)+'СЕТ СН'!$F$11+СВЦЭМ!$D$10+'СЕТ СН'!$F$5-'СЕТ СН'!$F$21</f>
        <v>3530.0241553599999</v>
      </c>
      <c r="J37" s="36">
        <f>SUMIFS(СВЦЭМ!$D$39:$D$782,СВЦЭМ!$A$39:$A$782,$A37,СВЦЭМ!$B$39:$B$782,J$11)+'СЕТ СН'!$F$11+СВЦЭМ!$D$10+'СЕТ СН'!$F$5-'СЕТ СН'!$F$21</f>
        <v>3475.52149332</v>
      </c>
      <c r="K37" s="36">
        <f>SUMIFS(СВЦЭМ!$D$39:$D$782,СВЦЭМ!$A$39:$A$782,$A37,СВЦЭМ!$B$39:$B$782,K$11)+'СЕТ СН'!$F$11+СВЦЭМ!$D$10+'СЕТ СН'!$F$5-'СЕТ СН'!$F$21</f>
        <v>3536.6338451000001</v>
      </c>
      <c r="L37" s="36">
        <f>SUMIFS(СВЦЭМ!$D$39:$D$782,СВЦЭМ!$A$39:$A$782,$A37,СВЦЭМ!$B$39:$B$782,L$11)+'СЕТ СН'!$F$11+СВЦЭМ!$D$10+'СЕТ СН'!$F$5-'СЕТ СН'!$F$21</f>
        <v>3573.1587431200001</v>
      </c>
      <c r="M37" s="36">
        <f>SUMIFS(СВЦЭМ!$D$39:$D$782,СВЦЭМ!$A$39:$A$782,$A37,СВЦЭМ!$B$39:$B$782,M$11)+'СЕТ СН'!$F$11+СВЦЭМ!$D$10+'СЕТ СН'!$F$5-'СЕТ СН'!$F$21</f>
        <v>3543.2951229300002</v>
      </c>
      <c r="N37" s="36">
        <f>SUMIFS(СВЦЭМ!$D$39:$D$782,СВЦЭМ!$A$39:$A$782,$A37,СВЦЭМ!$B$39:$B$782,N$11)+'СЕТ СН'!$F$11+СВЦЭМ!$D$10+'СЕТ СН'!$F$5-'СЕТ СН'!$F$21</f>
        <v>3595.6835871200001</v>
      </c>
      <c r="O37" s="36">
        <f>SUMIFS(СВЦЭМ!$D$39:$D$782,СВЦЭМ!$A$39:$A$782,$A37,СВЦЭМ!$B$39:$B$782,O$11)+'СЕТ СН'!$F$11+СВЦЭМ!$D$10+'СЕТ СН'!$F$5-'СЕТ СН'!$F$21</f>
        <v>3578.08144296</v>
      </c>
      <c r="P37" s="36">
        <f>SUMIFS(СВЦЭМ!$D$39:$D$782,СВЦЭМ!$A$39:$A$782,$A37,СВЦЭМ!$B$39:$B$782,P$11)+'СЕТ СН'!$F$11+СВЦЭМ!$D$10+'СЕТ СН'!$F$5-'СЕТ СН'!$F$21</f>
        <v>3582.1537310900003</v>
      </c>
      <c r="Q37" s="36">
        <f>SUMIFS(СВЦЭМ!$D$39:$D$782,СВЦЭМ!$A$39:$A$782,$A37,СВЦЭМ!$B$39:$B$782,Q$11)+'СЕТ СН'!$F$11+СВЦЭМ!$D$10+'СЕТ СН'!$F$5-'СЕТ СН'!$F$21</f>
        <v>3576.7714694000001</v>
      </c>
      <c r="R37" s="36">
        <f>SUMIFS(СВЦЭМ!$D$39:$D$782,СВЦЭМ!$A$39:$A$782,$A37,СВЦЭМ!$B$39:$B$782,R$11)+'СЕТ СН'!$F$11+СВЦЭМ!$D$10+'СЕТ СН'!$F$5-'СЕТ СН'!$F$21</f>
        <v>3587.8574384900003</v>
      </c>
      <c r="S37" s="36">
        <f>SUMIFS(СВЦЭМ!$D$39:$D$782,СВЦЭМ!$A$39:$A$782,$A37,СВЦЭМ!$B$39:$B$782,S$11)+'СЕТ СН'!$F$11+СВЦЭМ!$D$10+'СЕТ СН'!$F$5-'СЕТ СН'!$F$21</f>
        <v>3500.42017179</v>
      </c>
      <c r="T37" s="36">
        <f>SUMIFS(СВЦЭМ!$D$39:$D$782,СВЦЭМ!$A$39:$A$782,$A37,СВЦЭМ!$B$39:$B$782,T$11)+'СЕТ СН'!$F$11+СВЦЭМ!$D$10+'СЕТ СН'!$F$5-'СЕТ СН'!$F$21</f>
        <v>3476.5312204800002</v>
      </c>
      <c r="U37" s="36">
        <f>SUMIFS(СВЦЭМ!$D$39:$D$782,СВЦЭМ!$A$39:$A$782,$A37,СВЦЭМ!$B$39:$B$782,U$11)+'СЕТ СН'!$F$11+СВЦЭМ!$D$10+'СЕТ СН'!$F$5-'СЕТ СН'!$F$21</f>
        <v>3480.90852352</v>
      </c>
      <c r="V37" s="36">
        <f>SUMIFS(СВЦЭМ!$D$39:$D$782,СВЦЭМ!$A$39:$A$782,$A37,СВЦЭМ!$B$39:$B$782,V$11)+'СЕТ СН'!$F$11+СВЦЭМ!$D$10+'СЕТ СН'!$F$5-'СЕТ СН'!$F$21</f>
        <v>3471.1901054600003</v>
      </c>
      <c r="W37" s="36">
        <f>SUMIFS(СВЦЭМ!$D$39:$D$782,СВЦЭМ!$A$39:$A$782,$A37,СВЦЭМ!$B$39:$B$782,W$11)+'СЕТ СН'!$F$11+СВЦЭМ!$D$10+'СЕТ СН'!$F$5-'СЕТ СН'!$F$21</f>
        <v>3529.8184334300004</v>
      </c>
      <c r="X37" s="36">
        <f>SUMIFS(СВЦЭМ!$D$39:$D$782,СВЦЭМ!$A$39:$A$782,$A37,СВЦЭМ!$B$39:$B$782,X$11)+'СЕТ СН'!$F$11+СВЦЭМ!$D$10+'СЕТ СН'!$F$5-'СЕТ СН'!$F$21</f>
        <v>3493.6086734099999</v>
      </c>
      <c r="Y37" s="36">
        <f>SUMIFS(СВЦЭМ!$D$39:$D$782,СВЦЭМ!$A$39:$A$782,$A37,СВЦЭМ!$B$39:$B$782,Y$11)+'СЕТ СН'!$F$11+СВЦЭМ!$D$10+'СЕТ СН'!$F$5-'СЕТ СН'!$F$21</f>
        <v>3427.6466311300001</v>
      </c>
    </row>
    <row r="38" spans="1:27" ht="15.75" x14ac:dyDescent="0.2">
      <c r="A38" s="35">
        <f t="shared" si="0"/>
        <v>44404</v>
      </c>
      <c r="B38" s="36">
        <f>SUMIFS(СВЦЭМ!$D$39:$D$782,СВЦЭМ!$A$39:$A$782,$A38,СВЦЭМ!$B$39:$B$782,B$11)+'СЕТ СН'!$F$11+СВЦЭМ!$D$10+'СЕТ СН'!$F$5-'СЕТ СН'!$F$21</f>
        <v>3658.6416710100002</v>
      </c>
      <c r="C38" s="36">
        <f>SUMIFS(СВЦЭМ!$D$39:$D$782,СВЦЭМ!$A$39:$A$782,$A38,СВЦЭМ!$B$39:$B$782,C$11)+'СЕТ СН'!$F$11+СВЦЭМ!$D$10+'СЕТ СН'!$F$5-'СЕТ СН'!$F$21</f>
        <v>3710.8971056099999</v>
      </c>
      <c r="D38" s="36">
        <f>SUMIFS(СВЦЭМ!$D$39:$D$782,СВЦЭМ!$A$39:$A$782,$A38,СВЦЭМ!$B$39:$B$782,D$11)+'СЕТ СН'!$F$11+СВЦЭМ!$D$10+'СЕТ СН'!$F$5-'СЕТ СН'!$F$21</f>
        <v>3758.6726436600002</v>
      </c>
      <c r="E38" s="36">
        <f>SUMIFS(СВЦЭМ!$D$39:$D$782,СВЦЭМ!$A$39:$A$782,$A38,СВЦЭМ!$B$39:$B$782,E$11)+'СЕТ СН'!$F$11+СВЦЭМ!$D$10+'СЕТ СН'!$F$5-'СЕТ СН'!$F$21</f>
        <v>3768.9439190100002</v>
      </c>
      <c r="F38" s="36">
        <f>SUMIFS(СВЦЭМ!$D$39:$D$782,СВЦЭМ!$A$39:$A$782,$A38,СВЦЭМ!$B$39:$B$782,F$11)+'СЕТ СН'!$F$11+СВЦЭМ!$D$10+'СЕТ СН'!$F$5-'СЕТ СН'!$F$21</f>
        <v>3769.3978101900002</v>
      </c>
      <c r="G38" s="36">
        <f>SUMIFS(СВЦЭМ!$D$39:$D$782,СВЦЭМ!$A$39:$A$782,$A38,СВЦЭМ!$B$39:$B$782,G$11)+'СЕТ СН'!$F$11+СВЦЭМ!$D$10+'СЕТ СН'!$F$5-'СЕТ СН'!$F$21</f>
        <v>3745.7332598800003</v>
      </c>
      <c r="H38" s="36">
        <f>SUMIFS(СВЦЭМ!$D$39:$D$782,СВЦЭМ!$A$39:$A$782,$A38,СВЦЭМ!$B$39:$B$782,H$11)+'СЕТ СН'!$F$11+СВЦЭМ!$D$10+'СЕТ СН'!$F$5-'СЕТ СН'!$F$21</f>
        <v>3713.5315579899998</v>
      </c>
      <c r="I38" s="36">
        <f>SUMIFS(СВЦЭМ!$D$39:$D$782,СВЦЭМ!$A$39:$A$782,$A38,СВЦЭМ!$B$39:$B$782,I$11)+'СЕТ СН'!$F$11+СВЦЭМ!$D$10+'СЕТ СН'!$F$5-'СЕТ СН'!$F$21</f>
        <v>3649.2177465600003</v>
      </c>
      <c r="J38" s="36">
        <f>SUMIFS(СВЦЭМ!$D$39:$D$782,СВЦЭМ!$A$39:$A$782,$A38,СВЦЭМ!$B$39:$B$782,J$11)+'СЕТ СН'!$F$11+СВЦЭМ!$D$10+'СЕТ СН'!$F$5-'СЕТ СН'!$F$21</f>
        <v>3594.4245227400002</v>
      </c>
      <c r="K38" s="36">
        <f>SUMIFS(СВЦЭМ!$D$39:$D$782,СВЦЭМ!$A$39:$A$782,$A38,СВЦЭМ!$B$39:$B$782,K$11)+'СЕТ СН'!$F$11+СВЦЭМ!$D$10+'СЕТ СН'!$F$5-'СЕТ СН'!$F$21</f>
        <v>3527.5686850700004</v>
      </c>
      <c r="L38" s="36">
        <f>SUMIFS(СВЦЭМ!$D$39:$D$782,СВЦЭМ!$A$39:$A$782,$A38,СВЦЭМ!$B$39:$B$782,L$11)+'СЕТ СН'!$F$11+СВЦЭМ!$D$10+'СЕТ СН'!$F$5-'СЕТ СН'!$F$21</f>
        <v>3533.01680278</v>
      </c>
      <c r="M38" s="36">
        <f>SUMIFS(СВЦЭМ!$D$39:$D$782,СВЦЭМ!$A$39:$A$782,$A38,СВЦЭМ!$B$39:$B$782,M$11)+'СЕТ СН'!$F$11+СВЦЭМ!$D$10+'СЕТ СН'!$F$5-'СЕТ СН'!$F$21</f>
        <v>3595.63928717</v>
      </c>
      <c r="N38" s="36">
        <f>SUMIFS(СВЦЭМ!$D$39:$D$782,СВЦЭМ!$A$39:$A$782,$A38,СВЦЭМ!$B$39:$B$782,N$11)+'СЕТ СН'!$F$11+СВЦЭМ!$D$10+'СЕТ СН'!$F$5-'СЕТ СН'!$F$21</f>
        <v>3634.7598905600003</v>
      </c>
      <c r="O38" s="36">
        <f>SUMIFS(СВЦЭМ!$D$39:$D$782,СВЦЭМ!$A$39:$A$782,$A38,СВЦЭМ!$B$39:$B$782,O$11)+'СЕТ СН'!$F$11+СВЦЭМ!$D$10+'СЕТ СН'!$F$5-'СЕТ СН'!$F$21</f>
        <v>3621.8701942500002</v>
      </c>
      <c r="P38" s="36">
        <f>SUMIFS(СВЦЭМ!$D$39:$D$782,СВЦЭМ!$A$39:$A$782,$A38,СВЦЭМ!$B$39:$B$782,P$11)+'СЕТ СН'!$F$11+СВЦЭМ!$D$10+'СЕТ СН'!$F$5-'СЕТ СН'!$F$21</f>
        <v>3626.6749502900002</v>
      </c>
      <c r="Q38" s="36">
        <f>SUMIFS(СВЦЭМ!$D$39:$D$782,СВЦЭМ!$A$39:$A$782,$A38,СВЦЭМ!$B$39:$B$782,Q$11)+'СЕТ СН'!$F$11+СВЦЭМ!$D$10+'СЕТ СН'!$F$5-'СЕТ СН'!$F$21</f>
        <v>3630.43006608</v>
      </c>
      <c r="R38" s="36">
        <f>SUMIFS(СВЦЭМ!$D$39:$D$782,СВЦЭМ!$A$39:$A$782,$A38,СВЦЭМ!$B$39:$B$782,R$11)+'СЕТ СН'!$F$11+СВЦЭМ!$D$10+'СЕТ СН'!$F$5-'СЕТ СН'!$F$21</f>
        <v>3618.8324670400002</v>
      </c>
      <c r="S38" s="36">
        <f>SUMIFS(СВЦЭМ!$D$39:$D$782,СВЦЭМ!$A$39:$A$782,$A38,СВЦЭМ!$B$39:$B$782,S$11)+'СЕТ СН'!$F$11+СВЦЭМ!$D$10+'СЕТ СН'!$F$5-'СЕТ СН'!$F$21</f>
        <v>3617.2999332500003</v>
      </c>
      <c r="T38" s="36">
        <f>SUMIFS(СВЦЭМ!$D$39:$D$782,СВЦЭМ!$A$39:$A$782,$A38,СВЦЭМ!$B$39:$B$782,T$11)+'СЕТ СН'!$F$11+СВЦЭМ!$D$10+'СЕТ СН'!$F$5-'СЕТ СН'!$F$21</f>
        <v>3590.9593455600002</v>
      </c>
      <c r="U38" s="36">
        <f>SUMIFS(СВЦЭМ!$D$39:$D$782,СВЦЭМ!$A$39:$A$782,$A38,СВЦЭМ!$B$39:$B$782,U$11)+'СЕТ СН'!$F$11+СВЦЭМ!$D$10+'СЕТ СН'!$F$5-'СЕТ СН'!$F$21</f>
        <v>3570.9543226400001</v>
      </c>
      <c r="V38" s="36">
        <f>SUMIFS(СВЦЭМ!$D$39:$D$782,СВЦЭМ!$A$39:$A$782,$A38,СВЦЭМ!$B$39:$B$782,V$11)+'СЕТ СН'!$F$11+СВЦЭМ!$D$10+'СЕТ СН'!$F$5-'СЕТ СН'!$F$21</f>
        <v>3519.2508344100002</v>
      </c>
      <c r="W38" s="36">
        <f>SUMIFS(СВЦЭМ!$D$39:$D$782,СВЦЭМ!$A$39:$A$782,$A38,СВЦЭМ!$B$39:$B$782,W$11)+'СЕТ СН'!$F$11+СВЦЭМ!$D$10+'СЕТ СН'!$F$5-'СЕТ СН'!$F$21</f>
        <v>3531.4187452400001</v>
      </c>
      <c r="X38" s="36">
        <f>SUMIFS(СВЦЭМ!$D$39:$D$782,СВЦЭМ!$A$39:$A$782,$A38,СВЦЭМ!$B$39:$B$782,X$11)+'СЕТ СН'!$F$11+СВЦЭМ!$D$10+'СЕТ СН'!$F$5-'СЕТ СН'!$F$21</f>
        <v>3549.4693097600002</v>
      </c>
      <c r="Y38" s="36">
        <f>SUMIFS(СВЦЭМ!$D$39:$D$782,СВЦЭМ!$A$39:$A$782,$A38,СВЦЭМ!$B$39:$B$782,Y$11)+'СЕТ СН'!$F$11+СВЦЭМ!$D$10+'СЕТ СН'!$F$5-'СЕТ СН'!$F$21</f>
        <v>3616.1525059200003</v>
      </c>
    </row>
    <row r="39" spans="1:27" ht="15.75" x14ac:dyDescent="0.2">
      <c r="A39" s="35">
        <f t="shared" si="0"/>
        <v>44405</v>
      </c>
      <c r="B39" s="36">
        <f>SUMIFS(СВЦЭМ!$D$39:$D$782,СВЦЭМ!$A$39:$A$782,$A39,СВЦЭМ!$B$39:$B$782,B$11)+'СЕТ СН'!$F$11+СВЦЭМ!$D$10+'СЕТ СН'!$F$5-'СЕТ СН'!$F$21</f>
        <v>3680.3376148100001</v>
      </c>
      <c r="C39" s="36">
        <f>SUMIFS(СВЦЭМ!$D$39:$D$782,СВЦЭМ!$A$39:$A$782,$A39,СВЦЭМ!$B$39:$B$782,C$11)+'СЕТ СН'!$F$11+СВЦЭМ!$D$10+'СЕТ СН'!$F$5-'СЕТ СН'!$F$21</f>
        <v>3668.3955563</v>
      </c>
      <c r="D39" s="36">
        <f>SUMIFS(СВЦЭМ!$D$39:$D$782,СВЦЭМ!$A$39:$A$782,$A39,СВЦЭМ!$B$39:$B$782,D$11)+'СЕТ СН'!$F$11+СВЦЭМ!$D$10+'СЕТ СН'!$F$5-'СЕТ СН'!$F$21</f>
        <v>3723.7751391000002</v>
      </c>
      <c r="E39" s="36">
        <f>SUMIFS(СВЦЭМ!$D$39:$D$782,СВЦЭМ!$A$39:$A$782,$A39,СВЦЭМ!$B$39:$B$782,E$11)+'СЕТ СН'!$F$11+СВЦЭМ!$D$10+'СЕТ СН'!$F$5-'СЕТ СН'!$F$21</f>
        <v>3731.1931686600001</v>
      </c>
      <c r="F39" s="36">
        <f>SUMIFS(СВЦЭМ!$D$39:$D$782,СВЦЭМ!$A$39:$A$782,$A39,СВЦЭМ!$B$39:$B$782,F$11)+'СЕТ СН'!$F$11+СВЦЭМ!$D$10+'СЕТ СН'!$F$5-'СЕТ СН'!$F$21</f>
        <v>3723.2971035300002</v>
      </c>
      <c r="G39" s="36">
        <f>SUMIFS(СВЦЭМ!$D$39:$D$782,СВЦЭМ!$A$39:$A$782,$A39,СВЦЭМ!$B$39:$B$782,G$11)+'СЕТ СН'!$F$11+СВЦЭМ!$D$10+'СЕТ СН'!$F$5-'СЕТ СН'!$F$21</f>
        <v>3712.00913932</v>
      </c>
      <c r="H39" s="36">
        <f>SUMIFS(СВЦЭМ!$D$39:$D$782,СВЦЭМ!$A$39:$A$782,$A39,СВЦЭМ!$B$39:$B$782,H$11)+'СЕТ СН'!$F$11+СВЦЭМ!$D$10+'СЕТ СН'!$F$5-'СЕТ СН'!$F$21</f>
        <v>3700.12962935</v>
      </c>
      <c r="I39" s="36">
        <f>SUMIFS(СВЦЭМ!$D$39:$D$782,СВЦЭМ!$A$39:$A$782,$A39,СВЦЭМ!$B$39:$B$782,I$11)+'СЕТ СН'!$F$11+СВЦЭМ!$D$10+'СЕТ СН'!$F$5-'СЕТ СН'!$F$21</f>
        <v>3649.0304150700003</v>
      </c>
      <c r="J39" s="36">
        <f>SUMIFS(СВЦЭМ!$D$39:$D$782,СВЦЭМ!$A$39:$A$782,$A39,СВЦЭМ!$B$39:$B$782,J$11)+'СЕТ СН'!$F$11+СВЦЭМ!$D$10+'СЕТ СН'!$F$5-'СЕТ СН'!$F$21</f>
        <v>3596.31736856</v>
      </c>
      <c r="K39" s="36">
        <f>SUMIFS(СВЦЭМ!$D$39:$D$782,СВЦЭМ!$A$39:$A$782,$A39,СВЦЭМ!$B$39:$B$782,K$11)+'СЕТ СН'!$F$11+СВЦЭМ!$D$10+'СЕТ СН'!$F$5-'СЕТ СН'!$F$21</f>
        <v>3618.2156607000002</v>
      </c>
      <c r="L39" s="36">
        <f>SUMIFS(СВЦЭМ!$D$39:$D$782,СВЦЭМ!$A$39:$A$782,$A39,СВЦЭМ!$B$39:$B$782,L$11)+'СЕТ СН'!$F$11+СВЦЭМ!$D$10+'СЕТ СН'!$F$5-'СЕТ СН'!$F$21</f>
        <v>3588.0673569199998</v>
      </c>
      <c r="M39" s="36">
        <f>SUMIFS(СВЦЭМ!$D$39:$D$782,СВЦЭМ!$A$39:$A$782,$A39,СВЦЭМ!$B$39:$B$782,M$11)+'СЕТ СН'!$F$11+СВЦЭМ!$D$10+'СЕТ СН'!$F$5-'СЕТ СН'!$F$21</f>
        <v>3589.3059462199999</v>
      </c>
      <c r="N39" s="36">
        <f>SUMIFS(СВЦЭМ!$D$39:$D$782,СВЦЭМ!$A$39:$A$782,$A39,СВЦЭМ!$B$39:$B$782,N$11)+'СЕТ СН'!$F$11+СВЦЭМ!$D$10+'СЕТ СН'!$F$5-'СЕТ СН'!$F$21</f>
        <v>3594.6443396200002</v>
      </c>
      <c r="O39" s="36">
        <f>SUMIFS(СВЦЭМ!$D$39:$D$782,СВЦЭМ!$A$39:$A$782,$A39,СВЦЭМ!$B$39:$B$782,O$11)+'СЕТ СН'!$F$11+СВЦЭМ!$D$10+'СЕТ СН'!$F$5-'СЕТ СН'!$F$21</f>
        <v>3599.2341891300002</v>
      </c>
      <c r="P39" s="36">
        <f>SUMIFS(СВЦЭМ!$D$39:$D$782,СВЦЭМ!$A$39:$A$782,$A39,СВЦЭМ!$B$39:$B$782,P$11)+'СЕТ СН'!$F$11+СВЦЭМ!$D$10+'СЕТ СН'!$F$5-'СЕТ СН'!$F$21</f>
        <v>3653.2307023600001</v>
      </c>
      <c r="Q39" s="36">
        <f>SUMIFS(СВЦЭМ!$D$39:$D$782,СВЦЭМ!$A$39:$A$782,$A39,СВЦЭМ!$B$39:$B$782,Q$11)+'СЕТ СН'!$F$11+СВЦЭМ!$D$10+'СЕТ СН'!$F$5-'СЕТ СН'!$F$21</f>
        <v>3644.9146867899999</v>
      </c>
      <c r="R39" s="36">
        <f>SUMIFS(СВЦЭМ!$D$39:$D$782,СВЦЭМ!$A$39:$A$782,$A39,СВЦЭМ!$B$39:$B$782,R$11)+'СЕТ СН'!$F$11+СВЦЭМ!$D$10+'СЕТ СН'!$F$5-'СЕТ СН'!$F$21</f>
        <v>3639.25373296</v>
      </c>
      <c r="S39" s="36">
        <f>SUMIFS(СВЦЭМ!$D$39:$D$782,СВЦЭМ!$A$39:$A$782,$A39,СВЦЭМ!$B$39:$B$782,S$11)+'СЕТ СН'!$F$11+СВЦЭМ!$D$10+'СЕТ СН'!$F$5-'СЕТ СН'!$F$21</f>
        <v>3637.1738203700002</v>
      </c>
      <c r="T39" s="36">
        <f>SUMIFS(СВЦЭМ!$D$39:$D$782,СВЦЭМ!$A$39:$A$782,$A39,СВЦЭМ!$B$39:$B$782,T$11)+'СЕТ СН'!$F$11+СВЦЭМ!$D$10+'СЕТ СН'!$F$5-'СЕТ СН'!$F$21</f>
        <v>3633.3239989600002</v>
      </c>
      <c r="U39" s="36">
        <f>SUMIFS(СВЦЭМ!$D$39:$D$782,СВЦЭМ!$A$39:$A$782,$A39,СВЦЭМ!$B$39:$B$782,U$11)+'СЕТ СН'!$F$11+СВЦЭМ!$D$10+'СЕТ СН'!$F$5-'СЕТ СН'!$F$21</f>
        <v>3625.4390818900001</v>
      </c>
      <c r="V39" s="36">
        <f>SUMIFS(СВЦЭМ!$D$39:$D$782,СВЦЭМ!$A$39:$A$782,$A39,СВЦЭМ!$B$39:$B$782,V$11)+'СЕТ СН'!$F$11+СВЦЭМ!$D$10+'СЕТ СН'!$F$5-'СЕТ СН'!$F$21</f>
        <v>3623.0065933599999</v>
      </c>
      <c r="W39" s="36">
        <f>SUMIFS(СВЦЭМ!$D$39:$D$782,СВЦЭМ!$A$39:$A$782,$A39,СВЦЭМ!$B$39:$B$782,W$11)+'СЕТ СН'!$F$11+СВЦЭМ!$D$10+'СЕТ СН'!$F$5-'СЕТ СН'!$F$21</f>
        <v>3647.5115885800001</v>
      </c>
      <c r="X39" s="36">
        <f>SUMIFS(СВЦЭМ!$D$39:$D$782,СВЦЭМ!$A$39:$A$782,$A39,СВЦЭМ!$B$39:$B$782,X$11)+'СЕТ СН'!$F$11+СВЦЭМ!$D$10+'СЕТ СН'!$F$5-'СЕТ СН'!$F$21</f>
        <v>3610.5177091200003</v>
      </c>
      <c r="Y39" s="36">
        <f>SUMIFS(СВЦЭМ!$D$39:$D$782,СВЦЭМ!$A$39:$A$782,$A39,СВЦЭМ!$B$39:$B$782,Y$11)+'СЕТ СН'!$F$11+СВЦЭМ!$D$10+'СЕТ СН'!$F$5-'СЕТ СН'!$F$21</f>
        <v>3595.7758028200001</v>
      </c>
    </row>
    <row r="40" spans="1:27" ht="15.75" x14ac:dyDescent="0.2">
      <c r="A40" s="35">
        <f t="shared" si="0"/>
        <v>44406</v>
      </c>
      <c r="B40" s="36">
        <f>SUMIFS(СВЦЭМ!$D$39:$D$782,СВЦЭМ!$A$39:$A$782,$A40,СВЦЭМ!$B$39:$B$782,B$11)+'СЕТ СН'!$F$11+СВЦЭМ!$D$10+'СЕТ СН'!$F$5-'СЕТ СН'!$F$21</f>
        <v>3651.32517108</v>
      </c>
      <c r="C40" s="36">
        <f>SUMIFS(СВЦЭМ!$D$39:$D$782,СВЦЭМ!$A$39:$A$782,$A40,СВЦЭМ!$B$39:$B$782,C$11)+'СЕТ СН'!$F$11+СВЦЭМ!$D$10+'СЕТ СН'!$F$5-'СЕТ СН'!$F$21</f>
        <v>3828.8304017999999</v>
      </c>
      <c r="D40" s="36">
        <f>SUMIFS(СВЦЭМ!$D$39:$D$782,СВЦЭМ!$A$39:$A$782,$A40,СВЦЭМ!$B$39:$B$782,D$11)+'СЕТ СН'!$F$11+СВЦЭМ!$D$10+'СЕТ СН'!$F$5-'СЕТ СН'!$F$21</f>
        <v>3792.3901289699998</v>
      </c>
      <c r="E40" s="36">
        <f>SUMIFS(СВЦЭМ!$D$39:$D$782,СВЦЭМ!$A$39:$A$782,$A40,СВЦЭМ!$B$39:$B$782,E$11)+'СЕТ СН'!$F$11+СВЦЭМ!$D$10+'СЕТ СН'!$F$5-'СЕТ СН'!$F$21</f>
        <v>3765.7268670600001</v>
      </c>
      <c r="F40" s="36">
        <f>SUMIFS(СВЦЭМ!$D$39:$D$782,СВЦЭМ!$A$39:$A$782,$A40,СВЦЭМ!$B$39:$B$782,F$11)+'СЕТ СН'!$F$11+СВЦЭМ!$D$10+'СЕТ СН'!$F$5-'СЕТ СН'!$F$21</f>
        <v>3759.2393259300002</v>
      </c>
      <c r="G40" s="36">
        <f>SUMIFS(СВЦЭМ!$D$39:$D$782,СВЦЭМ!$A$39:$A$782,$A40,СВЦЭМ!$B$39:$B$782,G$11)+'СЕТ СН'!$F$11+СВЦЭМ!$D$10+'СЕТ СН'!$F$5-'СЕТ СН'!$F$21</f>
        <v>3766.5875216700001</v>
      </c>
      <c r="H40" s="36">
        <f>SUMIFS(СВЦЭМ!$D$39:$D$782,СВЦЭМ!$A$39:$A$782,$A40,СВЦЭМ!$B$39:$B$782,H$11)+'СЕТ СН'!$F$11+СВЦЭМ!$D$10+'СЕТ СН'!$F$5-'СЕТ СН'!$F$21</f>
        <v>3818.2481787500001</v>
      </c>
      <c r="I40" s="36">
        <f>SUMIFS(СВЦЭМ!$D$39:$D$782,СВЦЭМ!$A$39:$A$782,$A40,СВЦЭМ!$B$39:$B$782,I$11)+'СЕТ СН'!$F$11+СВЦЭМ!$D$10+'СЕТ СН'!$F$5-'СЕТ СН'!$F$21</f>
        <v>3817.2227824900001</v>
      </c>
      <c r="J40" s="36">
        <f>SUMIFS(СВЦЭМ!$D$39:$D$782,СВЦЭМ!$A$39:$A$782,$A40,СВЦЭМ!$B$39:$B$782,J$11)+'СЕТ СН'!$F$11+СВЦЭМ!$D$10+'СЕТ СН'!$F$5-'СЕТ СН'!$F$21</f>
        <v>3707.0342008400003</v>
      </c>
      <c r="K40" s="36">
        <f>SUMIFS(СВЦЭМ!$D$39:$D$782,СВЦЭМ!$A$39:$A$782,$A40,СВЦЭМ!$B$39:$B$782,K$11)+'СЕТ СН'!$F$11+СВЦЭМ!$D$10+'СЕТ СН'!$F$5-'СЕТ СН'!$F$21</f>
        <v>3660.44606006</v>
      </c>
      <c r="L40" s="36">
        <f>SUMIFS(СВЦЭМ!$D$39:$D$782,СВЦЭМ!$A$39:$A$782,$A40,СВЦЭМ!$B$39:$B$782,L$11)+'СЕТ СН'!$F$11+СВЦЭМ!$D$10+'СЕТ СН'!$F$5-'СЕТ СН'!$F$21</f>
        <v>3669.6008182300002</v>
      </c>
      <c r="M40" s="36">
        <f>SUMIFS(СВЦЭМ!$D$39:$D$782,СВЦЭМ!$A$39:$A$782,$A40,СВЦЭМ!$B$39:$B$782,M$11)+'СЕТ СН'!$F$11+СВЦЭМ!$D$10+'СЕТ СН'!$F$5-'СЕТ СН'!$F$21</f>
        <v>3678.6230507199998</v>
      </c>
      <c r="N40" s="36">
        <f>SUMIFS(СВЦЭМ!$D$39:$D$782,СВЦЭМ!$A$39:$A$782,$A40,СВЦЭМ!$B$39:$B$782,N$11)+'СЕТ СН'!$F$11+СВЦЭМ!$D$10+'СЕТ СН'!$F$5-'СЕТ СН'!$F$21</f>
        <v>3670.7471695000004</v>
      </c>
      <c r="O40" s="36">
        <f>SUMIFS(СВЦЭМ!$D$39:$D$782,СВЦЭМ!$A$39:$A$782,$A40,СВЦЭМ!$B$39:$B$782,O$11)+'СЕТ СН'!$F$11+СВЦЭМ!$D$10+'СЕТ СН'!$F$5-'СЕТ СН'!$F$21</f>
        <v>3667.7554431899998</v>
      </c>
      <c r="P40" s="36">
        <f>SUMIFS(СВЦЭМ!$D$39:$D$782,СВЦЭМ!$A$39:$A$782,$A40,СВЦЭМ!$B$39:$B$782,P$11)+'СЕТ СН'!$F$11+СВЦЭМ!$D$10+'СЕТ СН'!$F$5-'СЕТ СН'!$F$21</f>
        <v>3684.8243735599999</v>
      </c>
      <c r="Q40" s="36">
        <f>SUMIFS(СВЦЭМ!$D$39:$D$782,СВЦЭМ!$A$39:$A$782,$A40,СВЦЭМ!$B$39:$B$782,Q$11)+'СЕТ СН'!$F$11+СВЦЭМ!$D$10+'СЕТ СН'!$F$5-'СЕТ СН'!$F$21</f>
        <v>3691.1492455600001</v>
      </c>
      <c r="R40" s="36">
        <f>SUMIFS(СВЦЭМ!$D$39:$D$782,СВЦЭМ!$A$39:$A$782,$A40,СВЦЭМ!$B$39:$B$782,R$11)+'СЕТ СН'!$F$11+СВЦЭМ!$D$10+'СЕТ СН'!$F$5-'СЕТ СН'!$F$21</f>
        <v>3675.3459565399999</v>
      </c>
      <c r="S40" s="36">
        <f>SUMIFS(СВЦЭМ!$D$39:$D$782,СВЦЭМ!$A$39:$A$782,$A40,СВЦЭМ!$B$39:$B$782,S$11)+'СЕТ СН'!$F$11+СВЦЭМ!$D$10+'СЕТ СН'!$F$5-'СЕТ СН'!$F$21</f>
        <v>3666.7753882400002</v>
      </c>
      <c r="T40" s="36">
        <f>SUMIFS(СВЦЭМ!$D$39:$D$782,СВЦЭМ!$A$39:$A$782,$A40,СВЦЭМ!$B$39:$B$782,T$11)+'СЕТ СН'!$F$11+СВЦЭМ!$D$10+'СЕТ СН'!$F$5-'СЕТ СН'!$F$21</f>
        <v>3632.6008079399999</v>
      </c>
      <c r="U40" s="36">
        <f>SUMIFS(СВЦЭМ!$D$39:$D$782,СВЦЭМ!$A$39:$A$782,$A40,СВЦЭМ!$B$39:$B$782,U$11)+'СЕТ СН'!$F$11+СВЦЭМ!$D$10+'СЕТ СН'!$F$5-'СЕТ СН'!$F$21</f>
        <v>3612.32900397</v>
      </c>
      <c r="V40" s="36">
        <f>SUMIFS(СВЦЭМ!$D$39:$D$782,СВЦЭМ!$A$39:$A$782,$A40,СВЦЭМ!$B$39:$B$782,V$11)+'СЕТ СН'!$F$11+СВЦЭМ!$D$10+'СЕТ СН'!$F$5-'СЕТ СН'!$F$21</f>
        <v>3604.79229493</v>
      </c>
      <c r="W40" s="36">
        <f>SUMIFS(СВЦЭМ!$D$39:$D$782,СВЦЭМ!$A$39:$A$782,$A40,СВЦЭМ!$B$39:$B$782,W$11)+'СЕТ СН'!$F$11+СВЦЭМ!$D$10+'СЕТ СН'!$F$5-'СЕТ СН'!$F$21</f>
        <v>3634.1515192300003</v>
      </c>
      <c r="X40" s="36">
        <f>SUMIFS(СВЦЭМ!$D$39:$D$782,СВЦЭМ!$A$39:$A$782,$A40,СВЦЭМ!$B$39:$B$782,X$11)+'СЕТ СН'!$F$11+СВЦЭМ!$D$10+'СЕТ СН'!$F$5-'СЕТ СН'!$F$21</f>
        <v>3642.1558806000003</v>
      </c>
      <c r="Y40" s="36">
        <f>SUMIFS(СВЦЭМ!$D$39:$D$782,СВЦЭМ!$A$39:$A$782,$A40,СВЦЭМ!$B$39:$B$782,Y$11)+'СЕТ СН'!$F$11+СВЦЭМ!$D$10+'СЕТ СН'!$F$5-'СЕТ СН'!$F$21</f>
        <v>3730.5553782000002</v>
      </c>
    </row>
    <row r="41" spans="1:27" ht="15.75" x14ac:dyDescent="0.2">
      <c r="A41" s="35">
        <f t="shared" si="0"/>
        <v>44407</v>
      </c>
      <c r="B41" s="36">
        <f>SUMIFS(СВЦЭМ!$D$39:$D$782,СВЦЭМ!$A$39:$A$782,$A41,СВЦЭМ!$B$39:$B$782,B$11)+'СЕТ СН'!$F$11+СВЦЭМ!$D$10+'СЕТ СН'!$F$5-'СЕТ СН'!$F$21</f>
        <v>3736.8425387799998</v>
      </c>
      <c r="C41" s="36">
        <f>SUMIFS(СВЦЭМ!$D$39:$D$782,СВЦЭМ!$A$39:$A$782,$A41,СВЦЭМ!$B$39:$B$782,C$11)+'СЕТ СН'!$F$11+СВЦЭМ!$D$10+'СЕТ СН'!$F$5-'СЕТ СН'!$F$21</f>
        <v>3752.3857022399998</v>
      </c>
      <c r="D41" s="36">
        <f>SUMIFS(СВЦЭМ!$D$39:$D$782,СВЦЭМ!$A$39:$A$782,$A41,СВЦЭМ!$B$39:$B$782,D$11)+'СЕТ СН'!$F$11+СВЦЭМ!$D$10+'СЕТ СН'!$F$5-'СЕТ СН'!$F$21</f>
        <v>3713.2252843300002</v>
      </c>
      <c r="E41" s="36">
        <f>SUMIFS(СВЦЭМ!$D$39:$D$782,СВЦЭМ!$A$39:$A$782,$A41,СВЦЭМ!$B$39:$B$782,E$11)+'СЕТ СН'!$F$11+СВЦЭМ!$D$10+'СЕТ СН'!$F$5-'СЕТ СН'!$F$21</f>
        <v>3728.6264236000002</v>
      </c>
      <c r="F41" s="36">
        <f>SUMIFS(СВЦЭМ!$D$39:$D$782,СВЦЭМ!$A$39:$A$782,$A41,СВЦЭМ!$B$39:$B$782,F$11)+'СЕТ СН'!$F$11+СВЦЭМ!$D$10+'СЕТ СН'!$F$5-'СЕТ СН'!$F$21</f>
        <v>3736.3244451600003</v>
      </c>
      <c r="G41" s="36">
        <f>SUMIFS(СВЦЭМ!$D$39:$D$782,СВЦЭМ!$A$39:$A$782,$A41,СВЦЭМ!$B$39:$B$782,G$11)+'СЕТ СН'!$F$11+СВЦЭМ!$D$10+'СЕТ СН'!$F$5-'СЕТ СН'!$F$21</f>
        <v>3700.0659357000004</v>
      </c>
      <c r="H41" s="36">
        <f>SUMIFS(СВЦЭМ!$D$39:$D$782,СВЦЭМ!$A$39:$A$782,$A41,СВЦЭМ!$B$39:$B$782,H$11)+'СЕТ СН'!$F$11+СВЦЭМ!$D$10+'СЕТ СН'!$F$5-'СЕТ СН'!$F$21</f>
        <v>3690.9820226900001</v>
      </c>
      <c r="I41" s="36">
        <f>SUMIFS(СВЦЭМ!$D$39:$D$782,СВЦЭМ!$A$39:$A$782,$A41,СВЦЭМ!$B$39:$B$782,I$11)+'СЕТ СН'!$F$11+СВЦЭМ!$D$10+'СЕТ СН'!$F$5-'СЕТ СН'!$F$21</f>
        <v>3650.2287589600001</v>
      </c>
      <c r="J41" s="36">
        <f>SUMIFS(СВЦЭМ!$D$39:$D$782,СВЦЭМ!$A$39:$A$782,$A41,СВЦЭМ!$B$39:$B$782,J$11)+'СЕТ СН'!$F$11+СВЦЭМ!$D$10+'СЕТ СН'!$F$5-'СЕТ СН'!$F$21</f>
        <v>3610.6466375700002</v>
      </c>
      <c r="K41" s="36">
        <f>SUMIFS(СВЦЭМ!$D$39:$D$782,СВЦЭМ!$A$39:$A$782,$A41,СВЦЭМ!$B$39:$B$782,K$11)+'СЕТ СН'!$F$11+СВЦЭМ!$D$10+'СЕТ СН'!$F$5-'СЕТ СН'!$F$21</f>
        <v>3588.7650133000002</v>
      </c>
      <c r="L41" s="36">
        <f>SUMIFS(СВЦЭМ!$D$39:$D$782,СВЦЭМ!$A$39:$A$782,$A41,СВЦЭМ!$B$39:$B$782,L$11)+'СЕТ СН'!$F$11+СВЦЭМ!$D$10+'СЕТ СН'!$F$5-'СЕТ СН'!$F$21</f>
        <v>3584.85554753</v>
      </c>
      <c r="M41" s="36">
        <f>SUMIFS(СВЦЭМ!$D$39:$D$782,СВЦЭМ!$A$39:$A$782,$A41,СВЦЭМ!$B$39:$B$782,M$11)+'СЕТ СН'!$F$11+СВЦЭМ!$D$10+'СЕТ СН'!$F$5-'СЕТ СН'!$F$21</f>
        <v>3588.6097391900003</v>
      </c>
      <c r="N41" s="36">
        <f>SUMIFS(СВЦЭМ!$D$39:$D$782,СВЦЭМ!$A$39:$A$782,$A41,СВЦЭМ!$B$39:$B$782,N$11)+'СЕТ СН'!$F$11+СВЦЭМ!$D$10+'СЕТ СН'!$F$5-'СЕТ СН'!$F$21</f>
        <v>3591.8915848000001</v>
      </c>
      <c r="O41" s="36">
        <f>SUMIFS(СВЦЭМ!$D$39:$D$782,СВЦЭМ!$A$39:$A$782,$A41,СВЦЭМ!$B$39:$B$782,O$11)+'СЕТ СН'!$F$11+СВЦЭМ!$D$10+'СЕТ СН'!$F$5-'СЕТ СН'!$F$21</f>
        <v>3596.7417308900003</v>
      </c>
      <c r="P41" s="36">
        <f>SUMIFS(СВЦЭМ!$D$39:$D$782,СВЦЭМ!$A$39:$A$782,$A41,СВЦЭМ!$B$39:$B$782,P$11)+'СЕТ СН'!$F$11+СВЦЭМ!$D$10+'СЕТ СН'!$F$5-'СЕТ СН'!$F$21</f>
        <v>3606.6871887500001</v>
      </c>
      <c r="Q41" s="36">
        <f>SUMIFS(СВЦЭМ!$D$39:$D$782,СВЦЭМ!$A$39:$A$782,$A41,СВЦЭМ!$B$39:$B$782,Q$11)+'СЕТ СН'!$F$11+СВЦЭМ!$D$10+'СЕТ СН'!$F$5-'СЕТ СН'!$F$21</f>
        <v>3620.3791411900002</v>
      </c>
      <c r="R41" s="36">
        <f>SUMIFS(СВЦЭМ!$D$39:$D$782,СВЦЭМ!$A$39:$A$782,$A41,СВЦЭМ!$B$39:$B$782,R$11)+'СЕТ СН'!$F$11+СВЦЭМ!$D$10+'СЕТ СН'!$F$5-'СЕТ СН'!$F$21</f>
        <v>3612.55490925</v>
      </c>
      <c r="S41" s="36">
        <f>SUMIFS(СВЦЭМ!$D$39:$D$782,СВЦЭМ!$A$39:$A$782,$A41,СВЦЭМ!$B$39:$B$782,S$11)+'СЕТ СН'!$F$11+СВЦЭМ!$D$10+'СЕТ СН'!$F$5-'СЕТ СН'!$F$21</f>
        <v>3617.4627553300002</v>
      </c>
      <c r="T41" s="36">
        <f>SUMIFS(СВЦЭМ!$D$39:$D$782,СВЦЭМ!$A$39:$A$782,$A41,СВЦЭМ!$B$39:$B$782,T$11)+'СЕТ СН'!$F$11+СВЦЭМ!$D$10+'СЕТ СН'!$F$5-'СЕТ СН'!$F$21</f>
        <v>3620.61417729</v>
      </c>
      <c r="U41" s="36">
        <f>SUMIFS(СВЦЭМ!$D$39:$D$782,СВЦЭМ!$A$39:$A$782,$A41,СВЦЭМ!$B$39:$B$782,U$11)+'СЕТ СН'!$F$11+СВЦЭМ!$D$10+'СЕТ СН'!$F$5-'СЕТ СН'!$F$21</f>
        <v>3648.5894337700001</v>
      </c>
      <c r="V41" s="36">
        <f>SUMIFS(СВЦЭМ!$D$39:$D$782,СВЦЭМ!$A$39:$A$782,$A41,СВЦЭМ!$B$39:$B$782,V$11)+'СЕТ СН'!$F$11+СВЦЭМ!$D$10+'СЕТ СН'!$F$5-'СЕТ СН'!$F$21</f>
        <v>3635.8913308900001</v>
      </c>
      <c r="W41" s="36">
        <f>SUMIFS(СВЦЭМ!$D$39:$D$782,СВЦЭМ!$A$39:$A$782,$A41,СВЦЭМ!$B$39:$B$782,W$11)+'СЕТ СН'!$F$11+СВЦЭМ!$D$10+'СЕТ СН'!$F$5-'СЕТ СН'!$F$21</f>
        <v>3662.8433839600002</v>
      </c>
      <c r="X41" s="36">
        <f>SUMIFS(СВЦЭМ!$D$39:$D$782,СВЦЭМ!$A$39:$A$782,$A41,СВЦЭМ!$B$39:$B$782,X$11)+'СЕТ СН'!$F$11+СВЦЭМ!$D$10+'СЕТ СН'!$F$5-'СЕТ СН'!$F$21</f>
        <v>3630.4603274900001</v>
      </c>
      <c r="Y41" s="36">
        <f>SUMIFS(СВЦЭМ!$D$39:$D$782,СВЦЭМ!$A$39:$A$782,$A41,СВЦЭМ!$B$39:$B$782,Y$11)+'СЕТ СН'!$F$11+СВЦЭМ!$D$10+'СЕТ СН'!$F$5-'СЕТ СН'!$F$21</f>
        <v>3614.46490782</v>
      </c>
    </row>
    <row r="42" spans="1:27" ht="15.75" x14ac:dyDescent="0.2">
      <c r="A42" s="35">
        <f t="shared" si="0"/>
        <v>44408</v>
      </c>
      <c r="B42" s="36">
        <f>SUMIFS(СВЦЭМ!$D$39:$D$782,СВЦЭМ!$A$39:$A$782,$A42,СВЦЭМ!$B$39:$B$782,B$11)+'СЕТ СН'!$F$11+СВЦЭМ!$D$10+'СЕТ СН'!$F$5-'СЕТ СН'!$F$21</f>
        <v>3687.6854824100001</v>
      </c>
      <c r="C42" s="36">
        <f>SUMIFS(СВЦЭМ!$D$39:$D$782,СВЦЭМ!$A$39:$A$782,$A42,СВЦЭМ!$B$39:$B$782,C$11)+'СЕТ СН'!$F$11+СВЦЭМ!$D$10+'СЕТ СН'!$F$5-'СЕТ СН'!$F$21</f>
        <v>3801.1463681700002</v>
      </c>
      <c r="D42" s="36">
        <f>SUMIFS(СВЦЭМ!$D$39:$D$782,СВЦЭМ!$A$39:$A$782,$A42,СВЦЭМ!$B$39:$B$782,D$11)+'СЕТ СН'!$F$11+СВЦЭМ!$D$10+'СЕТ СН'!$F$5-'СЕТ СН'!$F$21</f>
        <v>3846.5219748899999</v>
      </c>
      <c r="E42" s="36">
        <f>SUMIFS(СВЦЭМ!$D$39:$D$782,СВЦЭМ!$A$39:$A$782,$A42,СВЦЭМ!$B$39:$B$782,E$11)+'СЕТ СН'!$F$11+СВЦЭМ!$D$10+'СЕТ СН'!$F$5-'СЕТ СН'!$F$21</f>
        <v>3823.8079552899999</v>
      </c>
      <c r="F42" s="36">
        <f>SUMIFS(СВЦЭМ!$D$39:$D$782,СВЦЭМ!$A$39:$A$782,$A42,СВЦЭМ!$B$39:$B$782,F$11)+'СЕТ СН'!$F$11+СВЦЭМ!$D$10+'СЕТ СН'!$F$5-'СЕТ СН'!$F$21</f>
        <v>3811.1440289900002</v>
      </c>
      <c r="G42" s="36">
        <f>SUMIFS(СВЦЭМ!$D$39:$D$782,СВЦЭМ!$A$39:$A$782,$A42,СВЦЭМ!$B$39:$B$782,G$11)+'СЕТ СН'!$F$11+СВЦЭМ!$D$10+'СЕТ СН'!$F$5-'СЕТ СН'!$F$21</f>
        <v>3808.6949958599998</v>
      </c>
      <c r="H42" s="36">
        <f>SUMIFS(СВЦЭМ!$D$39:$D$782,СВЦЭМ!$A$39:$A$782,$A42,СВЦЭМ!$B$39:$B$782,H$11)+'СЕТ СН'!$F$11+СВЦЭМ!$D$10+'СЕТ СН'!$F$5-'СЕТ СН'!$F$21</f>
        <v>3787.4159359499999</v>
      </c>
      <c r="I42" s="36">
        <f>SUMIFS(СВЦЭМ!$D$39:$D$782,СВЦЭМ!$A$39:$A$782,$A42,СВЦЭМ!$B$39:$B$782,I$11)+'СЕТ СН'!$F$11+СВЦЭМ!$D$10+'СЕТ СН'!$F$5-'СЕТ СН'!$F$21</f>
        <v>3697.7257849100001</v>
      </c>
      <c r="J42" s="36">
        <f>SUMIFS(СВЦЭМ!$D$39:$D$782,СВЦЭМ!$A$39:$A$782,$A42,СВЦЭМ!$B$39:$B$782,J$11)+'СЕТ СН'!$F$11+СВЦЭМ!$D$10+'СЕТ СН'!$F$5-'СЕТ СН'!$F$21</f>
        <v>3645.77127122</v>
      </c>
      <c r="K42" s="36">
        <f>SUMIFS(СВЦЭМ!$D$39:$D$782,СВЦЭМ!$A$39:$A$782,$A42,СВЦЭМ!$B$39:$B$782,K$11)+'СЕТ СН'!$F$11+СВЦЭМ!$D$10+'СЕТ СН'!$F$5-'СЕТ СН'!$F$21</f>
        <v>3601.0741576</v>
      </c>
      <c r="L42" s="36">
        <f>SUMIFS(СВЦЭМ!$D$39:$D$782,СВЦЭМ!$A$39:$A$782,$A42,СВЦЭМ!$B$39:$B$782,L$11)+'СЕТ СН'!$F$11+СВЦЭМ!$D$10+'СЕТ СН'!$F$5-'СЕТ СН'!$F$21</f>
        <v>3614.32613446</v>
      </c>
      <c r="M42" s="36">
        <f>SUMIFS(СВЦЭМ!$D$39:$D$782,СВЦЭМ!$A$39:$A$782,$A42,СВЦЭМ!$B$39:$B$782,M$11)+'СЕТ СН'!$F$11+СВЦЭМ!$D$10+'СЕТ СН'!$F$5-'СЕТ СН'!$F$21</f>
        <v>3638.64111877</v>
      </c>
      <c r="N42" s="36">
        <f>SUMIFS(СВЦЭМ!$D$39:$D$782,СВЦЭМ!$A$39:$A$782,$A42,СВЦЭМ!$B$39:$B$782,N$11)+'СЕТ СН'!$F$11+СВЦЭМ!$D$10+'СЕТ СН'!$F$5-'СЕТ СН'!$F$21</f>
        <v>3642.0852548800003</v>
      </c>
      <c r="O42" s="36">
        <f>SUMIFS(СВЦЭМ!$D$39:$D$782,СВЦЭМ!$A$39:$A$782,$A42,СВЦЭМ!$B$39:$B$782,O$11)+'СЕТ СН'!$F$11+СВЦЭМ!$D$10+'СЕТ СН'!$F$5-'СЕТ СН'!$F$21</f>
        <v>3637.8100958100003</v>
      </c>
      <c r="P42" s="36">
        <f>SUMIFS(СВЦЭМ!$D$39:$D$782,СВЦЭМ!$A$39:$A$782,$A42,СВЦЭМ!$B$39:$B$782,P$11)+'СЕТ СН'!$F$11+СВЦЭМ!$D$10+'СЕТ СН'!$F$5-'СЕТ СН'!$F$21</f>
        <v>3580.83839227</v>
      </c>
      <c r="Q42" s="36">
        <f>SUMIFS(СВЦЭМ!$D$39:$D$782,СВЦЭМ!$A$39:$A$782,$A42,СВЦЭМ!$B$39:$B$782,Q$11)+'СЕТ СН'!$F$11+СВЦЭМ!$D$10+'СЕТ СН'!$F$5-'СЕТ СН'!$F$21</f>
        <v>3515.9836770500001</v>
      </c>
      <c r="R42" s="36">
        <f>SUMIFS(СВЦЭМ!$D$39:$D$782,СВЦЭМ!$A$39:$A$782,$A42,СВЦЭМ!$B$39:$B$782,R$11)+'СЕТ СН'!$F$11+СВЦЭМ!$D$10+'СЕТ СН'!$F$5-'СЕТ СН'!$F$21</f>
        <v>3504.9144260399999</v>
      </c>
      <c r="S42" s="36">
        <f>SUMIFS(СВЦЭМ!$D$39:$D$782,СВЦЭМ!$A$39:$A$782,$A42,СВЦЭМ!$B$39:$B$782,S$11)+'СЕТ СН'!$F$11+СВЦЭМ!$D$10+'СЕТ СН'!$F$5-'СЕТ СН'!$F$21</f>
        <v>3509.8066554500001</v>
      </c>
      <c r="T42" s="36">
        <f>SUMIFS(СВЦЭМ!$D$39:$D$782,СВЦЭМ!$A$39:$A$782,$A42,СВЦЭМ!$B$39:$B$782,T$11)+'СЕТ СН'!$F$11+СВЦЭМ!$D$10+'СЕТ СН'!$F$5-'СЕТ СН'!$F$21</f>
        <v>3515.02642216</v>
      </c>
      <c r="U42" s="36">
        <f>SUMIFS(СВЦЭМ!$D$39:$D$782,СВЦЭМ!$A$39:$A$782,$A42,СВЦЭМ!$B$39:$B$782,U$11)+'СЕТ СН'!$F$11+СВЦЭМ!$D$10+'СЕТ СН'!$F$5-'СЕТ СН'!$F$21</f>
        <v>3512.4680771800004</v>
      </c>
      <c r="V42" s="36">
        <f>SUMIFS(СВЦЭМ!$D$39:$D$782,СВЦЭМ!$A$39:$A$782,$A42,СВЦЭМ!$B$39:$B$782,V$11)+'СЕТ СН'!$F$11+СВЦЭМ!$D$10+'СЕТ СН'!$F$5-'СЕТ СН'!$F$21</f>
        <v>3495.50843407</v>
      </c>
      <c r="W42" s="36">
        <f>SUMIFS(СВЦЭМ!$D$39:$D$782,СВЦЭМ!$A$39:$A$782,$A42,СВЦЭМ!$B$39:$B$782,W$11)+'СЕТ СН'!$F$11+СВЦЭМ!$D$10+'СЕТ СН'!$F$5-'СЕТ СН'!$F$21</f>
        <v>3490.6461219299999</v>
      </c>
      <c r="X42" s="36">
        <f>SUMIFS(СВЦЭМ!$D$39:$D$782,СВЦЭМ!$A$39:$A$782,$A42,СВЦЭМ!$B$39:$B$782,X$11)+'СЕТ СН'!$F$11+СВЦЭМ!$D$10+'СЕТ СН'!$F$5-'СЕТ СН'!$F$21</f>
        <v>3544.3485689200002</v>
      </c>
      <c r="Y42" s="36">
        <f>SUMIFS(СВЦЭМ!$D$39:$D$782,СВЦЭМ!$A$39:$A$782,$A42,СВЦЭМ!$B$39:$B$782,Y$11)+'СЕТ СН'!$F$11+СВЦЭМ!$D$10+'СЕТ СН'!$F$5-'СЕТ СН'!$F$21</f>
        <v>3573.3034321300001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01.07.2021</v>
      </c>
      <c r="B48" s="36">
        <f>SUMIFS(СВЦЭМ!$D$39:$D$782,СВЦЭМ!$A$39:$A$782,$A48,СВЦЭМ!$B$39:$B$782,B$47)+'СЕТ СН'!$G$11+СВЦЭМ!$D$10+'СЕТ СН'!$G$5-'СЕТ СН'!$G$21</f>
        <v>3824.5921605499998</v>
      </c>
      <c r="C48" s="36">
        <f>SUMIFS(СВЦЭМ!$D$39:$D$782,СВЦЭМ!$A$39:$A$782,$A48,СВЦЭМ!$B$39:$B$782,C$47)+'СЕТ СН'!$G$11+СВЦЭМ!$D$10+'СЕТ СН'!$G$5-'СЕТ СН'!$G$21</f>
        <v>3845.1275866300002</v>
      </c>
      <c r="D48" s="36">
        <f>SUMIFS(СВЦЭМ!$D$39:$D$782,СВЦЭМ!$A$39:$A$782,$A48,СВЦЭМ!$B$39:$B$782,D$47)+'СЕТ СН'!$G$11+СВЦЭМ!$D$10+'СЕТ СН'!$G$5-'СЕТ СН'!$G$21</f>
        <v>3880.6070295999998</v>
      </c>
      <c r="E48" s="36">
        <f>SUMIFS(СВЦЭМ!$D$39:$D$782,СВЦЭМ!$A$39:$A$782,$A48,СВЦЭМ!$B$39:$B$782,E$47)+'СЕТ СН'!$G$11+СВЦЭМ!$D$10+'СЕТ СН'!$G$5-'СЕТ СН'!$G$21</f>
        <v>3902.0207227199999</v>
      </c>
      <c r="F48" s="36">
        <f>SUMIFS(СВЦЭМ!$D$39:$D$782,СВЦЭМ!$A$39:$A$782,$A48,СВЦЭМ!$B$39:$B$782,F$47)+'СЕТ СН'!$G$11+СВЦЭМ!$D$10+'СЕТ СН'!$G$5-'СЕТ СН'!$G$21</f>
        <v>3904.9530613400002</v>
      </c>
      <c r="G48" s="36">
        <f>SUMIFS(СВЦЭМ!$D$39:$D$782,СВЦЭМ!$A$39:$A$782,$A48,СВЦЭМ!$B$39:$B$782,G$47)+'СЕТ СН'!$G$11+СВЦЭМ!$D$10+'СЕТ СН'!$G$5-'СЕТ СН'!$G$21</f>
        <v>3886.4086410600003</v>
      </c>
      <c r="H48" s="36">
        <f>SUMIFS(СВЦЭМ!$D$39:$D$782,СВЦЭМ!$A$39:$A$782,$A48,СВЦЭМ!$B$39:$B$782,H$47)+'СЕТ СН'!$G$11+СВЦЭМ!$D$10+'СЕТ СН'!$G$5-'СЕТ СН'!$G$21</f>
        <v>3862.6880896299999</v>
      </c>
      <c r="I48" s="36">
        <f>SUMIFS(СВЦЭМ!$D$39:$D$782,СВЦЭМ!$A$39:$A$782,$A48,СВЦЭМ!$B$39:$B$782,I$47)+'СЕТ СН'!$G$11+СВЦЭМ!$D$10+'СЕТ СН'!$G$5-'СЕТ СН'!$G$21</f>
        <v>3811.1769404799998</v>
      </c>
      <c r="J48" s="36">
        <f>SUMIFS(СВЦЭМ!$D$39:$D$782,СВЦЭМ!$A$39:$A$782,$A48,СВЦЭМ!$B$39:$B$782,J$47)+'СЕТ СН'!$G$11+СВЦЭМ!$D$10+'СЕТ СН'!$G$5-'СЕТ СН'!$G$21</f>
        <v>3780.8718613999999</v>
      </c>
      <c r="K48" s="36">
        <f>SUMIFS(СВЦЭМ!$D$39:$D$782,СВЦЭМ!$A$39:$A$782,$A48,СВЦЭМ!$B$39:$B$782,K$47)+'СЕТ СН'!$G$11+СВЦЭМ!$D$10+'СЕТ СН'!$G$5-'СЕТ СН'!$G$21</f>
        <v>3863.7567857700001</v>
      </c>
      <c r="L48" s="36">
        <f>SUMIFS(СВЦЭМ!$D$39:$D$782,СВЦЭМ!$A$39:$A$782,$A48,СВЦЭМ!$B$39:$B$782,L$47)+'СЕТ СН'!$G$11+СВЦЭМ!$D$10+'СЕТ СН'!$G$5-'СЕТ СН'!$G$21</f>
        <v>3872.98991398</v>
      </c>
      <c r="M48" s="36">
        <f>SUMIFS(СВЦЭМ!$D$39:$D$782,СВЦЭМ!$A$39:$A$782,$A48,СВЦЭМ!$B$39:$B$782,M$47)+'СЕТ СН'!$G$11+СВЦЭМ!$D$10+'СЕТ СН'!$G$5-'СЕТ СН'!$G$21</f>
        <v>3789.1013759799998</v>
      </c>
      <c r="N48" s="36">
        <f>SUMIFS(СВЦЭМ!$D$39:$D$782,СВЦЭМ!$A$39:$A$782,$A48,СВЦЭМ!$B$39:$B$782,N$47)+'СЕТ СН'!$G$11+СВЦЭМ!$D$10+'СЕТ СН'!$G$5-'СЕТ СН'!$G$21</f>
        <v>3720.2924221799999</v>
      </c>
      <c r="O48" s="36">
        <f>SUMIFS(СВЦЭМ!$D$39:$D$782,СВЦЭМ!$A$39:$A$782,$A48,СВЦЭМ!$B$39:$B$782,O$47)+'СЕТ СН'!$G$11+СВЦЭМ!$D$10+'СЕТ СН'!$G$5-'СЕТ СН'!$G$21</f>
        <v>3727.9469723500001</v>
      </c>
      <c r="P48" s="36">
        <f>SUMIFS(СВЦЭМ!$D$39:$D$782,СВЦЭМ!$A$39:$A$782,$A48,СВЦЭМ!$B$39:$B$782,P$47)+'СЕТ СН'!$G$11+СВЦЭМ!$D$10+'СЕТ СН'!$G$5-'СЕТ СН'!$G$21</f>
        <v>3730.8029662499998</v>
      </c>
      <c r="Q48" s="36">
        <f>SUMIFS(СВЦЭМ!$D$39:$D$782,СВЦЭМ!$A$39:$A$782,$A48,СВЦЭМ!$B$39:$B$782,Q$47)+'СЕТ СН'!$G$11+СВЦЭМ!$D$10+'СЕТ СН'!$G$5-'СЕТ СН'!$G$21</f>
        <v>3741.45629448</v>
      </c>
      <c r="R48" s="36">
        <f>SUMIFS(СВЦЭМ!$D$39:$D$782,СВЦЭМ!$A$39:$A$782,$A48,СВЦЭМ!$B$39:$B$782,R$47)+'СЕТ СН'!$G$11+СВЦЭМ!$D$10+'СЕТ СН'!$G$5-'СЕТ СН'!$G$21</f>
        <v>3726.1968773999997</v>
      </c>
      <c r="S48" s="36">
        <f>SUMIFS(СВЦЭМ!$D$39:$D$782,СВЦЭМ!$A$39:$A$782,$A48,СВЦЭМ!$B$39:$B$782,S$47)+'СЕТ СН'!$G$11+СВЦЭМ!$D$10+'СЕТ СН'!$G$5-'СЕТ СН'!$G$21</f>
        <v>3709.35919805</v>
      </c>
      <c r="T48" s="36">
        <f>SUMIFS(СВЦЭМ!$D$39:$D$782,СВЦЭМ!$A$39:$A$782,$A48,СВЦЭМ!$B$39:$B$782,T$47)+'СЕТ СН'!$G$11+СВЦЭМ!$D$10+'СЕТ СН'!$G$5-'СЕТ СН'!$G$21</f>
        <v>3756.69256296</v>
      </c>
      <c r="U48" s="36">
        <f>SUMIFS(СВЦЭМ!$D$39:$D$782,СВЦЭМ!$A$39:$A$782,$A48,СВЦЭМ!$B$39:$B$782,U$47)+'СЕТ СН'!$G$11+СВЦЭМ!$D$10+'СЕТ СН'!$G$5-'СЕТ СН'!$G$21</f>
        <v>3768.56108907</v>
      </c>
      <c r="V48" s="36">
        <f>SUMIFS(СВЦЭМ!$D$39:$D$782,СВЦЭМ!$A$39:$A$782,$A48,СВЦЭМ!$B$39:$B$782,V$47)+'СЕТ СН'!$G$11+СВЦЭМ!$D$10+'СЕТ СН'!$G$5-'СЕТ СН'!$G$21</f>
        <v>3768.7147364299999</v>
      </c>
      <c r="W48" s="36">
        <f>SUMIFS(СВЦЭМ!$D$39:$D$782,СВЦЭМ!$A$39:$A$782,$A48,СВЦЭМ!$B$39:$B$782,W$47)+'СЕТ СН'!$G$11+СВЦЭМ!$D$10+'СЕТ СН'!$G$5-'СЕТ СН'!$G$21</f>
        <v>3793.6613021900002</v>
      </c>
      <c r="X48" s="36">
        <f>SUMIFS(СВЦЭМ!$D$39:$D$782,СВЦЭМ!$A$39:$A$782,$A48,СВЦЭМ!$B$39:$B$782,X$47)+'СЕТ СН'!$G$11+СВЦЭМ!$D$10+'СЕТ СН'!$G$5-'СЕТ СН'!$G$21</f>
        <v>3749.3087744700001</v>
      </c>
      <c r="Y48" s="36">
        <f>SUMIFS(СВЦЭМ!$D$39:$D$782,СВЦЭМ!$A$39:$A$782,$A48,СВЦЭМ!$B$39:$B$782,Y$47)+'СЕТ СН'!$G$11+СВЦЭМ!$D$10+'СЕТ СН'!$G$5-'СЕТ СН'!$G$21</f>
        <v>3704.27506842</v>
      </c>
      <c r="AA48" s="45"/>
    </row>
    <row r="49" spans="1:25" ht="15.75" x14ac:dyDescent="0.2">
      <c r="A49" s="35">
        <f>A48+1</f>
        <v>44379</v>
      </c>
      <c r="B49" s="36">
        <f>SUMIFS(СВЦЭМ!$D$39:$D$782,СВЦЭМ!$A$39:$A$782,$A49,СВЦЭМ!$B$39:$B$782,B$47)+'СЕТ СН'!$G$11+СВЦЭМ!$D$10+'СЕТ СН'!$G$5-'СЕТ СН'!$G$21</f>
        <v>3794.0603844400002</v>
      </c>
      <c r="C49" s="36">
        <f>SUMIFS(СВЦЭМ!$D$39:$D$782,СВЦЭМ!$A$39:$A$782,$A49,СВЦЭМ!$B$39:$B$782,C$47)+'СЕТ СН'!$G$11+СВЦЭМ!$D$10+'СЕТ СН'!$G$5-'СЕТ СН'!$G$21</f>
        <v>3849.47355135</v>
      </c>
      <c r="D49" s="36">
        <f>SUMIFS(СВЦЭМ!$D$39:$D$782,СВЦЭМ!$A$39:$A$782,$A49,СВЦЭМ!$B$39:$B$782,D$47)+'СЕТ СН'!$G$11+СВЦЭМ!$D$10+'СЕТ СН'!$G$5-'СЕТ СН'!$G$21</f>
        <v>3887.4547781900001</v>
      </c>
      <c r="E49" s="36">
        <f>SUMIFS(СВЦЭМ!$D$39:$D$782,СВЦЭМ!$A$39:$A$782,$A49,СВЦЭМ!$B$39:$B$782,E$47)+'СЕТ СН'!$G$11+СВЦЭМ!$D$10+'СЕТ СН'!$G$5-'СЕТ СН'!$G$21</f>
        <v>3891.9696510599997</v>
      </c>
      <c r="F49" s="36">
        <f>SUMIFS(СВЦЭМ!$D$39:$D$782,СВЦЭМ!$A$39:$A$782,$A49,СВЦЭМ!$B$39:$B$782,F$47)+'СЕТ СН'!$G$11+СВЦЭМ!$D$10+'СЕТ СН'!$G$5-'СЕТ СН'!$G$21</f>
        <v>3892.7987626699996</v>
      </c>
      <c r="G49" s="36">
        <f>SUMIFS(СВЦЭМ!$D$39:$D$782,СВЦЭМ!$A$39:$A$782,$A49,СВЦЭМ!$B$39:$B$782,G$47)+'СЕТ СН'!$G$11+СВЦЭМ!$D$10+'СЕТ СН'!$G$5-'СЕТ СН'!$G$21</f>
        <v>3878.8906095699999</v>
      </c>
      <c r="H49" s="36">
        <f>SUMIFS(СВЦЭМ!$D$39:$D$782,СВЦЭМ!$A$39:$A$782,$A49,СВЦЭМ!$B$39:$B$782,H$47)+'СЕТ СН'!$G$11+СВЦЭМ!$D$10+'СЕТ СН'!$G$5-'СЕТ СН'!$G$21</f>
        <v>3842.08184553</v>
      </c>
      <c r="I49" s="36">
        <f>SUMIFS(СВЦЭМ!$D$39:$D$782,СВЦЭМ!$A$39:$A$782,$A49,СВЦЭМ!$B$39:$B$782,I$47)+'СЕТ СН'!$G$11+СВЦЭМ!$D$10+'СЕТ СН'!$G$5-'СЕТ СН'!$G$21</f>
        <v>3763.6548969</v>
      </c>
      <c r="J49" s="36">
        <f>SUMIFS(СВЦЭМ!$D$39:$D$782,СВЦЭМ!$A$39:$A$782,$A49,СВЦЭМ!$B$39:$B$782,J$47)+'СЕТ СН'!$G$11+СВЦЭМ!$D$10+'СЕТ СН'!$G$5-'СЕТ СН'!$G$21</f>
        <v>3736.9737423500001</v>
      </c>
      <c r="K49" s="36">
        <f>SUMIFS(СВЦЭМ!$D$39:$D$782,СВЦЭМ!$A$39:$A$782,$A49,СВЦЭМ!$B$39:$B$782,K$47)+'СЕТ СН'!$G$11+СВЦЭМ!$D$10+'СЕТ СН'!$G$5-'СЕТ СН'!$G$21</f>
        <v>3768.0549980699998</v>
      </c>
      <c r="L49" s="36">
        <f>SUMIFS(СВЦЭМ!$D$39:$D$782,СВЦЭМ!$A$39:$A$782,$A49,СВЦЭМ!$B$39:$B$782,L$47)+'СЕТ СН'!$G$11+СВЦЭМ!$D$10+'СЕТ СН'!$G$5-'СЕТ СН'!$G$21</f>
        <v>3778.6555143699998</v>
      </c>
      <c r="M49" s="36">
        <f>SUMIFS(СВЦЭМ!$D$39:$D$782,СВЦЭМ!$A$39:$A$782,$A49,СВЦЭМ!$B$39:$B$782,M$47)+'СЕТ СН'!$G$11+СВЦЭМ!$D$10+'СЕТ СН'!$G$5-'СЕТ СН'!$G$21</f>
        <v>3701.7634553500002</v>
      </c>
      <c r="N49" s="36">
        <f>SUMIFS(СВЦЭМ!$D$39:$D$782,СВЦЭМ!$A$39:$A$782,$A49,СВЦЭМ!$B$39:$B$782,N$47)+'СЕТ СН'!$G$11+СВЦЭМ!$D$10+'СЕТ СН'!$G$5-'СЕТ СН'!$G$21</f>
        <v>3685.53418878</v>
      </c>
      <c r="O49" s="36">
        <f>SUMIFS(СВЦЭМ!$D$39:$D$782,СВЦЭМ!$A$39:$A$782,$A49,СВЦЭМ!$B$39:$B$782,O$47)+'СЕТ СН'!$G$11+СВЦЭМ!$D$10+'СЕТ СН'!$G$5-'СЕТ СН'!$G$21</f>
        <v>3701.3104050299999</v>
      </c>
      <c r="P49" s="36">
        <f>SUMIFS(СВЦЭМ!$D$39:$D$782,СВЦЭМ!$A$39:$A$782,$A49,СВЦЭМ!$B$39:$B$782,P$47)+'СЕТ СН'!$G$11+СВЦЭМ!$D$10+'СЕТ СН'!$G$5-'СЕТ СН'!$G$21</f>
        <v>3698.2130357300002</v>
      </c>
      <c r="Q49" s="36">
        <f>SUMIFS(СВЦЭМ!$D$39:$D$782,СВЦЭМ!$A$39:$A$782,$A49,СВЦЭМ!$B$39:$B$782,Q$47)+'СЕТ СН'!$G$11+СВЦЭМ!$D$10+'СЕТ СН'!$G$5-'СЕТ СН'!$G$21</f>
        <v>3703.3881156699999</v>
      </c>
      <c r="R49" s="36">
        <f>SUMIFS(СВЦЭМ!$D$39:$D$782,СВЦЭМ!$A$39:$A$782,$A49,СВЦЭМ!$B$39:$B$782,R$47)+'СЕТ СН'!$G$11+СВЦЭМ!$D$10+'СЕТ СН'!$G$5-'СЕТ СН'!$G$21</f>
        <v>3708.6516787700002</v>
      </c>
      <c r="S49" s="36">
        <f>SUMIFS(СВЦЭМ!$D$39:$D$782,СВЦЭМ!$A$39:$A$782,$A49,СВЦЭМ!$B$39:$B$782,S$47)+'СЕТ СН'!$G$11+СВЦЭМ!$D$10+'СЕТ СН'!$G$5-'СЕТ СН'!$G$21</f>
        <v>3696.43066598</v>
      </c>
      <c r="T49" s="36">
        <f>SUMIFS(СВЦЭМ!$D$39:$D$782,СВЦЭМ!$A$39:$A$782,$A49,СВЦЭМ!$B$39:$B$782,T$47)+'СЕТ СН'!$G$11+СВЦЭМ!$D$10+'СЕТ СН'!$G$5-'СЕТ СН'!$G$21</f>
        <v>3751.6269603800001</v>
      </c>
      <c r="U49" s="36">
        <f>SUMIFS(СВЦЭМ!$D$39:$D$782,СВЦЭМ!$A$39:$A$782,$A49,СВЦЭМ!$B$39:$B$782,U$47)+'СЕТ СН'!$G$11+СВЦЭМ!$D$10+'СЕТ СН'!$G$5-'СЕТ СН'!$G$21</f>
        <v>3746.5291252400002</v>
      </c>
      <c r="V49" s="36">
        <f>SUMIFS(СВЦЭМ!$D$39:$D$782,СВЦЭМ!$A$39:$A$782,$A49,СВЦЭМ!$B$39:$B$782,V$47)+'СЕТ СН'!$G$11+СВЦЭМ!$D$10+'СЕТ СН'!$G$5-'СЕТ СН'!$G$21</f>
        <v>3741.2381932899998</v>
      </c>
      <c r="W49" s="36">
        <f>SUMIFS(СВЦЭМ!$D$39:$D$782,СВЦЭМ!$A$39:$A$782,$A49,СВЦЭМ!$B$39:$B$782,W$47)+'СЕТ СН'!$G$11+СВЦЭМ!$D$10+'СЕТ СН'!$G$5-'СЕТ СН'!$G$21</f>
        <v>3767.07942908</v>
      </c>
      <c r="X49" s="36">
        <f>SUMIFS(СВЦЭМ!$D$39:$D$782,СВЦЭМ!$A$39:$A$782,$A49,СВЦЭМ!$B$39:$B$782,X$47)+'СЕТ СН'!$G$11+СВЦЭМ!$D$10+'СЕТ СН'!$G$5-'СЕТ СН'!$G$21</f>
        <v>3737.9448984800001</v>
      </c>
      <c r="Y49" s="36">
        <f>SUMIFS(СВЦЭМ!$D$39:$D$782,СВЦЭМ!$A$39:$A$782,$A49,СВЦЭМ!$B$39:$B$782,Y$47)+'СЕТ СН'!$G$11+СВЦЭМ!$D$10+'СЕТ СН'!$G$5-'СЕТ СН'!$G$21</f>
        <v>3697.8082755699998</v>
      </c>
    </row>
    <row r="50" spans="1:25" ht="15.75" x14ac:dyDescent="0.2">
      <c r="A50" s="35">
        <f t="shared" ref="A50:A78" si="1">A49+1</f>
        <v>44380</v>
      </c>
      <c r="B50" s="36">
        <f>SUMIFS(СВЦЭМ!$D$39:$D$782,СВЦЭМ!$A$39:$A$782,$A50,СВЦЭМ!$B$39:$B$782,B$47)+'СЕТ СН'!$G$11+СВЦЭМ!$D$10+'СЕТ СН'!$G$5-'СЕТ СН'!$G$21</f>
        <v>3752.9195920699999</v>
      </c>
      <c r="C50" s="36">
        <f>SUMIFS(СВЦЭМ!$D$39:$D$782,СВЦЭМ!$A$39:$A$782,$A50,СВЦЭМ!$B$39:$B$782,C$47)+'СЕТ СН'!$G$11+СВЦЭМ!$D$10+'СЕТ СН'!$G$5-'СЕТ СН'!$G$21</f>
        <v>3823.0737954000001</v>
      </c>
      <c r="D50" s="36">
        <f>SUMIFS(СВЦЭМ!$D$39:$D$782,СВЦЭМ!$A$39:$A$782,$A50,СВЦЭМ!$B$39:$B$782,D$47)+'СЕТ СН'!$G$11+СВЦЭМ!$D$10+'СЕТ СН'!$G$5-'СЕТ СН'!$G$21</f>
        <v>3864.0374051499998</v>
      </c>
      <c r="E50" s="36">
        <f>SUMIFS(СВЦЭМ!$D$39:$D$782,СВЦЭМ!$A$39:$A$782,$A50,СВЦЭМ!$B$39:$B$782,E$47)+'СЕТ СН'!$G$11+СВЦЭМ!$D$10+'СЕТ СН'!$G$5-'СЕТ СН'!$G$21</f>
        <v>3880.1864243800001</v>
      </c>
      <c r="F50" s="36">
        <f>SUMIFS(СВЦЭМ!$D$39:$D$782,СВЦЭМ!$A$39:$A$782,$A50,СВЦЭМ!$B$39:$B$782,F$47)+'СЕТ СН'!$G$11+СВЦЭМ!$D$10+'СЕТ СН'!$G$5-'СЕТ СН'!$G$21</f>
        <v>3883.2147728999998</v>
      </c>
      <c r="G50" s="36">
        <f>SUMIFS(СВЦЭМ!$D$39:$D$782,СВЦЭМ!$A$39:$A$782,$A50,СВЦЭМ!$B$39:$B$782,G$47)+'СЕТ СН'!$G$11+СВЦЭМ!$D$10+'СЕТ СН'!$G$5-'СЕТ СН'!$G$21</f>
        <v>3871.7764921500002</v>
      </c>
      <c r="H50" s="36">
        <f>SUMIFS(СВЦЭМ!$D$39:$D$782,СВЦЭМ!$A$39:$A$782,$A50,СВЦЭМ!$B$39:$B$782,H$47)+'СЕТ СН'!$G$11+СВЦЭМ!$D$10+'СЕТ СН'!$G$5-'СЕТ СН'!$G$21</f>
        <v>3847.5805631399999</v>
      </c>
      <c r="I50" s="36">
        <f>SUMIFS(СВЦЭМ!$D$39:$D$782,СВЦЭМ!$A$39:$A$782,$A50,СВЦЭМ!$B$39:$B$782,I$47)+'СЕТ СН'!$G$11+СВЦЭМ!$D$10+'СЕТ СН'!$G$5-'СЕТ СН'!$G$21</f>
        <v>3795.8096216700001</v>
      </c>
      <c r="J50" s="36">
        <f>SUMIFS(СВЦЭМ!$D$39:$D$782,СВЦЭМ!$A$39:$A$782,$A50,СВЦЭМ!$B$39:$B$782,J$47)+'СЕТ СН'!$G$11+СВЦЭМ!$D$10+'СЕТ СН'!$G$5-'СЕТ СН'!$G$21</f>
        <v>3734.3314446200002</v>
      </c>
      <c r="K50" s="36">
        <f>SUMIFS(СВЦЭМ!$D$39:$D$782,СВЦЭМ!$A$39:$A$782,$A50,СВЦЭМ!$B$39:$B$782,K$47)+'СЕТ СН'!$G$11+СВЦЭМ!$D$10+'СЕТ СН'!$G$5-'СЕТ СН'!$G$21</f>
        <v>3725.5570656</v>
      </c>
      <c r="L50" s="36">
        <f>SUMIFS(СВЦЭМ!$D$39:$D$782,СВЦЭМ!$A$39:$A$782,$A50,СВЦЭМ!$B$39:$B$782,L$47)+'СЕТ СН'!$G$11+СВЦЭМ!$D$10+'СЕТ СН'!$G$5-'СЕТ СН'!$G$21</f>
        <v>3700.5048846099999</v>
      </c>
      <c r="M50" s="36">
        <f>SUMIFS(СВЦЭМ!$D$39:$D$782,СВЦЭМ!$A$39:$A$782,$A50,СВЦЭМ!$B$39:$B$782,M$47)+'СЕТ СН'!$G$11+СВЦЭМ!$D$10+'СЕТ СН'!$G$5-'СЕТ СН'!$G$21</f>
        <v>3635.45742329</v>
      </c>
      <c r="N50" s="36">
        <f>SUMIFS(СВЦЭМ!$D$39:$D$782,СВЦЭМ!$A$39:$A$782,$A50,СВЦЭМ!$B$39:$B$782,N$47)+'СЕТ СН'!$G$11+СВЦЭМ!$D$10+'СЕТ СН'!$G$5-'СЕТ СН'!$G$21</f>
        <v>3662.5685052999997</v>
      </c>
      <c r="O50" s="36">
        <f>SUMIFS(СВЦЭМ!$D$39:$D$782,СВЦЭМ!$A$39:$A$782,$A50,СВЦЭМ!$B$39:$B$782,O$47)+'СЕТ СН'!$G$11+СВЦЭМ!$D$10+'СЕТ СН'!$G$5-'СЕТ СН'!$G$21</f>
        <v>3690.3067924699999</v>
      </c>
      <c r="P50" s="36">
        <f>SUMIFS(СВЦЭМ!$D$39:$D$782,СВЦЭМ!$A$39:$A$782,$A50,СВЦЭМ!$B$39:$B$782,P$47)+'СЕТ СН'!$G$11+СВЦЭМ!$D$10+'СЕТ СН'!$G$5-'СЕТ СН'!$G$21</f>
        <v>3677.56546931</v>
      </c>
      <c r="Q50" s="36">
        <f>SUMIFS(СВЦЭМ!$D$39:$D$782,СВЦЭМ!$A$39:$A$782,$A50,СВЦЭМ!$B$39:$B$782,Q$47)+'СЕТ СН'!$G$11+СВЦЭМ!$D$10+'СЕТ СН'!$G$5-'СЕТ СН'!$G$21</f>
        <v>3670.8909877599999</v>
      </c>
      <c r="R50" s="36">
        <f>SUMIFS(СВЦЭМ!$D$39:$D$782,СВЦЭМ!$A$39:$A$782,$A50,СВЦЭМ!$B$39:$B$782,R$47)+'СЕТ СН'!$G$11+СВЦЭМ!$D$10+'СЕТ СН'!$G$5-'СЕТ СН'!$G$21</f>
        <v>3679.3032869499998</v>
      </c>
      <c r="S50" s="36">
        <f>SUMIFS(СВЦЭМ!$D$39:$D$782,СВЦЭМ!$A$39:$A$782,$A50,СВЦЭМ!$B$39:$B$782,S$47)+'СЕТ СН'!$G$11+СВЦЭМ!$D$10+'СЕТ СН'!$G$5-'СЕТ СН'!$G$21</f>
        <v>3668.6952859399998</v>
      </c>
      <c r="T50" s="36">
        <f>SUMIFS(СВЦЭМ!$D$39:$D$782,СВЦЭМ!$A$39:$A$782,$A50,СВЦЭМ!$B$39:$B$782,T$47)+'СЕТ СН'!$G$11+СВЦЭМ!$D$10+'СЕТ СН'!$G$5-'СЕТ СН'!$G$21</f>
        <v>3685.4913972499999</v>
      </c>
      <c r="U50" s="36">
        <f>SUMIFS(СВЦЭМ!$D$39:$D$782,СВЦЭМ!$A$39:$A$782,$A50,СВЦЭМ!$B$39:$B$782,U$47)+'СЕТ СН'!$G$11+СВЦЭМ!$D$10+'СЕТ СН'!$G$5-'СЕТ СН'!$G$21</f>
        <v>3690.1260829600001</v>
      </c>
      <c r="V50" s="36">
        <f>SUMIFS(СВЦЭМ!$D$39:$D$782,СВЦЭМ!$A$39:$A$782,$A50,СВЦЭМ!$B$39:$B$782,V$47)+'СЕТ СН'!$G$11+СВЦЭМ!$D$10+'СЕТ СН'!$G$5-'СЕТ СН'!$G$21</f>
        <v>3688.9396590799997</v>
      </c>
      <c r="W50" s="36">
        <f>SUMIFS(СВЦЭМ!$D$39:$D$782,СВЦЭМ!$A$39:$A$782,$A50,СВЦЭМ!$B$39:$B$782,W$47)+'СЕТ СН'!$G$11+СВЦЭМ!$D$10+'СЕТ СН'!$G$5-'СЕТ СН'!$G$21</f>
        <v>3721.7470767300001</v>
      </c>
      <c r="X50" s="36">
        <f>SUMIFS(СВЦЭМ!$D$39:$D$782,СВЦЭМ!$A$39:$A$782,$A50,СВЦЭМ!$B$39:$B$782,X$47)+'СЕТ СН'!$G$11+СВЦЭМ!$D$10+'СЕТ СН'!$G$5-'СЕТ СН'!$G$21</f>
        <v>3703.32872718</v>
      </c>
      <c r="Y50" s="36">
        <f>SUMIFS(СВЦЭМ!$D$39:$D$782,СВЦЭМ!$A$39:$A$782,$A50,СВЦЭМ!$B$39:$B$782,Y$47)+'СЕТ СН'!$G$11+СВЦЭМ!$D$10+'СЕТ СН'!$G$5-'СЕТ СН'!$G$21</f>
        <v>3635.4057997099999</v>
      </c>
    </row>
    <row r="51" spans="1:25" ht="15.75" x14ac:dyDescent="0.2">
      <c r="A51" s="35">
        <f t="shared" si="1"/>
        <v>44381</v>
      </c>
      <c r="B51" s="36">
        <f>SUMIFS(СВЦЭМ!$D$39:$D$782,СВЦЭМ!$A$39:$A$782,$A51,СВЦЭМ!$B$39:$B$782,B$47)+'СЕТ СН'!$G$11+СВЦЭМ!$D$10+'СЕТ СН'!$G$5-'СЕТ СН'!$G$21</f>
        <v>3746.1525434699997</v>
      </c>
      <c r="C51" s="36">
        <f>SUMIFS(СВЦЭМ!$D$39:$D$782,СВЦЭМ!$A$39:$A$782,$A51,СВЦЭМ!$B$39:$B$782,C$47)+'СЕТ СН'!$G$11+СВЦЭМ!$D$10+'СЕТ СН'!$G$5-'СЕТ СН'!$G$21</f>
        <v>3805.43196386</v>
      </c>
      <c r="D51" s="36">
        <f>SUMIFS(СВЦЭМ!$D$39:$D$782,СВЦЭМ!$A$39:$A$782,$A51,СВЦЭМ!$B$39:$B$782,D$47)+'СЕТ СН'!$G$11+СВЦЭМ!$D$10+'СЕТ СН'!$G$5-'СЕТ СН'!$G$21</f>
        <v>3834.18379091</v>
      </c>
      <c r="E51" s="36">
        <f>SUMIFS(СВЦЭМ!$D$39:$D$782,СВЦЭМ!$A$39:$A$782,$A51,СВЦЭМ!$B$39:$B$782,E$47)+'СЕТ СН'!$G$11+СВЦЭМ!$D$10+'СЕТ СН'!$G$5-'СЕТ СН'!$G$21</f>
        <v>3876.9414404999998</v>
      </c>
      <c r="F51" s="36">
        <f>SUMIFS(СВЦЭМ!$D$39:$D$782,СВЦЭМ!$A$39:$A$782,$A51,СВЦЭМ!$B$39:$B$782,F$47)+'СЕТ СН'!$G$11+СВЦЭМ!$D$10+'СЕТ СН'!$G$5-'СЕТ СН'!$G$21</f>
        <v>3888.6871128600001</v>
      </c>
      <c r="G51" s="36">
        <f>SUMIFS(СВЦЭМ!$D$39:$D$782,СВЦЭМ!$A$39:$A$782,$A51,СВЦЭМ!$B$39:$B$782,G$47)+'СЕТ СН'!$G$11+СВЦЭМ!$D$10+'СЕТ СН'!$G$5-'СЕТ СН'!$G$21</f>
        <v>3883.3180462600003</v>
      </c>
      <c r="H51" s="36">
        <f>SUMIFS(СВЦЭМ!$D$39:$D$782,СВЦЭМ!$A$39:$A$782,$A51,СВЦЭМ!$B$39:$B$782,H$47)+'СЕТ СН'!$G$11+СВЦЭМ!$D$10+'СЕТ СН'!$G$5-'СЕТ СН'!$G$21</f>
        <v>3856.6791467499997</v>
      </c>
      <c r="I51" s="36">
        <f>SUMIFS(СВЦЭМ!$D$39:$D$782,СВЦЭМ!$A$39:$A$782,$A51,СВЦЭМ!$B$39:$B$782,I$47)+'СЕТ СН'!$G$11+СВЦЭМ!$D$10+'СЕТ СН'!$G$5-'СЕТ СН'!$G$21</f>
        <v>3806.9835460700001</v>
      </c>
      <c r="J51" s="36">
        <f>SUMIFS(СВЦЭМ!$D$39:$D$782,СВЦЭМ!$A$39:$A$782,$A51,СВЦЭМ!$B$39:$B$782,J$47)+'СЕТ СН'!$G$11+СВЦЭМ!$D$10+'СЕТ СН'!$G$5-'СЕТ СН'!$G$21</f>
        <v>3713.3916095899999</v>
      </c>
      <c r="K51" s="36">
        <f>SUMIFS(СВЦЭМ!$D$39:$D$782,СВЦЭМ!$A$39:$A$782,$A51,СВЦЭМ!$B$39:$B$782,K$47)+'СЕТ СН'!$G$11+СВЦЭМ!$D$10+'СЕТ СН'!$G$5-'СЕТ СН'!$G$21</f>
        <v>3675.2760649399997</v>
      </c>
      <c r="L51" s="36">
        <f>SUMIFS(СВЦЭМ!$D$39:$D$782,СВЦЭМ!$A$39:$A$782,$A51,СВЦЭМ!$B$39:$B$782,L$47)+'СЕТ СН'!$G$11+СВЦЭМ!$D$10+'СЕТ СН'!$G$5-'СЕТ СН'!$G$21</f>
        <v>3642.8680149299998</v>
      </c>
      <c r="M51" s="36">
        <f>SUMIFS(СВЦЭМ!$D$39:$D$782,СВЦЭМ!$A$39:$A$782,$A51,СВЦЭМ!$B$39:$B$782,M$47)+'СЕТ СН'!$G$11+СВЦЭМ!$D$10+'СЕТ СН'!$G$5-'СЕТ СН'!$G$21</f>
        <v>3656.8525516</v>
      </c>
      <c r="N51" s="36">
        <f>SUMIFS(СВЦЭМ!$D$39:$D$782,СВЦЭМ!$A$39:$A$782,$A51,СВЦЭМ!$B$39:$B$782,N$47)+'СЕТ СН'!$G$11+СВЦЭМ!$D$10+'СЕТ СН'!$G$5-'СЕТ СН'!$G$21</f>
        <v>3687.5610722000001</v>
      </c>
      <c r="O51" s="36">
        <f>SUMIFS(СВЦЭМ!$D$39:$D$782,СВЦЭМ!$A$39:$A$782,$A51,СВЦЭМ!$B$39:$B$782,O$47)+'СЕТ СН'!$G$11+СВЦЭМ!$D$10+'СЕТ СН'!$G$5-'СЕТ СН'!$G$21</f>
        <v>3698.5527785899999</v>
      </c>
      <c r="P51" s="36">
        <f>SUMIFS(СВЦЭМ!$D$39:$D$782,СВЦЭМ!$A$39:$A$782,$A51,СВЦЭМ!$B$39:$B$782,P$47)+'СЕТ СН'!$G$11+СВЦЭМ!$D$10+'СЕТ СН'!$G$5-'СЕТ СН'!$G$21</f>
        <v>3707.3971088799999</v>
      </c>
      <c r="Q51" s="36">
        <f>SUMIFS(СВЦЭМ!$D$39:$D$782,СВЦЭМ!$A$39:$A$782,$A51,СВЦЭМ!$B$39:$B$782,Q$47)+'СЕТ СН'!$G$11+СВЦЭМ!$D$10+'СЕТ СН'!$G$5-'СЕТ СН'!$G$21</f>
        <v>3715.3424425600001</v>
      </c>
      <c r="R51" s="36">
        <f>SUMIFS(СВЦЭМ!$D$39:$D$782,СВЦЭМ!$A$39:$A$782,$A51,СВЦЭМ!$B$39:$B$782,R$47)+'СЕТ СН'!$G$11+СВЦЭМ!$D$10+'СЕТ СН'!$G$5-'СЕТ СН'!$G$21</f>
        <v>3703.6919764300001</v>
      </c>
      <c r="S51" s="36">
        <f>SUMIFS(СВЦЭМ!$D$39:$D$782,СВЦЭМ!$A$39:$A$782,$A51,СВЦЭМ!$B$39:$B$782,S$47)+'СЕТ СН'!$G$11+СВЦЭМ!$D$10+'СЕТ СН'!$G$5-'СЕТ СН'!$G$21</f>
        <v>3695.9162003699998</v>
      </c>
      <c r="T51" s="36">
        <f>SUMIFS(СВЦЭМ!$D$39:$D$782,СВЦЭМ!$A$39:$A$782,$A51,СВЦЭМ!$B$39:$B$782,T$47)+'СЕТ СН'!$G$11+СВЦЭМ!$D$10+'СЕТ СН'!$G$5-'СЕТ СН'!$G$21</f>
        <v>3678.5361801199997</v>
      </c>
      <c r="U51" s="36">
        <f>SUMIFS(СВЦЭМ!$D$39:$D$782,СВЦЭМ!$A$39:$A$782,$A51,СВЦЭМ!$B$39:$B$782,U$47)+'СЕТ СН'!$G$11+СВЦЭМ!$D$10+'СЕТ СН'!$G$5-'СЕТ СН'!$G$21</f>
        <v>3660.9949339099999</v>
      </c>
      <c r="V51" s="36">
        <f>SUMIFS(СВЦЭМ!$D$39:$D$782,СВЦЭМ!$A$39:$A$782,$A51,СВЦЭМ!$B$39:$B$782,V$47)+'СЕТ СН'!$G$11+СВЦЭМ!$D$10+'СЕТ СН'!$G$5-'СЕТ СН'!$G$21</f>
        <v>3621.4529089099997</v>
      </c>
      <c r="W51" s="36">
        <f>SUMIFS(СВЦЭМ!$D$39:$D$782,СВЦЭМ!$A$39:$A$782,$A51,СВЦЭМ!$B$39:$B$782,W$47)+'СЕТ СН'!$G$11+СВЦЭМ!$D$10+'СЕТ СН'!$G$5-'СЕТ СН'!$G$21</f>
        <v>3632.71249343</v>
      </c>
      <c r="X51" s="36">
        <f>SUMIFS(СВЦЭМ!$D$39:$D$782,СВЦЭМ!$A$39:$A$782,$A51,СВЦЭМ!$B$39:$B$782,X$47)+'СЕТ СН'!$G$11+СВЦЭМ!$D$10+'СЕТ СН'!$G$5-'СЕТ СН'!$G$21</f>
        <v>3656.1962104499999</v>
      </c>
      <c r="Y51" s="36">
        <f>SUMIFS(СВЦЭМ!$D$39:$D$782,СВЦЭМ!$A$39:$A$782,$A51,СВЦЭМ!$B$39:$B$782,Y$47)+'СЕТ СН'!$G$11+СВЦЭМ!$D$10+'СЕТ СН'!$G$5-'СЕТ СН'!$G$21</f>
        <v>3709.00331284</v>
      </c>
    </row>
    <row r="52" spans="1:25" ht="15.75" x14ac:dyDescent="0.2">
      <c r="A52" s="35">
        <f t="shared" si="1"/>
        <v>44382</v>
      </c>
      <c r="B52" s="36">
        <f>SUMIFS(СВЦЭМ!$D$39:$D$782,СВЦЭМ!$A$39:$A$782,$A52,СВЦЭМ!$B$39:$B$782,B$47)+'СЕТ СН'!$G$11+СВЦЭМ!$D$10+'СЕТ СН'!$G$5-'СЕТ СН'!$G$21</f>
        <v>3784.3756549199998</v>
      </c>
      <c r="C52" s="36">
        <f>SUMIFS(СВЦЭМ!$D$39:$D$782,СВЦЭМ!$A$39:$A$782,$A52,СВЦЭМ!$B$39:$B$782,C$47)+'СЕТ СН'!$G$11+СВЦЭМ!$D$10+'СЕТ СН'!$G$5-'СЕТ СН'!$G$21</f>
        <v>3860.7489807699999</v>
      </c>
      <c r="D52" s="36">
        <f>SUMIFS(СВЦЭМ!$D$39:$D$782,СВЦЭМ!$A$39:$A$782,$A52,СВЦЭМ!$B$39:$B$782,D$47)+'СЕТ СН'!$G$11+СВЦЭМ!$D$10+'СЕТ СН'!$G$5-'СЕТ СН'!$G$21</f>
        <v>3916.0888744700001</v>
      </c>
      <c r="E52" s="36">
        <f>SUMIFS(СВЦЭМ!$D$39:$D$782,СВЦЭМ!$A$39:$A$782,$A52,СВЦЭМ!$B$39:$B$782,E$47)+'СЕТ СН'!$G$11+СВЦЭМ!$D$10+'СЕТ СН'!$G$5-'СЕТ СН'!$G$21</f>
        <v>3925.0886147800002</v>
      </c>
      <c r="F52" s="36">
        <f>SUMIFS(СВЦЭМ!$D$39:$D$782,СВЦЭМ!$A$39:$A$782,$A52,СВЦЭМ!$B$39:$B$782,F$47)+'СЕТ СН'!$G$11+СВЦЭМ!$D$10+'СЕТ СН'!$G$5-'СЕТ СН'!$G$21</f>
        <v>3927.9530096899998</v>
      </c>
      <c r="G52" s="36">
        <f>SUMIFS(СВЦЭМ!$D$39:$D$782,СВЦЭМ!$A$39:$A$782,$A52,СВЦЭМ!$B$39:$B$782,G$47)+'СЕТ СН'!$G$11+СВЦЭМ!$D$10+'СЕТ СН'!$G$5-'СЕТ СН'!$G$21</f>
        <v>3911.6035060599997</v>
      </c>
      <c r="H52" s="36">
        <f>SUMIFS(СВЦЭМ!$D$39:$D$782,СВЦЭМ!$A$39:$A$782,$A52,СВЦЭМ!$B$39:$B$782,H$47)+'СЕТ СН'!$G$11+СВЦЭМ!$D$10+'СЕТ СН'!$G$5-'СЕТ СН'!$G$21</f>
        <v>3879.2577186600001</v>
      </c>
      <c r="I52" s="36">
        <f>SUMIFS(СВЦЭМ!$D$39:$D$782,СВЦЭМ!$A$39:$A$782,$A52,СВЦЭМ!$B$39:$B$782,I$47)+'СЕТ СН'!$G$11+СВЦЭМ!$D$10+'СЕТ СН'!$G$5-'СЕТ СН'!$G$21</f>
        <v>3778.8663183200001</v>
      </c>
      <c r="J52" s="36">
        <f>SUMIFS(СВЦЭМ!$D$39:$D$782,СВЦЭМ!$A$39:$A$782,$A52,СВЦЭМ!$B$39:$B$782,J$47)+'СЕТ СН'!$G$11+СВЦЭМ!$D$10+'СЕТ СН'!$G$5-'СЕТ СН'!$G$21</f>
        <v>3740.0668624099999</v>
      </c>
      <c r="K52" s="36">
        <f>SUMIFS(СВЦЭМ!$D$39:$D$782,СВЦЭМ!$A$39:$A$782,$A52,СВЦЭМ!$B$39:$B$782,K$47)+'СЕТ СН'!$G$11+СВЦЭМ!$D$10+'СЕТ СН'!$G$5-'СЕТ СН'!$G$21</f>
        <v>3686.8178088499999</v>
      </c>
      <c r="L52" s="36">
        <f>SUMIFS(СВЦЭМ!$D$39:$D$782,СВЦЭМ!$A$39:$A$782,$A52,СВЦЭМ!$B$39:$B$782,L$47)+'СЕТ СН'!$G$11+СВЦЭМ!$D$10+'СЕТ СН'!$G$5-'СЕТ СН'!$G$21</f>
        <v>3675.75712488</v>
      </c>
      <c r="M52" s="36">
        <f>SUMIFS(СВЦЭМ!$D$39:$D$782,СВЦЭМ!$A$39:$A$782,$A52,СВЦЭМ!$B$39:$B$782,M$47)+'СЕТ СН'!$G$11+СВЦЭМ!$D$10+'СЕТ СН'!$G$5-'СЕТ СН'!$G$21</f>
        <v>3690.7466873499998</v>
      </c>
      <c r="N52" s="36">
        <f>SUMIFS(СВЦЭМ!$D$39:$D$782,СВЦЭМ!$A$39:$A$782,$A52,СВЦЭМ!$B$39:$B$782,N$47)+'СЕТ СН'!$G$11+СВЦЭМ!$D$10+'СЕТ СН'!$G$5-'СЕТ СН'!$G$21</f>
        <v>3725.5013370199999</v>
      </c>
      <c r="O52" s="36">
        <f>SUMIFS(СВЦЭМ!$D$39:$D$782,СВЦЭМ!$A$39:$A$782,$A52,СВЦЭМ!$B$39:$B$782,O$47)+'СЕТ СН'!$G$11+СВЦЭМ!$D$10+'СЕТ СН'!$G$5-'СЕТ СН'!$G$21</f>
        <v>3743.0970304399998</v>
      </c>
      <c r="P52" s="36">
        <f>SUMIFS(СВЦЭМ!$D$39:$D$782,СВЦЭМ!$A$39:$A$782,$A52,СВЦЭМ!$B$39:$B$782,P$47)+'СЕТ СН'!$G$11+СВЦЭМ!$D$10+'СЕТ СН'!$G$5-'СЕТ СН'!$G$21</f>
        <v>3742.0059637200002</v>
      </c>
      <c r="Q52" s="36">
        <f>SUMIFS(СВЦЭМ!$D$39:$D$782,СВЦЭМ!$A$39:$A$782,$A52,СВЦЭМ!$B$39:$B$782,Q$47)+'СЕТ СН'!$G$11+СВЦЭМ!$D$10+'СЕТ СН'!$G$5-'СЕТ СН'!$G$21</f>
        <v>3741.47750765</v>
      </c>
      <c r="R52" s="36">
        <f>SUMIFS(СВЦЭМ!$D$39:$D$782,СВЦЭМ!$A$39:$A$782,$A52,СВЦЭМ!$B$39:$B$782,R$47)+'СЕТ СН'!$G$11+СВЦЭМ!$D$10+'СЕТ СН'!$G$5-'СЕТ СН'!$G$21</f>
        <v>3722.27366355</v>
      </c>
      <c r="S52" s="36">
        <f>SUMIFS(СВЦЭМ!$D$39:$D$782,СВЦЭМ!$A$39:$A$782,$A52,СВЦЭМ!$B$39:$B$782,S$47)+'СЕТ СН'!$G$11+СВЦЭМ!$D$10+'СЕТ СН'!$G$5-'СЕТ СН'!$G$21</f>
        <v>3713.88959725</v>
      </c>
      <c r="T52" s="36">
        <f>SUMIFS(СВЦЭМ!$D$39:$D$782,СВЦЭМ!$A$39:$A$782,$A52,СВЦЭМ!$B$39:$B$782,T$47)+'СЕТ СН'!$G$11+СВЦЭМ!$D$10+'СЕТ СН'!$G$5-'СЕТ СН'!$G$21</f>
        <v>3703.5841851599998</v>
      </c>
      <c r="U52" s="36">
        <f>SUMIFS(СВЦЭМ!$D$39:$D$782,СВЦЭМ!$A$39:$A$782,$A52,СВЦЭМ!$B$39:$B$782,U$47)+'СЕТ СН'!$G$11+СВЦЭМ!$D$10+'СЕТ СН'!$G$5-'СЕТ СН'!$G$21</f>
        <v>3700.27403736</v>
      </c>
      <c r="V52" s="36">
        <f>SUMIFS(СВЦЭМ!$D$39:$D$782,СВЦЭМ!$A$39:$A$782,$A52,СВЦЭМ!$B$39:$B$782,V$47)+'СЕТ СН'!$G$11+СВЦЭМ!$D$10+'СЕТ СН'!$G$5-'СЕТ СН'!$G$21</f>
        <v>3703.4004701200001</v>
      </c>
      <c r="W52" s="36">
        <f>SUMIFS(СВЦЭМ!$D$39:$D$782,СВЦЭМ!$A$39:$A$782,$A52,СВЦЭМ!$B$39:$B$782,W$47)+'СЕТ СН'!$G$11+СВЦЭМ!$D$10+'СЕТ СН'!$G$5-'СЕТ СН'!$G$21</f>
        <v>3718.1071003699999</v>
      </c>
      <c r="X52" s="36">
        <f>SUMIFS(СВЦЭМ!$D$39:$D$782,СВЦЭМ!$A$39:$A$782,$A52,СВЦЭМ!$B$39:$B$782,X$47)+'СЕТ СН'!$G$11+СВЦЭМ!$D$10+'СЕТ СН'!$G$5-'СЕТ СН'!$G$21</f>
        <v>3687.3917320400001</v>
      </c>
      <c r="Y52" s="36">
        <f>SUMIFS(СВЦЭМ!$D$39:$D$782,СВЦЭМ!$A$39:$A$782,$A52,СВЦЭМ!$B$39:$B$782,Y$47)+'СЕТ СН'!$G$11+СВЦЭМ!$D$10+'СЕТ СН'!$G$5-'СЕТ СН'!$G$21</f>
        <v>3736.34179507</v>
      </c>
    </row>
    <row r="53" spans="1:25" ht="15.75" x14ac:dyDescent="0.2">
      <c r="A53" s="35">
        <f t="shared" si="1"/>
        <v>44383</v>
      </c>
      <c r="B53" s="36">
        <f>SUMIFS(СВЦЭМ!$D$39:$D$782,СВЦЭМ!$A$39:$A$782,$A53,СВЦЭМ!$B$39:$B$782,B$47)+'СЕТ СН'!$G$11+СВЦЭМ!$D$10+'СЕТ СН'!$G$5-'СЕТ СН'!$G$21</f>
        <v>3788.3570080899999</v>
      </c>
      <c r="C53" s="36">
        <f>SUMIFS(СВЦЭМ!$D$39:$D$782,СВЦЭМ!$A$39:$A$782,$A53,СВЦЭМ!$B$39:$B$782,C$47)+'СЕТ СН'!$G$11+СВЦЭМ!$D$10+'СЕТ СН'!$G$5-'СЕТ СН'!$G$21</f>
        <v>3881.8264040399999</v>
      </c>
      <c r="D53" s="36">
        <f>SUMIFS(СВЦЭМ!$D$39:$D$782,СВЦЭМ!$A$39:$A$782,$A53,СВЦЭМ!$B$39:$B$782,D$47)+'СЕТ СН'!$G$11+СВЦЭМ!$D$10+'СЕТ СН'!$G$5-'СЕТ СН'!$G$21</f>
        <v>3939.54066375</v>
      </c>
      <c r="E53" s="36">
        <f>SUMIFS(СВЦЭМ!$D$39:$D$782,СВЦЭМ!$A$39:$A$782,$A53,СВЦЭМ!$B$39:$B$782,E$47)+'СЕТ СН'!$G$11+СВЦЭМ!$D$10+'СЕТ СН'!$G$5-'СЕТ СН'!$G$21</f>
        <v>3956.8203129900003</v>
      </c>
      <c r="F53" s="36">
        <f>SUMIFS(СВЦЭМ!$D$39:$D$782,СВЦЭМ!$A$39:$A$782,$A53,СВЦЭМ!$B$39:$B$782,F$47)+'СЕТ СН'!$G$11+СВЦЭМ!$D$10+'СЕТ СН'!$G$5-'СЕТ СН'!$G$21</f>
        <v>3956.3817704799999</v>
      </c>
      <c r="G53" s="36">
        <f>SUMIFS(СВЦЭМ!$D$39:$D$782,СВЦЭМ!$A$39:$A$782,$A53,СВЦЭМ!$B$39:$B$782,G$47)+'СЕТ СН'!$G$11+СВЦЭМ!$D$10+'СЕТ СН'!$G$5-'СЕТ СН'!$G$21</f>
        <v>3928.72092681</v>
      </c>
      <c r="H53" s="36">
        <f>SUMIFS(СВЦЭМ!$D$39:$D$782,СВЦЭМ!$A$39:$A$782,$A53,СВЦЭМ!$B$39:$B$782,H$47)+'СЕТ СН'!$G$11+СВЦЭМ!$D$10+'СЕТ СН'!$G$5-'СЕТ СН'!$G$21</f>
        <v>3878.0886431500003</v>
      </c>
      <c r="I53" s="36">
        <f>SUMIFS(СВЦЭМ!$D$39:$D$782,СВЦЭМ!$A$39:$A$782,$A53,СВЦЭМ!$B$39:$B$782,I$47)+'СЕТ СН'!$G$11+СВЦЭМ!$D$10+'СЕТ СН'!$G$5-'СЕТ СН'!$G$21</f>
        <v>3821.8112381800001</v>
      </c>
      <c r="J53" s="36">
        <f>SUMIFS(СВЦЭМ!$D$39:$D$782,СВЦЭМ!$A$39:$A$782,$A53,СВЦЭМ!$B$39:$B$782,J$47)+'СЕТ СН'!$G$11+СВЦЭМ!$D$10+'СЕТ СН'!$G$5-'СЕТ СН'!$G$21</f>
        <v>3743.5381855199998</v>
      </c>
      <c r="K53" s="36">
        <f>SUMIFS(СВЦЭМ!$D$39:$D$782,СВЦЭМ!$A$39:$A$782,$A53,СВЦЭМ!$B$39:$B$782,K$47)+'СЕТ СН'!$G$11+СВЦЭМ!$D$10+'СЕТ СН'!$G$5-'СЕТ СН'!$G$21</f>
        <v>3675.67263349</v>
      </c>
      <c r="L53" s="36">
        <f>SUMIFS(СВЦЭМ!$D$39:$D$782,СВЦЭМ!$A$39:$A$782,$A53,СВЦЭМ!$B$39:$B$782,L$47)+'СЕТ СН'!$G$11+СВЦЭМ!$D$10+'СЕТ СН'!$G$5-'СЕТ СН'!$G$21</f>
        <v>3663.33347336</v>
      </c>
      <c r="M53" s="36">
        <f>SUMIFS(СВЦЭМ!$D$39:$D$782,СВЦЭМ!$A$39:$A$782,$A53,СВЦЭМ!$B$39:$B$782,M$47)+'СЕТ СН'!$G$11+СВЦЭМ!$D$10+'СЕТ СН'!$G$5-'СЕТ СН'!$G$21</f>
        <v>3702.6008954099998</v>
      </c>
      <c r="N53" s="36">
        <f>SUMIFS(СВЦЭМ!$D$39:$D$782,СВЦЭМ!$A$39:$A$782,$A53,СВЦЭМ!$B$39:$B$782,N$47)+'СЕТ СН'!$G$11+СВЦЭМ!$D$10+'СЕТ СН'!$G$5-'СЕТ СН'!$G$21</f>
        <v>3780.3978237800002</v>
      </c>
      <c r="O53" s="36">
        <f>SUMIFS(СВЦЭМ!$D$39:$D$782,СВЦЭМ!$A$39:$A$782,$A53,СВЦЭМ!$B$39:$B$782,O$47)+'СЕТ СН'!$G$11+СВЦЭМ!$D$10+'СЕТ СН'!$G$5-'СЕТ СН'!$G$21</f>
        <v>3782.9627746199999</v>
      </c>
      <c r="P53" s="36">
        <f>SUMIFS(СВЦЭМ!$D$39:$D$782,СВЦЭМ!$A$39:$A$782,$A53,СВЦЭМ!$B$39:$B$782,P$47)+'СЕТ СН'!$G$11+СВЦЭМ!$D$10+'СЕТ СН'!$G$5-'СЕТ СН'!$G$21</f>
        <v>3788.5811936199998</v>
      </c>
      <c r="Q53" s="36">
        <f>SUMIFS(СВЦЭМ!$D$39:$D$782,СВЦЭМ!$A$39:$A$782,$A53,СВЦЭМ!$B$39:$B$782,Q$47)+'СЕТ СН'!$G$11+СВЦЭМ!$D$10+'СЕТ СН'!$G$5-'СЕТ СН'!$G$21</f>
        <v>3798.0425425899998</v>
      </c>
      <c r="R53" s="36">
        <f>SUMIFS(СВЦЭМ!$D$39:$D$782,СВЦЭМ!$A$39:$A$782,$A53,СВЦЭМ!$B$39:$B$782,R$47)+'СЕТ СН'!$G$11+СВЦЭМ!$D$10+'СЕТ СН'!$G$5-'СЕТ СН'!$G$21</f>
        <v>3793.29752495</v>
      </c>
      <c r="S53" s="36">
        <f>SUMIFS(СВЦЭМ!$D$39:$D$782,СВЦЭМ!$A$39:$A$782,$A53,СВЦЭМ!$B$39:$B$782,S$47)+'СЕТ СН'!$G$11+СВЦЭМ!$D$10+'СЕТ СН'!$G$5-'СЕТ СН'!$G$21</f>
        <v>3770.44132889</v>
      </c>
      <c r="T53" s="36">
        <f>SUMIFS(СВЦЭМ!$D$39:$D$782,СВЦЭМ!$A$39:$A$782,$A53,СВЦЭМ!$B$39:$B$782,T$47)+'СЕТ СН'!$G$11+СВЦЭМ!$D$10+'СЕТ СН'!$G$5-'СЕТ СН'!$G$21</f>
        <v>3762.8537296099998</v>
      </c>
      <c r="U53" s="36">
        <f>SUMIFS(СВЦЭМ!$D$39:$D$782,СВЦЭМ!$A$39:$A$782,$A53,СВЦЭМ!$B$39:$B$782,U$47)+'СЕТ СН'!$G$11+СВЦЭМ!$D$10+'СЕТ СН'!$G$5-'СЕТ СН'!$G$21</f>
        <v>3714.37477605</v>
      </c>
      <c r="V53" s="36">
        <f>SUMIFS(СВЦЭМ!$D$39:$D$782,СВЦЭМ!$A$39:$A$782,$A53,СВЦЭМ!$B$39:$B$782,V$47)+'СЕТ СН'!$G$11+СВЦЭМ!$D$10+'СЕТ СН'!$G$5-'СЕТ СН'!$G$21</f>
        <v>3701.7124351900002</v>
      </c>
      <c r="W53" s="36">
        <f>SUMIFS(СВЦЭМ!$D$39:$D$782,СВЦЭМ!$A$39:$A$782,$A53,СВЦЭМ!$B$39:$B$782,W$47)+'СЕТ СН'!$G$11+СВЦЭМ!$D$10+'СЕТ СН'!$G$5-'СЕТ СН'!$G$21</f>
        <v>3712.39653658</v>
      </c>
      <c r="X53" s="36">
        <f>SUMIFS(СВЦЭМ!$D$39:$D$782,СВЦЭМ!$A$39:$A$782,$A53,СВЦЭМ!$B$39:$B$782,X$47)+'СЕТ СН'!$G$11+СВЦЭМ!$D$10+'СЕТ СН'!$G$5-'СЕТ СН'!$G$21</f>
        <v>3786.58737376</v>
      </c>
      <c r="Y53" s="36">
        <f>SUMIFS(СВЦЭМ!$D$39:$D$782,СВЦЭМ!$A$39:$A$782,$A53,СВЦЭМ!$B$39:$B$782,Y$47)+'СЕТ СН'!$G$11+СВЦЭМ!$D$10+'СЕТ СН'!$G$5-'СЕТ СН'!$G$21</f>
        <v>3917.8479547899997</v>
      </c>
    </row>
    <row r="54" spans="1:25" ht="15.75" x14ac:dyDescent="0.2">
      <c r="A54" s="35">
        <f t="shared" si="1"/>
        <v>44384</v>
      </c>
      <c r="B54" s="36">
        <f>SUMIFS(СВЦЭМ!$D$39:$D$782,СВЦЭМ!$A$39:$A$782,$A54,СВЦЭМ!$B$39:$B$782,B$47)+'СЕТ СН'!$G$11+СВЦЭМ!$D$10+'СЕТ СН'!$G$5-'СЕТ СН'!$G$21</f>
        <v>3841.6882975799999</v>
      </c>
      <c r="C54" s="36">
        <f>SUMIFS(СВЦЭМ!$D$39:$D$782,СВЦЭМ!$A$39:$A$782,$A54,СВЦЭМ!$B$39:$B$782,C$47)+'СЕТ СН'!$G$11+СВЦЭМ!$D$10+'СЕТ СН'!$G$5-'СЕТ СН'!$G$21</f>
        <v>3919.1598495500002</v>
      </c>
      <c r="D54" s="36">
        <f>SUMIFS(СВЦЭМ!$D$39:$D$782,СВЦЭМ!$A$39:$A$782,$A54,СВЦЭМ!$B$39:$B$782,D$47)+'СЕТ СН'!$G$11+СВЦЭМ!$D$10+'СЕТ СН'!$G$5-'СЕТ СН'!$G$21</f>
        <v>3975.9229120999998</v>
      </c>
      <c r="E54" s="36">
        <f>SUMIFS(СВЦЭМ!$D$39:$D$782,СВЦЭМ!$A$39:$A$782,$A54,СВЦЭМ!$B$39:$B$782,E$47)+'СЕТ СН'!$G$11+СВЦЭМ!$D$10+'СЕТ СН'!$G$5-'СЕТ СН'!$G$21</f>
        <v>3968.5439203699998</v>
      </c>
      <c r="F54" s="36">
        <f>SUMIFS(СВЦЭМ!$D$39:$D$782,СВЦЭМ!$A$39:$A$782,$A54,СВЦЭМ!$B$39:$B$782,F$47)+'СЕТ СН'!$G$11+СВЦЭМ!$D$10+'СЕТ СН'!$G$5-'СЕТ СН'!$G$21</f>
        <v>3981.9847235699999</v>
      </c>
      <c r="G54" s="36">
        <f>SUMIFS(СВЦЭМ!$D$39:$D$782,СВЦЭМ!$A$39:$A$782,$A54,СВЦЭМ!$B$39:$B$782,G$47)+'СЕТ СН'!$G$11+СВЦЭМ!$D$10+'СЕТ СН'!$G$5-'СЕТ СН'!$G$21</f>
        <v>3970.15893426</v>
      </c>
      <c r="H54" s="36">
        <f>SUMIFS(СВЦЭМ!$D$39:$D$782,СВЦЭМ!$A$39:$A$782,$A54,СВЦЭМ!$B$39:$B$782,H$47)+'СЕТ СН'!$G$11+СВЦЭМ!$D$10+'СЕТ СН'!$G$5-'СЕТ СН'!$G$21</f>
        <v>3926.03862837</v>
      </c>
      <c r="I54" s="36">
        <f>SUMIFS(СВЦЭМ!$D$39:$D$782,СВЦЭМ!$A$39:$A$782,$A54,СВЦЭМ!$B$39:$B$782,I$47)+'СЕТ СН'!$G$11+СВЦЭМ!$D$10+'СЕТ СН'!$G$5-'СЕТ СН'!$G$21</f>
        <v>3831.8280380799997</v>
      </c>
      <c r="J54" s="36">
        <f>SUMIFS(СВЦЭМ!$D$39:$D$782,СВЦЭМ!$A$39:$A$782,$A54,СВЦЭМ!$B$39:$B$782,J$47)+'СЕТ СН'!$G$11+СВЦЭМ!$D$10+'СЕТ СН'!$G$5-'СЕТ СН'!$G$21</f>
        <v>3746.2157066199998</v>
      </c>
      <c r="K54" s="36">
        <f>SUMIFS(СВЦЭМ!$D$39:$D$782,СВЦЭМ!$A$39:$A$782,$A54,СВЦЭМ!$B$39:$B$782,K$47)+'СЕТ СН'!$G$11+СВЦЭМ!$D$10+'СЕТ СН'!$G$5-'СЕТ СН'!$G$21</f>
        <v>3724.2572200599998</v>
      </c>
      <c r="L54" s="36">
        <f>SUMIFS(СВЦЭМ!$D$39:$D$782,СВЦЭМ!$A$39:$A$782,$A54,СВЦЭМ!$B$39:$B$782,L$47)+'СЕТ СН'!$G$11+СВЦЭМ!$D$10+'СЕТ СН'!$G$5-'СЕТ СН'!$G$21</f>
        <v>3732.70307396</v>
      </c>
      <c r="M54" s="36">
        <f>SUMIFS(СВЦЭМ!$D$39:$D$782,СВЦЭМ!$A$39:$A$782,$A54,СВЦЭМ!$B$39:$B$782,M$47)+'СЕТ СН'!$G$11+СВЦЭМ!$D$10+'СЕТ СН'!$G$5-'СЕТ СН'!$G$21</f>
        <v>3766.9457736599998</v>
      </c>
      <c r="N54" s="36">
        <f>SUMIFS(СВЦЭМ!$D$39:$D$782,СВЦЭМ!$A$39:$A$782,$A54,СВЦЭМ!$B$39:$B$782,N$47)+'СЕТ СН'!$G$11+СВЦЭМ!$D$10+'СЕТ СН'!$G$5-'СЕТ СН'!$G$21</f>
        <v>3782.2690231400002</v>
      </c>
      <c r="O54" s="36">
        <f>SUMIFS(СВЦЭМ!$D$39:$D$782,СВЦЭМ!$A$39:$A$782,$A54,СВЦЭМ!$B$39:$B$782,O$47)+'СЕТ СН'!$G$11+СВЦЭМ!$D$10+'СЕТ СН'!$G$5-'СЕТ СН'!$G$21</f>
        <v>3794.5341956799998</v>
      </c>
      <c r="P54" s="36">
        <f>SUMIFS(СВЦЭМ!$D$39:$D$782,СВЦЭМ!$A$39:$A$782,$A54,СВЦЭМ!$B$39:$B$782,P$47)+'СЕТ СН'!$G$11+СВЦЭМ!$D$10+'СЕТ СН'!$G$5-'СЕТ СН'!$G$21</f>
        <v>3800.3580605899997</v>
      </c>
      <c r="Q54" s="36">
        <f>SUMIFS(СВЦЭМ!$D$39:$D$782,СВЦЭМ!$A$39:$A$782,$A54,СВЦЭМ!$B$39:$B$782,Q$47)+'СЕТ СН'!$G$11+СВЦЭМ!$D$10+'СЕТ СН'!$G$5-'СЕТ СН'!$G$21</f>
        <v>3819.0481917899997</v>
      </c>
      <c r="R54" s="36">
        <f>SUMIFS(СВЦЭМ!$D$39:$D$782,СВЦЭМ!$A$39:$A$782,$A54,СВЦЭМ!$B$39:$B$782,R$47)+'СЕТ СН'!$G$11+СВЦЭМ!$D$10+'СЕТ СН'!$G$5-'СЕТ СН'!$G$21</f>
        <v>3813.42626685</v>
      </c>
      <c r="S54" s="36">
        <f>SUMIFS(СВЦЭМ!$D$39:$D$782,СВЦЭМ!$A$39:$A$782,$A54,СВЦЭМ!$B$39:$B$782,S$47)+'СЕТ СН'!$G$11+СВЦЭМ!$D$10+'СЕТ СН'!$G$5-'СЕТ СН'!$G$21</f>
        <v>3782.9457969</v>
      </c>
      <c r="T54" s="36">
        <f>SUMIFS(СВЦЭМ!$D$39:$D$782,СВЦЭМ!$A$39:$A$782,$A54,СВЦЭМ!$B$39:$B$782,T$47)+'СЕТ СН'!$G$11+СВЦЭМ!$D$10+'СЕТ СН'!$G$5-'СЕТ СН'!$G$21</f>
        <v>3733.5623588600001</v>
      </c>
      <c r="U54" s="36">
        <f>SUMIFS(СВЦЭМ!$D$39:$D$782,СВЦЭМ!$A$39:$A$782,$A54,СВЦЭМ!$B$39:$B$782,U$47)+'СЕТ СН'!$G$11+СВЦЭМ!$D$10+'СЕТ СН'!$G$5-'СЕТ СН'!$G$21</f>
        <v>3721.62440922</v>
      </c>
      <c r="V54" s="36">
        <f>SUMIFS(СВЦЭМ!$D$39:$D$782,СВЦЭМ!$A$39:$A$782,$A54,СВЦЭМ!$B$39:$B$782,V$47)+'СЕТ СН'!$G$11+СВЦЭМ!$D$10+'СЕТ СН'!$G$5-'СЕТ СН'!$G$21</f>
        <v>3717.8863494500001</v>
      </c>
      <c r="W54" s="36">
        <f>SUMIFS(СВЦЭМ!$D$39:$D$782,СВЦЭМ!$A$39:$A$782,$A54,СВЦЭМ!$B$39:$B$782,W$47)+'СЕТ СН'!$G$11+СВЦЭМ!$D$10+'СЕТ СН'!$G$5-'СЕТ СН'!$G$21</f>
        <v>3706.7230910099997</v>
      </c>
      <c r="X54" s="36">
        <f>SUMIFS(СВЦЭМ!$D$39:$D$782,СВЦЭМ!$A$39:$A$782,$A54,СВЦЭМ!$B$39:$B$782,X$47)+'СЕТ СН'!$G$11+СВЦЭМ!$D$10+'СЕТ СН'!$G$5-'СЕТ СН'!$G$21</f>
        <v>3705.0916976399999</v>
      </c>
      <c r="Y54" s="36">
        <f>SUMIFS(СВЦЭМ!$D$39:$D$782,СВЦЭМ!$A$39:$A$782,$A54,СВЦЭМ!$B$39:$B$782,Y$47)+'СЕТ СН'!$G$11+СВЦЭМ!$D$10+'СЕТ СН'!$G$5-'СЕТ СН'!$G$21</f>
        <v>3691.9113493300001</v>
      </c>
    </row>
    <row r="55" spans="1:25" ht="15.75" x14ac:dyDescent="0.2">
      <c r="A55" s="35">
        <f t="shared" si="1"/>
        <v>44385</v>
      </c>
      <c r="B55" s="36">
        <f>SUMIFS(СВЦЭМ!$D$39:$D$782,СВЦЭМ!$A$39:$A$782,$A55,СВЦЭМ!$B$39:$B$782,B$47)+'СЕТ СН'!$G$11+СВЦЭМ!$D$10+'СЕТ СН'!$G$5-'СЕТ СН'!$G$21</f>
        <v>3783.8564698299997</v>
      </c>
      <c r="C55" s="36">
        <f>SUMIFS(СВЦЭМ!$D$39:$D$782,СВЦЭМ!$A$39:$A$782,$A55,СВЦЭМ!$B$39:$B$782,C$47)+'СЕТ СН'!$G$11+СВЦЭМ!$D$10+'СЕТ СН'!$G$5-'СЕТ СН'!$G$21</f>
        <v>3895.84664041</v>
      </c>
      <c r="D55" s="36">
        <f>SUMIFS(СВЦЭМ!$D$39:$D$782,СВЦЭМ!$A$39:$A$782,$A55,СВЦЭМ!$B$39:$B$782,D$47)+'СЕТ СН'!$G$11+СВЦЭМ!$D$10+'СЕТ СН'!$G$5-'СЕТ СН'!$G$21</f>
        <v>3944.6637569899999</v>
      </c>
      <c r="E55" s="36">
        <f>SUMIFS(СВЦЭМ!$D$39:$D$782,СВЦЭМ!$A$39:$A$782,$A55,СВЦЭМ!$B$39:$B$782,E$47)+'СЕТ СН'!$G$11+СВЦЭМ!$D$10+'СЕТ СН'!$G$5-'СЕТ СН'!$G$21</f>
        <v>3967.5622934599996</v>
      </c>
      <c r="F55" s="36">
        <f>SUMIFS(СВЦЭМ!$D$39:$D$782,СВЦЭМ!$A$39:$A$782,$A55,СВЦЭМ!$B$39:$B$782,F$47)+'СЕТ СН'!$G$11+СВЦЭМ!$D$10+'СЕТ СН'!$G$5-'СЕТ СН'!$G$21</f>
        <v>3961.1439144599999</v>
      </c>
      <c r="G55" s="36">
        <f>SUMIFS(СВЦЭМ!$D$39:$D$782,СВЦЭМ!$A$39:$A$782,$A55,СВЦЭМ!$B$39:$B$782,G$47)+'СЕТ СН'!$G$11+СВЦЭМ!$D$10+'СЕТ СН'!$G$5-'СЕТ СН'!$G$21</f>
        <v>3950.5160467000001</v>
      </c>
      <c r="H55" s="36">
        <f>SUMIFS(СВЦЭМ!$D$39:$D$782,СВЦЭМ!$A$39:$A$782,$A55,СВЦЭМ!$B$39:$B$782,H$47)+'СЕТ СН'!$G$11+СВЦЭМ!$D$10+'СЕТ СН'!$G$5-'СЕТ СН'!$G$21</f>
        <v>3909.6568547799998</v>
      </c>
      <c r="I55" s="36">
        <f>SUMIFS(СВЦЭМ!$D$39:$D$782,СВЦЭМ!$A$39:$A$782,$A55,СВЦЭМ!$B$39:$B$782,I$47)+'СЕТ СН'!$G$11+СВЦЭМ!$D$10+'СЕТ СН'!$G$5-'СЕТ СН'!$G$21</f>
        <v>3848.6642389399999</v>
      </c>
      <c r="J55" s="36">
        <f>SUMIFS(СВЦЭМ!$D$39:$D$782,СВЦЭМ!$A$39:$A$782,$A55,СВЦЭМ!$B$39:$B$782,J$47)+'СЕТ СН'!$G$11+СВЦЭМ!$D$10+'СЕТ СН'!$G$5-'СЕТ СН'!$G$21</f>
        <v>3779.6135233699997</v>
      </c>
      <c r="K55" s="36">
        <f>SUMIFS(СВЦЭМ!$D$39:$D$782,СВЦЭМ!$A$39:$A$782,$A55,СВЦЭМ!$B$39:$B$782,K$47)+'СЕТ СН'!$G$11+СВЦЭМ!$D$10+'СЕТ СН'!$G$5-'СЕТ СН'!$G$21</f>
        <v>3738.1449973700001</v>
      </c>
      <c r="L55" s="36">
        <f>SUMIFS(СВЦЭМ!$D$39:$D$782,СВЦЭМ!$A$39:$A$782,$A55,СВЦЭМ!$B$39:$B$782,L$47)+'СЕТ СН'!$G$11+СВЦЭМ!$D$10+'СЕТ СН'!$G$5-'СЕТ СН'!$G$21</f>
        <v>3742.0480812199999</v>
      </c>
      <c r="M55" s="36">
        <f>SUMIFS(СВЦЭМ!$D$39:$D$782,СВЦЭМ!$A$39:$A$782,$A55,СВЦЭМ!$B$39:$B$782,M$47)+'СЕТ СН'!$G$11+СВЦЭМ!$D$10+'СЕТ СН'!$G$5-'СЕТ СН'!$G$21</f>
        <v>3763.1538336499998</v>
      </c>
      <c r="N55" s="36">
        <f>SUMIFS(СВЦЭМ!$D$39:$D$782,СВЦЭМ!$A$39:$A$782,$A55,СВЦЭМ!$B$39:$B$782,N$47)+'СЕТ СН'!$G$11+СВЦЭМ!$D$10+'СЕТ СН'!$G$5-'СЕТ СН'!$G$21</f>
        <v>3794.8249588499998</v>
      </c>
      <c r="O55" s="36">
        <f>SUMIFS(СВЦЭМ!$D$39:$D$782,СВЦЭМ!$A$39:$A$782,$A55,СВЦЭМ!$B$39:$B$782,O$47)+'СЕТ СН'!$G$11+СВЦЭМ!$D$10+'СЕТ СН'!$G$5-'СЕТ СН'!$G$21</f>
        <v>3810.27834076</v>
      </c>
      <c r="P55" s="36">
        <f>SUMIFS(СВЦЭМ!$D$39:$D$782,СВЦЭМ!$A$39:$A$782,$A55,СВЦЭМ!$B$39:$B$782,P$47)+'СЕТ СН'!$G$11+СВЦЭМ!$D$10+'СЕТ СН'!$G$5-'СЕТ СН'!$G$21</f>
        <v>3843.11243487</v>
      </c>
      <c r="Q55" s="36">
        <f>SUMIFS(СВЦЭМ!$D$39:$D$782,СВЦЭМ!$A$39:$A$782,$A55,СВЦЭМ!$B$39:$B$782,Q$47)+'СЕТ СН'!$G$11+СВЦЭМ!$D$10+'СЕТ СН'!$G$5-'СЕТ СН'!$G$21</f>
        <v>3799.1302762400001</v>
      </c>
      <c r="R55" s="36">
        <f>SUMIFS(СВЦЭМ!$D$39:$D$782,СВЦЭМ!$A$39:$A$782,$A55,СВЦЭМ!$B$39:$B$782,R$47)+'СЕТ СН'!$G$11+СВЦЭМ!$D$10+'СЕТ СН'!$G$5-'СЕТ СН'!$G$21</f>
        <v>3794.0497972799999</v>
      </c>
      <c r="S55" s="36">
        <f>SUMIFS(СВЦЭМ!$D$39:$D$782,СВЦЭМ!$A$39:$A$782,$A55,СВЦЭМ!$B$39:$B$782,S$47)+'СЕТ СН'!$G$11+СВЦЭМ!$D$10+'СЕТ СН'!$G$5-'СЕТ СН'!$G$21</f>
        <v>3770.0559525200001</v>
      </c>
      <c r="T55" s="36">
        <f>SUMIFS(СВЦЭМ!$D$39:$D$782,СВЦЭМ!$A$39:$A$782,$A55,СВЦЭМ!$B$39:$B$782,T$47)+'СЕТ СН'!$G$11+СВЦЭМ!$D$10+'СЕТ СН'!$G$5-'СЕТ СН'!$G$21</f>
        <v>3732.0553003</v>
      </c>
      <c r="U55" s="36">
        <f>SUMIFS(СВЦЭМ!$D$39:$D$782,СВЦЭМ!$A$39:$A$782,$A55,СВЦЭМ!$B$39:$B$782,U$47)+'СЕТ СН'!$G$11+СВЦЭМ!$D$10+'СЕТ СН'!$G$5-'СЕТ СН'!$G$21</f>
        <v>3705.6041322000001</v>
      </c>
      <c r="V55" s="36">
        <f>SUMIFS(СВЦЭМ!$D$39:$D$782,СВЦЭМ!$A$39:$A$782,$A55,СВЦЭМ!$B$39:$B$782,V$47)+'СЕТ СН'!$G$11+СВЦЭМ!$D$10+'СЕТ СН'!$G$5-'СЕТ СН'!$G$21</f>
        <v>3704.6458073899998</v>
      </c>
      <c r="W55" s="36">
        <f>SUMIFS(СВЦЭМ!$D$39:$D$782,СВЦЭМ!$A$39:$A$782,$A55,СВЦЭМ!$B$39:$B$782,W$47)+'СЕТ СН'!$G$11+СВЦЭМ!$D$10+'СЕТ СН'!$G$5-'СЕТ СН'!$G$21</f>
        <v>3706.3949960499999</v>
      </c>
      <c r="X55" s="36">
        <f>SUMIFS(СВЦЭМ!$D$39:$D$782,СВЦЭМ!$A$39:$A$782,$A55,СВЦЭМ!$B$39:$B$782,X$47)+'СЕТ СН'!$G$11+СВЦЭМ!$D$10+'СЕТ СН'!$G$5-'СЕТ СН'!$G$21</f>
        <v>3714.3491758800001</v>
      </c>
      <c r="Y55" s="36">
        <f>SUMIFS(СВЦЭМ!$D$39:$D$782,СВЦЭМ!$A$39:$A$782,$A55,СВЦЭМ!$B$39:$B$782,Y$47)+'СЕТ СН'!$G$11+СВЦЭМ!$D$10+'СЕТ СН'!$G$5-'СЕТ СН'!$G$21</f>
        <v>3774.7701625</v>
      </c>
    </row>
    <row r="56" spans="1:25" ht="15.75" x14ac:dyDescent="0.2">
      <c r="A56" s="35">
        <f t="shared" si="1"/>
        <v>44386</v>
      </c>
      <c r="B56" s="36">
        <f>SUMIFS(СВЦЭМ!$D$39:$D$782,СВЦЭМ!$A$39:$A$782,$A56,СВЦЭМ!$B$39:$B$782,B$47)+'СЕТ СН'!$G$11+СВЦЭМ!$D$10+'СЕТ СН'!$G$5-'СЕТ СН'!$G$21</f>
        <v>3892.6739788899999</v>
      </c>
      <c r="C56" s="36">
        <f>SUMIFS(СВЦЭМ!$D$39:$D$782,СВЦЭМ!$A$39:$A$782,$A56,СВЦЭМ!$B$39:$B$782,C$47)+'СЕТ СН'!$G$11+СВЦЭМ!$D$10+'СЕТ СН'!$G$5-'СЕТ СН'!$G$21</f>
        <v>3995.5568926999999</v>
      </c>
      <c r="D56" s="36">
        <f>SUMIFS(СВЦЭМ!$D$39:$D$782,СВЦЭМ!$A$39:$A$782,$A56,СВЦЭМ!$B$39:$B$782,D$47)+'СЕТ СН'!$G$11+СВЦЭМ!$D$10+'СЕТ СН'!$G$5-'СЕТ СН'!$G$21</f>
        <v>4034.77116918</v>
      </c>
      <c r="E56" s="36">
        <f>SUMIFS(СВЦЭМ!$D$39:$D$782,СВЦЭМ!$A$39:$A$782,$A56,СВЦЭМ!$B$39:$B$782,E$47)+'СЕТ СН'!$G$11+СВЦЭМ!$D$10+'СЕТ СН'!$G$5-'СЕТ СН'!$G$21</f>
        <v>4064.7313806900002</v>
      </c>
      <c r="F56" s="36">
        <f>SUMIFS(СВЦЭМ!$D$39:$D$782,СВЦЭМ!$A$39:$A$782,$A56,СВЦЭМ!$B$39:$B$782,F$47)+'СЕТ СН'!$G$11+СВЦЭМ!$D$10+'СЕТ СН'!$G$5-'СЕТ СН'!$G$21</f>
        <v>4055.0815808400002</v>
      </c>
      <c r="G56" s="36">
        <f>SUMIFS(СВЦЭМ!$D$39:$D$782,СВЦЭМ!$A$39:$A$782,$A56,СВЦЭМ!$B$39:$B$782,G$47)+'СЕТ СН'!$G$11+СВЦЭМ!$D$10+'СЕТ СН'!$G$5-'СЕТ СН'!$G$21</f>
        <v>4024.7789767599998</v>
      </c>
      <c r="H56" s="36">
        <f>SUMIFS(СВЦЭМ!$D$39:$D$782,СВЦЭМ!$A$39:$A$782,$A56,СВЦЭМ!$B$39:$B$782,H$47)+'СЕТ СН'!$G$11+СВЦЭМ!$D$10+'СЕТ СН'!$G$5-'СЕТ СН'!$G$21</f>
        <v>3969.4966626200003</v>
      </c>
      <c r="I56" s="36">
        <f>SUMIFS(СВЦЭМ!$D$39:$D$782,СВЦЭМ!$A$39:$A$782,$A56,СВЦЭМ!$B$39:$B$782,I$47)+'СЕТ СН'!$G$11+СВЦЭМ!$D$10+'СЕТ СН'!$G$5-'СЕТ СН'!$G$21</f>
        <v>3862.1526319200002</v>
      </c>
      <c r="J56" s="36">
        <f>SUMIFS(СВЦЭМ!$D$39:$D$782,СВЦЭМ!$A$39:$A$782,$A56,СВЦЭМ!$B$39:$B$782,J$47)+'СЕТ СН'!$G$11+СВЦЭМ!$D$10+'СЕТ СН'!$G$5-'СЕТ СН'!$G$21</f>
        <v>3773.1995711499999</v>
      </c>
      <c r="K56" s="36">
        <f>SUMIFS(СВЦЭМ!$D$39:$D$782,СВЦЭМ!$A$39:$A$782,$A56,СВЦЭМ!$B$39:$B$782,K$47)+'СЕТ СН'!$G$11+СВЦЭМ!$D$10+'СЕТ СН'!$G$5-'СЕТ СН'!$G$21</f>
        <v>3744.7077629199998</v>
      </c>
      <c r="L56" s="36">
        <f>SUMIFS(СВЦЭМ!$D$39:$D$782,СВЦЭМ!$A$39:$A$782,$A56,СВЦЭМ!$B$39:$B$782,L$47)+'СЕТ СН'!$G$11+СВЦЭМ!$D$10+'СЕТ СН'!$G$5-'СЕТ СН'!$G$21</f>
        <v>3717.9237540599997</v>
      </c>
      <c r="M56" s="36">
        <f>SUMIFS(СВЦЭМ!$D$39:$D$782,СВЦЭМ!$A$39:$A$782,$A56,СВЦЭМ!$B$39:$B$782,M$47)+'СЕТ СН'!$G$11+СВЦЭМ!$D$10+'СЕТ СН'!$G$5-'СЕТ СН'!$G$21</f>
        <v>3732.0829092499998</v>
      </c>
      <c r="N56" s="36">
        <f>SUMIFS(СВЦЭМ!$D$39:$D$782,СВЦЭМ!$A$39:$A$782,$A56,СВЦЭМ!$B$39:$B$782,N$47)+'СЕТ СН'!$G$11+СВЦЭМ!$D$10+'СЕТ СН'!$G$5-'СЕТ СН'!$G$21</f>
        <v>3754.3842706099999</v>
      </c>
      <c r="O56" s="36">
        <f>SUMIFS(СВЦЭМ!$D$39:$D$782,СВЦЭМ!$A$39:$A$782,$A56,СВЦЭМ!$B$39:$B$782,O$47)+'СЕТ СН'!$G$11+СВЦЭМ!$D$10+'СЕТ СН'!$G$5-'СЕТ СН'!$G$21</f>
        <v>3761.3991527099997</v>
      </c>
      <c r="P56" s="36">
        <f>SUMIFS(СВЦЭМ!$D$39:$D$782,СВЦЭМ!$A$39:$A$782,$A56,СВЦЭМ!$B$39:$B$782,P$47)+'СЕТ СН'!$G$11+СВЦЭМ!$D$10+'СЕТ СН'!$G$5-'СЕТ СН'!$G$21</f>
        <v>3767.74604258</v>
      </c>
      <c r="Q56" s="36">
        <f>SUMIFS(СВЦЭМ!$D$39:$D$782,СВЦЭМ!$A$39:$A$782,$A56,СВЦЭМ!$B$39:$B$782,Q$47)+'СЕТ СН'!$G$11+СВЦЭМ!$D$10+'СЕТ СН'!$G$5-'СЕТ СН'!$G$21</f>
        <v>3770.5340243000001</v>
      </c>
      <c r="R56" s="36">
        <f>SUMIFS(СВЦЭМ!$D$39:$D$782,СВЦЭМ!$A$39:$A$782,$A56,СВЦЭМ!$B$39:$B$782,R$47)+'СЕТ СН'!$G$11+СВЦЭМ!$D$10+'СЕТ СН'!$G$5-'СЕТ СН'!$G$21</f>
        <v>3757.5823621700001</v>
      </c>
      <c r="S56" s="36">
        <f>SUMIFS(СВЦЭМ!$D$39:$D$782,СВЦЭМ!$A$39:$A$782,$A56,СВЦЭМ!$B$39:$B$782,S$47)+'СЕТ СН'!$G$11+СВЦЭМ!$D$10+'СЕТ СН'!$G$5-'СЕТ СН'!$G$21</f>
        <v>3744.2737846800001</v>
      </c>
      <c r="T56" s="36">
        <f>SUMIFS(СВЦЭМ!$D$39:$D$782,СВЦЭМ!$A$39:$A$782,$A56,СВЦЭМ!$B$39:$B$782,T$47)+'СЕТ СН'!$G$11+СВЦЭМ!$D$10+'СЕТ СН'!$G$5-'СЕТ СН'!$G$21</f>
        <v>3715.45626567</v>
      </c>
      <c r="U56" s="36">
        <f>SUMIFS(СВЦЭМ!$D$39:$D$782,СВЦЭМ!$A$39:$A$782,$A56,СВЦЭМ!$B$39:$B$782,U$47)+'СЕТ СН'!$G$11+СВЦЭМ!$D$10+'СЕТ СН'!$G$5-'СЕТ СН'!$G$21</f>
        <v>3697.9495275300001</v>
      </c>
      <c r="V56" s="36">
        <f>SUMIFS(СВЦЭМ!$D$39:$D$782,СВЦЭМ!$A$39:$A$782,$A56,СВЦЭМ!$B$39:$B$782,V$47)+'СЕТ СН'!$G$11+СВЦЭМ!$D$10+'СЕТ СН'!$G$5-'СЕТ СН'!$G$21</f>
        <v>3685.2941450200001</v>
      </c>
      <c r="W56" s="36">
        <f>SUMIFS(СВЦЭМ!$D$39:$D$782,СВЦЭМ!$A$39:$A$782,$A56,СВЦЭМ!$B$39:$B$782,W$47)+'СЕТ СН'!$G$11+СВЦЭМ!$D$10+'СЕТ СН'!$G$5-'СЕТ СН'!$G$21</f>
        <v>3704.2917828999998</v>
      </c>
      <c r="X56" s="36">
        <f>SUMIFS(СВЦЭМ!$D$39:$D$782,СВЦЭМ!$A$39:$A$782,$A56,СВЦЭМ!$B$39:$B$782,X$47)+'СЕТ СН'!$G$11+СВЦЭМ!$D$10+'СЕТ СН'!$G$5-'СЕТ СН'!$G$21</f>
        <v>3687.4454019599998</v>
      </c>
      <c r="Y56" s="36">
        <f>SUMIFS(СВЦЭМ!$D$39:$D$782,СВЦЭМ!$A$39:$A$782,$A56,СВЦЭМ!$B$39:$B$782,Y$47)+'СЕТ СН'!$G$11+СВЦЭМ!$D$10+'СЕТ СН'!$G$5-'СЕТ СН'!$G$21</f>
        <v>3709.3863670000001</v>
      </c>
    </row>
    <row r="57" spans="1:25" ht="15.75" x14ac:dyDescent="0.2">
      <c r="A57" s="35">
        <f t="shared" si="1"/>
        <v>44387</v>
      </c>
      <c r="B57" s="36">
        <f>SUMIFS(СВЦЭМ!$D$39:$D$782,СВЦЭМ!$A$39:$A$782,$A57,СВЦЭМ!$B$39:$B$782,B$47)+'СЕТ СН'!$G$11+СВЦЭМ!$D$10+'СЕТ СН'!$G$5-'СЕТ СН'!$G$21</f>
        <v>3806.4350009300001</v>
      </c>
      <c r="C57" s="36">
        <f>SUMIFS(СВЦЭМ!$D$39:$D$782,СВЦЭМ!$A$39:$A$782,$A57,СВЦЭМ!$B$39:$B$782,C$47)+'СЕТ СН'!$G$11+СВЦЭМ!$D$10+'СЕТ СН'!$G$5-'СЕТ СН'!$G$21</f>
        <v>3878.0301930999999</v>
      </c>
      <c r="D57" s="36">
        <f>SUMIFS(СВЦЭМ!$D$39:$D$782,СВЦЭМ!$A$39:$A$782,$A57,СВЦЭМ!$B$39:$B$782,D$47)+'СЕТ СН'!$G$11+СВЦЭМ!$D$10+'СЕТ СН'!$G$5-'СЕТ СН'!$G$21</f>
        <v>3917.9669205299997</v>
      </c>
      <c r="E57" s="36">
        <f>SUMIFS(СВЦЭМ!$D$39:$D$782,СВЦЭМ!$A$39:$A$782,$A57,СВЦЭМ!$B$39:$B$782,E$47)+'СЕТ СН'!$G$11+СВЦЭМ!$D$10+'СЕТ СН'!$G$5-'СЕТ СН'!$G$21</f>
        <v>3930.9460277399999</v>
      </c>
      <c r="F57" s="36">
        <f>SUMIFS(СВЦЭМ!$D$39:$D$782,СВЦЭМ!$A$39:$A$782,$A57,СВЦЭМ!$B$39:$B$782,F$47)+'СЕТ СН'!$G$11+СВЦЭМ!$D$10+'СЕТ СН'!$G$5-'СЕТ СН'!$G$21</f>
        <v>3938.3924347900002</v>
      </c>
      <c r="G57" s="36">
        <f>SUMIFS(СВЦЭМ!$D$39:$D$782,СВЦЭМ!$A$39:$A$782,$A57,СВЦЭМ!$B$39:$B$782,G$47)+'СЕТ СН'!$G$11+СВЦЭМ!$D$10+'СЕТ СН'!$G$5-'СЕТ СН'!$G$21</f>
        <v>3921.35925073</v>
      </c>
      <c r="H57" s="36">
        <f>SUMIFS(СВЦЭМ!$D$39:$D$782,СВЦЭМ!$A$39:$A$782,$A57,СВЦЭМ!$B$39:$B$782,H$47)+'СЕТ СН'!$G$11+СВЦЭМ!$D$10+'СЕТ СН'!$G$5-'СЕТ СН'!$G$21</f>
        <v>3905.58325569</v>
      </c>
      <c r="I57" s="36">
        <f>SUMIFS(СВЦЭМ!$D$39:$D$782,СВЦЭМ!$A$39:$A$782,$A57,СВЦЭМ!$B$39:$B$782,I$47)+'СЕТ СН'!$G$11+СВЦЭМ!$D$10+'СЕТ СН'!$G$5-'СЕТ СН'!$G$21</f>
        <v>3830.8445022199999</v>
      </c>
      <c r="J57" s="36">
        <f>SUMIFS(СВЦЭМ!$D$39:$D$782,СВЦЭМ!$A$39:$A$782,$A57,СВЦЭМ!$B$39:$B$782,J$47)+'СЕТ СН'!$G$11+СВЦЭМ!$D$10+'СЕТ СН'!$G$5-'СЕТ СН'!$G$21</f>
        <v>3764.82043376</v>
      </c>
      <c r="K57" s="36">
        <f>SUMIFS(СВЦЭМ!$D$39:$D$782,СВЦЭМ!$A$39:$A$782,$A57,СВЦЭМ!$B$39:$B$782,K$47)+'СЕТ СН'!$G$11+СВЦЭМ!$D$10+'СЕТ СН'!$G$5-'СЕТ СН'!$G$21</f>
        <v>3695.6688551100001</v>
      </c>
      <c r="L57" s="36">
        <f>SUMIFS(СВЦЭМ!$D$39:$D$782,СВЦЭМ!$A$39:$A$782,$A57,СВЦЭМ!$B$39:$B$782,L$47)+'СЕТ СН'!$G$11+СВЦЭМ!$D$10+'СЕТ СН'!$G$5-'СЕТ СН'!$G$21</f>
        <v>3678.6993464100001</v>
      </c>
      <c r="M57" s="36">
        <f>SUMIFS(СВЦЭМ!$D$39:$D$782,СВЦЭМ!$A$39:$A$782,$A57,СВЦЭМ!$B$39:$B$782,M$47)+'СЕТ СН'!$G$11+СВЦЭМ!$D$10+'СЕТ СН'!$G$5-'СЕТ СН'!$G$21</f>
        <v>3671.7902560799998</v>
      </c>
      <c r="N57" s="36">
        <f>SUMIFS(СВЦЭМ!$D$39:$D$782,СВЦЭМ!$A$39:$A$782,$A57,СВЦЭМ!$B$39:$B$782,N$47)+'СЕТ СН'!$G$11+СВЦЭМ!$D$10+'СЕТ СН'!$G$5-'СЕТ СН'!$G$21</f>
        <v>3710.0391278799998</v>
      </c>
      <c r="O57" s="36">
        <f>SUMIFS(СВЦЭМ!$D$39:$D$782,СВЦЭМ!$A$39:$A$782,$A57,СВЦЭМ!$B$39:$B$782,O$47)+'СЕТ СН'!$G$11+СВЦЭМ!$D$10+'СЕТ СН'!$G$5-'СЕТ СН'!$G$21</f>
        <v>3729.1435164899999</v>
      </c>
      <c r="P57" s="36">
        <f>SUMIFS(СВЦЭМ!$D$39:$D$782,СВЦЭМ!$A$39:$A$782,$A57,СВЦЭМ!$B$39:$B$782,P$47)+'СЕТ СН'!$G$11+СВЦЭМ!$D$10+'СЕТ СН'!$G$5-'СЕТ СН'!$G$21</f>
        <v>3745.3009588800001</v>
      </c>
      <c r="Q57" s="36">
        <f>SUMIFS(СВЦЭМ!$D$39:$D$782,СВЦЭМ!$A$39:$A$782,$A57,СВЦЭМ!$B$39:$B$782,Q$47)+'СЕТ СН'!$G$11+СВЦЭМ!$D$10+'СЕТ СН'!$G$5-'СЕТ СН'!$G$21</f>
        <v>3755.9297991899998</v>
      </c>
      <c r="R57" s="36">
        <f>SUMIFS(СВЦЭМ!$D$39:$D$782,СВЦЭМ!$A$39:$A$782,$A57,СВЦЭМ!$B$39:$B$782,R$47)+'СЕТ СН'!$G$11+СВЦЭМ!$D$10+'СЕТ СН'!$G$5-'СЕТ СН'!$G$21</f>
        <v>3758.0084455900001</v>
      </c>
      <c r="S57" s="36">
        <f>SUMIFS(СВЦЭМ!$D$39:$D$782,СВЦЭМ!$A$39:$A$782,$A57,СВЦЭМ!$B$39:$B$782,S$47)+'СЕТ СН'!$G$11+СВЦЭМ!$D$10+'СЕТ СН'!$G$5-'СЕТ СН'!$G$21</f>
        <v>3752.0748864400002</v>
      </c>
      <c r="T57" s="36">
        <f>SUMIFS(СВЦЭМ!$D$39:$D$782,СВЦЭМ!$A$39:$A$782,$A57,СВЦЭМ!$B$39:$B$782,T$47)+'СЕТ СН'!$G$11+СВЦЭМ!$D$10+'СЕТ СН'!$G$5-'СЕТ СН'!$G$21</f>
        <v>3733.7096662099998</v>
      </c>
      <c r="U57" s="36">
        <f>SUMIFS(СВЦЭМ!$D$39:$D$782,СВЦЭМ!$A$39:$A$782,$A57,СВЦЭМ!$B$39:$B$782,U$47)+'СЕТ СН'!$G$11+СВЦЭМ!$D$10+'СЕТ СН'!$G$5-'СЕТ СН'!$G$21</f>
        <v>3715.3339621300001</v>
      </c>
      <c r="V57" s="36">
        <f>SUMIFS(СВЦЭМ!$D$39:$D$782,СВЦЭМ!$A$39:$A$782,$A57,СВЦЭМ!$B$39:$B$782,V$47)+'СЕТ СН'!$G$11+СВЦЭМ!$D$10+'СЕТ СН'!$G$5-'СЕТ СН'!$G$21</f>
        <v>3706.77392194</v>
      </c>
      <c r="W57" s="36">
        <f>SUMIFS(СВЦЭМ!$D$39:$D$782,СВЦЭМ!$A$39:$A$782,$A57,СВЦЭМ!$B$39:$B$782,W$47)+'СЕТ СН'!$G$11+СВЦЭМ!$D$10+'СЕТ СН'!$G$5-'СЕТ СН'!$G$21</f>
        <v>3691.8113521999999</v>
      </c>
      <c r="X57" s="36">
        <f>SUMIFS(СВЦЭМ!$D$39:$D$782,СВЦЭМ!$A$39:$A$782,$A57,СВЦЭМ!$B$39:$B$782,X$47)+'СЕТ СН'!$G$11+СВЦЭМ!$D$10+'СЕТ СН'!$G$5-'СЕТ СН'!$G$21</f>
        <v>3690.6803154999998</v>
      </c>
      <c r="Y57" s="36">
        <f>SUMIFS(СВЦЭМ!$D$39:$D$782,СВЦЭМ!$A$39:$A$782,$A57,СВЦЭМ!$B$39:$B$782,Y$47)+'СЕТ СН'!$G$11+СВЦЭМ!$D$10+'СЕТ СН'!$G$5-'СЕТ СН'!$G$21</f>
        <v>3763.4476712300002</v>
      </c>
    </row>
    <row r="58" spans="1:25" ht="15.75" x14ac:dyDescent="0.2">
      <c r="A58" s="35">
        <f t="shared" si="1"/>
        <v>44388</v>
      </c>
      <c r="B58" s="36">
        <f>SUMIFS(СВЦЭМ!$D$39:$D$782,СВЦЭМ!$A$39:$A$782,$A58,СВЦЭМ!$B$39:$B$782,B$47)+'СЕТ СН'!$G$11+СВЦЭМ!$D$10+'СЕТ СН'!$G$5-'СЕТ СН'!$G$21</f>
        <v>3797.4416114599999</v>
      </c>
      <c r="C58" s="36">
        <f>SUMIFS(СВЦЭМ!$D$39:$D$782,СВЦЭМ!$A$39:$A$782,$A58,СВЦЭМ!$B$39:$B$782,C$47)+'СЕТ СН'!$G$11+СВЦЭМ!$D$10+'СЕТ СН'!$G$5-'СЕТ СН'!$G$21</f>
        <v>3873.87084185</v>
      </c>
      <c r="D58" s="36">
        <f>SUMIFS(СВЦЭМ!$D$39:$D$782,СВЦЭМ!$A$39:$A$782,$A58,СВЦЭМ!$B$39:$B$782,D$47)+'СЕТ СН'!$G$11+СВЦЭМ!$D$10+'СЕТ СН'!$G$5-'СЕТ СН'!$G$21</f>
        <v>3932.5276866599997</v>
      </c>
      <c r="E58" s="36">
        <f>SUMIFS(СВЦЭМ!$D$39:$D$782,СВЦЭМ!$A$39:$A$782,$A58,СВЦЭМ!$B$39:$B$782,E$47)+'СЕТ СН'!$G$11+СВЦЭМ!$D$10+'СЕТ СН'!$G$5-'СЕТ СН'!$G$21</f>
        <v>3943.5288087600002</v>
      </c>
      <c r="F58" s="36">
        <f>SUMIFS(СВЦЭМ!$D$39:$D$782,СВЦЭМ!$A$39:$A$782,$A58,СВЦЭМ!$B$39:$B$782,F$47)+'СЕТ СН'!$G$11+СВЦЭМ!$D$10+'СЕТ СН'!$G$5-'СЕТ СН'!$G$21</f>
        <v>3939.5456028899998</v>
      </c>
      <c r="G58" s="36">
        <f>SUMIFS(СВЦЭМ!$D$39:$D$782,СВЦЭМ!$A$39:$A$782,$A58,СВЦЭМ!$B$39:$B$782,G$47)+'СЕТ СН'!$G$11+СВЦЭМ!$D$10+'СЕТ СН'!$G$5-'СЕТ СН'!$G$21</f>
        <v>3937.20107018</v>
      </c>
      <c r="H58" s="36">
        <f>SUMIFS(СВЦЭМ!$D$39:$D$782,СВЦЭМ!$A$39:$A$782,$A58,СВЦЭМ!$B$39:$B$782,H$47)+'СЕТ СН'!$G$11+СВЦЭМ!$D$10+'СЕТ СН'!$G$5-'СЕТ СН'!$G$21</f>
        <v>3928.1970958699999</v>
      </c>
      <c r="I58" s="36">
        <f>SUMIFS(СВЦЭМ!$D$39:$D$782,СВЦЭМ!$A$39:$A$782,$A58,СВЦЭМ!$B$39:$B$782,I$47)+'СЕТ СН'!$G$11+СВЦЭМ!$D$10+'СЕТ СН'!$G$5-'СЕТ СН'!$G$21</f>
        <v>3873.6401787599998</v>
      </c>
      <c r="J58" s="36">
        <f>SUMIFS(СВЦЭМ!$D$39:$D$782,СВЦЭМ!$A$39:$A$782,$A58,СВЦЭМ!$B$39:$B$782,J$47)+'СЕТ СН'!$G$11+СВЦЭМ!$D$10+'СЕТ СН'!$G$5-'СЕТ СН'!$G$21</f>
        <v>3784.32832792</v>
      </c>
      <c r="K58" s="36">
        <f>SUMIFS(СВЦЭМ!$D$39:$D$782,СВЦЭМ!$A$39:$A$782,$A58,СВЦЭМ!$B$39:$B$782,K$47)+'СЕТ СН'!$G$11+СВЦЭМ!$D$10+'СЕТ СН'!$G$5-'СЕТ СН'!$G$21</f>
        <v>3735.17914875</v>
      </c>
      <c r="L58" s="36">
        <f>SUMIFS(СВЦЭМ!$D$39:$D$782,СВЦЭМ!$A$39:$A$782,$A58,СВЦЭМ!$B$39:$B$782,L$47)+'СЕТ СН'!$G$11+СВЦЭМ!$D$10+'СЕТ СН'!$G$5-'СЕТ СН'!$G$21</f>
        <v>3688.3023426499999</v>
      </c>
      <c r="M58" s="36">
        <f>SUMIFS(СВЦЭМ!$D$39:$D$782,СВЦЭМ!$A$39:$A$782,$A58,СВЦЭМ!$B$39:$B$782,M$47)+'СЕТ СН'!$G$11+СВЦЭМ!$D$10+'СЕТ СН'!$G$5-'СЕТ СН'!$G$21</f>
        <v>3687.2818066300001</v>
      </c>
      <c r="N58" s="36">
        <f>SUMIFS(СВЦЭМ!$D$39:$D$782,СВЦЭМ!$A$39:$A$782,$A58,СВЦЭМ!$B$39:$B$782,N$47)+'СЕТ СН'!$G$11+СВЦЭМ!$D$10+'СЕТ СН'!$G$5-'СЕТ СН'!$G$21</f>
        <v>3706.1965129800001</v>
      </c>
      <c r="O58" s="36">
        <f>SUMIFS(СВЦЭМ!$D$39:$D$782,СВЦЭМ!$A$39:$A$782,$A58,СВЦЭМ!$B$39:$B$782,O$47)+'СЕТ СН'!$G$11+СВЦЭМ!$D$10+'СЕТ СН'!$G$5-'СЕТ СН'!$G$21</f>
        <v>3719.0616676999998</v>
      </c>
      <c r="P58" s="36">
        <f>SUMIFS(СВЦЭМ!$D$39:$D$782,СВЦЭМ!$A$39:$A$782,$A58,СВЦЭМ!$B$39:$B$782,P$47)+'СЕТ СН'!$G$11+СВЦЭМ!$D$10+'СЕТ СН'!$G$5-'СЕТ СН'!$G$21</f>
        <v>3720.8306664900001</v>
      </c>
      <c r="Q58" s="36">
        <f>SUMIFS(СВЦЭМ!$D$39:$D$782,СВЦЭМ!$A$39:$A$782,$A58,СВЦЭМ!$B$39:$B$782,Q$47)+'СЕТ СН'!$G$11+СВЦЭМ!$D$10+'СЕТ СН'!$G$5-'СЕТ СН'!$G$21</f>
        <v>3721.1258889000001</v>
      </c>
      <c r="R58" s="36">
        <f>SUMIFS(СВЦЭМ!$D$39:$D$782,СВЦЭМ!$A$39:$A$782,$A58,СВЦЭМ!$B$39:$B$782,R$47)+'СЕТ СН'!$G$11+СВЦЭМ!$D$10+'СЕТ СН'!$G$5-'СЕТ СН'!$G$21</f>
        <v>3712.3553889300001</v>
      </c>
      <c r="S58" s="36">
        <f>SUMIFS(СВЦЭМ!$D$39:$D$782,СВЦЭМ!$A$39:$A$782,$A58,СВЦЭМ!$B$39:$B$782,S$47)+'СЕТ СН'!$G$11+СВЦЭМ!$D$10+'СЕТ СН'!$G$5-'СЕТ СН'!$G$21</f>
        <v>3722.73069768</v>
      </c>
      <c r="T58" s="36">
        <f>SUMIFS(СВЦЭМ!$D$39:$D$782,СВЦЭМ!$A$39:$A$782,$A58,СВЦЭМ!$B$39:$B$782,T$47)+'СЕТ СН'!$G$11+СВЦЭМ!$D$10+'СЕТ СН'!$G$5-'СЕТ СН'!$G$21</f>
        <v>3681.01517324</v>
      </c>
      <c r="U58" s="36">
        <f>SUMIFS(СВЦЭМ!$D$39:$D$782,СВЦЭМ!$A$39:$A$782,$A58,СВЦЭМ!$B$39:$B$782,U$47)+'СЕТ СН'!$G$11+СВЦЭМ!$D$10+'СЕТ СН'!$G$5-'СЕТ СН'!$G$21</f>
        <v>3674.83198967</v>
      </c>
      <c r="V58" s="36">
        <f>SUMIFS(СВЦЭМ!$D$39:$D$782,СВЦЭМ!$A$39:$A$782,$A58,СВЦЭМ!$B$39:$B$782,V$47)+'СЕТ СН'!$G$11+СВЦЭМ!$D$10+'СЕТ СН'!$G$5-'СЕТ СН'!$G$21</f>
        <v>3639.2942573199998</v>
      </c>
      <c r="W58" s="36">
        <f>SUMIFS(СВЦЭМ!$D$39:$D$782,СВЦЭМ!$A$39:$A$782,$A58,СВЦЭМ!$B$39:$B$782,W$47)+'СЕТ СН'!$G$11+СВЦЭМ!$D$10+'СЕТ СН'!$G$5-'СЕТ СН'!$G$21</f>
        <v>3635.55293824</v>
      </c>
      <c r="X58" s="36">
        <f>SUMIFS(СВЦЭМ!$D$39:$D$782,СВЦЭМ!$A$39:$A$782,$A58,СВЦЭМ!$B$39:$B$782,X$47)+'СЕТ СН'!$G$11+СВЦЭМ!$D$10+'СЕТ СН'!$G$5-'СЕТ СН'!$G$21</f>
        <v>3663.2145610899997</v>
      </c>
      <c r="Y58" s="36">
        <f>SUMIFS(СВЦЭМ!$D$39:$D$782,СВЦЭМ!$A$39:$A$782,$A58,СВЦЭМ!$B$39:$B$782,Y$47)+'СЕТ СН'!$G$11+СВЦЭМ!$D$10+'СЕТ СН'!$G$5-'СЕТ СН'!$G$21</f>
        <v>3638.01309872</v>
      </c>
    </row>
    <row r="59" spans="1:25" ht="15.75" x14ac:dyDescent="0.2">
      <c r="A59" s="35">
        <f t="shared" si="1"/>
        <v>44389</v>
      </c>
      <c r="B59" s="36">
        <f>SUMIFS(СВЦЭМ!$D$39:$D$782,СВЦЭМ!$A$39:$A$782,$A59,СВЦЭМ!$B$39:$B$782,B$47)+'СЕТ СН'!$G$11+СВЦЭМ!$D$10+'СЕТ СН'!$G$5-'СЕТ СН'!$G$21</f>
        <v>3742.7583851700001</v>
      </c>
      <c r="C59" s="36">
        <f>SUMIFS(СВЦЭМ!$D$39:$D$782,СВЦЭМ!$A$39:$A$782,$A59,СВЦЭМ!$B$39:$B$782,C$47)+'СЕТ СН'!$G$11+СВЦЭМ!$D$10+'СЕТ СН'!$G$5-'СЕТ СН'!$G$21</f>
        <v>3832.8212586499999</v>
      </c>
      <c r="D59" s="36">
        <f>SUMIFS(СВЦЭМ!$D$39:$D$782,СВЦЭМ!$A$39:$A$782,$A59,СВЦЭМ!$B$39:$B$782,D$47)+'СЕТ СН'!$G$11+СВЦЭМ!$D$10+'СЕТ СН'!$G$5-'СЕТ СН'!$G$21</f>
        <v>3904.9565797400001</v>
      </c>
      <c r="E59" s="36">
        <f>SUMIFS(СВЦЭМ!$D$39:$D$782,СВЦЭМ!$A$39:$A$782,$A59,СВЦЭМ!$B$39:$B$782,E$47)+'СЕТ СН'!$G$11+СВЦЭМ!$D$10+'СЕТ СН'!$G$5-'СЕТ СН'!$G$21</f>
        <v>3936.1521883400001</v>
      </c>
      <c r="F59" s="36">
        <f>SUMIFS(СВЦЭМ!$D$39:$D$782,СВЦЭМ!$A$39:$A$782,$A59,СВЦЭМ!$B$39:$B$782,F$47)+'СЕТ СН'!$G$11+СВЦЭМ!$D$10+'СЕТ СН'!$G$5-'СЕТ СН'!$G$21</f>
        <v>3957.7198927099998</v>
      </c>
      <c r="G59" s="36">
        <f>SUMIFS(СВЦЭМ!$D$39:$D$782,СВЦЭМ!$A$39:$A$782,$A59,СВЦЭМ!$B$39:$B$782,G$47)+'СЕТ СН'!$G$11+СВЦЭМ!$D$10+'СЕТ СН'!$G$5-'СЕТ СН'!$G$21</f>
        <v>3933.5746636899999</v>
      </c>
      <c r="H59" s="36">
        <f>SUMIFS(СВЦЭМ!$D$39:$D$782,СВЦЭМ!$A$39:$A$782,$A59,СВЦЭМ!$B$39:$B$782,H$47)+'СЕТ СН'!$G$11+СВЦЭМ!$D$10+'СЕТ СН'!$G$5-'СЕТ СН'!$G$21</f>
        <v>3873.6665854499997</v>
      </c>
      <c r="I59" s="36">
        <f>SUMIFS(СВЦЭМ!$D$39:$D$782,СВЦЭМ!$A$39:$A$782,$A59,СВЦЭМ!$B$39:$B$782,I$47)+'СЕТ СН'!$G$11+СВЦЭМ!$D$10+'СЕТ СН'!$G$5-'СЕТ СН'!$G$21</f>
        <v>3765.5477394199997</v>
      </c>
      <c r="J59" s="36">
        <f>SUMIFS(СВЦЭМ!$D$39:$D$782,СВЦЭМ!$A$39:$A$782,$A59,СВЦЭМ!$B$39:$B$782,J$47)+'СЕТ СН'!$G$11+СВЦЭМ!$D$10+'СЕТ СН'!$G$5-'СЕТ СН'!$G$21</f>
        <v>3699.87050817</v>
      </c>
      <c r="K59" s="36">
        <f>SUMIFS(СВЦЭМ!$D$39:$D$782,СВЦЭМ!$A$39:$A$782,$A59,СВЦЭМ!$B$39:$B$782,K$47)+'СЕТ СН'!$G$11+СВЦЭМ!$D$10+'СЕТ СН'!$G$5-'СЕТ СН'!$G$21</f>
        <v>3732.44132218</v>
      </c>
      <c r="L59" s="36">
        <f>SUMIFS(СВЦЭМ!$D$39:$D$782,СВЦЭМ!$A$39:$A$782,$A59,СВЦЭМ!$B$39:$B$782,L$47)+'СЕТ СН'!$G$11+СВЦЭМ!$D$10+'СЕТ СН'!$G$5-'СЕТ СН'!$G$21</f>
        <v>3744.81862856</v>
      </c>
      <c r="M59" s="36">
        <f>SUMIFS(СВЦЭМ!$D$39:$D$782,СВЦЭМ!$A$39:$A$782,$A59,СВЦЭМ!$B$39:$B$782,M$47)+'СЕТ СН'!$G$11+СВЦЭМ!$D$10+'СЕТ СН'!$G$5-'СЕТ СН'!$G$21</f>
        <v>3754.5614320300001</v>
      </c>
      <c r="N59" s="36">
        <f>SUMIFS(СВЦЭМ!$D$39:$D$782,СВЦЭМ!$A$39:$A$782,$A59,СВЦЭМ!$B$39:$B$782,N$47)+'СЕТ СН'!$G$11+СВЦЭМ!$D$10+'СЕТ СН'!$G$5-'СЕТ СН'!$G$21</f>
        <v>3758.2107916200002</v>
      </c>
      <c r="O59" s="36">
        <f>SUMIFS(СВЦЭМ!$D$39:$D$782,СВЦЭМ!$A$39:$A$782,$A59,СВЦЭМ!$B$39:$B$782,O$47)+'СЕТ СН'!$G$11+СВЦЭМ!$D$10+'СЕТ СН'!$G$5-'СЕТ СН'!$G$21</f>
        <v>3771.9683074499999</v>
      </c>
      <c r="P59" s="36">
        <f>SUMIFS(СВЦЭМ!$D$39:$D$782,СВЦЭМ!$A$39:$A$782,$A59,СВЦЭМ!$B$39:$B$782,P$47)+'СЕТ СН'!$G$11+СВЦЭМ!$D$10+'СЕТ СН'!$G$5-'СЕТ СН'!$G$21</f>
        <v>3735.0885410699998</v>
      </c>
      <c r="Q59" s="36">
        <f>SUMIFS(СВЦЭМ!$D$39:$D$782,СВЦЭМ!$A$39:$A$782,$A59,СВЦЭМ!$B$39:$B$782,Q$47)+'СЕТ СН'!$G$11+СВЦЭМ!$D$10+'СЕТ СН'!$G$5-'СЕТ СН'!$G$21</f>
        <v>3749.78787018</v>
      </c>
      <c r="R59" s="36">
        <f>SUMIFS(СВЦЭМ!$D$39:$D$782,СВЦЭМ!$A$39:$A$782,$A59,СВЦЭМ!$B$39:$B$782,R$47)+'СЕТ СН'!$G$11+СВЦЭМ!$D$10+'СЕТ СН'!$G$5-'СЕТ СН'!$G$21</f>
        <v>3735.33855653</v>
      </c>
      <c r="S59" s="36">
        <f>SUMIFS(СВЦЭМ!$D$39:$D$782,СВЦЭМ!$A$39:$A$782,$A59,СВЦЭМ!$B$39:$B$782,S$47)+'СЕТ СН'!$G$11+СВЦЭМ!$D$10+'СЕТ СН'!$G$5-'СЕТ СН'!$G$21</f>
        <v>3717.4651886299998</v>
      </c>
      <c r="T59" s="36">
        <f>SUMIFS(СВЦЭМ!$D$39:$D$782,СВЦЭМ!$A$39:$A$782,$A59,СВЦЭМ!$B$39:$B$782,T$47)+'СЕТ СН'!$G$11+СВЦЭМ!$D$10+'СЕТ СН'!$G$5-'СЕТ СН'!$G$21</f>
        <v>3772.5452096700001</v>
      </c>
      <c r="U59" s="36">
        <f>SUMIFS(СВЦЭМ!$D$39:$D$782,СВЦЭМ!$A$39:$A$782,$A59,СВЦЭМ!$B$39:$B$782,U$47)+'СЕТ СН'!$G$11+СВЦЭМ!$D$10+'СЕТ СН'!$G$5-'СЕТ СН'!$G$21</f>
        <v>3796.5082092600001</v>
      </c>
      <c r="V59" s="36">
        <f>SUMIFS(СВЦЭМ!$D$39:$D$782,СВЦЭМ!$A$39:$A$782,$A59,СВЦЭМ!$B$39:$B$782,V$47)+'СЕТ СН'!$G$11+СВЦЭМ!$D$10+'СЕТ СН'!$G$5-'СЕТ СН'!$G$21</f>
        <v>3817.45556936</v>
      </c>
      <c r="W59" s="36">
        <f>SUMIFS(СВЦЭМ!$D$39:$D$782,СВЦЭМ!$A$39:$A$782,$A59,СВЦЭМ!$B$39:$B$782,W$47)+'СЕТ СН'!$G$11+СВЦЭМ!$D$10+'СЕТ СН'!$G$5-'СЕТ СН'!$G$21</f>
        <v>3818.1997265800001</v>
      </c>
      <c r="X59" s="36">
        <f>SUMIFS(СВЦЭМ!$D$39:$D$782,СВЦЭМ!$A$39:$A$782,$A59,СВЦЭМ!$B$39:$B$782,X$47)+'СЕТ СН'!$G$11+СВЦЭМ!$D$10+'СЕТ СН'!$G$5-'СЕТ СН'!$G$21</f>
        <v>3765.4742864499999</v>
      </c>
      <c r="Y59" s="36">
        <f>SUMIFS(СВЦЭМ!$D$39:$D$782,СВЦЭМ!$A$39:$A$782,$A59,СВЦЭМ!$B$39:$B$782,Y$47)+'СЕТ СН'!$G$11+СВЦЭМ!$D$10+'СЕТ СН'!$G$5-'СЕТ СН'!$G$21</f>
        <v>3716.5097527299999</v>
      </c>
    </row>
    <row r="60" spans="1:25" ht="15.75" x14ac:dyDescent="0.2">
      <c r="A60" s="35">
        <f t="shared" si="1"/>
        <v>44390</v>
      </c>
      <c r="B60" s="36">
        <f>SUMIFS(СВЦЭМ!$D$39:$D$782,СВЦЭМ!$A$39:$A$782,$A60,СВЦЭМ!$B$39:$B$782,B$47)+'СЕТ СН'!$G$11+СВЦЭМ!$D$10+'СЕТ СН'!$G$5-'СЕТ СН'!$G$21</f>
        <v>3800.1163403700002</v>
      </c>
      <c r="C60" s="36">
        <f>SUMIFS(СВЦЭМ!$D$39:$D$782,СВЦЭМ!$A$39:$A$782,$A60,СВЦЭМ!$B$39:$B$782,C$47)+'СЕТ СН'!$G$11+СВЦЭМ!$D$10+'СЕТ СН'!$G$5-'СЕТ СН'!$G$21</f>
        <v>3881.5540758099996</v>
      </c>
      <c r="D60" s="36">
        <f>SUMIFS(СВЦЭМ!$D$39:$D$782,СВЦЭМ!$A$39:$A$782,$A60,СВЦЭМ!$B$39:$B$782,D$47)+'СЕТ СН'!$G$11+СВЦЭМ!$D$10+'СЕТ СН'!$G$5-'СЕТ СН'!$G$21</f>
        <v>3944.6490390099998</v>
      </c>
      <c r="E60" s="36">
        <f>SUMIFS(СВЦЭМ!$D$39:$D$782,СВЦЭМ!$A$39:$A$782,$A60,СВЦЭМ!$B$39:$B$782,E$47)+'СЕТ СН'!$G$11+СВЦЭМ!$D$10+'СЕТ СН'!$G$5-'СЕТ СН'!$G$21</f>
        <v>3941.2615957099997</v>
      </c>
      <c r="F60" s="36">
        <f>SUMIFS(СВЦЭМ!$D$39:$D$782,СВЦЭМ!$A$39:$A$782,$A60,СВЦЭМ!$B$39:$B$782,F$47)+'СЕТ СН'!$G$11+СВЦЭМ!$D$10+'СЕТ СН'!$G$5-'СЕТ СН'!$G$21</f>
        <v>3946.9087369600002</v>
      </c>
      <c r="G60" s="36">
        <f>SUMIFS(СВЦЭМ!$D$39:$D$782,СВЦЭМ!$A$39:$A$782,$A60,СВЦЭМ!$B$39:$B$782,G$47)+'СЕТ СН'!$G$11+СВЦЭМ!$D$10+'СЕТ СН'!$G$5-'СЕТ СН'!$G$21</f>
        <v>3949.33206354</v>
      </c>
      <c r="H60" s="36">
        <f>SUMIFS(СВЦЭМ!$D$39:$D$782,СВЦЭМ!$A$39:$A$782,$A60,СВЦЭМ!$B$39:$B$782,H$47)+'СЕТ СН'!$G$11+СВЦЭМ!$D$10+'СЕТ СН'!$G$5-'СЕТ СН'!$G$21</f>
        <v>3894.2309540199999</v>
      </c>
      <c r="I60" s="36">
        <f>SUMIFS(СВЦЭМ!$D$39:$D$782,СВЦЭМ!$A$39:$A$782,$A60,СВЦЭМ!$B$39:$B$782,I$47)+'СЕТ СН'!$G$11+СВЦЭМ!$D$10+'СЕТ СН'!$G$5-'СЕТ СН'!$G$21</f>
        <v>3798.18845556</v>
      </c>
      <c r="J60" s="36">
        <f>SUMIFS(СВЦЭМ!$D$39:$D$782,СВЦЭМ!$A$39:$A$782,$A60,СВЦЭМ!$B$39:$B$782,J$47)+'СЕТ СН'!$G$11+СВЦЭМ!$D$10+'СЕТ СН'!$G$5-'СЕТ СН'!$G$21</f>
        <v>3729.8330460699999</v>
      </c>
      <c r="K60" s="36">
        <f>SUMIFS(СВЦЭМ!$D$39:$D$782,СВЦЭМ!$A$39:$A$782,$A60,СВЦЭМ!$B$39:$B$782,K$47)+'СЕТ СН'!$G$11+СВЦЭМ!$D$10+'СЕТ СН'!$G$5-'СЕТ СН'!$G$21</f>
        <v>3727.5167919999999</v>
      </c>
      <c r="L60" s="36">
        <f>SUMIFS(СВЦЭМ!$D$39:$D$782,СВЦЭМ!$A$39:$A$782,$A60,СВЦЭМ!$B$39:$B$782,L$47)+'СЕТ СН'!$G$11+СВЦЭМ!$D$10+'СЕТ СН'!$G$5-'СЕТ СН'!$G$21</f>
        <v>3793.19613514</v>
      </c>
      <c r="M60" s="36">
        <f>SUMIFS(СВЦЭМ!$D$39:$D$782,СВЦЭМ!$A$39:$A$782,$A60,СВЦЭМ!$B$39:$B$782,M$47)+'СЕТ СН'!$G$11+СВЦЭМ!$D$10+'СЕТ СН'!$G$5-'СЕТ СН'!$G$21</f>
        <v>3878.0953534700002</v>
      </c>
      <c r="N60" s="36">
        <f>SUMIFS(СВЦЭМ!$D$39:$D$782,СВЦЭМ!$A$39:$A$782,$A60,СВЦЭМ!$B$39:$B$782,N$47)+'СЕТ СН'!$G$11+СВЦЭМ!$D$10+'СЕТ СН'!$G$5-'СЕТ СН'!$G$21</f>
        <v>3758.2102148499998</v>
      </c>
      <c r="O60" s="36">
        <f>SUMIFS(СВЦЭМ!$D$39:$D$782,СВЦЭМ!$A$39:$A$782,$A60,СВЦЭМ!$B$39:$B$782,O$47)+'СЕТ СН'!$G$11+СВЦЭМ!$D$10+'СЕТ СН'!$G$5-'СЕТ СН'!$G$21</f>
        <v>3752.6714677499999</v>
      </c>
      <c r="P60" s="36">
        <f>SUMIFS(СВЦЭМ!$D$39:$D$782,СВЦЭМ!$A$39:$A$782,$A60,СВЦЭМ!$B$39:$B$782,P$47)+'СЕТ СН'!$G$11+СВЦЭМ!$D$10+'СЕТ СН'!$G$5-'СЕТ СН'!$G$21</f>
        <v>3729.6785886500002</v>
      </c>
      <c r="Q60" s="36">
        <f>SUMIFS(СВЦЭМ!$D$39:$D$782,СВЦЭМ!$A$39:$A$782,$A60,СВЦЭМ!$B$39:$B$782,Q$47)+'СЕТ СН'!$G$11+СВЦЭМ!$D$10+'СЕТ СН'!$G$5-'СЕТ СН'!$G$21</f>
        <v>3722.3399091900001</v>
      </c>
      <c r="R60" s="36">
        <f>SUMIFS(СВЦЭМ!$D$39:$D$782,СВЦЭМ!$A$39:$A$782,$A60,СВЦЭМ!$B$39:$B$782,R$47)+'СЕТ СН'!$G$11+СВЦЭМ!$D$10+'СЕТ СН'!$G$5-'СЕТ СН'!$G$21</f>
        <v>3726.8213289599998</v>
      </c>
      <c r="S60" s="36">
        <f>SUMIFS(СВЦЭМ!$D$39:$D$782,СВЦЭМ!$A$39:$A$782,$A60,СВЦЭМ!$B$39:$B$782,S$47)+'СЕТ СН'!$G$11+СВЦЭМ!$D$10+'СЕТ СН'!$G$5-'СЕТ СН'!$G$21</f>
        <v>3711.17042399</v>
      </c>
      <c r="T60" s="36">
        <f>SUMIFS(СВЦЭМ!$D$39:$D$782,СВЦЭМ!$A$39:$A$782,$A60,СВЦЭМ!$B$39:$B$782,T$47)+'СЕТ СН'!$G$11+СВЦЭМ!$D$10+'СЕТ СН'!$G$5-'СЕТ СН'!$G$21</f>
        <v>3781.3915462599998</v>
      </c>
      <c r="U60" s="36">
        <f>SUMIFS(СВЦЭМ!$D$39:$D$782,СВЦЭМ!$A$39:$A$782,$A60,СВЦЭМ!$B$39:$B$782,U$47)+'СЕТ СН'!$G$11+СВЦЭМ!$D$10+'СЕТ СН'!$G$5-'СЕТ СН'!$G$21</f>
        <v>3803.6842915100001</v>
      </c>
      <c r="V60" s="36">
        <f>SUMIFS(СВЦЭМ!$D$39:$D$782,СВЦЭМ!$A$39:$A$782,$A60,СВЦЭМ!$B$39:$B$782,V$47)+'СЕТ СН'!$G$11+СВЦЭМ!$D$10+'СЕТ СН'!$G$5-'СЕТ СН'!$G$21</f>
        <v>3806.2423053900002</v>
      </c>
      <c r="W60" s="36">
        <f>SUMIFS(СВЦЭМ!$D$39:$D$782,СВЦЭМ!$A$39:$A$782,$A60,СВЦЭМ!$B$39:$B$782,W$47)+'СЕТ СН'!$G$11+СВЦЭМ!$D$10+'СЕТ СН'!$G$5-'СЕТ СН'!$G$21</f>
        <v>3810.9927308199999</v>
      </c>
      <c r="X60" s="36">
        <f>SUMIFS(СВЦЭМ!$D$39:$D$782,СВЦЭМ!$A$39:$A$782,$A60,СВЦЭМ!$B$39:$B$782,X$47)+'СЕТ СН'!$G$11+СВЦЭМ!$D$10+'СЕТ СН'!$G$5-'СЕТ СН'!$G$21</f>
        <v>3785.2453942299999</v>
      </c>
      <c r="Y60" s="36">
        <f>SUMIFS(СВЦЭМ!$D$39:$D$782,СВЦЭМ!$A$39:$A$782,$A60,СВЦЭМ!$B$39:$B$782,Y$47)+'СЕТ СН'!$G$11+СВЦЭМ!$D$10+'СЕТ СН'!$G$5-'СЕТ СН'!$G$21</f>
        <v>3728.0998029799998</v>
      </c>
    </row>
    <row r="61" spans="1:25" ht="15.75" x14ac:dyDescent="0.2">
      <c r="A61" s="35">
        <f t="shared" si="1"/>
        <v>44391</v>
      </c>
      <c r="B61" s="36">
        <f>SUMIFS(СВЦЭМ!$D$39:$D$782,СВЦЭМ!$A$39:$A$782,$A61,СВЦЭМ!$B$39:$B$782,B$47)+'СЕТ СН'!$G$11+СВЦЭМ!$D$10+'СЕТ СН'!$G$5-'СЕТ СН'!$G$21</f>
        <v>3796.5862542699997</v>
      </c>
      <c r="C61" s="36">
        <f>SUMIFS(СВЦЭМ!$D$39:$D$782,СВЦЭМ!$A$39:$A$782,$A61,СВЦЭМ!$B$39:$B$782,C$47)+'СЕТ СН'!$G$11+СВЦЭМ!$D$10+'СЕТ СН'!$G$5-'СЕТ СН'!$G$21</f>
        <v>3890.8695310000003</v>
      </c>
      <c r="D61" s="36">
        <f>SUMIFS(СВЦЭМ!$D$39:$D$782,СВЦЭМ!$A$39:$A$782,$A61,СВЦЭМ!$B$39:$B$782,D$47)+'СЕТ СН'!$G$11+СВЦЭМ!$D$10+'СЕТ СН'!$G$5-'СЕТ СН'!$G$21</f>
        <v>3945.3304201800001</v>
      </c>
      <c r="E61" s="36">
        <f>SUMIFS(СВЦЭМ!$D$39:$D$782,СВЦЭМ!$A$39:$A$782,$A61,СВЦЭМ!$B$39:$B$782,E$47)+'СЕТ СН'!$G$11+СВЦЭМ!$D$10+'СЕТ СН'!$G$5-'СЕТ СН'!$G$21</f>
        <v>3929.08779271</v>
      </c>
      <c r="F61" s="36">
        <f>SUMIFS(СВЦЭМ!$D$39:$D$782,СВЦЭМ!$A$39:$A$782,$A61,СВЦЭМ!$B$39:$B$782,F$47)+'СЕТ СН'!$G$11+СВЦЭМ!$D$10+'СЕТ СН'!$G$5-'СЕТ СН'!$G$21</f>
        <v>3938.7704513399999</v>
      </c>
      <c r="G61" s="36">
        <f>SUMIFS(СВЦЭМ!$D$39:$D$782,СВЦЭМ!$A$39:$A$782,$A61,СВЦЭМ!$B$39:$B$782,G$47)+'СЕТ СН'!$G$11+СВЦЭМ!$D$10+'СЕТ СН'!$G$5-'СЕТ СН'!$G$21</f>
        <v>3939.62153042</v>
      </c>
      <c r="H61" s="36">
        <f>SUMIFS(СВЦЭМ!$D$39:$D$782,СВЦЭМ!$A$39:$A$782,$A61,СВЦЭМ!$B$39:$B$782,H$47)+'СЕТ СН'!$G$11+СВЦЭМ!$D$10+'СЕТ СН'!$G$5-'СЕТ СН'!$G$21</f>
        <v>3904.4048574600001</v>
      </c>
      <c r="I61" s="36">
        <f>SUMIFS(СВЦЭМ!$D$39:$D$782,СВЦЭМ!$A$39:$A$782,$A61,СВЦЭМ!$B$39:$B$782,I$47)+'СЕТ СН'!$G$11+СВЦЭМ!$D$10+'СЕТ СН'!$G$5-'СЕТ СН'!$G$21</f>
        <v>3879.6006183700001</v>
      </c>
      <c r="J61" s="36">
        <f>SUMIFS(СВЦЭМ!$D$39:$D$782,СВЦЭМ!$A$39:$A$782,$A61,СВЦЭМ!$B$39:$B$782,J$47)+'СЕТ СН'!$G$11+СВЦЭМ!$D$10+'СЕТ СН'!$G$5-'СЕТ СН'!$G$21</f>
        <v>3894.2238020699997</v>
      </c>
      <c r="K61" s="36">
        <f>SUMIFS(СВЦЭМ!$D$39:$D$782,СВЦЭМ!$A$39:$A$782,$A61,СВЦЭМ!$B$39:$B$782,K$47)+'СЕТ СН'!$G$11+СВЦЭМ!$D$10+'СЕТ СН'!$G$5-'СЕТ СН'!$G$21</f>
        <v>3921.9618834299999</v>
      </c>
      <c r="L61" s="36">
        <f>SUMIFS(СВЦЭМ!$D$39:$D$782,СВЦЭМ!$A$39:$A$782,$A61,СВЦЭМ!$B$39:$B$782,L$47)+'СЕТ СН'!$G$11+СВЦЭМ!$D$10+'СЕТ СН'!$G$5-'СЕТ СН'!$G$21</f>
        <v>3926.10900494</v>
      </c>
      <c r="M61" s="36">
        <f>SUMIFS(СВЦЭМ!$D$39:$D$782,СВЦЭМ!$A$39:$A$782,$A61,СВЦЭМ!$B$39:$B$782,M$47)+'СЕТ СН'!$G$11+СВЦЭМ!$D$10+'СЕТ СН'!$G$5-'СЕТ СН'!$G$21</f>
        <v>3940.7541406199998</v>
      </c>
      <c r="N61" s="36">
        <f>SUMIFS(СВЦЭМ!$D$39:$D$782,СВЦЭМ!$A$39:$A$782,$A61,СВЦЭМ!$B$39:$B$782,N$47)+'СЕТ СН'!$G$11+СВЦЭМ!$D$10+'СЕТ СН'!$G$5-'СЕТ СН'!$G$21</f>
        <v>3955.2310368399999</v>
      </c>
      <c r="O61" s="36">
        <f>SUMIFS(СВЦЭМ!$D$39:$D$782,СВЦЭМ!$A$39:$A$782,$A61,СВЦЭМ!$B$39:$B$782,O$47)+'СЕТ СН'!$G$11+СВЦЭМ!$D$10+'СЕТ СН'!$G$5-'СЕТ СН'!$G$21</f>
        <v>3958.1535472799997</v>
      </c>
      <c r="P61" s="36">
        <f>SUMIFS(СВЦЭМ!$D$39:$D$782,СВЦЭМ!$A$39:$A$782,$A61,СВЦЭМ!$B$39:$B$782,P$47)+'СЕТ СН'!$G$11+СВЦЭМ!$D$10+'СЕТ СН'!$G$5-'СЕТ СН'!$G$21</f>
        <v>3954.3057109000001</v>
      </c>
      <c r="Q61" s="36">
        <f>SUMIFS(СВЦЭМ!$D$39:$D$782,СВЦЭМ!$A$39:$A$782,$A61,СВЦЭМ!$B$39:$B$782,Q$47)+'СЕТ СН'!$G$11+СВЦЭМ!$D$10+'СЕТ СН'!$G$5-'СЕТ СН'!$G$21</f>
        <v>3957.12876319</v>
      </c>
      <c r="R61" s="36">
        <f>SUMIFS(СВЦЭМ!$D$39:$D$782,СВЦЭМ!$A$39:$A$782,$A61,СВЦЭМ!$B$39:$B$782,R$47)+'СЕТ СН'!$G$11+СВЦЭМ!$D$10+'СЕТ СН'!$G$5-'СЕТ СН'!$G$21</f>
        <v>3952.4095109099999</v>
      </c>
      <c r="S61" s="36">
        <f>SUMIFS(СВЦЭМ!$D$39:$D$782,СВЦЭМ!$A$39:$A$782,$A61,СВЦЭМ!$B$39:$B$782,S$47)+'СЕТ СН'!$G$11+СВЦЭМ!$D$10+'СЕТ СН'!$G$5-'СЕТ СН'!$G$21</f>
        <v>3932.4530426900001</v>
      </c>
      <c r="T61" s="36">
        <f>SUMIFS(СВЦЭМ!$D$39:$D$782,СВЦЭМ!$A$39:$A$782,$A61,СВЦЭМ!$B$39:$B$782,T$47)+'СЕТ СН'!$G$11+СВЦЭМ!$D$10+'СЕТ СН'!$G$5-'СЕТ СН'!$G$21</f>
        <v>3908.8105581999998</v>
      </c>
      <c r="U61" s="36">
        <f>SUMIFS(СВЦЭМ!$D$39:$D$782,СВЦЭМ!$A$39:$A$782,$A61,СВЦЭМ!$B$39:$B$782,U$47)+'СЕТ СН'!$G$11+СВЦЭМ!$D$10+'СЕТ СН'!$G$5-'СЕТ СН'!$G$21</f>
        <v>3895.7741424699998</v>
      </c>
      <c r="V61" s="36">
        <f>SUMIFS(СВЦЭМ!$D$39:$D$782,СВЦЭМ!$A$39:$A$782,$A61,СВЦЭМ!$B$39:$B$782,V$47)+'СЕТ СН'!$G$11+СВЦЭМ!$D$10+'СЕТ СН'!$G$5-'СЕТ СН'!$G$21</f>
        <v>3888.51098189</v>
      </c>
      <c r="W61" s="36">
        <f>SUMIFS(СВЦЭМ!$D$39:$D$782,СВЦЭМ!$A$39:$A$782,$A61,СВЦЭМ!$B$39:$B$782,W$47)+'СЕТ СН'!$G$11+СВЦЭМ!$D$10+'СЕТ СН'!$G$5-'СЕТ СН'!$G$21</f>
        <v>3902.1850106299999</v>
      </c>
      <c r="X61" s="36">
        <f>SUMIFS(СВЦЭМ!$D$39:$D$782,СВЦЭМ!$A$39:$A$782,$A61,СВЦЭМ!$B$39:$B$782,X$47)+'СЕТ СН'!$G$11+СВЦЭМ!$D$10+'СЕТ СН'!$G$5-'СЕТ СН'!$G$21</f>
        <v>3871.0316347200001</v>
      </c>
      <c r="Y61" s="36">
        <f>SUMIFS(СВЦЭМ!$D$39:$D$782,СВЦЭМ!$A$39:$A$782,$A61,СВЦЭМ!$B$39:$B$782,Y$47)+'СЕТ СН'!$G$11+СВЦЭМ!$D$10+'СЕТ СН'!$G$5-'СЕТ СН'!$G$21</f>
        <v>3838.2482807599999</v>
      </c>
    </row>
    <row r="62" spans="1:25" ht="15.75" x14ac:dyDescent="0.2">
      <c r="A62" s="35">
        <f t="shared" si="1"/>
        <v>44392</v>
      </c>
      <c r="B62" s="36">
        <f>SUMIFS(СВЦЭМ!$D$39:$D$782,СВЦЭМ!$A$39:$A$782,$A62,СВЦЭМ!$B$39:$B$782,B$47)+'СЕТ СН'!$G$11+СВЦЭМ!$D$10+'СЕТ СН'!$G$5-'СЕТ СН'!$G$21</f>
        <v>3884.6542905900001</v>
      </c>
      <c r="C62" s="36">
        <f>SUMIFS(СВЦЭМ!$D$39:$D$782,СВЦЭМ!$A$39:$A$782,$A62,СВЦЭМ!$B$39:$B$782,C$47)+'СЕТ СН'!$G$11+СВЦЭМ!$D$10+'СЕТ СН'!$G$5-'СЕТ СН'!$G$21</f>
        <v>3980.9161809799998</v>
      </c>
      <c r="D62" s="36">
        <f>SUMIFS(СВЦЭМ!$D$39:$D$782,СВЦЭМ!$A$39:$A$782,$A62,СВЦЭМ!$B$39:$B$782,D$47)+'СЕТ СН'!$G$11+СВЦЭМ!$D$10+'СЕТ СН'!$G$5-'СЕТ СН'!$G$21</f>
        <v>4037.7477577199998</v>
      </c>
      <c r="E62" s="36">
        <f>SUMIFS(СВЦЭМ!$D$39:$D$782,СВЦЭМ!$A$39:$A$782,$A62,СВЦЭМ!$B$39:$B$782,E$47)+'СЕТ СН'!$G$11+СВЦЭМ!$D$10+'СЕТ СН'!$G$5-'СЕТ СН'!$G$21</f>
        <v>4058.5996040600003</v>
      </c>
      <c r="F62" s="36">
        <f>SUMIFS(СВЦЭМ!$D$39:$D$782,СВЦЭМ!$A$39:$A$782,$A62,СВЦЭМ!$B$39:$B$782,F$47)+'СЕТ СН'!$G$11+СВЦЭМ!$D$10+'СЕТ СН'!$G$5-'СЕТ СН'!$G$21</f>
        <v>4052.7681769700002</v>
      </c>
      <c r="G62" s="36">
        <f>SUMIFS(СВЦЭМ!$D$39:$D$782,СВЦЭМ!$A$39:$A$782,$A62,СВЦЭМ!$B$39:$B$782,G$47)+'СЕТ СН'!$G$11+СВЦЭМ!$D$10+'СЕТ СН'!$G$5-'СЕТ СН'!$G$21</f>
        <v>4027.76207058</v>
      </c>
      <c r="H62" s="36">
        <f>SUMIFS(СВЦЭМ!$D$39:$D$782,СВЦЭМ!$A$39:$A$782,$A62,СВЦЭМ!$B$39:$B$782,H$47)+'СЕТ СН'!$G$11+СВЦЭМ!$D$10+'СЕТ СН'!$G$5-'СЕТ СН'!$G$21</f>
        <v>3971.6500030699999</v>
      </c>
      <c r="I62" s="36">
        <f>SUMIFS(СВЦЭМ!$D$39:$D$782,СВЦЭМ!$A$39:$A$782,$A62,СВЦЭМ!$B$39:$B$782,I$47)+'СЕТ СН'!$G$11+СВЦЭМ!$D$10+'СЕТ СН'!$G$5-'СЕТ СН'!$G$21</f>
        <v>3866.0336366900001</v>
      </c>
      <c r="J62" s="36">
        <f>SUMIFS(СВЦЭМ!$D$39:$D$782,СВЦЭМ!$A$39:$A$782,$A62,СВЦЭМ!$B$39:$B$782,J$47)+'СЕТ СН'!$G$11+СВЦЭМ!$D$10+'СЕТ СН'!$G$5-'СЕТ СН'!$G$21</f>
        <v>3771.1107555399999</v>
      </c>
      <c r="K62" s="36">
        <f>SUMIFS(СВЦЭМ!$D$39:$D$782,СВЦЭМ!$A$39:$A$782,$A62,СВЦЭМ!$B$39:$B$782,K$47)+'СЕТ СН'!$G$11+СВЦЭМ!$D$10+'СЕТ СН'!$G$5-'СЕТ СН'!$G$21</f>
        <v>3787.4108006400002</v>
      </c>
      <c r="L62" s="36">
        <f>SUMIFS(СВЦЭМ!$D$39:$D$782,СВЦЭМ!$A$39:$A$782,$A62,СВЦЭМ!$B$39:$B$782,L$47)+'СЕТ СН'!$G$11+СВЦЭМ!$D$10+'СЕТ СН'!$G$5-'СЕТ СН'!$G$21</f>
        <v>3813.6419061699999</v>
      </c>
      <c r="M62" s="36">
        <f>SUMIFS(СВЦЭМ!$D$39:$D$782,СВЦЭМ!$A$39:$A$782,$A62,СВЦЭМ!$B$39:$B$782,M$47)+'СЕТ СН'!$G$11+СВЦЭМ!$D$10+'СЕТ СН'!$G$5-'СЕТ СН'!$G$21</f>
        <v>3772.6248711399999</v>
      </c>
      <c r="N62" s="36">
        <f>SUMIFS(СВЦЭМ!$D$39:$D$782,СВЦЭМ!$A$39:$A$782,$A62,СВЦЭМ!$B$39:$B$782,N$47)+'СЕТ СН'!$G$11+СВЦЭМ!$D$10+'СЕТ СН'!$G$5-'СЕТ СН'!$G$21</f>
        <v>3824.5626668300001</v>
      </c>
      <c r="O62" s="36">
        <f>SUMIFS(СВЦЭМ!$D$39:$D$782,СВЦЭМ!$A$39:$A$782,$A62,СВЦЭМ!$B$39:$B$782,O$47)+'СЕТ СН'!$G$11+СВЦЭМ!$D$10+'СЕТ СН'!$G$5-'СЕТ СН'!$G$21</f>
        <v>3818.6967712300002</v>
      </c>
      <c r="P62" s="36">
        <f>SUMIFS(СВЦЭМ!$D$39:$D$782,СВЦЭМ!$A$39:$A$782,$A62,СВЦЭМ!$B$39:$B$782,P$47)+'СЕТ СН'!$G$11+СВЦЭМ!$D$10+'СЕТ СН'!$G$5-'СЕТ СН'!$G$21</f>
        <v>3824.4125287799998</v>
      </c>
      <c r="Q62" s="36">
        <f>SUMIFS(СВЦЭМ!$D$39:$D$782,СВЦЭМ!$A$39:$A$782,$A62,СВЦЭМ!$B$39:$B$782,Q$47)+'СЕТ СН'!$G$11+СВЦЭМ!$D$10+'СЕТ СН'!$G$5-'СЕТ СН'!$G$21</f>
        <v>3849.7087225400001</v>
      </c>
      <c r="R62" s="36">
        <f>SUMIFS(СВЦЭМ!$D$39:$D$782,СВЦЭМ!$A$39:$A$782,$A62,СВЦЭМ!$B$39:$B$782,R$47)+'СЕТ СН'!$G$11+СВЦЭМ!$D$10+'СЕТ СН'!$G$5-'СЕТ СН'!$G$21</f>
        <v>3837.60047833</v>
      </c>
      <c r="S62" s="36">
        <f>SUMIFS(СВЦЭМ!$D$39:$D$782,СВЦЭМ!$A$39:$A$782,$A62,СВЦЭМ!$B$39:$B$782,S$47)+'СЕТ СН'!$G$11+СВЦЭМ!$D$10+'СЕТ СН'!$G$5-'СЕТ СН'!$G$21</f>
        <v>3807.08491551</v>
      </c>
      <c r="T62" s="36">
        <f>SUMIFS(СВЦЭМ!$D$39:$D$782,СВЦЭМ!$A$39:$A$782,$A62,СВЦЭМ!$B$39:$B$782,T$47)+'СЕТ СН'!$G$11+СВЦЭМ!$D$10+'СЕТ СН'!$G$5-'СЕТ СН'!$G$21</f>
        <v>3803.9563867299998</v>
      </c>
      <c r="U62" s="36">
        <f>SUMIFS(СВЦЭМ!$D$39:$D$782,СВЦЭМ!$A$39:$A$782,$A62,СВЦЭМ!$B$39:$B$782,U$47)+'СЕТ СН'!$G$11+СВЦЭМ!$D$10+'СЕТ СН'!$G$5-'СЕТ СН'!$G$21</f>
        <v>3839.9444850999998</v>
      </c>
      <c r="V62" s="36">
        <f>SUMIFS(СВЦЭМ!$D$39:$D$782,СВЦЭМ!$A$39:$A$782,$A62,СВЦЭМ!$B$39:$B$782,V$47)+'СЕТ СН'!$G$11+СВЦЭМ!$D$10+'СЕТ СН'!$G$5-'СЕТ СН'!$G$21</f>
        <v>3832.2755153600001</v>
      </c>
      <c r="W62" s="36">
        <f>SUMIFS(СВЦЭМ!$D$39:$D$782,СВЦЭМ!$A$39:$A$782,$A62,СВЦЭМ!$B$39:$B$782,W$47)+'СЕТ СН'!$G$11+СВЦЭМ!$D$10+'СЕТ СН'!$G$5-'СЕТ СН'!$G$21</f>
        <v>3866.2394666800001</v>
      </c>
      <c r="X62" s="36">
        <f>SUMIFS(СВЦЭМ!$D$39:$D$782,СВЦЭМ!$A$39:$A$782,$A62,СВЦЭМ!$B$39:$B$782,X$47)+'СЕТ СН'!$G$11+СВЦЭМ!$D$10+'СЕТ СН'!$G$5-'СЕТ СН'!$G$21</f>
        <v>3815.9230789799999</v>
      </c>
      <c r="Y62" s="36">
        <f>SUMIFS(СВЦЭМ!$D$39:$D$782,СВЦЭМ!$A$39:$A$782,$A62,СВЦЭМ!$B$39:$B$782,Y$47)+'СЕТ СН'!$G$11+СВЦЭМ!$D$10+'СЕТ СН'!$G$5-'СЕТ СН'!$G$21</f>
        <v>3786.9443351499999</v>
      </c>
    </row>
    <row r="63" spans="1:25" ht="15.75" x14ac:dyDescent="0.2">
      <c r="A63" s="35">
        <f t="shared" si="1"/>
        <v>44393</v>
      </c>
      <c r="B63" s="36">
        <f>SUMIFS(СВЦЭМ!$D$39:$D$782,СВЦЭМ!$A$39:$A$782,$A63,СВЦЭМ!$B$39:$B$782,B$47)+'СЕТ СН'!$G$11+СВЦЭМ!$D$10+'СЕТ СН'!$G$5-'СЕТ СН'!$G$21</f>
        <v>3792.9311982199997</v>
      </c>
      <c r="C63" s="36">
        <f>SUMIFS(СВЦЭМ!$D$39:$D$782,СВЦЭМ!$A$39:$A$782,$A63,СВЦЭМ!$B$39:$B$782,C$47)+'СЕТ СН'!$G$11+СВЦЭМ!$D$10+'СЕТ СН'!$G$5-'СЕТ СН'!$G$21</f>
        <v>3877.3493739300002</v>
      </c>
      <c r="D63" s="36">
        <f>SUMIFS(СВЦЭМ!$D$39:$D$782,СВЦЭМ!$A$39:$A$782,$A63,СВЦЭМ!$B$39:$B$782,D$47)+'СЕТ СН'!$G$11+СВЦЭМ!$D$10+'СЕТ СН'!$G$5-'СЕТ СН'!$G$21</f>
        <v>3940.6711457800002</v>
      </c>
      <c r="E63" s="36">
        <f>SUMIFS(СВЦЭМ!$D$39:$D$782,СВЦЭМ!$A$39:$A$782,$A63,СВЦЭМ!$B$39:$B$782,E$47)+'СЕТ СН'!$G$11+СВЦЭМ!$D$10+'СЕТ СН'!$G$5-'СЕТ СН'!$G$21</f>
        <v>3956.2824445699998</v>
      </c>
      <c r="F63" s="36">
        <f>SUMIFS(СВЦЭМ!$D$39:$D$782,СВЦЭМ!$A$39:$A$782,$A63,СВЦЭМ!$B$39:$B$782,F$47)+'СЕТ СН'!$G$11+СВЦЭМ!$D$10+'СЕТ СН'!$G$5-'СЕТ СН'!$G$21</f>
        <v>3961.2266778799999</v>
      </c>
      <c r="G63" s="36">
        <f>SUMIFS(СВЦЭМ!$D$39:$D$782,СВЦЭМ!$A$39:$A$782,$A63,СВЦЭМ!$B$39:$B$782,G$47)+'СЕТ СН'!$G$11+СВЦЭМ!$D$10+'СЕТ СН'!$G$5-'СЕТ СН'!$G$21</f>
        <v>3940.00983808</v>
      </c>
      <c r="H63" s="36">
        <f>SUMIFS(СВЦЭМ!$D$39:$D$782,СВЦЭМ!$A$39:$A$782,$A63,СВЦЭМ!$B$39:$B$782,H$47)+'СЕТ СН'!$G$11+СВЦЭМ!$D$10+'СЕТ СН'!$G$5-'СЕТ СН'!$G$21</f>
        <v>3898.6201396500001</v>
      </c>
      <c r="I63" s="36">
        <f>SUMIFS(СВЦЭМ!$D$39:$D$782,СВЦЭМ!$A$39:$A$782,$A63,СВЦЭМ!$B$39:$B$782,I$47)+'СЕТ СН'!$G$11+СВЦЭМ!$D$10+'СЕТ СН'!$G$5-'СЕТ СН'!$G$21</f>
        <v>3828.44471105</v>
      </c>
      <c r="J63" s="36">
        <f>SUMIFS(СВЦЭМ!$D$39:$D$782,СВЦЭМ!$A$39:$A$782,$A63,СВЦЭМ!$B$39:$B$782,J$47)+'СЕТ СН'!$G$11+СВЦЭМ!$D$10+'СЕТ СН'!$G$5-'СЕТ СН'!$G$21</f>
        <v>3759.2270044400002</v>
      </c>
      <c r="K63" s="36">
        <f>SUMIFS(СВЦЭМ!$D$39:$D$782,СВЦЭМ!$A$39:$A$782,$A63,СВЦЭМ!$B$39:$B$782,K$47)+'СЕТ СН'!$G$11+СВЦЭМ!$D$10+'СЕТ СН'!$G$5-'СЕТ СН'!$G$21</f>
        <v>3814.5456211999999</v>
      </c>
      <c r="L63" s="36">
        <f>SUMIFS(СВЦЭМ!$D$39:$D$782,СВЦЭМ!$A$39:$A$782,$A63,СВЦЭМ!$B$39:$B$782,L$47)+'СЕТ СН'!$G$11+СВЦЭМ!$D$10+'СЕТ СН'!$G$5-'СЕТ СН'!$G$21</f>
        <v>3835.8419488600002</v>
      </c>
      <c r="M63" s="36">
        <f>SUMIFS(СВЦЭМ!$D$39:$D$782,СВЦЭМ!$A$39:$A$782,$A63,СВЦЭМ!$B$39:$B$782,M$47)+'СЕТ СН'!$G$11+СВЦЭМ!$D$10+'СЕТ СН'!$G$5-'СЕТ СН'!$G$21</f>
        <v>3755.0992339999998</v>
      </c>
      <c r="N63" s="36">
        <f>SUMIFS(СВЦЭМ!$D$39:$D$782,СВЦЭМ!$A$39:$A$782,$A63,СВЦЭМ!$B$39:$B$782,N$47)+'СЕТ СН'!$G$11+СВЦЭМ!$D$10+'СЕТ СН'!$G$5-'СЕТ СН'!$G$21</f>
        <v>3691.4621637999999</v>
      </c>
      <c r="O63" s="36">
        <f>SUMIFS(СВЦЭМ!$D$39:$D$782,СВЦЭМ!$A$39:$A$782,$A63,СВЦЭМ!$B$39:$B$782,O$47)+'СЕТ СН'!$G$11+СВЦЭМ!$D$10+'СЕТ СН'!$G$5-'СЕТ СН'!$G$21</f>
        <v>3709.6902782500001</v>
      </c>
      <c r="P63" s="36">
        <f>SUMIFS(СВЦЭМ!$D$39:$D$782,СВЦЭМ!$A$39:$A$782,$A63,СВЦЭМ!$B$39:$B$782,P$47)+'СЕТ СН'!$G$11+СВЦЭМ!$D$10+'СЕТ СН'!$G$5-'СЕТ СН'!$G$21</f>
        <v>3717.6410233900001</v>
      </c>
      <c r="Q63" s="36">
        <f>SUMIFS(СВЦЭМ!$D$39:$D$782,СВЦЭМ!$A$39:$A$782,$A63,СВЦЭМ!$B$39:$B$782,Q$47)+'СЕТ СН'!$G$11+СВЦЭМ!$D$10+'СЕТ СН'!$G$5-'СЕТ СН'!$G$21</f>
        <v>3716.5352434199999</v>
      </c>
      <c r="R63" s="36">
        <f>SUMIFS(СВЦЭМ!$D$39:$D$782,СВЦЭМ!$A$39:$A$782,$A63,СВЦЭМ!$B$39:$B$782,R$47)+'СЕТ СН'!$G$11+СВЦЭМ!$D$10+'СЕТ СН'!$G$5-'СЕТ СН'!$G$21</f>
        <v>3702.5809991400001</v>
      </c>
      <c r="S63" s="36">
        <f>SUMIFS(СВЦЭМ!$D$39:$D$782,СВЦЭМ!$A$39:$A$782,$A63,СВЦЭМ!$B$39:$B$782,S$47)+'СЕТ СН'!$G$11+СВЦЭМ!$D$10+'СЕТ СН'!$G$5-'СЕТ СН'!$G$21</f>
        <v>3775.3986774800001</v>
      </c>
      <c r="T63" s="36">
        <f>SUMIFS(СВЦЭМ!$D$39:$D$782,СВЦЭМ!$A$39:$A$782,$A63,СВЦЭМ!$B$39:$B$782,T$47)+'СЕТ СН'!$G$11+СВЦЭМ!$D$10+'СЕТ СН'!$G$5-'СЕТ СН'!$G$21</f>
        <v>3780.2724674999999</v>
      </c>
      <c r="U63" s="36">
        <f>SUMIFS(СВЦЭМ!$D$39:$D$782,СВЦЭМ!$A$39:$A$782,$A63,СВЦЭМ!$B$39:$B$782,U$47)+'СЕТ СН'!$G$11+СВЦЭМ!$D$10+'СЕТ СН'!$G$5-'СЕТ СН'!$G$21</f>
        <v>3791.9554850300001</v>
      </c>
      <c r="V63" s="36">
        <f>SUMIFS(СВЦЭМ!$D$39:$D$782,СВЦЭМ!$A$39:$A$782,$A63,СВЦЭМ!$B$39:$B$782,V$47)+'СЕТ СН'!$G$11+СВЦЭМ!$D$10+'СЕТ СН'!$G$5-'СЕТ СН'!$G$21</f>
        <v>3788.7771897499997</v>
      </c>
      <c r="W63" s="36">
        <f>SUMIFS(СВЦЭМ!$D$39:$D$782,СВЦЭМ!$A$39:$A$782,$A63,СВЦЭМ!$B$39:$B$782,W$47)+'СЕТ СН'!$G$11+СВЦЭМ!$D$10+'СЕТ СН'!$G$5-'СЕТ СН'!$G$21</f>
        <v>3822.1067525899998</v>
      </c>
      <c r="X63" s="36">
        <f>SUMIFS(СВЦЭМ!$D$39:$D$782,СВЦЭМ!$A$39:$A$782,$A63,СВЦЭМ!$B$39:$B$782,X$47)+'СЕТ СН'!$G$11+СВЦЭМ!$D$10+'СЕТ СН'!$G$5-'СЕТ СН'!$G$21</f>
        <v>3801.9102260600002</v>
      </c>
      <c r="Y63" s="36">
        <f>SUMIFS(СВЦЭМ!$D$39:$D$782,СВЦЭМ!$A$39:$A$782,$A63,СВЦЭМ!$B$39:$B$782,Y$47)+'СЕТ СН'!$G$11+СВЦЭМ!$D$10+'СЕТ СН'!$G$5-'СЕТ СН'!$G$21</f>
        <v>3725.27212263</v>
      </c>
    </row>
    <row r="64" spans="1:25" ht="15.75" x14ac:dyDescent="0.2">
      <c r="A64" s="35">
        <f t="shared" si="1"/>
        <v>44394</v>
      </c>
      <c r="B64" s="36">
        <f>SUMIFS(СВЦЭМ!$D$39:$D$782,СВЦЭМ!$A$39:$A$782,$A64,СВЦЭМ!$B$39:$B$782,B$47)+'СЕТ СН'!$G$11+СВЦЭМ!$D$10+'СЕТ СН'!$G$5-'СЕТ СН'!$G$21</f>
        <v>3768.4292256099998</v>
      </c>
      <c r="C64" s="36">
        <f>SUMIFS(СВЦЭМ!$D$39:$D$782,СВЦЭМ!$A$39:$A$782,$A64,СВЦЭМ!$B$39:$B$782,C$47)+'СЕТ СН'!$G$11+СВЦЭМ!$D$10+'СЕТ СН'!$G$5-'СЕТ СН'!$G$21</f>
        <v>3856.2676805599999</v>
      </c>
      <c r="D64" s="36">
        <f>SUMIFS(СВЦЭМ!$D$39:$D$782,СВЦЭМ!$A$39:$A$782,$A64,СВЦЭМ!$B$39:$B$782,D$47)+'СЕТ СН'!$G$11+СВЦЭМ!$D$10+'СЕТ СН'!$G$5-'СЕТ СН'!$G$21</f>
        <v>3902.8550052099999</v>
      </c>
      <c r="E64" s="36">
        <f>SUMIFS(СВЦЭМ!$D$39:$D$782,СВЦЭМ!$A$39:$A$782,$A64,СВЦЭМ!$B$39:$B$782,E$47)+'СЕТ СН'!$G$11+СВЦЭМ!$D$10+'СЕТ СН'!$G$5-'СЕТ СН'!$G$21</f>
        <v>3916.1661478699998</v>
      </c>
      <c r="F64" s="36">
        <f>SUMIFS(СВЦЭМ!$D$39:$D$782,СВЦЭМ!$A$39:$A$782,$A64,СВЦЭМ!$B$39:$B$782,F$47)+'СЕТ СН'!$G$11+СВЦЭМ!$D$10+'СЕТ СН'!$G$5-'СЕТ СН'!$G$21</f>
        <v>3919.6637245000002</v>
      </c>
      <c r="G64" s="36">
        <f>SUMIFS(СВЦЭМ!$D$39:$D$782,СВЦЭМ!$A$39:$A$782,$A64,СВЦЭМ!$B$39:$B$782,G$47)+'СЕТ СН'!$G$11+СВЦЭМ!$D$10+'СЕТ СН'!$G$5-'СЕТ СН'!$G$21</f>
        <v>3910.6522398099996</v>
      </c>
      <c r="H64" s="36">
        <f>SUMIFS(СВЦЭМ!$D$39:$D$782,СВЦЭМ!$A$39:$A$782,$A64,СВЦЭМ!$B$39:$B$782,H$47)+'СЕТ СН'!$G$11+СВЦЭМ!$D$10+'СЕТ СН'!$G$5-'СЕТ СН'!$G$21</f>
        <v>3904.1294677300002</v>
      </c>
      <c r="I64" s="36">
        <f>SUMIFS(СВЦЭМ!$D$39:$D$782,СВЦЭМ!$A$39:$A$782,$A64,СВЦЭМ!$B$39:$B$782,I$47)+'СЕТ СН'!$G$11+СВЦЭМ!$D$10+'СЕТ СН'!$G$5-'СЕТ СН'!$G$21</f>
        <v>3841.62541397</v>
      </c>
      <c r="J64" s="36">
        <f>SUMIFS(СВЦЭМ!$D$39:$D$782,СВЦЭМ!$A$39:$A$782,$A64,СВЦЭМ!$B$39:$B$782,J$47)+'СЕТ СН'!$G$11+СВЦЭМ!$D$10+'СЕТ СН'!$G$5-'СЕТ СН'!$G$21</f>
        <v>3790.0010659199997</v>
      </c>
      <c r="K64" s="36">
        <f>SUMIFS(СВЦЭМ!$D$39:$D$782,СВЦЭМ!$A$39:$A$782,$A64,СВЦЭМ!$B$39:$B$782,K$47)+'СЕТ СН'!$G$11+СВЦЭМ!$D$10+'СЕТ СН'!$G$5-'СЕТ СН'!$G$21</f>
        <v>3747.5158712399998</v>
      </c>
      <c r="L64" s="36">
        <f>SUMIFS(СВЦЭМ!$D$39:$D$782,СВЦЭМ!$A$39:$A$782,$A64,СВЦЭМ!$B$39:$B$782,L$47)+'СЕТ СН'!$G$11+СВЦЭМ!$D$10+'СЕТ СН'!$G$5-'СЕТ СН'!$G$21</f>
        <v>3784.5220414599999</v>
      </c>
      <c r="M64" s="36">
        <f>SUMIFS(СВЦЭМ!$D$39:$D$782,СВЦЭМ!$A$39:$A$782,$A64,СВЦЭМ!$B$39:$B$782,M$47)+'СЕТ СН'!$G$11+СВЦЭМ!$D$10+'СЕТ СН'!$G$5-'СЕТ СН'!$G$21</f>
        <v>3729.1314623099997</v>
      </c>
      <c r="N64" s="36">
        <f>SUMIFS(СВЦЭМ!$D$39:$D$782,СВЦЭМ!$A$39:$A$782,$A64,СВЦЭМ!$B$39:$B$782,N$47)+'СЕТ СН'!$G$11+СВЦЭМ!$D$10+'СЕТ СН'!$G$5-'СЕТ СН'!$G$21</f>
        <v>3745.80649266</v>
      </c>
      <c r="O64" s="36">
        <f>SUMIFS(СВЦЭМ!$D$39:$D$782,СВЦЭМ!$A$39:$A$782,$A64,СВЦЭМ!$B$39:$B$782,O$47)+'СЕТ СН'!$G$11+СВЦЭМ!$D$10+'СЕТ СН'!$G$5-'СЕТ СН'!$G$21</f>
        <v>3763.7671332599998</v>
      </c>
      <c r="P64" s="36">
        <f>SUMIFS(СВЦЭМ!$D$39:$D$782,СВЦЭМ!$A$39:$A$782,$A64,СВЦЭМ!$B$39:$B$782,P$47)+'СЕТ СН'!$G$11+СВЦЭМ!$D$10+'СЕТ СН'!$G$5-'СЕТ СН'!$G$21</f>
        <v>3802.23771545</v>
      </c>
      <c r="Q64" s="36">
        <f>SUMIFS(СВЦЭМ!$D$39:$D$782,СВЦЭМ!$A$39:$A$782,$A64,СВЦЭМ!$B$39:$B$782,Q$47)+'СЕТ СН'!$G$11+СВЦЭМ!$D$10+'СЕТ СН'!$G$5-'СЕТ СН'!$G$21</f>
        <v>3823.8656656499998</v>
      </c>
      <c r="R64" s="36">
        <f>SUMIFS(СВЦЭМ!$D$39:$D$782,СВЦЭМ!$A$39:$A$782,$A64,СВЦЭМ!$B$39:$B$782,R$47)+'СЕТ СН'!$G$11+СВЦЭМ!$D$10+'СЕТ СН'!$G$5-'СЕТ СН'!$G$21</f>
        <v>3803.9320652799997</v>
      </c>
      <c r="S64" s="36">
        <f>SUMIFS(СВЦЭМ!$D$39:$D$782,СВЦЭМ!$A$39:$A$782,$A64,СВЦЭМ!$B$39:$B$782,S$47)+'СЕТ СН'!$G$11+СВЦЭМ!$D$10+'СЕТ СН'!$G$5-'СЕТ СН'!$G$21</f>
        <v>3769.4826610599998</v>
      </c>
      <c r="T64" s="36">
        <f>SUMIFS(СВЦЭМ!$D$39:$D$782,СВЦЭМ!$A$39:$A$782,$A64,СВЦЭМ!$B$39:$B$782,T$47)+'СЕТ СН'!$G$11+СВЦЭМ!$D$10+'СЕТ СН'!$G$5-'СЕТ СН'!$G$21</f>
        <v>3804.49444047</v>
      </c>
      <c r="U64" s="36">
        <f>SUMIFS(СВЦЭМ!$D$39:$D$782,СВЦЭМ!$A$39:$A$782,$A64,СВЦЭМ!$B$39:$B$782,U$47)+'СЕТ СН'!$G$11+СВЦЭМ!$D$10+'СЕТ СН'!$G$5-'СЕТ СН'!$G$21</f>
        <v>3812.2622232399999</v>
      </c>
      <c r="V64" s="36">
        <f>SUMIFS(СВЦЭМ!$D$39:$D$782,СВЦЭМ!$A$39:$A$782,$A64,СВЦЭМ!$B$39:$B$782,V$47)+'СЕТ СН'!$G$11+СВЦЭМ!$D$10+'СЕТ СН'!$G$5-'СЕТ СН'!$G$21</f>
        <v>3805.76156898</v>
      </c>
      <c r="W64" s="36">
        <f>SUMIFS(СВЦЭМ!$D$39:$D$782,СВЦЭМ!$A$39:$A$782,$A64,СВЦЭМ!$B$39:$B$782,W$47)+'СЕТ СН'!$G$11+СВЦЭМ!$D$10+'СЕТ СН'!$G$5-'СЕТ СН'!$G$21</f>
        <v>3819.3741829700002</v>
      </c>
      <c r="X64" s="36">
        <f>SUMIFS(СВЦЭМ!$D$39:$D$782,СВЦЭМ!$A$39:$A$782,$A64,СВЦЭМ!$B$39:$B$782,X$47)+'СЕТ СН'!$G$11+СВЦЭМ!$D$10+'СЕТ СН'!$G$5-'СЕТ СН'!$G$21</f>
        <v>3795.41248339</v>
      </c>
      <c r="Y64" s="36">
        <f>SUMIFS(СВЦЭМ!$D$39:$D$782,СВЦЭМ!$A$39:$A$782,$A64,СВЦЭМ!$B$39:$B$782,Y$47)+'СЕТ СН'!$G$11+СВЦЭМ!$D$10+'СЕТ СН'!$G$5-'СЕТ СН'!$G$21</f>
        <v>3746.44618369</v>
      </c>
    </row>
    <row r="65" spans="1:26" ht="15.75" x14ac:dyDescent="0.2">
      <c r="A65" s="35">
        <f t="shared" si="1"/>
        <v>44395</v>
      </c>
      <c r="B65" s="36">
        <f>SUMIFS(СВЦЭМ!$D$39:$D$782,СВЦЭМ!$A$39:$A$782,$A65,СВЦЭМ!$B$39:$B$782,B$47)+'СЕТ СН'!$G$11+СВЦЭМ!$D$10+'СЕТ СН'!$G$5-'СЕТ СН'!$G$21</f>
        <v>3772.37047764</v>
      </c>
      <c r="C65" s="36">
        <f>SUMIFS(СВЦЭМ!$D$39:$D$782,СВЦЭМ!$A$39:$A$782,$A65,СВЦЭМ!$B$39:$B$782,C$47)+'СЕТ СН'!$G$11+СВЦЭМ!$D$10+'СЕТ СН'!$G$5-'СЕТ СН'!$G$21</f>
        <v>3842.0741025400002</v>
      </c>
      <c r="D65" s="36">
        <f>SUMIFS(СВЦЭМ!$D$39:$D$782,СВЦЭМ!$A$39:$A$782,$A65,СВЦЭМ!$B$39:$B$782,D$47)+'СЕТ СН'!$G$11+СВЦЭМ!$D$10+'СЕТ СН'!$G$5-'СЕТ СН'!$G$21</f>
        <v>3887.62551102</v>
      </c>
      <c r="E65" s="36">
        <f>SUMIFS(СВЦЭМ!$D$39:$D$782,СВЦЭМ!$A$39:$A$782,$A65,СВЦЭМ!$B$39:$B$782,E$47)+'СЕТ СН'!$G$11+СВЦЭМ!$D$10+'СЕТ СН'!$G$5-'СЕТ СН'!$G$21</f>
        <v>3901.1166761599998</v>
      </c>
      <c r="F65" s="36">
        <f>SUMIFS(СВЦЭМ!$D$39:$D$782,СВЦЭМ!$A$39:$A$782,$A65,СВЦЭМ!$B$39:$B$782,F$47)+'СЕТ СН'!$G$11+СВЦЭМ!$D$10+'СЕТ СН'!$G$5-'СЕТ СН'!$G$21</f>
        <v>3915.5480899100003</v>
      </c>
      <c r="G65" s="36">
        <f>SUMIFS(СВЦЭМ!$D$39:$D$782,СВЦЭМ!$A$39:$A$782,$A65,СВЦЭМ!$B$39:$B$782,G$47)+'СЕТ СН'!$G$11+СВЦЭМ!$D$10+'СЕТ СН'!$G$5-'СЕТ СН'!$G$21</f>
        <v>3917.3598629600001</v>
      </c>
      <c r="H65" s="36">
        <f>SUMIFS(СВЦЭМ!$D$39:$D$782,СВЦЭМ!$A$39:$A$782,$A65,СВЦЭМ!$B$39:$B$782,H$47)+'СЕТ СН'!$G$11+СВЦЭМ!$D$10+'СЕТ СН'!$G$5-'СЕТ СН'!$G$21</f>
        <v>3901.0713538600003</v>
      </c>
      <c r="I65" s="36">
        <f>SUMIFS(СВЦЭМ!$D$39:$D$782,СВЦЭМ!$A$39:$A$782,$A65,СВЦЭМ!$B$39:$B$782,I$47)+'СЕТ СН'!$G$11+СВЦЭМ!$D$10+'СЕТ СН'!$G$5-'СЕТ СН'!$G$21</f>
        <v>3836.9667815399998</v>
      </c>
      <c r="J65" s="36">
        <f>SUMIFS(СВЦЭМ!$D$39:$D$782,СВЦЭМ!$A$39:$A$782,$A65,СВЦЭМ!$B$39:$B$782,J$47)+'СЕТ СН'!$G$11+СВЦЭМ!$D$10+'СЕТ СН'!$G$5-'СЕТ СН'!$G$21</f>
        <v>3752.0148373000002</v>
      </c>
      <c r="K65" s="36">
        <f>SUMIFS(СВЦЭМ!$D$39:$D$782,СВЦЭМ!$A$39:$A$782,$A65,СВЦЭМ!$B$39:$B$782,K$47)+'СЕТ СН'!$G$11+СВЦЭМ!$D$10+'СЕТ СН'!$G$5-'СЕТ СН'!$G$21</f>
        <v>3728.31654807</v>
      </c>
      <c r="L65" s="36">
        <f>SUMIFS(СВЦЭМ!$D$39:$D$782,СВЦЭМ!$A$39:$A$782,$A65,СВЦЭМ!$B$39:$B$782,L$47)+'СЕТ СН'!$G$11+СВЦЭМ!$D$10+'СЕТ СН'!$G$5-'СЕТ СН'!$G$21</f>
        <v>3722.10019771</v>
      </c>
      <c r="M65" s="36">
        <f>SUMIFS(СВЦЭМ!$D$39:$D$782,СВЦЭМ!$A$39:$A$782,$A65,СВЦЭМ!$B$39:$B$782,M$47)+'СЕТ СН'!$G$11+СВЦЭМ!$D$10+'СЕТ СН'!$G$5-'СЕТ СН'!$G$21</f>
        <v>3738.2004628099999</v>
      </c>
      <c r="N65" s="36">
        <f>SUMIFS(СВЦЭМ!$D$39:$D$782,СВЦЭМ!$A$39:$A$782,$A65,СВЦЭМ!$B$39:$B$782,N$47)+'СЕТ СН'!$G$11+СВЦЭМ!$D$10+'СЕТ СН'!$G$5-'СЕТ СН'!$G$21</f>
        <v>3755.6815792399998</v>
      </c>
      <c r="O65" s="36">
        <f>SUMIFS(СВЦЭМ!$D$39:$D$782,СВЦЭМ!$A$39:$A$782,$A65,СВЦЭМ!$B$39:$B$782,O$47)+'СЕТ СН'!$G$11+СВЦЭМ!$D$10+'СЕТ СН'!$G$5-'СЕТ СН'!$G$21</f>
        <v>3763.5673353799998</v>
      </c>
      <c r="P65" s="36">
        <f>SUMIFS(СВЦЭМ!$D$39:$D$782,СВЦЭМ!$A$39:$A$782,$A65,СВЦЭМ!$B$39:$B$782,P$47)+'СЕТ СН'!$G$11+СВЦЭМ!$D$10+'СЕТ СН'!$G$5-'СЕТ СН'!$G$21</f>
        <v>3772.7932402500001</v>
      </c>
      <c r="Q65" s="36">
        <f>SUMIFS(СВЦЭМ!$D$39:$D$782,СВЦЭМ!$A$39:$A$782,$A65,СВЦЭМ!$B$39:$B$782,Q$47)+'СЕТ СН'!$G$11+СВЦЭМ!$D$10+'СЕТ СН'!$G$5-'СЕТ СН'!$G$21</f>
        <v>3788.1034520200001</v>
      </c>
      <c r="R65" s="36">
        <f>SUMIFS(СВЦЭМ!$D$39:$D$782,СВЦЭМ!$A$39:$A$782,$A65,СВЦЭМ!$B$39:$B$782,R$47)+'СЕТ СН'!$G$11+СВЦЭМ!$D$10+'СЕТ СН'!$G$5-'СЕТ СН'!$G$21</f>
        <v>3766.9051654599998</v>
      </c>
      <c r="S65" s="36">
        <f>SUMIFS(СВЦЭМ!$D$39:$D$782,СВЦЭМ!$A$39:$A$782,$A65,СВЦЭМ!$B$39:$B$782,S$47)+'СЕТ СН'!$G$11+СВЦЭМ!$D$10+'СЕТ СН'!$G$5-'СЕТ СН'!$G$21</f>
        <v>3774.73956008</v>
      </c>
      <c r="T65" s="36">
        <f>SUMIFS(СВЦЭМ!$D$39:$D$782,СВЦЭМ!$A$39:$A$782,$A65,СВЦЭМ!$B$39:$B$782,T$47)+'СЕТ СН'!$G$11+СВЦЭМ!$D$10+'СЕТ СН'!$G$5-'СЕТ СН'!$G$21</f>
        <v>3775.28825379</v>
      </c>
      <c r="U65" s="36">
        <f>SUMIFS(СВЦЭМ!$D$39:$D$782,СВЦЭМ!$A$39:$A$782,$A65,СВЦЭМ!$B$39:$B$782,U$47)+'СЕТ СН'!$G$11+СВЦЭМ!$D$10+'СЕТ СН'!$G$5-'СЕТ СН'!$G$21</f>
        <v>3738.9297635600001</v>
      </c>
      <c r="V65" s="36">
        <f>SUMIFS(СВЦЭМ!$D$39:$D$782,СВЦЭМ!$A$39:$A$782,$A65,СВЦЭМ!$B$39:$B$782,V$47)+'СЕТ СН'!$G$11+СВЦЭМ!$D$10+'СЕТ СН'!$G$5-'СЕТ СН'!$G$21</f>
        <v>3736.1447473200001</v>
      </c>
      <c r="W65" s="36">
        <f>SUMIFS(СВЦЭМ!$D$39:$D$782,СВЦЭМ!$A$39:$A$782,$A65,СВЦЭМ!$B$39:$B$782,W$47)+'СЕТ СН'!$G$11+СВЦЭМ!$D$10+'СЕТ СН'!$G$5-'СЕТ СН'!$G$21</f>
        <v>3701.5304333099998</v>
      </c>
      <c r="X65" s="36">
        <f>SUMIFS(СВЦЭМ!$D$39:$D$782,СВЦЭМ!$A$39:$A$782,$A65,СВЦЭМ!$B$39:$B$782,X$47)+'СЕТ СН'!$G$11+СВЦЭМ!$D$10+'СЕТ СН'!$G$5-'СЕТ СН'!$G$21</f>
        <v>3727.6309417799998</v>
      </c>
      <c r="Y65" s="36">
        <f>SUMIFS(СВЦЭМ!$D$39:$D$782,СВЦЭМ!$A$39:$A$782,$A65,СВЦЭМ!$B$39:$B$782,Y$47)+'СЕТ СН'!$G$11+СВЦЭМ!$D$10+'СЕТ СН'!$G$5-'СЕТ СН'!$G$21</f>
        <v>3796.5051429800001</v>
      </c>
    </row>
    <row r="66" spans="1:26" ht="15.75" x14ac:dyDescent="0.2">
      <c r="A66" s="35">
        <f t="shared" si="1"/>
        <v>44396</v>
      </c>
      <c r="B66" s="36">
        <f>SUMIFS(СВЦЭМ!$D$39:$D$782,СВЦЭМ!$A$39:$A$782,$A66,СВЦЭМ!$B$39:$B$782,B$47)+'СЕТ СН'!$G$11+СВЦЭМ!$D$10+'СЕТ СН'!$G$5-'СЕТ СН'!$G$21</f>
        <v>3894.4411947199997</v>
      </c>
      <c r="C66" s="36">
        <f>SUMIFS(СВЦЭМ!$D$39:$D$782,СВЦЭМ!$A$39:$A$782,$A66,СВЦЭМ!$B$39:$B$782,C$47)+'СЕТ СН'!$G$11+СВЦЭМ!$D$10+'СЕТ СН'!$G$5-'СЕТ СН'!$G$21</f>
        <v>3964.2026893900002</v>
      </c>
      <c r="D66" s="36">
        <f>SUMIFS(СВЦЭМ!$D$39:$D$782,СВЦЭМ!$A$39:$A$782,$A66,СВЦЭМ!$B$39:$B$782,D$47)+'СЕТ СН'!$G$11+СВЦЭМ!$D$10+'СЕТ СН'!$G$5-'СЕТ СН'!$G$21</f>
        <v>3992.5736215100001</v>
      </c>
      <c r="E66" s="36">
        <f>SUMIFS(СВЦЭМ!$D$39:$D$782,СВЦЭМ!$A$39:$A$782,$A66,СВЦЭМ!$B$39:$B$782,E$47)+'СЕТ СН'!$G$11+СВЦЭМ!$D$10+'СЕТ СН'!$G$5-'СЕТ СН'!$G$21</f>
        <v>3986.4095938599999</v>
      </c>
      <c r="F66" s="36">
        <f>SUMIFS(СВЦЭМ!$D$39:$D$782,СВЦЭМ!$A$39:$A$782,$A66,СВЦЭМ!$B$39:$B$782,F$47)+'СЕТ СН'!$G$11+СВЦЭМ!$D$10+'СЕТ СН'!$G$5-'СЕТ СН'!$G$21</f>
        <v>3985.7729030400001</v>
      </c>
      <c r="G66" s="36">
        <f>SUMIFS(СВЦЭМ!$D$39:$D$782,СВЦЭМ!$A$39:$A$782,$A66,СВЦЭМ!$B$39:$B$782,G$47)+'СЕТ СН'!$G$11+СВЦЭМ!$D$10+'СЕТ СН'!$G$5-'СЕТ СН'!$G$21</f>
        <v>3972.1358608999999</v>
      </c>
      <c r="H66" s="36">
        <f>SUMIFS(СВЦЭМ!$D$39:$D$782,СВЦЭМ!$A$39:$A$782,$A66,СВЦЭМ!$B$39:$B$782,H$47)+'СЕТ СН'!$G$11+СВЦЭМ!$D$10+'СЕТ СН'!$G$5-'СЕТ СН'!$G$21</f>
        <v>4000.78057003</v>
      </c>
      <c r="I66" s="36">
        <f>SUMIFS(СВЦЭМ!$D$39:$D$782,СВЦЭМ!$A$39:$A$782,$A66,СВЦЭМ!$B$39:$B$782,I$47)+'СЕТ СН'!$G$11+СВЦЭМ!$D$10+'СЕТ СН'!$G$5-'СЕТ СН'!$G$21</f>
        <v>3911.8558132799999</v>
      </c>
      <c r="J66" s="36">
        <f>SUMIFS(СВЦЭМ!$D$39:$D$782,СВЦЭМ!$A$39:$A$782,$A66,СВЦЭМ!$B$39:$B$782,J$47)+'СЕТ СН'!$G$11+СВЦЭМ!$D$10+'СЕТ СН'!$G$5-'СЕТ СН'!$G$21</f>
        <v>3836.99107374</v>
      </c>
      <c r="K66" s="36">
        <f>SUMIFS(СВЦЭМ!$D$39:$D$782,СВЦЭМ!$A$39:$A$782,$A66,СВЦЭМ!$B$39:$B$782,K$47)+'СЕТ СН'!$G$11+СВЦЭМ!$D$10+'СЕТ СН'!$G$5-'СЕТ СН'!$G$21</f>
        <v>3780.1462305099999</v>
      </c>
      <c r="L66" s="36">
        <f>SUMIFS(СВЦЭМ!$D$39:$D$782,СВЦЭМ!$A$39:$A$782,$A66,СВЦЭМ!$B$39:$B$782,L$47)+'СЕТ СН'!$G$11+СВЦЭМ!$D$10+'СЕТ СН'!$G$5-'СЕТ СН'!$G$21</f>
        <v>3747.04813663</v>
      </c>
      <c r="M66" s="36">
        <f>SUMIFS(СВЦЭМ!$D$39:$D$782,СВЦЭМ!$A$39:$A$782,$A66,СВЦЭМ!$B$39:$B$782,M$47)+'СЕТ СН'!$G$11+СВЦЭМ!$D$10+'СЕТ СН'!$G$5-'СЕТ СН'!$G$21</f>
        <v>3773.9725986399999</v>
      </c>
      <c r="N66" s="36">
        <f>SUMIFS(СВЦЭМ!$D$39:$D$782,СВЦЭМ!$A$39:$A$782,$A66,СВЦЭМ!$B$39:$B$782,N$47)+'СЕТ СН'!$G$11+СВЦЭМ!$D$10+'СЕТ СН'!$G$5-'СЕТ СН'!$G$21</f>
        <v>3788.4455050199999</v>
      </c>
      <c r="O66" s="36">
        <f>SUMIFS(СВЦЭМ!$D$39:$D$782,СВЦЭМ!$A$39:$A$782,$A66,СВЦЭМ!$B$39:$B$782,O$47)+'СЕТ СН'!$G$11+СВЦЭМ!$D$10+'СЕТ СН'!$G$5-'СЕТ СН'!$G$21</f>
        <v>3802.7629368099997</v>
      </c>
      <c r="P66" s="36">
        <f>SUMIFS(СВЦЭМ!$D$39:$D$782,СВЦЭМ!$A$39:$A$782,$A66,СВЦЭМ!$B$39:$B$782,P$47)+'СЕТ СН'!$G$11+СВЦЭМ!$D$10+'СЕТ СН'!$G$5-'СЕТ СН'!$G$21</f>
        <v>3782.1571973099999</v>
      </c>
      <c r="Q66" s="36">
        <f>SUMIFS(СВЦЭМ!$D$39:$D$782,СВЦЭМ!$A$39:$A$782,$A66,СВЦЭМ!$B$39:$B$782,Q$47)+'СЕТ СН'!$G$11+СВЦЭМ!$D$10+'СЕТ СН'!$G$5-'СЕТ СН'!$G$21</f>
        <v>3772.4789770799998</v>
      </c>
      <c r="R66" s="36">
        <f>SUMIFS(СВЦЭМ!$D$39:$D$782,СВЦЭМ!$A$39:$A$782,$A66,СВЦЭМ!$B$39:$B$782,R$47)+'СЕТ СН'!$G$11+СВЦЭМ!$D$10+'СЕТ СН'!$G$5-'СЕТ СН'!$G$21</f>
        <v>3760.8584905099997</v>
      </c>
      <c r="S66" s="36">
        <f>SUMIFS(СВЦЭМ!$D$39:$D$782,СВЦЭМ!$A$39:$A$782,$A66,СВЦЭМ!$B$39:$B$782,S$47)+'СЕТ СН'!$G$11+СВЦЭМ!$D$10+'СЕТ СН'!$G$5-'СЕТ СН'!$G$21</f>
        <v>3744.0981096999999</v>
      </c>
      <c r="T66" s="36">
        <f>SUMIFS(СВЦЭМ!$D$39:$D$782,СВЦЭМ!$A$39:$A$782,$A66,СВЦЭМ!$B$39:$B$782,T$47)+'СЕТ СН'!$G$11+СВЦЭМ!$D$10+'СЕТ СН'!$G$5-'СЕТ СН'!$G$21</f>
        <v>3735.3721544999999</v>
      </c>
      <c r="U66" s="36">
        <f>SUMIFS(СВЦЭМ!$D$39:$D$782,СВЦЭМ!$A$39:$A$782,$A66,СВЦЭМ!$B$39:$B$782,U$47)+'СЕТ СН'!$G$11+СВЦЭМ!$D$10+'СЕТ СН'!$G$5-'СЕТ СН'!$G$21</f>
        <v>3746.5146891599998</v>
      </c>
      <c r="V66" s="36">
        <f>SUMIFS(СВЦЭМ!$D$39:$D$782,СВЦЭМ!$A$39:$A$782,$A66,СВЦЭМ!$B$39:$B$782,V$47)+'СЕТ СН'!$G$11+СВЦЭМ!$D$10+'СЕТ СН'!$G$5-'СЕТ СН'!$G$21</f>
        <v>3743.7375667299998</v>
      </c>
      <c r="W66" s="36">
        <f>SUMIFS(СВЦЭМ!$D$39:$D$782,СВЦЭМ!$A$39:$A$782,$A66,СВЦЭМ!$B$39:$B$782,W$47)+'СЕТ СН'!$G$11+СВЦЭМ!$D$10+'СЕТ СН'!$G$5-'СЕТ СН'!$G$21</f>
        <v>3760.6471301900001</v>
      </c>
      <c r="X66" s="36">
        <f>SUMIFS(СВЦЭМ!$D$39:$D$782,СВЦЭМ!$A$39:$A$782,$A66,СВЦЭМ!$B$39:$B$782,X$47)+'СЕТ СН'!$G$11+СВЦЭМ!$D$10+'СЕТ СН'!$G$5-'СЕТ СН'!$G$21</f>
        <v>3752.2665487599998</v>
      </c>
      <c r="Y66" s="36">
        <f>SUMIFS(СВЦЭМ!$D$39:$D$782,СВЦЭМ!$A$39:$A$782,$A66,СВЦЭМ!$B$39:$B$782,Y$47)+'СЕТ СН'!$G$11+СВЦЭМ!$D$10+'СЕТ СН'!$G$5-'СЕТ СН'!$G$21</f>
        <v>3792.1477123499999</v>
      </c>
    </row>
    <row r="67" spans="1:26" ht="15.75" x14ac:dyDescent="0.2">
      <c r="A67" s="35">
        <f t="shared" si="1"/>
        <v>44397</v>
      </c>
      <c r="B67" s="36">
        <f>SUMIFS(СВЦЭМ!$D$39:$D$782,СВЦЭМ!$A$39:$A$782,$A67,СВЦЭМ!$B$39:$B$782,B$47)+'СЕТ СН'!$G$11+СВЦЭМ!$D$10+'СЕТ СН'!$G$5-'СЕТ СН'!$G$21</f>
        <v>3853.7433514499999</v>
      </c>
      <c r="C67" s="36">
        <f>SUMIFS(СВЦЭМ!$D$39:$D$782,СВЦЭМ!$A$39:$A$782,$A67,СВЦЭМ!$B$39:$B$782,C$47)+'СЕТ СН'!$G$11+СВЦЭМ!$D$10+'СЕТ СН'!$G$5-'СЕТ СН'!$G$21</f>
        <v>3953.27616317</v>
      </c>
      <c r="D67" s="36">
        <f>SUMIFS(СВЦЭМ!$D$39:$D$782,СВЦЭМ!$A$39:$A$782,$A67,СВЦЭМ!$B$39:$B$782,D$47)+'СЕТ СН'!$G$11+СВЦЭМ!$D$10+'СЕТ СН'!$G$5-'СЕТ СН'!$G$21</f>
        <v>4009.3702300800001</v>
      </c>
      <c r="E67" s="36">
        <f>SUMIFS(СВЦЭМ!$D$39:$D$782,СВЦЭМ!$A$39:$A$782,$A67,СВЦЭМ!$B$39:$B$782,E$47)+'СЕТ СН'!$G$11+СВЦЭМ!$D$10+'СЕТ СН'!$G$5-'СЕТ СН'!$G$21</f>
        <v>4025.28011926</v>
      </c>
      <c r="F67" s="36">
        <f>SUMIFS(СВЦЭМ!$D$39:$D$782,СВЦЭМ!$A$39:$A$782,$A67,СВЦЭМ!$B$39:$B$782,F$47)+'СЕТ СН'!$G$11+СВЦЭМ!$D$10+'СЕТ СН'!$G$5-'СЕТ СН'!$G$21</f>
        <v>4032.6589803799998</v>
      </c>
      <c r="G67" s="36">
        <f>SUMIFS(СВЦЭМ!$D$39:$D$782,СВЦЭМ!$A$39:$A$782,$A67,СВЦЭМ!$B$39:$B$782,G$47)+'СЕТ СН'!$G$11+СВЦЭМ!$D$10+'СЕТ СН'!$G$5-'СЕТ СН'!$G$21</f>
        <v>3998.6805256400003</v>
      </c>
      <c r="H67" s="36">
        <f>SUMIFS(СВЦЭМ!$D$39:$D$782,СВЦЭМ!$A$39:$A$782,$A67,СВЦЭМ!$B$39:$B$782,H$47)+'СЕТ СН'!$G$11+СВЦЭМ!$D$10+'СЕТ СН'!$G$5-'СЕТ СН'!$G$21</f>
        <v>3936.50917342</v>
      </c>
      <c r="I67" s="36">
        <f>SUMIFS(СВЦЭМ!$D$39:$D$782,СВЦЭМ!$A$39:$A$782,$A67,СВЦЭМ!$B$39:$B$782,I$47)+'СЕТ СН'!$G$11+СВЦЭМ!$D$10+'СЕТ СН'!$G$5-'СЕТ СН'!$G$21</f>
        <v>3840.99754205</v>
      </c>
      <c r="J67" s="36">
        <f>SUMIFS(СВЦЭМ!$D$39:$D$782,СВЦЭМ!$A$39:$A$782,$A67,СВЦЭМ!$B$39:$B$782,J$47)+'СЕТ СН'!$G$11+СВЦЭМ!$D$10+'СЕТ СН'!$G$5-'СЕТ СН'!$G$21</f>
        <v>3755.64353665</v>
      </c>
      <c r="K67" s="36">
        <f>SUMIFS(СВЦЭМ!$D$39:$D$782,СВЦЭМ!$A$39:$A$782,$A67,СВЦЭМ!$B$39:$B$782,K$47)+'СЕТ СН'!$G$11+СВЦЭМ!$D$10+'СЕТ СН'!$G$5-'СЕТ СН'!$G$21</f>
        <v>3734.1711468499998</v>
      </c>
      <c r="L67" s="36">
        <f>SUMIFS(СВЦЭМ!$D$39:$D$782,СВЦЭМ!$A$39:$A$782,$A67,СВЦЭМ!$B$39:$B$782,L$47)+'СЕТ СН'!$G$11+СВЦЭМ!$D$10+'СЕТ СН'!$G$5-'СЕТ СН'!$G$21</f>
        <v>3726.4103461599998</v>
      </c>
      <c r="M67" s="36">
        <f>SUMIFS(СВЦЭМ!$D$39:$D$782,СВЦЭМ!$A$39:$A$782,$A67,СВЦЭМ!$B$39:$B$782,M$47)+'СЕТ СН'!$G$11+СВЦЭМ!$D$10+'СЕТ СН'!$G$5-'СЕТ СН'!$G$21</f>
        <v>3711.8874850100001</v>
      </c>
      <c r="N67" s="36">
        <f>SUMIFS(СВЦЭМ!$D$39:$D$782,СВЦЭМ!$A$39:$A$782,$A67,СВЦЭМ!$B$39:$B$782,N$47)+'СЕТ СН'!$G$11+СВЦЭМ!$D$10+'СЕТ СН'!$G$5-'СЕТ СН'!$G$21</f>
        <v>3746.4413259600001</v>
      </c>
      <c r="O67" s="36">
        <f>SUMIFS(СВЦЭМ!$D$39:$D$782,СВЦЭМ!$A$39:$A$782,$A67,СВЦЭМ!$B$39:$B$782,O$47)+'СЕТ СН'!$G$11+СВЦЭМ!$D$10+'СЕТ СН'!$G$5-'СЕТ СН'!$G$21</f>
        <v>3736.9699524099997</v>
      </c>
      <c r="P67" s="36">
        <f>SUMIFS(СВЦЭМ!$D$39:$D$782,СВЦЭМ!$A$39:$A$782,$A67,СВЦЭМ!$B$39:$B$782,P$47)+'СЕТ СН'!$G$11+СВЦЭМ!$D$10+'СЕТ СН'!$G$5-'СЕТ СН'!$G$21</f>
        <v>3755.10079937</v>
      </c>
      <c r="Q67" s="36">
        <f>SUMIFS(СВЦЭМ!$D$39:$D$782,СВЦЭМ!$A$39:$A$782,$A67,СВЦЭМ!$B$39:$B$782,Q$47)+'СЕТ СН'!$G$11+СВЦЭМ!$D$10+'СЕТ СН'!$G$5-'СЕТ СН'!$G$21</f>
        <v>3735.6820853300001</v>
      </c>
      <c r="R67" s="36">
        <f>SUMIFS(СВЦЭМ!$D$39:$D$782,СВЦЭМ!$A$39:$A$782,$A67,СВЦЭМ!$B$39:$B$782,R$47)+'СЕТ СН'!$G$11+СВЦЭМ!$D$10+'СЕТ СН'!$G$5-'СЕТ СН'!$G$21</f>
        <v>3752.2229094599998</v>
      </c>
      <c r="S67" s="36">
        <f>SUMIFS(СВЦЭМ!$D$39:$D$782,СВЦЭМ!$A$39:$A$782,$A67,СВЦЭМ!$B$39:$B$782,S$47)+'СЕТ СН'!$G$11+СВЦЭМ!$D$10+'СЕТ СН'!$G$5-'СЕТ СН'!$G$21</f>
        <v>3712.09814228</v>
      </c>
      <c r="T67" s="36">
        <f>SUMIFS(СВЦЭМ!$D$39:$D$782,СВЦЭМ!$A$39:$A$782,$A67,СВЦЭМ!$B$39:$B$782,T$47)+'СЕТ СН'!$G$11+СВЦЭМ!$D$10+'СЕТ СН'!$G$5-'СЕТ СН'!$G$21</f>
        <v>3764.2179320800001</v>
      </c>
      <c r="U67" s="36">
        <f>SUMIFS(СВЦЭМ!$D$39:$D$782,СВЦЭМ!$A$39:$A$782,$A67,СВЦЭМ!$B$39:$B$782,U$47)+'СЕТ СН'!$G$11+СВЦЭМ!$D$10+'СЕТ СН'!$G$5-'СЕТ СН'!$G$21</f>
        <v>3776.9968841099999</v>
      </c>
      <c r="V67" s="36">
        <f>SUMIFS(СВЦЭМ!$D$39:$D$782,СВЦЭМ!$A$39:$A$782,$A67,СВЦЭМ!$B$39:$B$782,V$47)+'СЕТ СН'!$G$11+СВЦЭМ!$D$10+'СЕТ СН'!$G$5-'СЕТ СН'!$G$21</f>
        <v>3774.8752262200001</v>
      </c>
      <c r="W67" s="36">
        <f>SUMIFS(СВЦЭМ!$D$39:$D$782,СВЦЭМ!$A$39:$A$782,$A67,СВЦЭМ!$B$39:$B$782,W$47)+'СЕТ СН'!$G$11+СВЦЭМ!$D$10+'СЕТ СН'!$G$5-'СЕТ СН'!$G$21</f>
        <v>3807.8936794800002</v>
      </c>
      <c r="X67" s="36">
        <f>SUMIFS(СВЦЭМ!$D$39:$D$782,СВЦЭМ!$A$39:$A$782,$A67,СВЦЭМ!$B$39:$B$782,X$47)+'СЕТ СН'!$G$11+СВЦЭМ!$D$10+'СЕТ СН'!$G$5-'СЕТ СН'!$G$21</f>
        <v>3784.3052331700001</v>
      </c>
      <c r="Y67" s="36">
        <f>SUMIFS(СВЦЭМ!$D$39:$D$782,СВЦЭМ!$A$39:$A$782,$A67,СВЦЭМ!$B$39:$B$782,Y$47)+'СЕТ СН'!$G$11+СВЦЭМ!$D$10+'СЕТ СН'!$G$5-'СЕТ СН'!$G$21</f>
        <v>3785.0788348400001</v>
      </c>
    </row>
    <row r="68" spans="1:26" ht="15.75" x14ac:dyDescent="0.2">
      <c r="A68" s="35">
        <f t="shared" si="1"/>
        <v>44398</v>
      </c>
      <c r="B68" s="36">
        <f>SUMIFS(СВЦЭМ!$D$39:$D$782,СВЦЭМ!$A$39:$A$782,$A68,СВЦЭМ!$B$39:$B$782,B$47)+'СЕТ СН'!$G$11+СВЦЭМ!$D$10+'СЕТ СН'!$G$5-'СЕТ СН'!$G$21</f>
        <v>3988.8981355799997</v>
      </c>
      <c r="C68" s="36">
        <f>SUMIFS(СВЦЭМ!$D$39:$D$782,СВЦЭМ!$A$39:$A$782,$A68,СВЦЭМ!$B$39:$B$782,C$47)+'СЕТ СН'!$G$11+СВЦЭМ!$D$10+'СЕТ СН'!$G$5-'СЕТ СН'!$G$21</f>
        <v>4082.3719269000003</v>
      </c>
      <c r="D68" s="36">
        <f>SUMIFS(СВЦЭМ!$D$39:$D$782,СВЦЭМ!$A$39:$A$782,$A68,СВЦЭМ!$B$39:$B$782,D$47)+'СЕТ СН'!$G$11+СВЦЭМ!$D$10+'СЕТ СН'!$G$5-'СЕТ СН'!$G$21</f>
        <v>4167.4535282500001</v>
      </c>
      <c r="E68" s="36">
        <f>SUMIFS(СВЦЭМ!$D$39:$D$782,СВЦЭМ!$A$39:$A$782,$A68,СВЦЭМ!$B$39:$B$782,E$47)+'СЕТ СН'!$G$11+СВЦЭМ!$D$10+'СЕТ СН'!$G$5-'СЕТ СН'!$G$21</f>
        <v>4183.8913412800002</v>
      </c>
      <c r="F68" s="36">
        <f>SUMIFS(СВЦЭМ!$D$39:$D$782,СВЦЭМ!$A$39:$A$782,$A68,СВЦЭМ!$B$39:$B$782,F$47)+'СЕТ СН'!$G$11+СВЦЭМ!$D$10+'СЕТ СН'!$G$5-'СЕТ СН'!$G$21</f>
        <v>4185.88302398</v>
      </c>
      <c r="G68" s="36">
        <f>SUMIFS(СВЦЭМ!$D$39:$D$782,СВЦЭМ!$A$39:$A$782,$A68,СВЦЭМ!$B$39:$B$782,G$47)+'СЕТ СН'!$G$11+СВЦЭМ!$D$10+'СЕТ СН'!$G$5-'СЕТ СН'!$G$21</f>
        <v>4163.2782371599997</v>
      </c>
      <c r="H68" s="36">
        <f>SUMIFS(СВЦЭМ!$D$39:$D$782,СВЦЭМ!$A$39:$A$782,$A68,СВЦЭМ!$B$39:$B$782,H$47)+'СЕТ СН'!$G$11+СВЦЭМ!$D$10+'СЕТ СН'!$G$5-'СЕТ СН'!$G$21</f>
        <v>4134.4491415399998</v>
      </c>
      <c r="I68" s="36">
        <f>SUMIFS(СВЦЭМ!$D$39:$D$782,СВЦЭМ!$A$39:$A$782,$A68,СВЦЭМ!$B$39:$B$782,I$47)+'СЕТ СН'!$G$11+СВЦЭМ!$D$10+'СЕТ СН'!$G$5-'СЕТ СН'!$G$21</f>
        <v>4024.6022555700001</v>
      </c>
      <c r="J68" s="36">
        <f>SUMIFS(СВЦЭМ!$D$39:$D$782,СВЦЭМ!$A$39:$A$782,$A68,СВЦЭМ!$B$39:$B$782,J$47)+'СЕТ СН'!$G$11+СВЦЭМ!$D$10+'СЕТ СН'!$G$5-'СЕТ СН'!$G$21</f>
        <v>3946.2129619099996</v>
      </c>
      <c r="K68" s="36">
        <f>SUMIFS(СВЦЭМ!$D$39:$D$782,СВЦЭМ!$A$39:$A$782,$A68,СВЦЭМ!$B$39:$B$782,K$47)+'СЕТ СН'!$G$11+СВЦЭМ!$D$10+'СЕТ СН'!$G$5-'СЕТ СН'!$G$21</f>
        <v>3878.7542165499999</v>
      </c>
      <c r="L68" s="36">
        <f>SUMIFS(СВЦЭМ!$D$39:$D$782,СВЦЭМ!$A$39:$A$782,$A68,СВЦЭМ!$B$39:$B$782,L$47)+'СЕТ СН'!$G$11+СВЦЭМ!$D$10+'СЕТ СН'!$G$5-'СЕТ СН'!$G$21</f>
        <v>3818.72050584</v>
      </c>
      <c r="M68" s="36">
        <f>SUMIFS(СВЦЭМ!$D$39:$D$782,СВЦЭМ!$A$39:$A$782,$A68,СВЦЭМ!$B$39:$B$782,M$47)+'СЕТ СН'!$G$11+СВЦЭМ!$D$10+'СЕТ СН'!$G$5-'СЕТ СН'!$G$21</f>
        <v>3827.2932758100001</v>
      </c>
      <c r="N68" s="36">
        <f>SUMIFS(СВЦЭМ!$D$39:$D$782,СВЦЭМ!$A$39:$A$782,$A68,СВЦЭМ!$B$39:$B$782,N$47)+'СЕТ СН'!$G$11+СВЦЭМ!$D$10+'СЕТ СН'!$G$5-'СЕТ СН'!$G$21</f>
        <v>3872.8163408400001</v>
      </c>
      <c r="O68" s="36">
        <f>SUMIFS(СВЦЭМ!$D$39:$D$782,СВЦЭМ!$A$39:$A$782,$A68,СВЦЭМ!$B$39:$B$782,O$47)+'СЕТ СН'!$G$11+СВЦЭМ!$D$10+'СЕТ СН'!$G$5-'СЕТ СН'!$G$21</f>
        <v>3870.6901576099999</v>
      </c>
      <c r="P68" s="36">
        <f>SUMIFS(СВЦЭМ!$D$39:$D$782,СВЦЭМ!$A$39:$A$782,$A68,СВЦЭМ!$B$39:$B$782,P$47)+'СЕТ СН'!$G$11+СВЦЭМ!$D$10+'СЕТ СН'!$G$5-'СЕТ СН'!$G$21</f>
        <v>3890.8167751599999</v>
      </c>
      <c r="Q68" s="36">
        <f>SUMIFS(СВЦЭМ!$D$39:$D$782,СВЦЭМ!$A$39:$A$782,$A68,СВЦЭМ!$B$39:$B$782,Q$47)+'СЕТ СН'!$G$11+СВЦЭМ!$D$10+'СЕТ СН'!$G$5-'СЕТ СН'!$G$21</f>
        <v>3860.2771291999998</v>
      </c>
      <c r="R68" s="36">
        <f>SUMIFS(СВЦЭМ!$D$39:$D$782,СВЦЭМ!$A$39:$A$782,$A68,СВЦЭМ!$B$39:$B$782,R$47)+'СЕТ СН'!$G$11+СВЦЭМ!$D$10+'СЕТ СН'!$G$5-'СЕТ СН'!$G$21</f>
        <v>3861.89409277</v>
      </c>
      <c r="S68" s="36">
        <f>SUMIFS(СВЦЭМ!$D$39:$D$782,СВЦЭМ!$A$39:$A$782,$A68,СВЦЭМ!$B$39:$B$782,S$47)+'СЕТ СН'!$G$11+СВЦЭМ!$D$10+'СЕТ СН'!$G$5-'СЕТ СН'!$G$21</f>
        <v>3847.9783521600002</v>
      </c>
      <c r="T68" s="36">
        <f>SUMIFS(СВЦЭМ!$D$39:$D$782,СВЦЭМ!$A$39:$A$782,$A68,СВЦЭМ!$B$39:$B$782,T$47)+'СЕТ СН'!$G$11+СВЦЭМ!$D$10+'СЕТ СН'!$G$5-'СЕТ СН'!$G$21</f>
        <v>3827.5139655900002</v>
      </c>
      <c r="U68" s="36">
        <f>SUMIFS(СВЦЭМ!$D$39:$D$782,СВЦЭМ!$A$39:$A$782,$A68,СВЦЭМ!$B$39:$B$782,U$47)+'СЕТ СН'!$G$11+СВЦЭМ!$D$10+'СЕТ СН'!$G$5-'СЕТ СН'!$G$21</f>
        <v>3851.9350925200001</v>
      </c>
      <c r="V68" s="36">
        <f>SUMIFS(СВЦЭМ!$D$39:$D$782,СВЦЭМ!$A$39:$A$782,$A68,СВЦЭМ!$B$39:$B$782,V$47)+'СЕТ СН'!$G$11+СВЦЭМ!$D$10+'СЕТ СН'!$G$5-'СЕТ СН'!$G$21</f>
        <v>3862.7046186699999</v>
      </c>
      <c r="W68" s="36">
        <f>SUMIFS(СВЦЭМ!$D$39:$D$782,СВЦЭМ!$A$39:$A$782,$A68,СВЦЭМ!$B$39:$B$782,W$47)+'СЕТ СН'!$G$11+СВЦЭМ!$D$10+'СЕТ СН'!$G$5-'СЕТ СН'!$G$21</f>
        <v>3841.0151435799999</v>
      </c>
      <c r="X68" s="36">
        <f>SUMIFS(СВЦЭМ!$D$39:$D$782,СВЦЭМ!$A$39:$A$782,$A68,СВЦЭМ!$B$39:$B$782,X$47)+'СЕТ СН'!$G$11+СВЦЭМ!$D$10+'СЕТ СН'!$G$5-'СЕТ СН'!$G$21</f>
        <v>3885.8755307000001</v>
      </c>
      <c r="Y68" s="36">
        <f>SUMIFS(СВЦЭМ!$D$39:$D$782,СВЦЭМ!$A$39:$A$782,$A68,СВЦЭМ!$B$39:$B$782,Y$47)+'СЕТ СН'!$G$11+СВЦЭМ!$D$10+'СЕТ СН'!$G$5-'СЕТ СН'!$G$21</f>
        <v>3946.8098648799996</v>
      </c>
    </row>
    <row r="69" spans="1:26" ht="15.75" x14ac:dyDescent="0.2">
      <c r="A69" s="35">
        <f t="shared" si="1"/>
        <v>44399</v>
      </c>
      <c r="B69" s="36">
        <f>SUMIFS(СВЦЭМ!$D$39:$D$782,СВЦЭМ!$A$39:$A$782,$A69,СВЦЭМ!$B$39:$B$782,B$47)+'СЕТ СН'!$G$11+СВЦЭМ!$D$10+'СЕТ СН'!$G$5-'СЕТ СН'!$G$21</f>
        <v>3867.7006221000001</v>
      </c>
      <c r="C69" s="36">
        <f>SUMIFS(СВЦЭМ!$D$39:$D$782,СВЦЭМ!$A$39:$A$782,$A69,СВЦЭМ!$B$39:$B$782,C$47)+'СЕТ СН'!$G$11+СВЦЭМ!$D$10+'СЕТ СН'!$G$5-'СЕТ СН'!$G$21</f>
        <v>3943.0563623200001</v>
      </c>
      <c r="D69" s="36">
        <f>SUMIFS(СВЦЭМ!$D$39:$D$782,СВЦЭМ!$A$39:$A$782,$A69,СВЦЭМ!$B$39:$B$782,D$47)+'СЕТ СН'!$G$11+СВЦЭМ!$D$10+'СЕТ СН'!$G$5-'СЕТ СН'!$G$21</f>
        <v>3937.0461617199999</v>
      </c>
      <c r="E69" s="36">
        <f>SUMIFS(СВЦЭМ!$D$39:$D$782,СВЦЭМ!$A$39:$A$782,$A69,СВЦЭМ!$B$39:$B$782,E$47)+'СЕТ СН'!$G$11+СВЦЭМ!$D$10+'СЕТ СН'!$G$5-'СЕТ СН'!$G$21</f>
        <v>3966.8015833600002</v>
      </c>
      <c r="F69" s="36">
        <f>SUMIFS(СВЦЭМ!$D$39:$D$782,СВЦЭМ!$A$39:$A$782,$A69,СВЦЭМ!$B$39:$B$782,F$47)+'СЕТ СН'!$G$11+СВЦЭМ!$D$10+'СЕТ СН'!$G$5-'СЕТ СН'!$G$21</f>
        <v>3962.132564</v>
      </c>
      <c r="G69" s="36">
        <f>SUMIFS(СВЦЭМ!$D$39:$D$782,СВЦЭМ!$A$39:$A$782,$A69,СВЦЭМ!$B$39:$B$782,G$47)+'СЕТ СН'!$G$11+СВЦЭМ!$D$10+'СЕТ СН'!$G$5-'СЕТ СН'!$G$21</f>
        <v>3945.35343048</v>
      </c>
      <c r="H69" s="36">
        <f>SUMIFS(СВЦЭМ!$D$39:$D$782,СВЦЭМ!$A$39:$A$782,$A69,СВЦЭМ!$B$39:$B$782,H$47)+'СЕТ СН'!$G$11+СВЦЭМ!$D$10+'СЕТ СН'!$G$5-'СЕТ СН'!$G$21</f>
        <v>3886.7777354600003</v>
      </c>
      <c r="I69" s="36">
        <f>SUMIFS(СВЦЭМ!$D$39:$D$782,СВЦЭМ!$A$39:$A$782,$A69,СВЦЭМ!$B$39:$B$782,I$47)+'СЕТ СН'!$G$11+СВЦЭМ!$D$10+'СЕТ СН'!$G$5-'СЕТ СН'!$G$21</f>
        <v>3820.3274136800001</v>
      </c>
      <c r="J69" s="36">
        <f>SUMIFS(СВЦЭМ!$D$39:$D$782,СВЦЭМ!$A$39:$A$782,$A69,СВЦЭМ!$B$39:$B$782,J$47)+'СЕТ СН'!$G$11+СВЦЭМ!$D$10+'СЕТ СН'!$G$5-'СЕТ СН'!$G$21</f>
        <v>3736.6665403400002</v>
      </c>
      <c r="K69" s="36">
        <f>SUMIFS(СВЦЭМ!$D$39:$D$782,СВЦЭМ!$A$39:$A$782,$A69,СВЦЭМ!$B$39:$B$782,K$47)+'СЕТ СН'!$G$11+СВЦЭМ!$D$10+'СЕТ СН'!$G$5-'СЕТ СН'!$G$21</f>
        <v>3706.6962147099998</v>
      </c>
      <c r="L69" s="36">
        <f>SUMIFS(СВЦЭМ!$D$39:$D$782,СВЦЭМ!$A$39:$A$782,$A69,СВЦЭМ!$B$39:$B$782,L$47)+'СЕТ СН'!$G$11+СВЦЭМ!$D$10+'СЕТ СН'!$G$5-'СЕТ СН'!$G$21</f>
        <v>3733.98416</v>
      </c>
      <c r="M69" s="36">
        <f>SUMIFS(СВЦЭМ!$D$39:$D$782,СВЦЭМ!$A$39:$A$782,$A69,СВЦЭМ!$B$39:$B$782,M$47)+'СЕТ СН'!$G$11+СВЦЭМ!$D$10+'СЕТ СН'!$G$5-'СЕТ СН'!$G$21</f>
        <v>3687.3046332700001</v>
      </c>
      <c r="N69" s="36">
        <f>SUMIFS(СВЦЭМ!$D$39:$D$782,СВЦЭМ!$A$39:$A$782,$A69,СВЦЭМ!$B$39:$B$782,N$47)+'СЕТ СН'!$G$11+СВЦЭМ!$D$10+'СЕТ СН'!$G$5-'СЕТ СН'!$G$21</f>
        <v>3692.5873843999998</v>
      </c>
      <c r="O69" s="36">
        <f>SUMIFS(СВЦЭМ!$D$39:$D$782,СВЦЭМ!$A$39:$A$782,$A69,СВЦЭМ!$B$39:$B$782,O$47)+'СЕТ СН'!$G$11+СВЦЭМ!$D$10+'СЕТ СН'!$G$5-'СЕТ СН'!$G$21</f>
        <v>3690.9713398899999</v>
      </c>
      <c r="P69" s="36">
        <f>SUMIFS(СВЦЭМ!$D$39:$D$782,СВЦЭМ!$A$39:$A$782,$A69,СВЦЭМ!$B$39:$B$782,P$47)+'СЕТ СН'!$G$11+СВЦЭМ!$D$10+'СЕТ СН'!$G$5-'СЕТ СН'!$G$21</f>
        <v>3690.0750294999998</v>
      </c>
      <c r="Q69" s="36">
        <f>SUMIFS(СВЦЭМ!$D$39:$D$782,СВЦЭМ!$A$39:$A$782,$A69,СВЦЭМ!$B$39:$B$782,Q$47)+'СЕТ СН'!$G$11+СВЦЭМ!$D$10+'СЕТ СН'!$G$5-'СЕТ СН'!$G$21</f>
        <v>3688.2888753100001</v>
      </c>
      <c r="R69" s="36">
        <f>SUMIFS(СВЦЭМ!$D$39:$D$782,СВЦЭМ!$A$39:$A$782,$A69,СВЦЭМ!$B$39:$B$782,R$47)+'СЕТ СН'!$G$11+СВЦЭМ!$D$10+'СЕТ СН'!$G$5-'СЕТ СН'!$G$21</f>
        <v>3718.7362658000002</v>
      </c>
      <c r="S69" s="36">
        <f>SUMIFS(СВЦЭМ!$D$39:$D$782,СВЦЭМ!$A$39:$A$782,$A69,СВЦЭМ!$B$39:$B$782,S$47)+'СЕТ СН'!$G$11+СВЦЭМ!$D$10+'СЕТ СН'!$G$5-'СЕТ СН'!$G$21</f>
        <v>3682.0750403500001</v>
      </c>
      <c r="T69" s="36">
        <f>SUMIFS(СВЦЭМ!$D$39:$D$782,СВЦЭМ!$A$39:$A$782,$A69,СВЦЭМ!$B$39:$B$782,T$47)+'СЕТ СН'!$G$11+СВЦЭМ!$D$10+'СЕТ СН'!$G$5-'СЕТ СН'!$G$21</f>
        <v>3771.1909062200002</v>
      </c>
      <c r="U69" s="36">
        <f>SUMIFS(СВЦЭМ!$D$39:$D$782,СВЦЭМ!$A$39:$A$782,$A69,СВЦЭМ!$B$39:$B$782,U$47)+'СЕТ СН'!$G$11+СВЦЭМ!$D$10+'СЕТ СН'!$G$5-'СЕТ СН'!$G$21</f>
        <v>3785.3294783000001</v>
      </c>
      <c r="V69" s="36">
        <f>SUMIFS(СВЦЭМ!$D$39:$D$782,СВЦЭМ!$A$39:$A$782,$A69,СВЦЭМ!$B$39:$B$782,V$47)+'СЕТ СН'!$G$11+СВЦЭМ!$D$10+'СЕТ СН'!$G$5-'СЕТ СН'!$G$21</f>
        <v>3779.9143464700001</v>
      </c>
      <c r="W69" s="36">
        <f>SUMIFS(СВЦЭМ!$D$39:$D$782,СВЦЭМ!$A$39:$A$782,$A69,СВЦЭМ!$B$39:$B$782,W$47)+'СЕТ СН'!$G$11+СВЦЭМ!$D$10+'СЕТ СН'!$G$5-'СЕТ СН'!$G$21</f>
        <v>3800.7409432899999</v>
      </c>
      <c r="X69" s="36">
        <f>SUMIFS(СВЦЭМ!$D$39:$D$782,СВЦЭМ!$A$39:$A$782,$A69,СВЦЭМ!$B$39:$B$782,X$47)+'СЕТ СН'!$G$11+СВЦЭМ!$D$10+'СЕТ СН'!$G$5-'СЕТ СН'!$G$21</f>
        <v>3769.73643322</v>
      </c>
      <c r="Y69" s="36">
        <f>SUMIFS(СВЦЭМ!$D$39:$D$782,СВЦЭМ!$A$39:$A$782,$A69,СВЦЭМ!$B$39:$B$782,Y$47)+'СЕТ СН'!$G$11+СВЦЭМ!$D$10+'СЕТ СН'!$G$5-'СЕТ СН'!$G$21</f>
        <v>3743.7916440999998</v>
      </c>
    </row>
    <row r="70" spans="1:26" ht="15.75" x14ac:dyDescent="0.2">
      <c r="A70" s="35">
        <f t="shared" si="1"/>
        <v>44400</v>
      </c>
      <c r="B70" s="36">
        <f>SUMIFS(СВЦЭМ!$D$39:$D$782,СВЦЭМ!$A$39:$A$782,$A70,СВЦЭМ!$B$39:$B$782,B$47)+'СЕТ СН'!$G$11+СВЦЭМ!$D$10+'СЕТ СН'!$G$5-'СЕТ СН'!$G$21</f>
        <v>3783.8420568000001</v>
      </c>
      <c r="C70" s="36">
        <f>SUMIFS(СВЦЭМ!$D$39:$D$782,СВЦЭМ!$A$39:$A$782,$A70,СВЦЭМ!$B$39:$B$782,C$47)+'СЕТ СН'!$G$11+СВЦЭМ!$D$10+'СЕТ СН'!$G$5-'СЕТ СН'!$G$21</f>
        <v>3844.62922273</v>
      </c>
      <c r="D70" s="36">
        <f>SUMIFS(СВЦЭМ!$D$39:$D$782,СВЦЭМ!$A$39:$A$782,$A70,СВЦЭМ!$B$39:$B$782,D$47)+'СЕТ СН'!$G$11+СВЦЭМ!$D$10+'СЕТ СН'!$G$5-'СЕТ СН'!$G$21</f>
        <v>3869.86394105</v>
      </c>
      <c r="E70" s="36">
        <f>SUMIFS(СВЦЭМ!$D$39:$D$782,СВЦЭМ!$A$39:$A$782,$A70,СВЦЭМ!$B$39:$B$782,E$47)+'СЕТ СН'!$G$11+СВЦЭМ!$D$10+'СЕТ СН'!$G$5-'СЕТ СН'!$G$21</f>
        <v>3916.8683908000003</v>
      </c>
      <c r="F70" s="36">
        <f>SUMIFS(СВЦЭМ!$D$39:$D$782,СВЦЭМ!$A$39:$A$782,$A70,СВЦЭМ!$B$39:$B$782,F$47)+'СЕТ СН'!$G$11+СВЦЭМ!$D$10+'СЕТ СН'!$G$5-'СЕТ СН'!$G$21</f>
        <v>3912.7944939500003</v>
      </c>
      <c r="G70" s="36">
        <f>SUMIFS(СВЦЭМ!$D$39:$D$782,СВЦЭМ!$A$39:$A$782,$A70,СВЦЭМ!$B$39:$B$782,G$47)+'СЕТ СН'!$G$11+СВЦЭМ!$D$10+'СЕТ СН'!$G$5-'СЕТ СН'!$G$21</f>
        <v>3880.5181970200001</v>
      </c>
      <c r="H70" s="36">
        <f>SUMIFS(СВЦЭМ!$D$39:$D$782,СВЦЭМ!$A$39:$A$782,$A70,СВЦЭМ!$B$39:$B$782,H$47)+'СЕТ СН'!$G$11+СВЦЭМ!$D$10+'СЕТ СН'!$G$5-'СЕТ СН'!$G$21</f>
        <v>3829.5599871099998</v>
      </c>
      <c r="I70" s="36">
        <f>SUMIFS(СВЦЭМ!$D$39:$D$782,СВЦЭМ!$A$39:$A$782,$A70,СВЦЭМ!$B$39:$B$782,I$47)+'СЕТ СН'!$G$11+СВЦЭМ!$D$10+'СЕТ СН'!$G$5-'СЕТ СН'!$G$21</f>
        <v>3704.2642505499998</v>
      </c>
      <c r="J70" s="36">
        <f>SUMIFS(СВЦЭМ!$D$39:$D$782,СВЦЭМ!$A$39:$A$782,$A70,СВЦЭМ!$B$39:$B$782,J$47)+'СЕТ СН'!$G$11+СВЦЭМ!$D$10+'СЕТ СН'!$G$5-'СЕТ СН'!$G$21</f>
        <v>3690.2184480999999</v>
      </c>
      <c r="K70" s="36">
        <f>SUMIFS(СВЦЭМ!$D$39:$D$782,СВЦЭМ!$A$39:$A$782,$A70,СВЦЭМ!$B$39:$B$782,K$47)+'СЕТ СН'!$G$11+СВЦЭМ!$D$10+'СЕТ СН'!$G$5-'СЕТ СН'!$G$21</f>
        <v>3716.2368326999999</v>
      </c>
      <c r="L70" s="36">
        <f>SUMIFS(СВЦЭМ!$D$39:$D$782,СВЦЭМ!$A$39:$A$782,$A70,СВЦЭМ!$B$39:$B$782,L$47)+'СЕТ СН'!$G$11+СВЦЭМ!$D$10+'СЕТ СН'!$G$5-'СЕТ СН'!$G$21</f>
        <v>3742.6239591599997</v>
      </c>
      <c r="M70" s="36">
        <f>SUMIFS(СВЦЭМ!$D$39:$D$782,СВЦЭМ!$A$39:$A$782,$A70,СВЦЭМ!$B$39:$B$782,M$47)+'СЕТ СН'!$G$11+СВЦЭМ!$D$10+'СЕТ СН'!$G$5-'СЕТ СН'!$G$21</f>
        <v>3729.7818732699998</v>
      </c>
      <c r="N70" s="36">
        <f>SUMIFS(СВЦЭМ!$D$39:$D$782,СВЦЭМ!$A$39:$A$782,$A70,СВЦЭМ!$B$39:$B$782,N$47)+'СЕТ СН'!$G$11+СВЦЭМ!$D$10+'СЕТ СН'!$G$5-'СЕТ СН'!$G$21</f>
        <v>3726.6375456199999</v>
      </c>
      <c r="O70" s="36">
        <f>SUMIFS(СВЦЭМ!$D$39:$D$782,СВЦЭМ!$A$39:$A$782,$A70,СВЦЭМ!$B$39:$B$782,O$47)+'СЕТ СН'!$G$11+СВЦЭМ!$D$10+'СЕТ СН'!$G$5-'СЕТ СН'!$G$21</f>
        <v>3702.8123951600001</v>
      </c>
      <c r="P70" s="36">
        <f>SUMIFS(СВЦЭМ!$D$39:$D$782,СВЦЭМ!$A$39:$A$782,$A70,СВЦЭМ!$B$39:$B$782,P$47)+'СЕТ СН'!$G$11+СВЦЭМ!$D$10+'СЕТ СН'!$G$5-'СЕТ СН'!$G$21</f>
        <v>3705.64914443</v>
      </c>
      <c r="Q70" s="36">
        <f>SUMIFS(СВЦЭМ!$D$39:$D$782,СВЦЭМ!$A$39:$A$782,$A70,СВЦЭМ!$B$39:$B$782,Q$47)+'СЕТ СН'!$G$11+СВЦЭМ!$D$10+'СЕТ СН'!$G$5-'СЕТ СН'!$G$21</f>
        <v>3700.1569585799998</v>
      </c>
      <c r="R70" s="36">
        <f>SUMIFS(СВЦЭМ!$D$39:$D$782,СВЦЭМ!$A$39:$A$782,$A70,СВЦЭМ!$B$39:$B$782,R$47)+'СЕТ СН'!$G$11+СВЦЭМ!$D$10+'СЕТ СН'!$G$5-'СЕТ СН'!$G$21</f>
        <v>3708.58109612</v>
      </c>
      <c r="S70" s="36">
        <f>SUMIFS(СВЦЭМ!$D$39:$D$782,СВЦЭМ!$A$39:$A$782,$A70,СВЦЭМ!$B$39:$B$782,S$47)+'СЕТ СН'!$G$11+СВЦЭМ!$D$10+'СЕТ СН'!$G$5-'СЕТ СН'!$G$21</f>
        <v>3730.8406079299998</v>
      </c>
      <c r="T70" s="36">
        <f>SUMIFS(СВЦЭМ!$D$39:$D$782,СВЦЭМ!$A$39:$A$782,$A70,СВЦЭМ!$B$39:$B$782,T$47)+'СЕТ СН'!$G$11+СВЦЭМ!$D$10+'СЕТ СН'!$G$5-'СЕТ СН'!$G$21</f>
        <v>3745.7010913399999</v>
      </c>
      <c r="U70" s="36">
        <f>SUMIFS(СВЦЭМ!$D$39:$D$782,СВЦЭМ!$A$39:$A$782,$A70,СВЦЭМ!$B$39:$B$782,U$47)+'СЕТ СН'!$G$11+СВЦЭМ!$D$10+'СЕТ СН'!$G$5-'СЕТ СН'!$G$21</f>
        <v>3740.7703007</v>
      </c>
      <c r="V70" s="36">
        <f>SUMIFS(СВЦЭМ!$D$39:$D$782,СВЦЭМ!$A$39:$A$782,$A70,СВЦЭМ!$B$39:$B$782,V$47)+'СЕТ СН'!$G$11+СВЦЭМ!$D$10+'СЕТ СН'!$G$5-'СЕТ СН'!$G$21</f>
        <v>3729.2721034900001</v>
      </c>
      <c r="W70" s="36">
        <f>SUMIFS(СВЦЭМ!$D$39:$D$782,СВЦЭМ!$A$39:$A$782,$A70,СВЦЭМ!$B$39:$B$782,W$47)+'СЕТ СН'!$G$11+СВЦЭМ!$D$10+'СЕТ СН'!$G$5-'СЕТ СН'!$G$21</f>
        <v>3749.6200416900001</v>
      </c>
      <c r="X70" s="36">
        <f>SUMIFS(СВЦЭМ!$D$39:$D$782,СВЦЭМ!$A$39:$A$782,$A70,СВЦЭМ!$B$39:$B$782,X$47)+'СЕТ СН'!$G$11+СВЦЭМ!$D$10+'СЕТ СН'!$G$5-'СЕТ СН'!$G$21</f>
        <v>3754.24521688</v>
      </c>
      <c r="Y70" s="36">
        <f>SUMIFS(СВЦЭМ!$D$39:$D$782,СВЦЭМ!$A$39:$A$782,$A70,СВЦЭМ!$B$39:$B$782,Y$47)+'СЕТ СН'!$G$11+СВЦЭМ!$D$10+'СЕТ СН'!$G$5-'СЕТ СН'!$G$21</f>
        <v>3731.3545448099999</v>
      </c>
    </row>
    <row r="71" spans="1:26" ht="15.75" x14ac:dyDescent="0.2">
      <c r="A71" s="35">
        <f t="shared" si="1"/>
        <v>44401</v>
      </c>
      <c r="B71" s="36">
        <f>SUMIFS(СВЦЭМ!$D$39:$D$782,СВЦЭМ!$A$39:$A$782,$A71,СВЦЭМ!$B$39:$B$782,B$47)+'СЕТ СН'!$G$11+СВЦЭМ!$D$10+'СЕТ СН'!$G$5-'СЕТ СН'!$G$21</f>
        <v>3789.30513935</v>
      </c>
      <c r="C71" s="36">
        <f>SUMIFS(СВЦЭМ!$D$39:$D$782,СВЦЭМ!$A$39:$A$782,$A71,СВЦЭМ!$B$39:$B$782,C$47)+'СЕТ СН'!$G$11+СВЦЭМ!$D$10+'СЕТ СН'!$G$5-'СЕТ СН'!$G$21</f>
        <v>3758.7576048000001</v>
      </c>
      <c r="D71" s="36">
        <f>SUMIFS(СВЦЭМ!$D$39:$D$782,СВЦЭМ!$A$39:$A$782,$A71,СВЦЭМ!$B$39:$B$782,D$47)+'СЕТ СН'!$G$11+СВЦЭМ!$D$10+'СЕТ СН'!$G$5-'СЕТ СН'!$G$21</f>
        <v>3862.9005201999998</v>
      </c>
      <c r="E71" s="36">
        <f>SUMIFS(СВЦЭМ!$D$39:$D$782,СВЦЭМ!$A$39:$A$782,$A71,СВЦЭМ!$B$39:$B$782,E$47)+'СЕТ СН'!$G$11+СВЦЭМ!$D$10+'СЕТ СН'!$G$5-'СЕТ СН'!$G$21</f>
        <v>3881.0494736999999</v>
      </c>
      <c r="F71" s="36">
        <f>SUMIFS(СВЦЭМ!$D$39:$D$782,СВЦЭМ!$A$39:$A$782,$A71,СВЦЭМ!$B$39:$B$782,F$47)+'СЕТ СН'!$G$11+СВЦЭМ!$D$10+'СЕТ СН'!$G$5-'СЕТ СН'!$G$21</f>
        <v>3869.33205223</v>
      </c>
      <c r="G71" s="36">
        <f>SUMIFS(СВЦЭМ!$D$39:$D$782,СВЦЭМ!$A$39:$A$782,$A71,СВЦЭМ!$B$39:$B$782,G$47)+'СЕТ СН'!$G$11+СВЦЭМ!$D$10+'СЕТ СН'!$G$5-'СЕТ СН'!$G$21</f>
        <v>3849.3218755500002</v>
      </c>
      <c r="H71" s="36">
        <f>SUMIFS(СВЦЭМ!$D$39:$D$782,СВЦЭМ!$A$39:$A$782,$A71,СВЦЭМ!$B$39:$B$782,H$47)+'СЕТ СН'!$G$11+СВЦЭМ!$D$10+'СЕТ СН'!$G$5-'СЕТ СН'!$G$21</f>
        <v>3840.3986066299999</v>
      </c>
      <c r="I71" s="36">
        <f>SUMIFS(СВЦЭМ!$D$39:$D$782,СВЦЭМ!$A$39:$A$782,$A71,СВЦЭМ!$B$39:$B$782,I$47)+'СЕТ СН'!$G$11+СВЦЭМ!$D$10+'СЕТ СН'!$G$5-'СЕТ СН'!$G$21</f>
        <v>3740.0926627700001</v>
      </c>
      <c r="J71" s="36">
        <f>SUMIFS(СВЦЭМ!$D$39:$D$782,СВЦЭМ!$A$39:$A$782,$A71,СВЦЭМ!$B$39:$B$782,J$47)+'СЕТ СН'!$G$11+СВЦЭМ!$D$10+'СЕТ СН'!$G$5-'СЕТ СН'!$G$21</f>
        <v>3719.2771908499999</v>
      </c>
      <c r="K71" s="36">
        <f>SUMIFS(СВЦЭМ!$D$39:$D$782,СВЦЭМ!$A$39:$A$782,$A71,СВЦЭМ!$B$39:$B$782,K$47)+'СЕТ СН'!$G$11+СВЦЭМ!$D$10+'СЕТ СН'!$G$5-'СЕТ СН'!$G$21</f>
        <v>3692.4910407299999</v>
      </c>
      <c r="L71" s="36">
        <f>SUMIFS(СВЦЭМ!$D$39:$D$782,СВЦЭМ!$A$39:$A$782,$A71,СВЦЭМ!$B$39:$B$782,L$47)+'СЕТ СН'!$G$11+СВЦЭМ!$D$10+'СЕТ СН'!$G$5-'СЕТ СН'!$G$21</f>
        <v>3727.5071975599999</v>
      </c>
      <c r="M71" s="36">
        <f>SUMIFS(СВЦЭМ!$D$39:$D$782,СВЦЭМ!$A$39:$A$782,$A71,СВЦЭМ!$B$39:$B$782,M$47)+'СЕТ СН'!$G$11+СВЦЭМ!$D$10+'СЕТ СН'!$G$5-'СЕТ СН'!$G$21</f>
        <v>3706.4106594</v>
      </c>
      <c r="N71" s="36">
        <f>SUMIFS(СВЦЭМ!$D$39:$D$782,СВЦЭМ!$A$39:$A$782,$A71,СВЦЭМ!$B$39:$B$782,N$47)+'СЕТ СН'!$G$11+СВЦЭМ!$D$10+'СЕТ СН'!$G$5-'СЕТ СН'!$G$21</f>
        <v>3708.2846273800001</v>
      </c>
      <c r="O71" s="36">
        <f>SUMIFS(СВЦЭМ!$D$39:$D$782,СВЦЭМ!$A$39:$A$782,$A71,СВЦЭМ!$B$39:$B$782,O$47)+'СЕТ СН'!$G$11+СВЦЭМ!$D$10+'СЕТ СН'!$G$5-'СЕТ СН'!$G$21</f>
        <v>3748.64317695</v>
      </c>
      <c r="P71" s="36">
        <f>SUMIFS(СВЦЭМ!$D$39:$D$782,СВЦЭМ!$A$39:$A$782,$A71,СВЦЭМ!$B$39:$B$782,P$47)+'СЕТ СН'!$G$11+СВЦЭМ!$D$10+'СЕТ СН'!$G$5-'СЕТ СН'!$G$21</f>
        <v>3768.4451292200001</v>
      </c>
      <c r="Q71" s="36">
        <f>SUMIFS(СВЦЭМ!$D$39:$D$782,СВЦЭМ!$A$39:$A$782,$A71,СВЦЭМ!$B$39:$B$782,Q$47)+'СЕТ СН'!$G$11+СВЦЭМ!$D$10+'СЕТ СН'!$G$5-'СЕТ СН'!$G$21</f>
        <v>3756.5957819099999</v>
      </c>
      <c r="R71" s="36">
        <f>SUMIFS(СВЦЭМ!$D$39:$D$782,СВЦЭМ!$A$39:$A$782,$A71,СВЦЭМ!$B$39:$B$782,R$47)+'СЕТ СН'!$G$11+СВЦЭМ!$D$10+'СЕТ СН'!$G$5-'СЕТ СН'!$G$21</f>
        <v>3738.73833573</v>
      </c>
      <c r="S71" s="36">
        <f>SUMIFS(СВЦЭМ!$D$39:$D$782,СВЦЭМ!$A$39:$A$782,$A71,СВЦЭМ!$B$39:$B$782,S$47)+'СЕТ СН'!$G$11+СВЦЭМ!$D$10+'СЕТ СН'!$G$5-'СЕТ СН'!$G$21</f>
        <v>3677.0317187800001</v>
      </c>
      <c r="T71" s="36">
        <f>SUMIFS(СВЦЭМ!$D$39:$D$782,СВЦЭМ!$A$39:$A$782,$A71,СВЦЭМ!$B$39:$B$782,T$47)+'СЕТ СН'!$G$11+СВЦЭМ!$D$10+'СЕТ СН'!$G$5-'СЕТ СН'!$G$21</f>
        <v>3705.3594121799997</v>
      </c>
      <c r="U71" s="36">
        <f>SUMIFS(СВЦЭМ!$D$39:$D$782,СВЦЭМ!$A$39:$A$782,$A71,СВЦЭМ!$B$39:$B$782,U$47)+'СЕТ СН'!$G$11+СВЦЭМ!$D$10+'СЕТ СН'!$G$5-'СЕТ СН'!$G$21</f>
        <v>3661.4426508199999</v>
      </c>
      <c r="V71" s="36">
        <f>SUMIFS(СВЦЭМ!$D$39:$D$782,СВЦЭМ!$A$39:$A$782,$A71,СВЦЭМ!$B$39:$B$782,V$47)+'СЕТ СН'!$G$11+СВЦЭМ!$D$10+'СЕТ СН'!$G$5-'СЕТ СН'!$G$21</f>
        <v>3661.6053188699998</v>
      </c>
      <c r="W71" s="36">
        <f>SUMIFS(СВЦЭМ!$D$39:$D$782,СВЦЭМ!$A$39:$A$782,$A71,СВЦЭМ!$B$39:$B$782,W$47)+'СЕТ СН'!$G$11+СВЦЭМ!$D$10+'СЕТ СН'!$G$5-'СЕТ СН'!$G$21</f>
        <v>3683.86685683</v>
      </c>
      <c r="X71" s="36">
        <f>SUMIFS(СВЦЭМ!$D$39:$D$782,СВЦЭМ!$A$39:$A$782,$A71,СВЦЭМ!$B$39:$B$782,X$47)+'СЕТ СН'!$G$11+СВЦЭМ!$D$10+'СЕТ СН'!$G$5-'СЕТ СН'!$G$21</f>
        <v>3735.7606930100001</v>
      </c>
      <c r="Y71" s="36">
        <f>SUMIFS(СВЦЭМ!$D$39:$D$782,СВЦЭМ!$A$39:$A$782,$A71,СВЦЭМ!$B$39:$B$782,Y$47)+'СЕТ СН'!$G$11+СВЦЭМ!$D$10+'СЕТ СН'!$G$5-'СЕТ СН'!$G$21</f>
        <v>3748.1507506399998</v>
      </c>
    </row>
    <row r="72" spans="1:26" ht="15.75" x14ac:dyDescent="0.2">
      <c r="A72" s="35">
        <f t="shared" si="1"/>
        <v>44402</v>
      </c>
      <c r="B72" s="36">
        <f>SUMIFS(СВЦЭМ!$D$39:$D$782,СВЦЭМ!$A$39:$A$782,$A72,СВЦЭМ!$B$39:$B$782,B$47)+'СЕТ СН'!$G$11+СВЦЭМ!$D$10+'СЕТ СН'!$G$5-'СЕТ СН'!$G$21</f>
        <v>3713.5938711399999</v>
      </c>
      <c r="C72" s="36">
        <f>SUMIFS(СВЦЭМ!$D$39:$D$782,СВЦЭМ!$A$39:$A$782,$A72,СВЦЭМ!$B$39:$B$782,C$47)+'СЕТ СН'!$G$11+СВЦЭМ!$D$10+'СЕТ СН'!$G$5-'СЕТ СН'!$G$21</f>
        <v>3796.0177236700001</v>
      </c>
      <c r="D72" s="36">
        <f>SUMIFS(СВЦЭМ!$D$39:$D$782,СВЦЭМ!$A$39:$A$782,$A72,СВЦЭМ!$B$39:$B$782,D$47)+'СЕТ СН'!$G$11+СВЦЭМ!$D$10+'СЕТ СН'!$G$5-'СЕТ СН'!$G$21</f>
        <v>3841.5978941200001</v>
      </c>
      <c r="E72" s="36">
        <f>SUMIFS(СВЦЭМ!$D$39:$D$782,СВЦЭМ!$A$39:$A$782,$A72,СВЦЭМ!$B$39:$B$782,E$47)+'СЕТ СН'!$G$11+СВЦЭМ!$D$10+'СЕТ СН'!$G$5-'СЕТ СН'!$G$21</f>
        <v>3861.8951304299999</v>
      </c>
      <c r="F72" s="36">
        <f>SUMIFS(СВЦЭМ!$D$39:$D$782,СВЦЭМ!$A$39:$A$782,$A72,СВЦЭМ!$B$39:$B$782,F$47)+'СЕТ СН'!$G$11+СВЦЭМ!$D$10+'СЕТ СН'!$G$5-'СЕТ СН'!$G$21</f>
        <v>3869.6162384499999</v>
      </c>
      <c r="G72" s="36">
        <f>SUMIFS(СВЦЭМ!$D$39:$D$782,СВЦЭМ!$A$39:$A$782,$A72,СВЦЭМ!$B$39:$B$782,G$47)+'СЕТ СН'!$G$11+СВЦЭМ!$D$10+'СЕТ СН'!$G$5-'СЕТ СН'!$G$21</f>
        <v>3857.8446923500001</v>
      </c>
      <c r="H72" s="36">
        <f>SUMIFS(СВЦЭМ!$D$39:$D$782,СВЦЭМ!$A$39:$A$782,$A72,СВЦЭМ!$B$39:$B$782,H$47)+'СЕТ СН'!$G$11+СВЦЭМ!$D$10+'СЕТ СН'!$G$5-'СЕТ СН'!$G$21</f>
        <v>3833.4433841800001</v>
      </c>
      <c r="I72" s="36">
        <f>SUMIFS(СВЦЭМ!$D$39:$D$782,СВЦЭМ!$A$39:$A$782,$A72,СВЦЭМ!$B$39:$B$782,I$47)+'СЕТ СН'!$G$11+СВЦЭМ!$D$10+'СЕТ СН'!$G$5-'СЕТ СН'!$G$21</f>
        <v>3767.1142301700002</v>
      </c>
      <c r="J72" s="36">
        <f>SUMIFS(СВЦЭМ!$D$39:$D$782,СВЦЭМ!$A$39:$A$782,$A72,СВЦЭМ!$B$39:$B$782,J$47)+'СЕТ СН'!$G$11+СВЦЭМ!$D$10+'СЕТ СН'!$G$5-'СЕТ СН'!$G$21</f>
        <v>3688.5272842200002</v>
      </c>
      <c r="K72" s="36">
        <f>SUMIFS(СВЦЭМ!$D$39:$D$782,СВЦЭМ!$A$39:$A$782,$A72,СВЦЭМ!$B$39:$B$782,K$47)+'СЕТ СН'!$G$11+СВЦЭМ!$D$10+'СЕТ СН'!$G$5-'СЕТ СН'!$G$21</f>
        <v>3651.7764430100001</v>
      </c>
      <c r="L72" s="36">
        <f>SUMIFS(СВЦЭМ!$D$39:$D$782,СВЦЭМ!$A$39:$A$782,$A72,СВЦЭМ!$B$39:$B$782,L$47)+'СЕТ СН'!$G$11+СВЦЭМ!$D$10+'СЕТ СН'!$G$5-'СЕТ СН'!$G$21</f>
        <v>3649.4110055599999</v>
      </c>
      <c r="M72" s="36">
        <f>SUMIFS(СВЦЭМ!$D$39:$D$782,СВЦЭМ!$A$39:$A$782,$A72,СВЦЭМ!$B$39:$B$782,M$47)+'СЕТ СН'!$G$11+СВЦЭМ!$D$10+'СЕТ СН'!$G$5-'СЕТ СН'!$G$21</f>
        <v>3664.71982738</v>
      </c>
      <c r="N72" s="36">
        <f>SUMIFS(СВЦЭМ!$D$39:$D$782,СВЦЭМ!$A$39:$A$782,$A72,СВЦЭМ!$B$39:$B$782,N$47)+'СЕТ СН'!$G$11+СВЦЭМ!$D$10+'СЕТ СН'!$G$5-'СЕТ СН'!$G$21</f>
        <v>3725.5580903099999</v>
      </c>
      <c r="O72" s="36">
        <f>SUMIFS(СВЦЭМ!$D$39:$D$782,СВЦЭМ!$A$39:$A$782,$A72,СВЦЭМ!$B$39:$B$782,O$47)+'СЕТ СН'!$G$11+СВЦЭМ!$D$10+'СЕТ СН'!$G$5-'СЕТ СН'!$G$21</f>
        <v>3772.9499198100002</v>
      </c>
      <c r="P72" s="36">
        <f>SUMIFS(СВЦЭМ!$D$39:$D$782,СВЦЭМ!$A$39:$A$782,$A72,СВЦЭМ!$B$39:$B$782,P$47)+'СЕТ СН'!$G$11+СВЦЭМ!$D$10+'СЕТ СН'!$G$5-'СЕТ СН'!$G$21</f>
        <v>3773.1419320599998</v>
      </c>
      <c r="Q72" s="36">
        <f>SUMIFS(СВЦЭМ!$D$39:$D$782,СВЦЭМ!$A$39:$A$782,$A72,СВЦЭМ!$B$39:$B$782,Q$47)+'СЕТ СН'!$G$11+СВЦЭМ!$D$10+'СЕТ СН'!$G$5-'СЕТ СН'!$G$21</f>
        <v>3781.0613654099998</v>
      </c>
      <c r="R72" s="36">
        <f>SUMIFS(СВЦЭМ!$D$39:$D$782,СВЦЭМ!$A$39:$A$782,$A72,СВЦЭМ!$B$39:$B$782,R$47)+'СЕТ СН'!$G$11+СВЦЭМ!$D$10+'СЕТ СН'!$G$5-'СЕТ СН'!$G$21</f>
        <v>3731.97519203</v>
      </c>
      <c r="S72" s="36">
        <f>SUMIFS(СВЦЭМ!$D$39:$D$782,СВЦЭМ!$A$39:$A$782,$A72,СВЦЭМ!$B$39:$B$782,S$47)+'СЕТ СН'!$G$11+СВЦЭМ!$D$10+'СЕТ СН'!$G$5-'СЕТ СН'!$G$21</f>
        <v>3705.1356635299999</v>
      </c>
      <c r="T72" s="36">
        <f>SUMIFS(СВЦЭМ!$D$39:$D$782,СВЦЭМ!$A$39:$A$782,$A72,СВЦЭМ!$B$39:$B$782,T$47)+'СЕТ СН'!$G$11+СВЦЭМ!$D$10+'СЕТ СН'!$G$5-'СЕТ СН'!$G$21</f>
        <v>3667.1302859500001</v>
      </c>
      <c r="U72" s="36">
        <f>SUMIFS(СВЦЭМ!$D$39:$D$782,СВЦЭМ!$A$39:$A$782,$A72,СВЦЭМ!$B$39:$B$782,U$47)+'СЕТ СН'!$G$11+СВЦЭМ!$D$10+'СЕТ СН'!$G$5-'СЕТ СН'!$G$21</f>
        <v>3662.4886109600002</v>
      </c>
      <c r="V72" s="36">
        <f>SUMIFS(СВЦЭМ!$D$39:$D$782,СВЦЭМ!$A$39:$A$782,$A72,СВЦЭМ!$B$39:$B$782,V$47)+'СЕТ СН'!$G$11+СВЦЭМ!$D$10+'СЕТ СН'!$G$5-'СЕТ СН'!$G$21</f>
        <v>3666.6055795299999</v>
      </c>
      <c r="W72" s="36">
        <f>SUMIFS(СВЦЭМ!$D$39:$D$782,СВЦЭМ!$A$39:$A$782,$A72,СВЦЭМ!$B$39:$B$782,W$47)+'СЕТ СН'!$G$11+СВЦЭМ!$D$10+'СЕТ СН'!$G$5-'СЕТ СН'!$G$21</f>
        <v>3716.5767724100001</v>
      </c>
      <c r="X72" s="36">
        <f>SUMIFS(СВЦЭМ!$D$39:$D$782,СВЦЭМ!$A$39:$A$782,$A72,СВЦЭМ!$B$39:$B$782,X$47)+'СЕТ СН'!$G$11+СВЦЭМ!$D$10+'СЕТ СН'!$G$5-'СЕТ СН'!$G$21</f>
        <v>3673.70980809</v>
      </c>
      <c r="Y72" s="36">
        <f>SUMIFS(СВЦЭМ!$D$39:$D$782,СВЦЭМ!$A$39:$A$782,$A72,СВЦЭМ!$B$39:$B$782,Y$47)+'СЕТ СН'!$G$11+СВЦЭМ!$D$10+'СЕТ СН'!$G$5-'СЕТ СН'!$G$21</f>
        <v>3695.7337351900001</v>
      </c>
    </row>
    <row r="73" spans="1:26" ht="15.75" x14ac:dyDescent="0.2">
      <c r="A73" s="35">
        <f t="shared" si="1"/>
        <v>44403</v>
      </c>
      <c r="B73" s="36">
        <f>SUMIFS(СВЦЭМ!$D$39:$D$782,СВЦЭМ!$A$39:$A$782,$A73,СВЦЭМ!$B$39:$B$782,B$47)+'СЕТ СН'!$G$11+СВЦЭМ!$D$10+'СЕТ СН'!$G$5-'СЕТ СН'!$G$21</f>
        <v>3725.0643484799998</v>
      </c>
      <c r="C73" s="36">
        <f>SUMIFS(СВЦЭМ!$D$39:$D$782,СВЦЭМ!$A$39:$A$782,$A73,СВЦЭМ!$B$39:$B$782,C$47)+'СЕТ СН'!$G$11+СВЦЭМ!$D$10+'СЕТ СН'!$G$5-'СЕТ СН'!$G$21</f>
        <v>3803.6647715999998</v>
      </c>
      <c r="D73" s="36">
        <f>SUMIFS(СВЦЭМ!$D$39:$D$782,СВЦЭМ!$A$39:$A$782,$A73,СВЦЭМ!$B$39:$B$782,D$47)+'СЕТ СН'!$G$11+СВЦЭМ!$D$10+'СЕТ СН'!$G$5-'СЕТ СН'!$G$21</f>
        <v>3837.9423395200001</v>
      </c>
      <c r="E73" s="36">
        <f>SUMIFS(СВЦЭМ!$D$39:$D$782,СВЦЭМ!$A$39:$A$782,$A73,СВЦЭМ!$B$39:$B$782,E$47)+'СЕТ СН'!$G$11+СВЦЭМ!$D$10+'СЕТ СН'!$G$5-'СЕТ СН'!$G$21</f>
        <v>3837.46006158</v>
      </c>
      <c r="F73" s="36">
        <f>SUMIFS(СВЦЭМ!$D$39:$D$782,СВЦЭМ!$A$39:$A$782,$A73,СВЦЭМ!$B$39:$B$782,F$47)+'СЕТ СН'!$G$11+СВЦЭМ!$D$10+'СЕТ СН'!$G$5-'СЕТ СН'!$G$21</f>
        <v>3842.70124446</v>
      </c>
      <c r="G73" s="36">
        <f>SUMIFS(СВЦЭМ!$D$39:$D$782,СВЦЭМ!$A$39:$A$782,$A73,СВЦЭМ!$B$39:$B$782,G$47)+'СЕТ СН'!$G$11+СВЦЭМ!$D$10+'СЕТ СН'!$G$5-'СЕТ СН'!$G$21</f>
        <v>3827.5747754700001</v>
      </c>
      <c r="H73" s="36">
        <f>SUMIFS(СВЦЭМ!$D$39:$D$782,СВЦЭМ!$A$39:$A$782,$A73,СВЦЭМ!$B$39:$B$782,H$47)+'СЕТ СН'!$G$11+СВЦЭМ!$D$10+'СЕТ СН'!$G$5-'СЕТ СН'!$G$21</f>
        <v>3814.1544939699997</v>
      </c>
      <c r="I73" s="36">
        <f>SUMIFS(СВЦЭМ!$D$39:$D$782,СВЦЭМ!$A$39:$A$782,$A73,СВЦЭМ!$B$39:$B$782,I$47)+'СЕТ СН'!$G$11+СВЦЭМ!$D$10+'СЕТ СН'!$G$5-'СЕТ СН'!$G$21</f>
        <v>3741.9141553600002</v>
      </c>
      <c r="J73" s="36">
        <f>SUMIFS(СВЦЭМ!$D$39:$D$782,СВЦЭМ!$A$39:$A$782,$A73,СВЦЭМ!$B$39:$B$782,J$47)+'СЕТ СН'!$G$11+СВЦЭМ!$D$10+'СЕТ СН'!$G$5-'СЕТ СН'!$G$21</f>
        <v>3687.4114933199999</v>
      </c>
      <c r="K73" s="36">
        <f>SUMIFS(СВЦЭМ!$D$39:$D$782,СВЦЭМ!$A$39:$A$782,$A73,СВЦЭМ!$B$39:$B$782,K$47)+'СЕТ СН'!$G$11+СВЦЭМ!$D$10+'СЕТ СН'!$G$5-'СЕТ СН'!$G$21</f>
        <v>3748.5238451</v>
      </c>
      <c r="L73" s="36">
        <f>SUMIFS(СВЦЭМ!$D$39:$D$782,СВЦЭМ!$A$39:$A$782,$A73,СВЦЭМ!$B$39:$B$782,L$47)+'СЕТ СН'!$G$11+СВЦЭМ!$D$10+'СЕТ СН'!$G$5-'СЕТ СН'!$G$21</f>
        <v>3785.0487431199999</v>
      </c>
      <c r="M73" s="36">
        <f>SUMIFS(СВЦЭМ!$D$39:$D$782,СВЦЭМ!$A$39:$A$782,$A73,СВЦЭМ!$B$39:$B$782,M$47)+'СЕТ СН'!$G$11+СВЦЭМ!$D$10+'СЕТ СН'!$G$5-'СЕТ СН'!$G$21</f>
        <v>3755.18512293</v>
      </c>
      <c r="N73" s="36">
        <f>SUMIFS(СВЦЭМ!$D$39:$D$782,СВЦЭМ!$A$39:$A$782,$A73,СВЦЭМ!$B$39:$B$782,N$47)+'СЕТ СН'!$G$11+СВЦЭМ!$D$10+'СЕТ СН'!$G$5-'СЕТ СН'!$G$21</f>
        <v>3807.57358712</v>
      </c>
      <c r="O73" s="36">
        <f>SUMIFS(СВЦЭМ!$D$39:$D$782,СВЦЭМ!$A$39:$A$782,$A73,СВЦЭМ!$B$39:$B$782,O$47)+'СЕТ СН'!$G$11+СВЦЭМ!$D$10+'СЕТ СН'!$G$5-'СЕТ СН'!$G$21</f>
        <v>3789.9714429599999</v>
      </c>
      <c r="P73" s="36">
        <f>SUMIFS(СВЦЭМ!$D$39:$D$782,СВЦЭМ!$A$39:$A$782,$A73,СВЦЭМ!$B$39:$B$782,P$47)+'СЕТ СН'!$G$11+СВЦЭМ!$D$10+'СЕТ СН'!$G$5-'СЕТ СН'!$G$21</f>
        <v>3794.0437310899997</v>
      </c>
      <c r="Q73" s="36">
        <f>SUMIFS(СВЦЭМ!$D$39:$D$782,СВЦЭМ!$A$39:$A$782,$A73,СВЦЭМ!$B$39:$B$782,Q$47)+'СЕТ СН'!$G$11+СВЦЭМ!$D$10+'СЕТ СН'!$G$5-'СЕТ СН'!$G$21</f>
        <v>3788.6614694</v>
      </c>
      <c r="R73" s="36">
        <f>SUMIFS(СВЦЭМ!$D$39:$D$782,СВЦЭМ!$A$39:$A$782,$A73,СВЦЭМ!$B$39:$B$782,R$47)+'СЕТ СН'!$G$11+СВЦЭМ!$D$10+'СЕТ СН'!$G$5-'СЕТ СН'!$G$21</f>
        <v>3799.7474384899997</v>
      </c>
      <c r="S73" s="36">
        <f>SUMIFS(СВЦЭМ!$D$39:$D$782,СВЦЭМ!$A$39:$A$782,$A73,СВЦЭМ!$B$39:$B$782,S$47)+'СЕТ СН'!$G$11+СВЦЭМ!$D$10+'СЕТ СН'!$G$5-'СЕТ СН'!$G$21</f>
        <v>3712.3101717899999</v>
      </c>
      <c r="T73" s="36">
        <f>SUMIFS(СВЦЭМ!$D$39:$D$782,СВЦЭМ!$A$39:$A$782,$A73,СВЦЭМ!$B$39:$B$782,T$47)+'СЕТ СН'!$G$11+СВЦЭМ!$D$10+'СЕТ СН'!$G$5-'СЕТ СН'!$G$21</f>
        <v>3688.4212204800001</v>
      </c>
      <c r="U73" s="36">
        <f>SUMIFS(СВЦЭМ!$D$39:$D$782,СВЦЭМ!$A$39:$A$782,$A73,СВЦЭМ!$B$39:$B$782,U$47)+'СЕТ СН'!$G$11+СВЦЭМ!$D$10+'СЕТ СН'!$G$5-'СЕТ СН'!$G$21</f>
        <v>3692.7985235199999</v>
      </c>
      <c r="V73" s="36">
        <f>SUMIFS(СВЦЭМ!$D$39:$D$782,СВЦЭМ!$A$39:$A$782,$A73,СВЦЭМ!$B$39:$B$782,V$47)+'СЕТ СН'!$G$11+СВЦЭМ!$D$10+'СЕТ СН'!$G$5-'СЕТ СН'!$G$21</f>
        <v>3683.0801054599997</v>
      </c>
      <c r="W73" s="36">
        <f>SUMIFS(СВЦЭМ!$D$39:$D$782,СВЦЭМ!$A$39:$A$782,$A73,СВЦЭМ!$B$39:$B$782,W$47)+'СЕТ СН'!$G$11+СВЦЭМ!$D$10+'СЕТ СН'!$G$5-'СЕТ СН'!$G$21</f>
        <v>3741.7084334299998</v>
      </c>
      <c r="X73" s="36">
        <f>SUMIFS(СВЦЭМ!$D$39:$D$782,СВЦЭМ!$A$39:$A$782,$A73,СВЦЭМ!$B$39:$B$782,X$47)+'СЕТ СН'!$G$11+СВЦЭМ!$D$10+'СЕТ СН'!$G$5-'СЕТ СН'!$G$21</f>
        <v>3705.4986734099998</v>
      </c>
      <c r="Y73" s="36">
        <f>SUMIFS(СВЦЭМ!$D$39:$D$782,СВЦЭМ!$A$39:$A$782,$A73,СВЦЭМ!$B$39:$B$782,Y$47)+'СЕТ СН'!$G$11+СВЦЭМ!$D$10+'СЕТ СН'!$G$5-'СЕТ СН'!$G$21</f>
        <v>3639.5366311299999</v>
      </c>
    </row>
    <row r="74" spans="1:26" ht="15.75" x14ac:dyDescent="0.2">
      <c r="A74" s="35">
        <f t="shared" si="1"/>
        <v>44404</v>
      </c>
      <c r="B74" s="36">
        <f>SUMIFS(СВЦЭМ!$D$39:$D$782,СВЦЭМ!$A$39:$A$782,$A74,СВЦЭМ!$B$39:$B$782,B$47)+'СЕТ СН'!$G$11+СВЦЭМ!$D$10+'СЕТ СН'!$G$5-'СЕТ СН'!$G$21</f>
        <v>3870.5316710100001</v>
      </c>
      <c r="C74" s="36">
        <f>SUMIFS(СВЦЭМ!$D$39:$D$782,СВЦЭМ!$A$39:$A$782,$A74,СВЦЭМ!$B$39:$B$782,C$47)+'СЕТ СН'!$G$11+СВЦЭМ!$D$10+'СЕТ СН'!$G$5-'СЕТ СН'!$G$21</f>
        <v>3922.7871056100003</v>
      </c>
      <c r="D74" s="36">
        <f>SUMIFS(СВЦЭМ!$D$39:$D$782,СВЦЭМ!$A$39:$A$782,$A74,СВЦЭМ!$B$39:$B$782,D$47)+'СЕТ СН'!$G$11+СВЦЭМ!$D$10+'СЕТ СН'!$G$5-'СЕТ СН'!$G$21</f>
        <v>3970.56264366</v>
      </c>
      <c r="E74" s="36">
        <f>SUMIFS(СВЦЭМ!$D$39:$D$782,СВЦЭМ!$A$39:$A$782,$A74,СВЦЭМ!$B$39:$B$782,E$47)+'СЕТ СН'!$G$11+СВЦЭМ!$D$10+'СЕТ СН'!$G$5-'СЕТ СН'!$G$21</f>
        <v>3980.83391901</v>
      </c>
      <c r="F74" s="36">
        <f>SUMIFS(СВЦЭМ!$D$39:$D$782,СВЦЭМ!$A$39:$A$782,$A74,СВЦЭМ!$B$39:$B$782,F$47)+'СЕТ СН'!$G$11+СВЦЭМ!$D$10+'СЕТ СН'!$G$5-'СЕТ СН'!$G$21</f>
        <v>3981.2878101900001</v>
      </c>
      <c r="G74" s="36">
        <f>SUMIFS(СВЦЭМ!$D$39:$D$782,СВЦЭМ!$A$39:$A$782,$A74,СВЦЭМ!$B$39:$B$782,G$47)+'СЕТ СН'!$G$11+СВЦЭМ!$D$10+'СЕТ СН'!$G$5-'СЕТ СН'!$G$21</f>
        <v>3957.6232598799998</v>
      </c>
      <c r="H74" s="36">
        <f>SUMIFS(СВЦЭМ!$D$39:$D$782,СВЦЭМ!$A$39:$A$782,$A74,СВЦЭМ!$B$39:$B$782,H$47)+'СЕТ СН'!$G$11+СВЦЭМ!$D$10+'СЕТ СН'!$G$5-'СЕТ СН'!$G$21</f>
        <v>3925.4215579900001</v>
      </c>
      <c r="I74" s="36">
        <f>SUMIFS(СВЦЭМ!$D$39:$D$782,СВЦЭМ!$A$39:$A$782,$A74,СВЦЭМ!$B$39:$B$782,I$47)+'СЕТ СН'!$G$11+СВЦЭМ!$D$10+'СЕТ СН'!$G$5-'СЕТ СН'!$G$21</f>
        <v>3861.1077465600001</v>
      </c>
      <c r="J74" s="36">
        <f>SUMIFS(СВЦЭМ!$D$39:$D$782,СВЦЭМ!$A$39:$A$782,$A74,СВЦЭМ!$B$39:$B$782,J$47)+'СЕТ СН'!$G$11+СВЦЭМ!$D$10+'СЕТ СН'!$G$5-'СЕТ СН'!$G$21</f>
        <v>3806.31452274</v>
      </c>
      <c r="K74" s="36">
        <f>SUMIFS(СВЦЭМ!$D$39:$D$782,СВЦЭМ!$A$39:$A$782,$A74,СВЦЭМ!$B$39:$B$782,K$47)+'СЕТ СН'!$G$11+СВЦЭМ!$D$10+'СЕТ СН'!$G$5-'СЕТ СН'!$G$21</f>
        <v>3739.4586850699998</v>
      </c>
      <c r="L74" s="36">
        <f>SUMIFS(СВЦЭМ!$D$39:$D$782,СВЦЭМ!$A$39:$A$782,$A74,СВЦЭМ!$B$39:$B$782,L$47)+'СЕТ СН'!$G$11+СВЦЭМ!$D$10+'СЕТ СН'!$G$5-'СЕТ СН'!$G$21</f>
        <v>3744.9068027799999</v>
      </c>
      <c r="M74" s="36">
        <f>SUMIFS(СВЦЭМ!$D$39:$D$782,СВЦЭМ!$A$39:$A$782,$A74,СВЦЭМ!$B$39:$B$782,M$47)+'СЕТ СН'!$G$11+СВЦЭМ!$D$10+'СЕТ СН'!$G$5-'СЕТ СН'!$G$21</f>
        <v>3807.5292871699999</v>
      </c>
      <c r="N74" s="36">
        <f>SUMIFS(СВЦЭМ!$D$39:$D$782,СВЦЭМ!$A$39:$A$782,$A74,СВЦЭМ!$B$39:$B$782,N$47)+'СЕТ СН'!$G$11+СВЦЭМ!$D$10+'СЕТ СН'!$G$5-'СЕТ СН'!$G$21</f>
        <v>3846.6498905600001</v>
      </c>
      <c r="O74" s="36">
        <f>SUMIFS(СВЦЭМ!$D$39:$D$782,СВЦЭМ!$A$39:$A$782,$A74,СВЦЭМ!$B$39:$B$782,O$47)+'СЕТ СН'!$G$11+СВЦЭМ!$D$10+'СЕТ СН'!$G$5-'СЕТ СН'!$G$21</f>
        <v>3833.76019425</v>
      </c>
      <c r="P74" s="36">
        <f>SUMIFS(СВЦЭМ!$D$39:$D$782,СВЦЭМ!$A$39:$A$782,$A74,СВЦЭМ!$B$39:$B$782,P$47)+'СЕТ СН'!$G$11+СВЦЭМ!$D$10+'СЕТ СН'!$G$5-'СЕТ СН'!$G$21</f>
        <v>3838.5649502900001</v>
      </c>
      <c r="Q74" s="36">
        <f>SUMIFS(СВЦЭМ!$D$39:$D$782,СВЦЭМ!$A$39:$A$782,$A74,СВЦЭМ!$B$39:$B$782,Q$47)+'СЕТ СН'!$G$11+СВЦЭМ!$D$10+'СЕТ СН'!$G$5-'СЕТ СН'!$G$21</f>
        <v>3842.3200660799998</v>
      </c>
      <c r="R74" s="36">
        <f>SUMIFS(СВЦЭМ!$D$39:$D$782,СВЦЭМ!$A$39:$A$782,$A74,СВЦЭМ!$B$39:$B$782,R$47)+'СЕТ СН'!$G$11+СВЦЭМ!$D$10+'СЕТ СН'!$G$5-'СЕТ СН'!$G$21</f>
        <v>3830.7224670400001</v>
      </c>
      <c r="S74" s="36">
        <f>SUMIFS(СВЦЭМ!$D$39:$D$782,СВЦЭМ!$A$39:$A$782,$A74,СВЦЭМ!$B$39:$B$782,S$47)+'СЕТ СН'!$G$11+СВЦЭМ!$D$10+'СЕТ СН'!$G$5-'СЕТ СН'!$G$21</f>
        <v>3829.1899332499997</v>
      </c>
      <c r="T74" s="36">
        <f>SUMIFS(СВЦЭМ!$D$39:$D$782,СВЦЭМ!$A$39:$A$782,$A74,СВЦЭМ!$B$39:$B$782,T$47)+'СЕТ СН'!$G$11+СВЦЭМ!$D$10+'СЕТ СН'!$G$5-'СЕТ СН'!$G$21</f>
        <v>3802.8493455600001</v>
      </c>
      <c r="U74" s="36">
        <f>SUMIFS(СВЦЭМ!$D$39:$D$782,СВЦЭМ!$A$39:$A$782,$A74,СВЦЭМ!$B$39:$B$782,U$47)+'СЕТ СН'!$G$11+СВЦЭМ!$D$10+'СЕТ СН'!$G$5-'СЕТ СН'!$G$21</f>
        <v>3782.84432264</v>
      </c>
      <c r="V74" s="36">
        <f>SUMIFS(СВЦЭМ!$D$39:$D$782,СВЦЭМ!$A$39:$A$782,$A74,СВЦЭМ!$B$39:$B$782,V$47)+'СЕТ СН'!$G$11+СВЦЭМ!$D$10+'СЕТ СН'!$G$5-'СЕТ СН'!$G$21</f>
        <v>3731.14083441</v>
      </c>
      <c r="W74" s="36">
        <f>SUMIFS(СВЦЭМ!$D$39:$D$782,СВЦЭМ!$A$39:$A$782,$A74,СВЦЭМ!$B$39:$B$782,W$47)+'СЕТ СН'!$G$11+СВЦЭМ!$D$10+'СЕТ СН'!$G$5-'СЕТ СН'!$G$21</f>
        <v>3743.30874524</v>
      </c>
      <c r="X74" s="36">
        <f>SUMIFS(СВЦЭМ!$D$39:$D$782,СВЦЭМ!$A$39:$A$782,$A74,СВЦЭМ!$B$39:$B$782,X$47)+'СЕТ СН'!$G$11+СВЦЭМ!$D$10+'СЕТ СН'!$G$5-'СЕТ СН'!$G$21</f>
        <v>3761.3593097600001</v>
      </c>
      <c r="Y74" s="36">
        <f>SUMIFS(СВЦЭМ!$D$39:$D$782,СВЦЭМ!$A$39:$A$782,$A74,СВЦЭМ!$B$39:$B$782,Y$47)+'СЕТ СН'!$G$11+СВЦЭМ!$D$10+'СЕТ СН'!$G$5-'СЕТ СН'!$G$21</f>
        <v>3828.0425059199997</v>
      </c>
    </row>
    <row r="75" spans="1:26" ht="15.75" x14ac:dyDescent="0.2">
      <c r="A75" s="35">
        <f t="shared" si="1"/>
        <v>44405</v>
      </c>
      <c r="B75" s="36">
        <f>SUMIFS(СВЦЭМ!$D$39:$D$782,СВЦЭМ!$A$39:$A$782,$A75,СВЦЭМ!$B$39:$B$782,B$47)+'СЕТ СН'!$G$11+СВЦЭМ!$D$10+'СЕТ СН'!$G$5-'СЕТ СН'!$G$21</f>
        <v>3892.22761481</v>
      </c>
      <c r="C75" s="36">
        <f>SUMIFS(СВЦЭМ!$D$39:$D$782,СВЦЭМ!$A$39:$A$782,$A75,СВЦЭМ!$B$39:$B$782,C$47)+'СЕТ СН'!$G$11+СВЦЭМ!$D$10+'СЕТ СН'!$G$5-'СЕТ СН'!$G$21</f>
        <v>3880.2855563000003</v>
      </c>
      <c r="D75" s="36">
        <f>SUMIFS(СВЦЭМ!$D$39:$D$782,СВЦЭМ!$A$39:$A$782,$A75,СВЦЭМ!$B$39:$B$782,D$47)+'СЕТ СН'!$G$11+СВЦЭМ!$D$10+'СЕТ СН'!$G$5-'СЕТ СН'!$G$21</f>
        <v>3935.6651391</v>
      </c>
      <c r="E75" s="36">
        <f>SUMIFS(СВЦЭМ!$D$39:$D$782,СВЦЭМ!$A$39:$A$782,$A75,СВЦЭМ!$B$39:$B$782,E$47)+'СЕТ СН'!$G$11+СВЦЭМ!$D$10+'СЕТ СН'!$G$5-'СЕТ СН'!$G$21</f>
        <v>3943.08316866</v>
      </c>
      <c r="F75" s="36">
        <f>SUMIFS(СВЦЭМ!$D$39:$D$782,СВЦЭМ!$A$39:$A$782,$A75,СВЦЭМ!$B$39:$B$782,F$47)+'СЕТ СН'!$G$11+СВЦЭМ!$D$10+'СЕТ СН'!$G$5-'СЕТ СН'!$G$21</f>
        <v>3935.1871035300001</v>
      </c>
      <c r="G75" s="36">
        <f>SUMIFS(СВЦЭМ!$D$39:$D$782,СВЦЭМ!$A$39:$A$782,$A75,СВЦЭМ!$B$39:$B$782,G$47)+'СЕТ СН'!$G$11+СВЦЭМ!$D$10+'СЕТ СН'!$G$5-'СЕТ СН'!$G$21</f>
        <v>3923.8991393199999</v>
      </c>
      <c r="H75" s="36">
        <f>SUMIFS(СВЦЭМ!$D$39:$D$782,СВЦЭМ!$A$39:$A$782,$A75,СВЦЭМ!$B$39:$B$782,H$47)+'СЕТ СН'!$G$11+СВЦЭМ!$D$10+'СЕТ СН'!$G$5-'СЕТ СН'!$G$21</f>
        <v>3912.0196293500003</v>
      </c>
      <c r="I75" s="36">
        <f>SUMIFS(СВЦЭМ!$D$39:$D$782,СВЦЭМ!$A$39:$A$782,$A75,СВЦЭМ!$B$39:$B$782,I$47)+'СЕТ СН'!$G$11+СВЦЭМ!$D$10+'СЕТ СН'!$G$5-'СЕТ СН'!$G$21</f>
        <v>3860.9204150699998</v>
      </c>
      <c r="J75" s="36">
        <f>SUMIFS(СВЦЭМ!$D$39:$D$782,СВЦЭМ!$A$39:$A$782,$A75,СВЦЭМ!$B$39:$B$782,J$47)+'СЕТ СН'!$G$11+СВЦЭМ!$D$10+'СЕТ СН'!$G$5-'СЕТ СН'!$G$21</f>
        <v>3808.2073685599998</v>
      </c>
      <c r="K75" s="36">
        <f>SUMIFS(СВЦЭМ!$D$39:$D$782,СВЦЭМ!$A$39:$A$782,$A75,СВЦЭМ!$B$39:$B$782,K$47)+'СЕТ СН'!$G$11+СВЦЭМ!$D$10+'СЕТ СН'!$G$5-'СЕТ СН'!$G$21</f>
        <v>3830.1056607</v>
      </c>
      <c r="L75" s="36">
        <f>SUMIFS(СВЦЭМ!$D$39:$D$782,СВЦЭМ!$A$39:$A$782,$A75,СВЦЭМ!$B$39:$B$782,L$47)+'СЕТ СН'!$G$11+СВЦЭМ!$D$10+'СЕТ СН'!$G$5-'СЕТ СН'!$G$21</f>
        <v>3799.9573569200002</v>
      </c>
      <c r="M75" s="36">
        <f>SUMIFS(СВЦЭМ!$D$39:$D$782,СВЦЭМ!$A$39:$A$782,$A75,СВЦЭМ!$B$39:$B$782,M$47)+'СЕТ СН'!$G$11+СВЦЭМ!$D$10+'СЕТ СН'!$G$5-'СЕТ СН'!$G$21</f>
        <v>3801.1959462200002</v>
      </c>
      <c r="N75" s="36">
        <f>SUMIFS(СВЦЭМ!$D$39:$D$782,СВЦЭМ!$A$39:$A$782,$A75,СВЦЭМ!$B$39:$B$782,N$47)+'СЕТ СН'!$G$11+СВЦЭМ!$D$10+'СЕТ СН'!$G$5-'СЕТ СН'!$G$21</f>
        <v>3806.5343396200001</v>
      </c>
      <c r="O75" s="36">
        <f>SUMIFS(СВЦЭМ!$D$39:$D$782,СВЦЭМ!$A$39:$A$782,$A75,СВЦЭМ!$B$39:$B$782,O$47)+'СЕТ СН'!$G$11+СВЦЭМ!$D$10+'СЕТ СН'!$G$5-'СЕТ СН'!$G$21</f>
        <v>3811.1241891300001</v>
      </c>
      <c r="P75" s="36">
        <f>SUMIFS(СВЦЭМ!$D$39:$D$782,СВЦЭМ!$A$39:$A$782,$A75,СВЦЭМ!$B$39:$B$782,P$47)+'СЕТ СН'!$G$11+СВЦЭМ!$D$10+'СЕТ СН'!$G$5-'СЕТ СН'!$G$21</f>
        <v>3865.12070236</v>
      </c>
      <c r="Q75" s="36">
        <f>SUMIFS(СВЦЭМ!$D$39:$D$782,СВЦЭМ!$A$39:$A$782,$A75,СВЦЭМ!$B$39:$B$782,Q$47)+'СЕТ СН'!$G$11+СВЦЭМ!$D$10+'СЕТ СН'!$G$5-'СЕТ СН'!$G$21</f>
        <v>3856.8046867900002</v>
      </c>
      <c r="R75" s="36">
        <f>SUMIFS(СВЦЭМ!$D$39:$D$782,СВЦЭМ!$A$39:$A$782,$A75,СВЦЭМ!$B$39:$B$782,R$47)+'СЕТ СН'!$G$11+СВЦЭМ!$D$10+'СЕТ СН'!$G$5-'СЕТ СН'!$G$21</f>
        <v>3851.1437329599999</v>
      </c>
      <c r="S75" s="36">
        <f>SUMIFS(СВЦЭМ!$D$39:$D$782,СВЦЭМ!$A$39:$A$782,$A75,СВЦЭМ!$B$39:$B$782,S$47)+'СЕТ СН'!$G$11+СВЦЭМ!$D$10+'СЕТ СН'!$G$5-'СЕТ СН'!$G$21</f>
        <v>3849.06382037</v>
      </c>
      <c r="T75" s="36">
        <f>SUMIFS(СВЦЭМ!$D$39:$D$782,СВЦЭМ!$A$39:$A$782,$A75,СВЦЭМ!$B$39:$B$782,T$47)+'СЕТ СН'!$G$11+СВЦЭМ!$D$10+'СЕТ СН'!$G$5-'СЕТ СН'!$G$21</f>
        <v>3845.21399896</v>
      </c>
      <c r="U75" s="36">
        <f>SUMIFS(СВЦЭМ!$D$39:$D$782,СВЦЭМ!$A$39:$A$782,$A75,СВЦЭМ!$B$39:$B$782,U$47)+'СЕТ СН'!$G$11+СВЦЭМ!$D$10+'СЕТ СН'!$G$5-'СЕТ СН'!$G$21</f>
        <v>3837.32908189</v>
      </c>
      <c r="V75" s="36">
        <f>SUMIFS(СВЦЭМ!$D$39:$D$782,СВЦЭМ!$A$39:$A$782,$A75,СВЦЭМ!$B$39:$B$782,V$47)+'СЕТ СН'!$G$11+СВЦЭМ!$D$10+'СЕТ СН'!$G$5-'СЕТ СН'!$G$21</f>
        <v>3834.8965933600002</v>
      </c>
      <c r="W75" s="36">
        <f>SUMIFS(СВЦЭМ!$D$39:$D$782,СВЦЭМ!$A$39:$A$782,$A75,СВЦЭМ!$B$39:$B$782,W$47)+'СЕТ СН'!$G$11+СВЦЭМ!$D$10+'СЕТ СН'!$G$5-'СЕТ СН'!$G$21</f>
        <v>3859.40158858</v>
      </c>
      <c r="X75" s="36">
        <f>SUMIFS(СВЦЭМ!$D$39:$D$782,СВЦЭМ!$A$39:$A$782,$A75,СВЦЭМ!$B$39:$B$782,X$47)+'СЕТ СН'!$G$11+СВЦЭМ!$D$10+'СЕТ СН'!$G$5-'СЕТ СН'!$G$21</f>
        <v>3822.4077091199997</v>
      </c>
      <c r="Y75" s="36">
        <f>SUMIFS(СВЦЭМ!$D$39:$D$782,СВЦЭМ!$A$39:$A$782,$A75,СВЦЭМ!$B$39:$B$782,Y$47)+'СЕТ СН'!$G$11+СВЦЭМ!$D$10+'СЕТ СН'!$G$5-'СЕТ СН'!$G$21</f>
        <v>3807.66580282</v>
      </c>
    </row>
    <row r="76" spans="1:26" ht="15.75" x14ac:dyDescent="0.2">
      <c r="A76" s="35">
        <f t="shared" si="1"/>
        <v>44406</v>
      </c>
      <c r="B76" s="36">
        <f>SUMIFS(СВЦЭМ!$D$39:$D$782,СВЦЭМ!$A$39:$A$782,$A76,СВЦЭМ!$B$39:$B$782,B$47)+'СЕТ СН'!$G$11+СВЦЭМ!$D$10+'СЕТ СН'!$G$5-'СЕТ СН'!$G$21</f>
        <v>3863.2151710799999</v>
      </c>
      <c r="C76" s="36">
        <f>SUMIFS(СВЦЭМ!$D$39:$D$782,СВЦЭМ!$A$39:$A$782,$A76,СВЦЭМ!$B$39:$B$782,C$47)+'СЕТ СН'!$G$11+СВЦЭМ!$D$10+'СЕТ СН'!$G$5-'СЕТ СН'!$G$21</f>
        <v>4040.7204018000002</v>
      </c>
      <c r="D76" s="36">
        <f>SUMIFS(СВЦЭМ!$D$39:$D$782,СВЦЭМ!$A$39:$A$782,$A76,СВЦЭМ!$B$39:$B$782,D$47)+'СЕТ СН'!$G$11+СВЦЭМ!$D$10+'СЕТ СН'!$G$5-'СЕТ СН'!$G$21</f>
        <v>4004.2801289700001</v>
      </c>
      <c r="E76" s="36">
        <f>SUMIFS(СВЦЭМ!$D$39:$D$782,СВЦЭМ!$A$39:$A$782,$A76,СВЦЭМ!$B$39:$B$782,E$47)+'СЕТ СН'!$G$11+СВЦЭМ!$D$10+'СЕТ СН'!$G$5-'СЕТ СН'!$G$21</f>
        <v>3977.61686706</v>
      </c>
      <c r="F76" s="36">
        <f>SUMIFS(СВЦЭМ!$D$39:$D$782,СВЦЭМ!$A$39:$A$782,$A76,СВЦЭМ!$B$39:$B$782,F$47)+'СЕТ СН'!$G$11+СВЦЭМ!$D$10+'СЕТ СН'!$G$5-'СЕТ СН'!$G$21</f>
        <v>3971.12932593</v>
      </c>
      <c r="G76" s="36">
        <f>SUMIFS(СВЦЭМ!$D$39:$D$782,СВЦЭМ!$A$39:$A$782,$A76,СВЦЭМ!$B$39:$B$782,G$47)+'СЕТ СН'!$G$11+СВЦЭМ!$D$10+'СЕТ СН'!$G$5-'СЕТ СН'!$G$21</f>
        <v>3978.47752167</v>
      </c>
      <c r="H76" s="36">
        <f>SUMIFS(СВЦЭМ!$D$39:$D$782,СВЦЭМ!$A$39:$A$782,$A76,СВЦЭМ!$B$39:$B$782,H$47)+'СЕТ СН'!$G$11+СВЦЭМ!$D$10+'СЕТ СН'!$G$5-'СЕТ СН'!$G$21</f>
        <v>4030.13817875</v>
      </c>
      <c r="I76" s="36">
        <f>SUMIFS(СВЦЭМ!$D$39:$D$782,СВЦЭМ!$A$39:$A$782,$A76,СВЦЭМ!$B$39:$B$782,I$47)+'СЕТ СН'!$G$11+СВЦЭМ!$D$10+'СЕТ СН'!$G$5-'СЕТ СН'!$G$21</f>
        <v>4029.11278249</v>
      </c>
      <c r="J76" s="36">
        <f>SUMIFS(СВЦЭМ!$D$39:$D$782,СВЦЭМ!$A$39:$A$782,$A76,СВЦЭМ!$B$39:$B$782,J$47)+'СЕТ СН'!$G$11+СВЦЭМ!$D$10+'СЕТ СН'!$G$5-'СЕТ СН'!$G$21</f>
        <v>3918.9242008399997</v>
      </c>
      <c r="K76" s="36">
        <f>SUMIFS(СВЦЭМ!$D$39:$D$782,СВЦЭМ!$A$39:$A$782,$A76,СВЦЭМ!$B$39:$B$782,K$47)+'СЕТ СН'!$G$11+СВЦЭМ!$D$10+'СЕТ СН'!$G$5-'СЕТ СН'!$G$21</f>
        <v>3872.3360600599999</v>
      </c>
      <c r="L76" s="36">
        <f>SUMIFS(СВЦЭМ!$D$39:$D$782,СВЦЭМ!$A$39:$A$782,$A76,СВЦЭМ!$B$39:$B$782,L$47)+'СЕТ СН'!$G$11+СВЦЭМ!$D$10+'СЕТ СН'!$G$5-'СЕТ СН'!$G$21</f>
        <v>3881.4908182300001</v>
      </c>
      <c r="M76" s="36">
        <f>SUMIFS(СВЦЭМ!$D$39:$D$782,СВЦЭМ!$A$39:$A$782,$A76,СВЦЭМ!$B$39:$B$782,M$47)+'СЕТ СН'!$G$11+СВЦЭМ!$D$10+'СЕТ СН'!$G$5-'СЕТ СН'!$G$21</f>
        <v>3890.5130507200001</v>
      </c>
      <c r="N76" s="36">
        <f>SUMIFS(СВЦЭМ!$D$39:$D$782,СВЦЭМ!$A$39:$A$782,$A76,СВЦЭМ!$B$39:$B$782,N$47)+'СЕТ СН'!$G$11+СВЦЭМ!$D$10+'СЕТ СН'!$G$5-'СЕТ СН'!$G$21</f>
        <v>3882.6371694999998</v>
      </c>
      <c r="O76" s="36">
        <f>SUMIFS(СВЦЭМ!$D$39:$D$782,СВЦЭМ!$A$39:$A$782,$A76,СВЦЭМ!$B$39:$B$782,O$47)+'СЕТ СН'!$G$11+СВЦЭМ!$D$10+'СЕТ СН'!$G$5-'СЕТ СН'!$G$21</f>
        <v>3879.6454431900002</v>
      </c>
      <c r="P76" s="36">
        <f>SUMIFS(СВЦЭМ!$D$39:$D$782,СВЦЭМ!$A$39:$A$782,$A76,СВЦЭМ!$B$39:$B$782,P$47)+'СЕТ СН'!$G$11+СВЦЭМ!$D$10+'СЕТ СН'!$G$5-'СЕТ СН'!$G$21</f>
        <v>3896.7143735600002</v>
      </c>
      <c r="Q76" s="36">
        <f>SUMIFS(СВЦЭМ!$D$39:$D$782,СВЦЭМ!$A$39:$A$782,$A76,СВЦЭМ!$B$39:$B$782,Q$47)+'СЕТ СН'!$G$11+СВЦЭМ!$D$10+'СЕТ СН'!$G$5-'СЕТ СН'!$G$21</f>
        <v>3903.0392455599999</v>
      </c>
      <c r="R76" s="36">
        <f>SUMIFS(СВЦЭМ!$D$39:$D$782,СВЦЭМ!$A$39:$A$782,$A76,СВЦЭМ!$B$39:$B$782,R$47)+'СЕТ СН'!$G$11+СВЦЭМ!$D$10+'СЕТ СН'!$G$5-'СЕТ СН'!$G$21</f>
        <v>3887.2359565400002</v>
      </c>
      <c r="S76" s="36">
        <f>SUMIFS(СВЦЭМ!$D$39:$D$782,СВЦЭМ!$A$39:$A$782,$A76,СВЦЭМ!$B$39:$B$782,S$47)+'СЕТ СН'!$G$11+СВЦЭМ!$D$10+'СЕТ СН'!$G$5-'СЕТ СН'!$G$21</f>
        <v>3878.6653882399996</v>
      </c>
      <c r="T76" s="36">
        <f>SUMIFS(СВЦЭМ!$D$39:$D$782,СВЦЭМ!$A$39:$A$782,$A76,СВЦЭМ!$B$39:$B$782,T$47)+'СЕТ СН'!$G$11+СВЦЭМ!$D$10+'СЕТ СН'!$G$5-'СЕТ СН'!$G$21</f>
        <v>3844.4908079400002</v>
      </c>
      <c r="U76" s="36">
        <f>SUMIFS(СВЦЭМ!$D$39:$D$782,СВЦЭМ!$A$39:$A$782,$A76,СВЦЭМ!$B$39:$B$782,U$47)+'СЕТ СН'!$G$11+СВЦЭМ!$D$10+'СЕТ СН'!$G$5-'СЕТ СН'!$G$21</f>
        <v>3824.2190039699999</v>
      </c>
      <c r="V76" s="36">
        <f>SUMIFS(СВЦЭМ!$D$39:$D$782,СВЦЭМ!$A$39:$A$782,$A76,СВЦЭМ!$B$39:$B$782,V$47)+'СЕТ СН'!$G$11+СВЦЭМ!$D$10+'СЕТ СН'!$G$5-'СЕТ СН'!$G$21</f>
        <v>3816.6822949299999</v>
      </c>
      <c r="W76" s="36">
        <f>SUMIFS(СВЦЭМ!$D$39:$D$782,СВЦЭМ!$A$39:$A$782,$A76,СВЦЭМ!$B$39:$B$782,W$47)+'СЕТ СН'!$G$11+СВЦЭМ!$D$10+'СЕТ СН'!$G$5-'СЕТ СН'!$G$21</f>
        <v>3846.0415192299997</v>
      </c>
      <c r="X76" s="36">
        <f>SUMIFS(СВЦЭМ!$D$39:$D$782,СВЦЭМ!$A$39:$A$782,$A76,СВЦЭМ!$B$39:$B$782,X$47)+'СЕТ СН'!$G$11+СВЦЭМ!$D$10+'СЕТ СН'!$G$5-'СЕТ СН'!$G$21</f>
        <v>3854.0458805999997</v>
      </c>
      <c r="Y76" s="36">
        <f>SUMIFS(СВЦЭМ!$D$39:$D$782,СВЦЭМ!$A$39:$A$782,$A76,СВЦЭМ!$B$39:$B$782,Y$47)+'СЕТ СН'!$G$11+СВЦЭМ!$D$10+'СЕТ СН'!$G$5-'СЕТ СН'!$G$21</f>
        <v>3942.4453782000001</v>
      </c>
    </row>
    <row r="77" spans="1:26" ht="15.75" x14ac:dyDescent="0.2">
      <c r="A77" s="35">
        <f t="shared" si="1"/>
        <v>44407</v>
      </c>
      <c r="B77" s="36">
        <f>SUMIFS(СВЦЭМ!$D$39:$D$782,СВЦЭМ!$A$39:$A$782,$A77,СВЦЭМ!$B$39:$B$782,B$47)+'СЕТ СН'!$G$11+СВЦЭМ!$D$10+'СЕТ СН'!$G$5-'СЕТ СН'!$G$21</f>
        <v>3948.7325387800001</v>
      </c>
      <c r="C77" s="36">
        <f>SUMIFS(СВЦЭМ!$D$39:$D$782,СВЦЭМ!$A$39:$A$782,$A77,СВЦЭМ!$B$39:$B$782,C$47)+'СЕТ СН'!$G$11+СВЦЭМ!$D$10+'СЕТ СН'!$G$5-'СЕТ СН'!$G$21</f>
        <v>3964.2757022400001</v>
      </c>
      <c r="D77" s="36">
        <f>SUMIFS(СВЦЭМ!$D$39:$D$782,СВЦЭМ!$A$39:$A$782,$A77,СВЦЭМ!$B$39:$B$782,D$47)+'СЕТ СН'!$G$11+СВЦЭМ!$D$10+'СЕТ СН'!$G$5-'СЕТ СН'!$G$21</f>
        <v>3925.1152843299997</v>
      </c>
      <c r="E77" s="36">
        <f>SUMIFS(СВЦЭМ!$D$39:$D$782,СВЦЭМ!$A$39:$A$782,$A77,СВЦЭМ!$B$39:$B$782,E$47)+'СЕТ СН'!$G$11+СВЦЭМ!$D$10+'СЕТ СН'!$G$5-'СЕТ СН'!$G$21</f>
        <v>3940.5164236000001</v>
      </c>
      <c r="F77" s="36">
        <f>SUMIFS(СВЦЭМ!$D$39:$D$782,СВЦЭМ!$A$39:$A$782,$A77,СВЦЭМ!$B$39:$B$782,F$47)+'СЕТ СН'!$G$11+СВЦЭМ!$D$10+'СЕТ СН'!$G$5-'СЕТ СН'!$G$21</f>
        <v>3948.2144451599997</v>
      </c>
      <c r="G77" s="36">
        <f>SUMIFS(СВЦЭМ!$D$39:$D$782,СВЦЭМ!$A$39:$A$782,$A77,СВЦЭМ!$B$39:$B$782,G$47)+'СЕТ СН'!$G$11+СВЦЭМ!$D$10+'СЕТ СН'!$G$5-'СЕТ СН'!$G$21</f>
        <v>3911.9559356999998</v>
      </c>
      <c r="H77" s="36">
        <f>SUMIFS(СВЦЭМ!$D$39:$D$782,СВЦЭМ!$A$39:$A$782,$A77,СВЦЭМ!$B$39:$B$782,H$47)+'СЕТ СН'!$G$11+СВЦЭМ!$D$10+'СЕТ СН'!$G$5-'СЕТ СН'!$G$21</f>
        <v>3902.87202269</v>
      </c>
      <c r="I77" s="36">
        <f>SUMIFS(СВЦЭМ!$D$39:$D$782,СВЦЭМ!$A$39:$A$782,$A77,СВЦЭМ!$B$39:$B$782,I$47)+'СЕТ СН'!$G$11+СВЦЭМ!$D$10+'СЕТ СН'!$G$5-'СЕТ СН'!$G$21</f>
        <v>3862.1187589599999</v>
      </c>
      <c r="J77" s="36">
        <f>SUMIFS(СВЦЭМ!$D$39:$D$782,СВЦЭМ!$A$39:$A$782,$A77,СВЦЭМ!$B$39:$B$782,J$47)+'СЕТ СН'!$G$11+СВЦЭМ!$D$10+'СЕТ СН'!$G$5-'СЕТ СН'!$G$21</f>
        <v>3822.53663757</v>
      </c>
      <c r="K77" s="36">
        <f>SUMIFS(СВЦЭМ!$D$39:$D$782,СВЦЭМ!$A$39:$A$782,$A77,СВЦЭМ!$B$39:$B$782,K$47)+'СЕТ СН'!$G$11+СВЦЭМ!$D$10+'СЕТ СН'!$G$5-'СЕТ СН'!$G$21</f>
        <v>3800.6550133000001</v>
      </c>
      <c r="L77" s="36">
        <f>SUMIFS(СВЦЭМ!$D$39:$D$782,СВЦЭМ!$A$39:$A$782,$A77,СВЦЭМ!$B$39:$B$782,L$47)+'СЕТ СН'!$G$11+СВЦЭМ!$D$10+'СЕТ СН'!$G$5-'СЕТ СН'!$G$21</f>
        <v>3796.7455475299998</v>
      </c>
      <c r="M77" s="36">
        <f>SUMIFS(СВЦЭМ!$D$39:$D$782,СВЦЭМ!$A$39:$A$782,$A77,СВЦЭМ!$B$39:$B$782,M$47)+'СЕТ СН'!$G$11+СВЦЭМ!$D$10+'СЕТ СН'!$G$5-'СЕТ СН'!$G$21</f>
        <v>3800.4997391900001</v>
      </c>
      <c r="N77" s="36">
        <f>SUMIFS(СВЦЭМ!$D$39:$D$782,СВЦЭМ!$A$39:$A$782,$A77,СВЦЭМ!$B$39:$B$782,N$47)+'СЕТ СН'!$G$11+СВЦЭМ!$D$10+'СЕТ СН'!$G$5-'СЕТ СН'!$G$21</f>
        <v>3803.7815848</v>
      </c>
      <c r="O77" s="36">
        <f>SUMIFS(СВЦЭМ!$D$39:$D$782,СВЦЭМ!$A$39:$A$782,$A77,СВЦЭМ!$B$39:$B$782,O$47)+'СЕТ СН'!$G$11+СВЦЭМ!$D$10+'СЕТ СН'!$G$5-'СЕТ СН'!$G$21</f>
        <v>3808.6317308899997</v>
      </c>
      <c r="P77" s="36">
        <f>SUMIFS(СВЦЭМ!$D$39:$D$782,СВЦЭМ!$A$39:$A$782,$A77,СВЦЭМ!$B$39:$B$782,P$47)+'СЕТ СН'!$G$11+СВЦЭМ!$D$10+'СЕТ СН'!$G$5-'СЕТ СН'!$G$21</f>
        <v>3818.57718875</v>
      </c>
      <c r="Q77" s="36">
        <f>SUMIFS(СВЦЭМ!$D$39:$D$782,СВЦЭМ!$A$39:$A$782,$A77,СВЦЭМ!$B$39:$B$782,Q$47)+'СЕТ СН'!$G$11+СВЦЭМ!$D$10+'СЕТ СН'!$G$5-'СЕТ СН'!$G$21</f>
        <v>3832.26914119</v>
      </c>
      <c r="R77" s="36">
        <f>SUMIFS(СВЦЭМ!$D$39:$D$782,СВЦЭМ!$A$39:$A$782,$A77,СВЦЭМ!$B$39:$B$782,R$47)+'СЕТ СН'!$G$11+СВЦЭМ!$D$10+'СЕТ СН'!$G$5-'СЕТ СН'!$G$21</f>
        <v>3824.4449092499999</v>
      </c>
      <c r="S77" s="36">
        <f>SUMIFS(СВЦЭМ!$D$39:$D$782,СВЦЭМ!$A$39:$A$782,$A77,СВЦЭМ!$B$39:$B$782,S$47)+'СЕТ СН'!$G$11+СВЦЭМ!$D$10+'СЕТ СН'!$G$5-'СЕТ СН'!$G$21</f>
        <v>3829.35275533</v>
      </c>
      <c r="T77" s="36">
        <f>SUMIFS(СВЦЭМ!$D$39:$D$782,СВЦЭМ!$A$39:$A$782,$A77,СВЦЭМ!$B$39:$B$782,T$47)+'СЕТ СН'!$G$11+СВЦЭМ!$D$10+'СЕТ СН'!$G$5-'СЕТ СН'!$G$21</f>
        <v>3832.5041772899999</v>
      </c>
      <c r="U77" s="36">
        <f>SUMIFS(СВЦЭМ!$D$39:$D$782,СВЦЭМ!$A$39:$A$782,$A77,СВЦЭМ!$B$39:$B$782,U$47)+'СЕТ СН'!$G$11+СВЦЭМ!$D$10+'СЕТ СН'!$G$5-'СЕТ СН'!$G$21</f>
        <v>3860.47943377</v>
      </c>
      <c r="V77" s="36">
        <f>SUMIFS(СВЦЭМ!$D$39:$D$782,СВЦЭМ!$A$39:$A$782,$A77,СВЦЭМ!$B$39:$B$782,V$47)+'СЕТ СН'!$G$11+СВЦЭМ!$D$10+'СЕТ СН'!$G$5-'СЕТ СН'!$G$21</f>
        <v>3847.7813308899999</v>
      </c>
      <c r="W77" s="36">
        <f>SUMIFS(СВЦЭМ!$D$39:$D$782,СВЦЭМ!$A$39:$A$782,$A77,СВЦЭМ!$B$39:$B$782,W$47)+'СЕТ СН'!$G$11+СВЦЭМ!$D$10+'СЕТ СН'!$G$5-'СЕТ СН'!$G$21</f>
        <v>3874.7333839599996</v>
      </c>
      <c r="X77" s="36">
        <f>SUMIFS(СВЦЭМ!$D$39:$D$782,СВЦЭМ!$A$39:$A$782,$A77,СВЦЭМ!$B$39:$B$782,X$47)+'СЕТ СН'!$G$11+СВЦЭМ!$D$10+'СЕТ СН'!$G$5-'СЕТ СН'!$G$21</f>
        <v>3842.3503274899999</v>
      </c>
      <c r="Y77" s="36">
        <f>SUMIFS(СВЦЭМ!$D$39:$D$782,СВЦЭМ!$A$39:$A$782,$A77,СВЦЭМ!$B$39:$B$782,Y$47)+'СЕТ СН'!$G$11+СВЦЭМ!$D$10+'СЕТ СН'!$G$5-'СЕТ СН'!$G$21</f>
        <v>3826.3549078199999</v>
      </c>
    </row>
    <row r="78" spans="1:26" ht="15.75" x14ac:dyDescent="0.2">
      <c r="A78" s="35">
        <f t="shared" si="1"/>
        <v>44408</v>
      </c>
      <c r="B78" s="36">
        <f>SUMIFS(СВЦЭМ!$D$39:$D$782,СВЦЭМ!$A$39:$A$782,$A78,СВЦЭМ!$B$39:$B$782,B$47)+'СЕТ СН'!$G$11+СВЦЭМ!$D$10+'СЕТ СН'!$G$5-'СЕТ СН'!$G$21</f>
        <v>3899.5754824099999</v>
      </c>
      <c r="C78" s="36">
        <f>SUMIFS(СВЦЭМ!$D$39:$D$782,СВЦЭМ!$A$39:$A$782,$A78,СВЦЭМ!$B$39:$B$782,C$47)+'СЕТ СН'!$G$11+СВЦЭМ!$D$10+'СЕТ СН'!$G$5-'СЕТ СН'!$G$21</f>
        <v>4013.0363681700001</v>
      </c>
      <c r="D78" s="36">
        <f>SUMIFS(СВЦЭМ!$D$39:$D$782,СВЦЭМ!$A$39:$A$782,$A78,СВЦЭМ!$B$39:$B$782,D$47)+'СЕТ СН'!$G$11+СВЦЭМ!$D$10+'СЕТ СН'!$G$5-'СЕТ СН'!$G$21</f>
        <v>4058.4119748900002</v>
      </c>
      <c r="E78" s="36">
        <f>SUMIFS(СВЦЭМ!$D$39:$D$782,СВЦЭМ!$A$39:$A$782,$A78,СВЦЭМ!$B$39:$B$782,E$47)+'СЕТ СН'!$G$11+СВЦЭМ!$D$10+'СЕТ СН'!$G$5-'СЕТ СН'!$G$21</f>
        <v>4035.6979552900002</v>
      </c>
      <c r="F78" s="36">
        <f>SUMIFS(СВЦЭМ!$D$39:$D$782,СВЦЭМ!$A$39:$A$782,$A78,СВЦЭМ!$B$39:$B$782,F$47)+'СЕТ СН'!$G$11+СВЦЭМ!$D$10+'СЕТ СН'!$G$5-'СЕТ СН'!$G$21</f>
        <v>4023.03402899</v>
      </c>
      <c r="G78" s="36">
        <f>SUMIFS(СВЦЭМ!$D$39:$D$782,СВЦЭМ!$A$39:$A$782,$A78,СВЦЭМ!$B$39:$B$782,G$47)+'СЕТ СН'!$G$11+СВЦЭМ!$D$10+'СЕТ СН'!$G$5-'СЕТ СН'!$G$21</f>
        <v>4020.5849958600002</v>
      </c>
      <c r="H78" s="36">
        <f>SUMIFS(СВЦЭМ!$D$39:$D$782,СВЦЭМ!$A$39:$A$782,$A78,СВЦЭМ!$B$39:$B$782,H$47)+'СЕТ СН'!$G$11+СВЦЭМ!$D$10+'СЕТ СН'!$G$5-'СЕТ СН'!$G$21</f>
        <v>3999.3059359500003</v>
      </c>
      <c r="I78" s="36">
        <f>SUMIFS(СВЦЭМ!$D$39:$D$782,СВЦЭМ!$A$39:$A$782,$A78,СВЦЭМ!$B$39:$B$782,I$47)+'СЕТ СН'!$G$11+СВЦЭМ!$D$10+'СЕТ СН'!$G$5-'СЕТ СН'!$G$21</f>
        <v>3909.61578491</v>
      </c>
      <c r="J78" s="36">
        <f>SUMIFS(СВЦЭМ!$D$39:$D$782,СВЦЭМ!$A$39:$A$782,$A78,СВЦЭМ!$B$39:$B$782,J$47)+'СЕТ СН'!$G$11+СВЦЭМ!$D$10+'СЕТ СН'!$G$5-'СЕТ СН'!$G$21</f>
        <v>3857.6612712199999</v>
      </c>
      <c r="K78" s="36">
        <f>SUMIFS(СВЦЭМ!$D$39:$D$782,СВЦЭМ!$A$39:$A$782,$A78,СВЦЭМ!$B$39:$B$782,K$47)+'СЕТ СН'!$G$11+СВЦЭМ!$D$10+'СЕТ СН'!$G$5-'СЕТ СН'!$G$21</f>
        <v>3812.9641575999999</v>
      </c>
      <c r="L78" s="36">
        <f>SUMIFS(СВЦЭМ!$D$39:$D$782,СВЦЭМ!$A$39:$A$782,$A78,СВЦЭМ!$B$39:$B$782,L$47)+'СЕТ СН'!$G$11+СВЦЭМ!$D$10+'СЕТ СН'!$G$5-'СЕТ СН'!$G$21</f>
        <v>3826.2161344599999</v>
      </c>
      <c r="M78" s="36">
        <f>SUMIFS(СВЦЭМ!$D$39:$D$782,СВЦЭМ!$A$39:$A$782,$A78,СВЦЭМ!$B$39:$B$782,M$47)+'СЕТ СН'!$G$11+СВЦЭМ!$D$10+'СЕТ СН'!$G$5-'СЕТ СН'!$G$21</f>
        <v>3850.5311187699999</v>
      </c>
      <c r="N78" s="36">
        <f>SUMIFS(СВЦЭМ!$D$39:$D$782,СВЦЭМ!$A$39:$A$782,$A78,СВЦЭМ!$B$39:$B$782,N$47)+'СЕТ СН'!$G$11+СВЦЭМ!$D$10+'СЕТ СН'!$G$5-'СЕТ СН'!$G$21</f>
        <v>3853.9752548799997</v>
      </c>
      <c r="O78" s="36">
        <f>SUMIFS(СВЦЭМ!$D$39:$D$782,СВЦЭМ!$A$39:$A$782,$A78,СВЦЭМ!$B$39:$B$782,O$47)+'СЕТ СН'!$G$11+СВЦЭМ!$D$10+'СЕТ СН'!$G$5-'СЕТ СН'!$G$21</f>
        <v>3849.7000958099998</v>
      </c>
      <c r="P78" s="36">
        <f>SUMIFS(СВЦЭМ!$D$39:$D$782,СВЦЭМ!$A$39:$A$782,$A78,СВЦЭМ!$B$39:$B$782,P$47)+'СЕТ СН'!$G$11+СВЦЭМ!$D$10+'СЕТ СН'!$G$5-'СЕТ СН'!$G$21</f>
        <v>3792.7283922699999</v>
      </c>
      <c r="Q78" s="36">
        <f>SUMIFS(СВЦЭМ!$D$39:$D$782,СВЦЭМ!$A$39:$A$782,$A78,СВЦЭМ!$B$39:$B$782,Q$47)+'СЕТ СН'!$G$11+СВЦЭМ!$D$10+'СЕТ СН'!$G$5-'СЕТ СН'!$G$21</f>
        <v>3727.87367705</v>
      </c>
      <c r="R78" s="36">
        <f>SUMIFS(СВЦЭМ!$D$39:$D$782,СВЦЭМ!$A$39:$A$782,$A78,СВЦЭМ!$B$39:$B$782,R$47)+'СЕТ СН'!$G$11+СВЦЭМ!$D$10+'СЕТ СН'!$G$5-'СЕТ СН'!$G$21</f>
        <v>3716.8044260400002</v>
      </c>
      <c r="S78" s="36">
        <f>SUMIFS(СВЦЭМ!$D$39:$D$782,СВЦЭМ!$A$39:$A$782,$A78,СВЦЭМ!$B$39:$B$782,S$47)+'СЕТ СН'!$G$11+СВЦЭМ!$D$10+'СЕТ СН'!$G$5-'СЕТ СН'!$G$21</f>
        <v>3721.69665545</v>
      </c>
      <c r="T78" s="36">
        <f>SUMIFS(СВЦЭМ!$D$39:$D$782,СВЦЭМ!$A$39:$A$782,$A78,СВЦЭМ!$B$39:$B$782,T$47)+'СЕТ СН'!$G$11+СВЦЭМ!$D$10+'СЕТ СН'!$G$5-'СЕТ СН'!$G$21</f>
        <v>3726.9164221599999</v>
      </c>
      <c r="U78" s="36">
        <f>SUMIFS(СВЦЭМ!$D$39:$D$782,СВЦЭМ!$A$39:$A$782,$A78,СВЦЭМ!$B$39:$B$782,U$47)+'СЕТ СН'!$G$11+СВЦЭМ!$D$10+'СЕТ СН'!$G$5-'СЕТ СН'!$G$21</f>
        <v>3724.3580771799998</v>
      </c>
      <c r="V78" s="36">
        <f>SUMIFS(СВЦЭМ!$D$39:$D$782,СВЦЭМ!$A$39:$A$782,$A78,СВЦЭМ!$B$39:$B$782,V$47)+'СЕТ СН'!$G$11+СВЦЭМ!$D$10+'СЕТ СН'!$G$5-'СЕТ СН'!$G$21</f>
        <v>3707.3984340699999</v>
      </c>
      <c r="W78" s="36">
        <f>SUMIFS(СВЦЭМ!$D$39:$D$782,СВЦЭМ!$A$39:$A$782,$A78,СВЦЭМ!$B$39:$B$782,W$47)+'СЕТ СН'!$G$11+СВЦЭМ!$D$10+'СЕТ СН'!$G$5-'СЕТ СН'!$G$21</f>
        <v>3702.5361219299998</v>
      </c>
      <c r="X78" s="36">
        <f>SUMIFS(СВЦЭМ!$D$39:$D$782,СВЦЭМ!$A$39:$A$782,$A78,СВЦЭМ!$B$39:$B$782,X$47)+'СЕТ СН'!$G$11+СВЦЭМ!$D$10+'СЕТ СН'!$G$5-'СЕТ СН'!$G$21</f>
        <v>3756.23856892</v>
      </c>
      <c r="Y78" s="36">
        <f>SUMIFS(СВЦЭМ!$D$39:$D$782,СВЦЭМ!$A$39:$A$782,$A78,СВЦЭМ!$B$39:$B$782,Y$47)+'СЕТ СН'!$G$11+СВЦЭМ!$D$10+'СЕТ СН'!$G$5-'СЕТ СН'!$G$21</f>
        <v>3785.19343213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СН'!$H$11+СВЦЭМ!$D$10+'СЕТ СН'!$H$5-'СЕТ СН'!$H$21</f>
        <v>3898.0921605499998</v>
      </c>
      <c r="C84" s="36">
        <f>SUMIFS(СВЦЭМ!$D$39:$D$782,СВЦЭМ!$A$39:$A$782,$A84,СВЦЭМ!$B$39:$B$782,C$83)+'СЕТ СН'!$H$11+СВЦЭМ!$D$10+'СЕТ СН'!$H$5-'СЕТ СН'!$H$21</f>
        <v>3918.6275866300002</v>
      </c>
      <c r="D84" s="36">
        <f>SUMIFS(СВЦЭМ!$D$39:$D$782,СВЦЭМ!$A$39:$A$782,$A84,СВЦЭМ!$B$39:$B$782,D$83)+'СЕТ СН'!$H$11+СВЦЭМ!$D$10+'СЕТ СН'!$H$5-'СЕТ СН'!$H$21</f>
        <v>3954.1070295999998</v>
      </c>
      <c r="E84" s="36">
        <f>SUMIFS(СВЦЭМ!$D$39:$D$782,СВЦЭМ!$A$39:$A$782,$A84,СВЦЭМ!$B$39:$B$782,E$83)+'СЕТ СН'!$H$11+СВЦЭМ!$D$10+'СЕТ СН'!$H$5-'СЕТ СН'!$H$21</f>
        <v>3975.5207227199999</v>
      </c>
      <c r="F84" s="36">
        <f>SUMIFS(СВЦЭМ!$D$39:$D$782,СВЦЭМ!$A$39:$A$782,$A84,СВЦЭМ!$B$39:$B$782,F$83)+'СЕТ СН'!$H$11+СВЦЭМ!$D$10+'СЕТ СН'!$H$5-'СЕТ СН'!$H$21</f>
        <v>3978.4530613400002</v>
      </c>
      <c r="G84" s="36">
        <f>SUMIFS(СВЦЭМ!$D$39:$D$782,СВЦЭМ!$A$39:$A$782,$A84,СВЦЭМ!$B$39:$B$782,G$83)+'СЕТ СН'!$H$11+СВЦЭМ!$D$10+'СЕТ СН'!$H$5-'СЕТ СН'!$H$21</f>
        <v>3959.9086410600003</v>
      </c>
      <c r="H84" s="36">
        <f>SUMIFS(СВЦЭМ!$D$39:$D$782,СВЦЭМ!$A$39:$A$782,$A84,СВЦЭМ!$B$39:$B$782,H$83)+'СЕТ СН'!$H$11+СВЦЭМ!$D$10+'СЕТ СН'!$H$5-'СЕТ СН'!$H$21</f>
        <v>3936.1880896299999</v>
      </c>
      <c r="I84" s="36">
        <f>SUMIFS(СВЦЭМ!$D$39:$D$782,СВЦЭМ!$A$39:$A$782,$A84,СВЦЭМ!$B$39:$B$782,I$83)+'СЕТ СН'!$H$11+СВЦЭМ!$D$10+'СЕТ СН'!$H$5-'СЕТ СН'!$H$21</f>
        <v>3884.6769404799998</v>
      </c>
      <c r="J84" s="36">
        <f>SUMIFS(СВЦЭМ!$D$39:$D$782,СВЦЭМ!$A$39:$A$782,$A84,СВЦЭМ!$B$39:$B$782,J$83)+'СЕТ СН'!$H$11+СВЦЭМ!$D$10+'СЕТ СН'!$H$5-'СЕТ СН'!$H$21</f>
        <v>3854.3718613999999</v>
      </c>
      <c r="K84" s="36">
        <f>SUMIFS(СВЦЭМ!$D$39:$D$782,СВЦЭМ!$A$39:$A$782,$A84,СВЦЭМ!$B$39:$B$782,K$83)+'СЕТ СН'!$H$11+СВЦЭМ!$D$10+'СЕТ СН'!$H$5-'СЕТ СН'!$H$21</f>
        <v>3937.2567857700001</v>
      </c>
      <c r="L84" s="36">
        <f>SUMIFS(СВЦЭМ!$D$39:$D$782,СВЦЭМ!$A$39:$A$782,$A84,СВЦЭМ!$B$39:$B$782,L$83)+'СЕТ СН'!$H$11+СВЦЭМ!$D$10+'СЕТ СН'!$H$5-'СЕТ СН'!$H$21</f>
        <v>3946.48991398</v>
      </c>
      <c r="M84" s="36">
        <f>SUMIFS(СВЦЭМ!$D$39:$D$782,СВЦЭМ!$A$39:$A$782,$A84,СВЦЭМ!$B$39:$B$782,M$83)+'СЕТ СН'!$H$11+СВЦЭМ!$D$10+'СЕТ СН'!$H$5-'СЕТ СН'!$H$21</f>
        <v>3862.6013759799998</v>
      </c>
      <c r="N84" s="36">
        <f>SUMIFS(СВЦЭМ!$D$39:$D$782,СВЦЭМ!$A$39:$A$782,$A84,СВЦЭМ!$B$39:$B$782,N$83)+'СЕТ СН'!$H$11+СВЦЭМ!$D$10+'СЕТ СН'!$H$5-'СЕТ СН'!$H$21</f>
        <v>3793.7924221799999</v>
      </c>
      <c r="O84" s="36">
        <f>SUMIFS(СВЦЭМ!$D$39:$D$782,СВЦЭМ!$A$39:$A$782,$A84,СВЦЭМ!$B$39:$B$782,O$83)+'СЕТ СН'!$H$11+СВЦЭМ!$D$10+'СЕТ СН'!$H$5-'СЕТ СН'!$H$21</f>
        <v>3801.4469723500001</v>
      </c>
      <c r="P84" s="36">
        <f>SUMIFS(СВЦЭМ!$D$39:$D$782,СВЦЭМ!$A$39:$A$782,$A84,СВЦЭМ!$B$39:$B$782,P$83)+'СЕТ СН'!$H$11+СВЦЭМ!$D$10+'СЕТ СН'!$H$5-'СЕТ СН'!$H$21</f>
        <v>3804.3029662499998</v>
      </c>
      <c r="Q84" s="36">
        <f>SUMIFS(СВЦЭМ!$D$39:$D$782,СВЦЭМ!$A$39:$A$782,$A84,СВЦЭМ!$B$39:$B$782,Q$83)+'СЕТ СН'!$H$11+СВЦЭМ!$D$10+'СЕТ СН'!$H$5-'СЕТ СН'!$H$21</f>
        <v>3814.95629448</v>
      </c>
      <c r="R84" s="36">
        <f>SUMIFS(СВЦЭМ!$D$39:$D$782,СВЦЭМ!$A$39:$A$782,$A84,СВЦЭМ!$B$39:$B$782,R$83)+'СЕТ СН'!$H$11+СВЦЭМ!$D$10+'СЕТ СН'!$H$5-'СЕТ СН'!$H$21</f>
        <v>3799.6968773999997</v>
      </c>
      <c r="S84" s="36">
        <f>SUMIFS(СВЦЭМ!$D$39:$D$782,СВЦЭМ!$A$39:$A$782,$A84,СВЦЭМ!$B$39:$B$782,S$83)+'СЕТ СН'!$H$11+СВЦЭМ!$D$10+'СЕТ СН'!$H$5-'СЕТ СН'!$H$21</f>
        <v>3782.85919805</v>
      </c>
      <c r="T84" s="36">
        <f>SUMIFS(СВЦЭМ!$D$39:$D$782,СВЦЭМ!$A$39:$A$782,$A84,СВЦЭМ!$B$39:$B$782,T$83)+'СЕТ СН'!$H$11+СВЦЭМ!$D$10+'СЕТ СН'!$H$5-'СЕТ СН'!$H$21</f>
        <v>3830.19256296</v>
      </c>
      <c r="U84" s="36">
        <f>SUMIFS(СВЦЭМ!$D$39:$D$782,СВЦЭМ!$A$39:$A$782,$A84,СВЦЭМ!$B$39:$B$782,U$83)+'СЕТ СН'!$H$11+СВЦЭМ!$D$10+'СЕТ СН'!$H$5-'СЕТ СН'!$H$21</f>
        <v>3842.06108907</v>
      </c>
      <c r="V84" s="36">
        <f>SUMIFS(СВЦЭМ!$D$39:$D$782,СВЦЭМ!$A$39:$A$782,$A84,СВЦЭМ!$B$39:$B$782,V$83)+'СЕТ СН'!$H$11+СВЦЭМ!$D$10+'СЕТ СН'!$H$5-'СЕТ СН'!$H$21</f>
        <v>3842.2147364299999</v>
      </c>
      <c r="W84" s="36">
        <f>SUMIFS(СВЦЭМ!$D$39:$D$782,СВЦЭМ!$A$39:$A$782,$A84,СВЦЭМ!$B$39:$B$782,W$83)+'СЕТ СН'!$H$11+СВЦЭМ!$D$10+'СЕТ СН'!$H$5-'СЕТ СН'!$H$21</f>
        <v>3867.1613021900002</v>
      </c>
      <c r="X84" s="36">
        <f>SUMIFS(СВЦЭМ!$D$39:$D$782,СВЦЭМ!$A$39:$A$782,$A84,СВЦЭМ!$B$39:$B$782,X$83)+'СЕТ СН'!$H$11+СВЦЭМ!$D$10+'СЕТ СН'!$H$5-'СЕТ СН'!$H$21</f>
        <v>3822.8087744700001</v>
      </c>
      <c r="Y84" s="36">
        <f>SUMIFS(СВЦЭМ!$D$39:$D$782,СВЦЭМ!$A$39:$A$782,$A84,СВЦЭМ!$B$39:$B$782,Y$83)+'СЕТ СН'!$H$11+СВЦЭМ!$D$10+'СЕТ СН'!$H$5-'СЕТ СН'!$H$21</f>
        <v>3777.77506842</v>
      </c>
      <c r="AA84" s="45"/>
    </row>
    <row r="85" spans="1:27" ht="15.75" x14ac:dyDescent="0.2">
      <c r="A85" s="35">
        <f>A84+1</f>
        <v>44379</v>
      </c>
      <c r="B85" s="36">
        <f>SUMIFS(СВЦЭМ!$D$39:$D$782,СВЦЭМ!$A$39:$A$782,$A85,СВЦЭМ!$B$39:$B$782,B$83)+'СЕТ СН'!$H$11+СВЦЭМ!$D$10+'СЕТ СН'!$H$5-'СЕТ СН'!$H$21</f>
        <v>3867.5603844400002</v>
      </c>
      <c r="C85" s="36">
        <f>SUMIFS(СВЦЭМ!$D$39:$D$782,СВЦЭМ!$A$39:$A$782,$A85,СВЦЭМ!$B$39:$B$782,C$83)+'СЕТ СН'!$H$11+СВЦЭМ!$D$10+'СЕТ СН'!$H$5-'СЕТ СН'!$H$21</f>
        <v>3922.97355135</v>
      </c>
      <c r="D85" s="36">
        <f>SUMIFS(СВЦЭМ!$D$39:$D$782,СВЦЭМ!$A$39:$A$782,$A85,СВЦЭМ!$B$39:$B$782,D$83)+'СЕТ СН'!$H$11+СВЦЭМ!$D$10+'СЕТ СН'!$H$5-'СЕТ СН'!$H$21</f>
        <v>3960.9547781900001</v>
      </c>
      <c r="E85" s="36">
        <f>SUMIFS(СВЦЭМ!$D$39:$D$782,СВЦЭМ!$A$39:$A$782,$A85,СВЦЭМ!$B$39:$B$782,E$83)+'СЕТ СН'!$H$11+СВЦЭМ!$D$10+'СЕТ СН'!$H$5-'СЕТ СН'!$H$21</f>
        <v>3965.4696510599997</v>
      </c>
      <c r="F85" s="36">
        <f>SUMIFS(СВЦЭМ!$D$39:$D$782,СВЦЭМ!$A$39:$A$782,$A85,СВЦЭМ!$B$39:$B$782,F$83)+'СЕТ СН'!$H$11+СВЦЭМ!$D$10+'СЕТ СН'!$H$5-'СЕТ СН'!$H$21</f>
        <v>3966.2987626699996</v>
      </c>
      <c r="G85" s="36">
        <f>SUMIFS(СВЦЭМ!$D$39:$D$782,СВЦЭМ!$A$39:$A$782,$A85,СВЦЭМ!$B$39:$B$782,G$83)+'СЕТ СН'!$H$11+СВЦЭМ!$D$10+'СЕТ СН'!$H$5-'СЕТ СН'!$H$21</f>
        <v>3952.3906095699999</v>
      </c>
      <c r="H85" s="36">
        <f>SUMIFS(СВЦЭМ!$D$39:$D$782,СВЦЭМ!$A$39:$A$782,$A85,СВЦЭМ!$B$39:$B$782,H$83)+'СЕТ СН'!$H$11+СВЦЭМ!$D$10+'СЕТ СН'!$H$5-'СЕТ СН'!$H$21</f>
        <v>3915.58184553</v>
      </c>
      <c r="I85" s="36">
        <f>SUMIFS(СВЦЭМ!$D$39:$D$782,СВЦЭМ!$A$39:$A$782,$A85,СВЦЭМ!$B$39:$B$782,I$83)+'СЕТ СН'!$H$11+СВЦЭМ!$D$10+'СЕТ СН'!$H$5-'СЕТ СН'!$H$21</f>
        <v>3837.1548969</v>
      </c>
      <c r="J85" s="36">
        <f>SUMIFS(СВЦЭМ!$D$39:$D$782,СВЦЭМ!$A$39:$A$782,$A85,СВЦЭМ!$B$39:$B$782,J$83)+'СЕТ СН'!$H$11+СВЦЭМ!$D$10+'СЕТ СН'!$H$5-'СЕТ СН'!$H$21</f>
        <v>3810.4737423500001</v>
      </c>
      <c r="K85" s="36">
        <f>SUMIFS(СВЦЭМ!$D$39:$D$782,СВЦЭМ!$A$39:$A$782,$A85,СВЦЭМ!$B$39:$B$782,K$83)+'СЕТ СН'!$H$11+СВЦЭМ!$D$10+'СЕТ СН'!$H$5-'СЕТ СН'!$H$21</f>
        <v>3841.5549980699998</v>
      </c>
      <c r="L85" s="36">
        <f>SUMIFS(СВЦЭМ!$D$39:$D$782,СВЦЭМ!$A$39:$A$782,$A85,СВЦЭМ!$B$39:$B$782,L$83)+'СЕТ СН'!$H$11+СВЦЭМ!$D$10+'СЕТ СН'!$H$5-'СЕТ СН'!$H$21</f>
        <v>3852.1555143699998</v>
      </c>
      <c r="M85" s="36">
        <f>SUMIFS(СВЦЭМ!$D$39:$D$782,СВЦЭМ!$A$39:$A$782,$A85,СВЦЭМ!$B$39:$B$782,M$83)+'СЕТ СН'!$H$11+СВЦЭМ!$D$10+'СЕТ СН'!$H$5-'СЕТ СН'!$H$21</f>
        <v>3775.2634553500002</v>
      </c>
      <c r="N85" s="36">
        <f>SUMIFS(СВЦЭМ!$D$39:$D$782,СВЦЭМ!$A$39:$A$782,$A85,СВЦЭМ!$B$39:$B$782,N$83)+'СЕТ СН'!$H$11+СВЦЭМ!$D$10+'СЕТ СН'!$H$5-'СЕТ СН'!$H$21</f>
        <v>3759.03418878</v>
      </c>
      <c r="O85" s="36">
        <f>SUMIFS(СВЦЭМ!$D$39:$D$782,СВЦЭМ!$A$39:$A$782,$A85,СВЦЭМ!$B$39:$B$782,O$83)+'СЕТ СН'!$H$11+СВЦЭМ!$D$10+'СЕТ СН'!$H$5-'СЕТ СН'!$H$21</f>
        <v>3774.8104050299999</v>
      </c>
      <c r="P85" s="36">
        <f>SUMIFS(СВЦЭМ!$D$39:$D$782,СВЦЭМ!$A$39:$A$782,$A85,СВЦЭМ!$B$39:$B$782,P$83)+'СЕТ СН'!$H$11+СВЦЭМ!$D$10+'СЕТ СН'!$H$5-'СЕТ СН'!$H$21</f>
        <v>3771.7130357300002</v>
      </c>
      <c r="Q85" s="36">
        <f>SUMIFS(СВЦЭМ!$D$39:$D$782,СВЦЭМ!$A$39:$A$782,$A85,СВЦЭМ!$B$39:$B$782,Q$83)+'СЕТ СН'!$H$11+СВЦЭМ!$D$10+'СЕТ СН'!$H$5-'СЕТ СН'!$H$21</f>
        <v>3776.8881156699999</v>
      </c>
      <c r="R85" s="36">
        <f>SUMIFS(СВЦЭМ!$D$39:$D$782,СВЦЭМ!$A$39:$A$782,$A85,СВЦЭМ!$B$39:$B$782,R$83)+'СЕТ СН'!$H$11+СВЦЭМ!$D$10+'СЕТ СН'!$H$5-'СЕТ СН'!$H$21</f>
        <v>3782.1516787700002</v>
      </c>
      <c r="S85" s="36">
        <f>SUMIFS(СВЦЭМ!$D$39:$D$782,СВЦЭМ!$A$39:$A$782,$A85,СВЦЭМ!$B$39:$B$782,S$83)+'СЕТ СН'!$H$11+СВЦЭМ!$D$10+'СЕТ СН'!$H$5-'СЕТ СН'!$H$21</f>
        <v>3769.93066598</v>
      </c>
      <c r="T85" s="36">
        <f>SUMIFS(СВЦЭМ!$D$39:$D$782,СВЦЭМ!$A$39:$A$782,$A85,СВЦЭМ!$B$39:$B$782,T$83)+'СЕТ СН'!$H$11+СВЦЭМ!$D$10+'СЕТ СН'!$H$5-'СЕТ СН'!$H$21</f>
        <v>3825.1269603800001</v>
      </c>
      <c r="U85" s="36">
        <f>SUMIFS(СВЦЭМ!$D$39:$D$782,СВЦЭМ!$A$39:$A$782,$A85,СВЦЭМ!$B$39:$B$782,U$83)+'СЕТ СН'!$H$11+СВЦЭМ!$D$10+'СЕТ СН'!$H$5-'СЕТ СН'!$H$21</f>
        <v>3820.0291252400002</v>
      </c>
      <c r="V85" s="36">
        <f>SUMIFS(СВЦЭМ!$D$39:$D$782,СВЦЭМ!$A$39:$A$782,$A85,СВЦЭМ!$B$39:$B$782,V$83)+'СЕТ СН'!$H$11+СВЦЭМ!$D$10+'СЕТ СН'!$H$5-'СЕТ СН'!$H$21</f>
        <v>3814.7381932899998</v>
      </c>
      <c r="W85" s="36">
        <f>SUMIFS(СВЦЭМ!$D$39:$D$782,СВЦЭМ!$A$39:$A$782,$A85,СВЦЭМ!$B$39:$B$782,W$83)+'СЕТ СН'!$H$11+СВЦЭМ!$D$10+'СЕТ СН'!$H$5-'СЕТ СН'!$H$21</f>
        <v>3840.57942908</v>
      </c>
      <c r="X85" s="36">
        <f>SUMIFS(СВЦЭМ!$D$39:$D$782,СВЦЭМ!$A$39:$A$782,$A85,СВЦЭМ!$B$39:$B$782,X$83)+'СЕТ СН'!$H$11+СВЦЭМ!$D$10+'СЕТ СН'!$H$5-'СЕТ СН'!$H$21</f>
        <v>3811.4448984800001</v>
      </c>
      <c r="Y85" s="36">
        <f>SUMIFS(СВЦЭМ!$D$39:$D$782,СВЦЭМ!$A$39:$A$782,$A85,СВЦЭМ!$B$39:$B$782,Y$83)+'СЕТ СН'!$H$11+СВЦЭМ!$D$10+'СЕТ СН'!$H$5-'СЕТ СН'!$H$21</f>
        <v>3771.3082755699998</v>
      </c>
    </row>
    <row r="86" spans="1:27" ht="15.75" x14ac:dyDescent="0.2">
      <c r="A86" s="35">
        <f t="shared" ref="A86:A114" si="2">A85+1</f>
        <v>44380</v>
      </c>
      <c r="B86" s="36">
        <f>SUMIFS(СВЦЭМ!$D$39:$D$782,СВЦЭМ!$A$39:$A$782,$A86,СВЦЭМ!$B$39:$B$782,B$83)+'СЕТ СН'!$H$11+СВЦЭМ!$D$10+'СЕТ СН'!$H$5-'СЕТ СН'!$H$21</f>
        <v>3826.4195920699999</v>
      </c>
      <c r="C86" s="36">
        <f>SUMIFS(СВЦЭМ!$D$39:$D$782,СВЦЭМ!$A$39:$A$782,$A86,СВЦЭМ!$B$39:$B$782,C$83)+'СЕТ СН'!$H$11+СВЦЭМ!$D$10+'СЕТ СН'!$H$5-'СЕТ СН'!$H$21</f>
        <v>3896.5737954000001</v>
      </c>
      <c r="D86" s="36">
        <f>SUMIFS(СВЦЭМ!$D$39:$D$782,СВЦЭМ!$A$39:$A$782,$A86,СВЦЭМ!$B$39:$B$782,D$83)+'СЕТ СН'!$H$11+СВЦЭМ!$D$10+'СЕТ СН'!$H$5-'СЕТ СН'!$H$21</f>
        <v>3937.5374051499998</v>
      </c>
      <c r="E86" s="36">
        <f>SUMIFS(СВЦЭМ!$D$39:$D$782,СВЦЭМ!$A$39:$A$782,$A86,СВЦЭМ!$B$39:$B$782,E$83)+'СЕТ СН'!$H$11+СВЦЭМ!$D$10+'СЕТ СН'!$H$5-'СЕТ СН'!$H$21</f>
        <v>3953.6864243800001</v>
      </c>
      <c r="F86" s="36">
        <f>SUMIFS(СВЦЭМ!$D$39:$D$782,СВЦЭМ!$A$39:$A$782,$A86,СВЦЭМ!$B$39:$B$782,F$83)+'СЕТ СН'!$H$11+СВЦЭМ!$D$10+'СЕТ СН'!$H$5-'СЕТ СН'!$H$21</f>
        <v>3956.7147728999998</v>
      </c>
      <c r="G86" s="36">
        <f>SUMIFS(СВЦЭМ!$D$39:$D$782,СВЦЭМ!$A$39:$A$782,$A86,СВЦЭМ!$B$39:$B$782,G$83)+'СЕТ СН'!$H$11+СВЦЭМ!$D$10+'СЕТ СН'!$H$5-'СЕТ СН'!$H$21</f>
        <v>3945.2764921500002</v>
      </c>
      <c r="H86" s="36">
        <f>SUMIFS(СВЦЭМ!$D$39:$D$782,СВЦЭМ!$A$39:$A$782,$A86,СВЦЭМ!$B$39:$B$782,H$83)+'СЕТ СН'!$H$11+СВЦЭМ!$D$10+'СЕТ СН'!$H$5-'СЕТ СН'!$H$21</f>
        <v>3921.0805631399999</v>
      </c>
      <c r="I86" s="36">
        <f>SUMIFS(СВЦЭМ!$D$39:$D$782,СВЦЭМ!$A$39:$A$782,$A86,СВЦЭМ!$B$39:$B$782,I$83)+'СЕТ СН'!$H$11+СВЦЭМ!$D$10+'СЕТ СН'!$H$5-'СЕТ СН'!$H$21</f>
        <v>3869.3096216700001</v>
      </c>
      <c r="J86" s="36">
        <f>SUMIFS(СВЦЭМ!$D$39:$D$782,СВЦЭМ!$A$39:$A$782,$A86,СВЦЭМ!$B$39:$B$782,J$83)+'СЕТ СН'!$H$11+СВЦЭМ!$D$10+'СЕТ СН'!$H$5-'СЕТ СН'!$H$21</f>
        <v>3807.8314446200002</v>
      </c>
      <c r="K86" s="36">
        <f>SUMIFS(СВЦЭМ!$D$39:$D$782,СВЦЭМ!$A$39:$A$782,$A86,СВЦЭМ!$B$39:$B$782,K$83)+'СЕТ СН'!$H$11+СВЦЭМ!$D$10+'СЕТ СН'!$H$5-'СЕТ СН'!$H$21</f>
        <v>3799.0570656</v>
      </c>
      <c r="L86" s="36">
        <f>SUMIFS(СВЦЭМ!$D$39:$D$782,СВЦЭМ!$A$39:$A$782,$A86,СВЦЭМ!$B$39:$B$782,L$83)+'СЕТ СН'!$H$11+СВЦЭМ!$D$10+'СЕТ СН'!$H$5-'СЕТ СН'!$H$21</f>
        <v>3774.0048846099999</v>
      </c>
      <c r="M86" s="36">
        <f>SUMIFS(СВЦЭМ!$D$39:$D$782,СВЦЭМ!$A$39:$A$782,$A86,СВЦЭМ!$B$39:$B$782,M$83)+'СЕТ СН'!$H$11+СВЦЭМ!$D$10+'СЕТ СН'!$H$5-'СЕТ СН'!$H$21</f>
        <v>3708.95742329</v>
      </c>
      <c r="N86" s="36">
        <f>SUMIFS(СВЦЭМ!$D$39:$D$782,СВЦЭМ!$A$39:$A$782,$A86,СВЦЭМ!$B$39:$B$782,N$83)+'СЕТ СН'!$H$11+СВЦЭМ!$D$10+'СЕТ СН'!$H$5-'СЕТ СН'!$H$21</f>
        <v>3736.0685052999997</v>
      </c>
      <c r="O86" s="36">
        <f>SUMIFS(СВЦЭМ!$D$39:$D$782,СВЦЭМ!$A$39:$A$782,$A86,СВЦЭМ!$B$39:$B$782,O$83)+'СЕТ СН'!$H$11+СВЦЭМ!$D$10+'СЕТ СН'!$H$5-'СЕТ СН'!$H$21</f>
        <v>3763.8067924699999</v>
      </c>
      <c r="P86" s="36">
        <f>SUMIFS(СВЦЭМ!$D$39:$D$782,СВЦЭМ!$A$39:$A$782,$A86,СВЦЭМ!$B$39:$B$782,P$83)+'СЕТ СН'!$H$11+СВЦЭМ!$D$10+'СЕТ СН'!$H$5-'СЕТ СН'!$H$21</f>
        <v>3751.06546931</v>
      </c>
      <c r="Q86" s="36">
        <f>SUMIFS(СВЦЭМ!$D$39:$D$782,СВЦЭМ!$A$39:$A$782,$A86,СВЦЭМ!$B$39:$B$782,Q$83)+'СЕТ СН'!$H$11+СВЦЭМ!$D$10+'СЕТ СН'!$H$5-'СЕТ СН'!$H$21</f>
        <v>3744.3909877599999</v>
      </c>
      <c r="R86" s="36">
        <f>SUMIFS(СВЦЭМ!$D$39:$D$782,СВЦЭМ!$A$39:$A$782,$A86,СВЦЭМ!$B$39:$B$782,R$83)+'СЕТ СН'!$H$11+СВЦЭМ!$D$10+'СЕТ СН'!$H$5-'СЕТ СН'!$H$21</f>
        <v>3752.8032869499998</v>
      </c>
      <c r="S86" s="36">
        <f>SUMIFS(СВЦЭМ!$D$39:$D$782,СВЦЭМ!$A$39:$A$782,$A86,СВЦЭМ!$B$39:$B$782,S$83)+'СЕТ СН'!$H$11+СВЦЭМ!$D$10+'СЕТ СН'!$H$5-'СЕТ СН'!$H$21</f>
        <v>3742.1952859399998</v>
      </c>
      <c r="T86" s="36">
        <f>SUMIFS(СВЦЭМ!$D$39:$D$782,СВЦЭМ!$A$39:$A$782,$A86,СВЦЭМ!$B$39:$B$782,T$83)+'СЕТ СН'!$H$11+СВЦЭМ!$D$10+'СЕТ СН'!$H$5-'СЕТ СН'!$H$21</f>
        <v>3758.9913972499999</v>
      </c>
      <c r="U86" s="36">
        <f>SUMIFS(СВЦЭМ!$D$39:$D$782,СВЦЭМ!$A$39:$A$782,$A86,СВЦЭМ!$B$39:$B$782,U$83)+'СЕТ СН'!$H$11+СВЦЭМ!$D$10+'СЕТ СН'!$H$5-'СЕТ СН'!$H$21</f>
        <v>3763.6260829600001</v>
      </c>
      <c r="V86" s="36">
        <f>SUMIFS(СВЦЭМ!$D$39:$D$782,СВЦЭМ!$A$39:$A$782,$A86,СВЦЭМ!$B$39:$B$782,V$83)+'СЕТ СН'!$H$11+СВЦЭМ!$D$10+'СЕТ СН'!$H$5-'СЕТ СН'!$H$21</f>
        <v>3762.4396590799997</v>
      </c>
      <c r="W86" s="36">
        <f>SUMIFS(СВЦЭМ!$D$39:$D$782,СВЦЭМ!$A$39:$A$782,$A86,СВЦЭМ!$B$39:$B$782,W$83)+'СЕТ СН'!$H$11+СВЦЭМ!$D$10+'СЕТ СН'!$H$5-'СЕТ СН'!$H$21</f>
        <v>3795.2470767300001</v>
      </c>
      <c r="X86" s="36">
        <f>SUMIFS(СВЦЭМ!$D$39:$D$782,СВЦЭМ!$A$39:$A$782,$A86,СВЦЭМ!$B$39:$B$782,X$83)+'СЕТ СН'!$H$11+СВЦЭМ!$D$10+'СЕТ СН'!$H$5-'СЕТ СН'!$H$21</f>
        <v>3776.82872718</v>
      </c>
      <c r="Y86" s="36">
        <f>SUMIFS(СВЦЭМ!$D$39:$D$782,СВЦЭМ!$A$39:$A$782,$A86,СВЦЭМ!$B$39:$B$782,Y$83)+'СЕТ СН'!$H$11+СВЦЭМ!$D$10+'СЕТ СН'!$H$5-'СЕТ СН'!$H$21</f>
        <v>3708.9057997099999</v>
      </c>
    </row>
    <row r="87" spans="1:27" ht="15.75" x14ac:dyDescent="0.2">
      <c r="A87" s="35">
        <f t="shared" si="2"/>
        <v>44381</v>
      </c>
      <c r="B87" s="36">
        <f>SUMIFS(СВЦЭМ!$D$39:$D$782,СВЦЭМ!$A$39:$A$782,$A87,СВЦЭМ!$B$39:$B$782,B$83)+'СЕТ СН'!$H$11+СВЦЭМ!$D$10+'СЕТ СН'!$H$5-'СЕТ СН'!$H$21</f>
        <v>3819.6525434699997</v>
      </c>
      <c r="C87" s="36">
        <f>SUMIFS(СВЦЭМ!$D$39:$D$782,СВЦЭМ!$A$39:$A$782,$A87,СВЦЭМ!$B$39:$B$782,C$83)+'СЕТ СН'!$H$11+СВЦЭМ!$D$10+'СЕТ СН'!$H$5-'СЕТ СН'!$H$21</f>
        <v>3878.93196386</v>
      </c>
      <c r="D87" s="36">
        <f>SUMIFS(СВЦЭМ!$D$39:$D$782,СВЦЭМ!$A$39:$A$782,$A87,СВЦЭМ!$B$39:$B$782,D$83)+'СЕТ СН'!$H$11+СВЦЭМ!$D$10+'СЕТ СН'!$H$5-'СЕТ СН'!$H$21</f>
        <v>3907.68379091</v>
      </c>
      <c r="E87" s="36">
        <f>SUMIFS(СВЦЭМ!$D$39:$D$782,СВЦЭМ!$A$39:$A$782,$A87,СВЦЭМ!$B$39:$B$782,E$83)+'СЕТ СН'!$H$11+СВЦЭМ!$D$10+'СЕТ СН'!$H$5-'СЕТ СН'!$H$21</f>
        <v>3950.4414404999998</v>
      </c>
      <c r="F87" s="36">
        <f>SUMIFS(СВЦЭМ!$D$39:$D$782,СВЦЭМ!$A$39:$A$782,$A87,СВЦЭМ!$B$39:$B$782,F$83)+'СЕТ СН'!$H$11+СВЦЭМ!$D$10+'СЕТ СН'!$H$5-'СЕТ СН'!$H$21</f>
        <v>3962.1871128600001</v>
      </c>
      <c r="G87" s="36">
        <f>SUMIFS(СВЦЭМ!$D$39:$D$782,СВЦЭМ!$A$39:$A$782,$A87,СВЦЭМ!$B$39:$B$782,G$83)+'СЕТ СН'!$H$11+СВЦЭМ!$D$10+'СЕТ СН'!$H$5-'СЕТ СН'!$H$21</f>
        <v>3956.8180462600003</v>
      </c>
      <c r="H87" s="36">
        <f>SUMIFS(СВЦЭМ!$D$39:$D$782,СВЦЭМ!$A$39:$A$782,$A87,СВЦЭМ!$B$39:$B$782,H$83)+'СЕТ СН'!$H$11+СВЦЭМ!$D$10+'СЕТ СН'!$H$5-'СЕТ СН'!$H$21</f>
        <v>3930.1791467499997</v>
      </c>
      <c r="I87" s="36">
        <f>SUMIFS(СВЦЭМ!$D$39:$D$782,СВЦЭМ!$A$39:$A$782,$A87,СВЦЭМ!$B$39:$B$782,I$83)+'СЕТ СН'!$H$11+СВЦЭМ!$D$10+'СЕТ СН'!$H$5-'СЕТ СН'!$H$21</f>
        <v>3880.4835460700001</v>
      </c>
      <c r="J87" s="36">
        <f>SUMIFS(СВЦЭМ!$D$39:$D$782,СВЦЭМ!$A$39:$A$782,$A87,СВЦЭМ!$B$39:$B$782,J$83)+'СЕТ СН'!$H$11+СВЦЭМ!$D$10+'СЕТ СН'!$H$5-'СЕТ СН'!$H$21</f>
        <v>3786.8916095899999</v>
      </c>
      <c r="K87" s="36">
        <f>SUMIFS(СВЦЭМ!$D$39:$D$782,СВЦЭМ!$A$39:$A$782,$A87,СВЦЭМ!$B$39:$B$782,K$83)+'СЕТ СН'!$H$11+СВЦЭМ!$D$10+'СЕТ СН'!$H$5-'СЕТ СН'!$H$21</f>
        <v>3748.7760649399997</v>
      </c>
      <c r="L87" s="36">
        <f>SUMIFS(СВЦЭМ!$D$39:$D$782,СВЦЭМ!$A$39:$A$782,$A87,СВЦЭМ!$B$39:$B$782,L$83)+'СЕТ СН'!$H$11+СВЦЭМ!$D$10+'СЕТ СН'!$H$5-'СЕТ СН'!$H$21</f>
        <v>3716.3680149299998</v>
      </c>
      <c r="M87" s="36">
        <f>SUMIFS(СВЦЭМ!$D$39:$D$782,СВЦЭМ!$A$39:$A$782,$A87,СВЦЭМ!$B$39:$B$782,M$83)+'СЕТ СН'!$H$11+СВЦЭМ!$D$10+'СЕТ СН'!$H$5-'СЕТ СН'!$H$21</f>
        <v>3730.3525516</v>
      </c>
      <c r="N87" s="36">
        <f>SUMIFS(СВЦЭМ!$D$39:$D$782,СВЦЭМ!$A$39:$A$782,$A87,СВЦЭМ!$B$39:$B$782,N$83)+'СЕТ СН'!$H$11+СВЦЭМ!$D$10+'СЕТ СН'!$H$5-'СЕТ СН'!$H$21</f>
        <v>3761.0610722000001</v>
      </c>
      <c r="O87" s="36">
        <f>SUMIFS(СВЦЭМ!$D$39:$D$782,СВЦЭМ!$A$39:$A$782,$A87,СВЦЭМ!$B$39:$B$782,O$83)+'СЕТ СН'!$H$11+СВЦЭМ!$D$10+'СЕТ СН'!$H$5-'СЕТ СН'!$H$21</f>
        <v>3772.0527785899999</v>
      </c>
      <c r="P87" s="36">
        <f>SUMIFS(СВЦЭМ!$D$39:$D$782,СВЦЭМ!$A$39:$A$782,$A87,СВЦЭМ!$B$39:$B$782,P$83)+'СЕТ СН'!$H$11+СВЦЭМ!$D$10+'СЕТ СН'!$H$5-'СЕТ СН'!$H$21</f>
        <v>3780.8971088799999</v>
      </c>
      <c r="Q87" s="36">
        <f>SUMIFS(СВЦЭМ!$D$39:$D$782,СВЦЭМ!$A$39:$A$782,$A87,СВЦЭМ!$B$39:$B$782,Q$83)+'СЕТ СН'!$H$11+СВЦЭМ!$D$10+'СЕТ СН'!$H$5-'СЕТ СН'!$H$21</f>
        <v>3788.8424425600001</v>
      </c>
      <c r="R87" s="36">
        <f>SUMIFS(СВЦЭМ!$D$39:$D$782,СВЦЭМ!$A$39:$A$782,$A87,СВЦЭМ!$B$39:$B$782,R$83)+'СЕТ СН'!$H$11+СВЦЭМ!$D$10+'СЕТ СН'!$H$5-'СЕТ СН'!$H$21</f>
        <v>3777.1919764300001</v>
      </c>
      <c r="S87" s="36">
        <f>SUMIFS(СВЦЭМ!$D$39:$D$782,СВЦЭМ!$A$39:$A$782,$A87,СВЦЭМ!$B$39:$B$782,S$83)+'СЕТ СН'!$H$11+СВЦЭМ!$D$10+'СЕТ СН'!$H$5-'СЕТ СН'!$H$21</f>
        <v>3769.4162003699998</v>
      </c>
      <c r="T87" s="36">
        <f>SUMIFS(СВЦЭМ!$D$39:$D$782,СВЦЭМ!$A$39:$A$782,$A87,СВЦЭМ!$B$39:$B$782,T$83)+'СЕТ СН'!$H$11+СВЦЭМ!$D$10+'СЕТ СН'!$H$5-'СЕТ СН'!$H$21</f>
        <v>3752.0361801199997</v>
      </c>
      <c r="U87" s="36">
        <f>SUMIFS(СВЦЭМ!$D$39:$D$782,СВЦЭМ!$A$39:$A$782,$A87,СВЦЭМ!$B$39:$B$782,U$83)+'СЕТ СН'!$H$11+СВЦЭМ!$D$10+'СЕТ СН'!$H$5-'СЕТ СН'!$H$21</f>
        <v>3734.4949339099999</v>
      </c>
      <c r="V87" s="36">
        <f>SUMIFS(СВЦЭМ!$D$39:$D$782,СВЦЭМ!$A$39:$A$782,$A87,СВЦЭМ!$B$39:$B$782,V$83)+'СЕТ СН'!$H$11+СВЦЭМ!$D$10+'СЕТ СН'!$H$5-'СЕТ СН'!$H$21</f>
        <v>3694.9529089099997</v>
      </c>
      <c r="W87" s="36">
        <f>SUMIFS(СВЦЭМ!$D$39:$D$782,СВЦЭМ!$A$39:$A$782,$A87,СВЦЭМ!$B$39:$B$782,W$83)+'СЕТ СН'!$H$11+СВЦЭМ!$D$10+'СЕТ СН'!$H$5-'СЕТ СН'!$H$21</f>
        <v>3706.21249343</v>
      </c>
      <c r="X87" s="36">
        <f>SUMIFS(СВЦЭМ!$D$39:$D$782,СВЦЭМ!$A$39:$A$782,$A87,СВЦЭМ!$B$39:$B$782,X$83)+'СЕТ СН'!$H$11+СВЦЭМ!$D$10+'СЕТ СН'!$H$5-'СЕТ СН'!$H$21</f>
        <v>3729.6962104499999</v>
      </c>
      <c r="Y87" s="36">
        <f>SUMIFS(СВЦЭМ!$D$39:$D$782,СВЦЭМ!$A$39:$A$782,$A87,СВЦЭМ!$B$39:$B$782,Y$83)+'СЕТ СН'!$H$11+СВЦЭМ!$D$10+'СЕТ СН'!$H$5-'СЕТ СН'!$H$21</f>
        <v>3782.50331284</v>
      </c>
    </row>
    <row r="88" spans="1:27" ht="15.75" x14ac:dyDescent="0.2">
      <c r="A88" s="35">
        <f t="shared" si="2"/>
        <v>44382</v>
      </c>
      <c r="B88" s="36">
        <f>SUMIFS(СВЦЭМ!$D$39:$D$782,СВЦЭМ!$A$39:$A$782,$A88,СВЦЭМ!$B$39:$B$782,B$83)+'СЕТ СН'!$H$11+СВЦЭМ!$D$10+'СЕТ СН'!$H$5-'СЕТ СН'!$H$21</f>
        <v>3857.8756549199998</v>
      </c>
      <c r="C88" s="36">
        <f>SUMIFS(СВЦЭМ!$D$39:$D$782,СВЦЭМ!$A$39:$A$782,$A88,СВЦЭМ!$B$39:$B$782,C$83)+'СЕТ СН'!$H$11+СВЦЭМ!$D$10+'СЕТ СН'!$H$5-'СЕТ СН'!$H$21</f>
        <v>3934.2489807699999</v>
      </c>
      <c r="D88" s="36">
        <f>SUMIFS(СВЦЭМ!$D$39:$D$782,СВЦЭМ!$A$39:$A$782,$A88,СВЦЭМ!$B$39:$B$782,D$83)+'СЕТ СН'!$H$11+СВЦЭМ!$D$10+'СЕТ СН'!$H$5-'СЕТ СН'!$H$21</f>
        <v>3989.5888744700001</v>
      </c>
      <c r="E88" s="36">
        <f>SUMIFS(СВЦЭМ!$D$39:$D$782,СВЦЭМ!$A$39:$A$782,$A88,СВЦЭМ!$B$39:$B$782,E$83)+'СЕТ СН'!$H$11+СВЦЭМ!$D$10+'СЕТ СН'!$H$5-'СЕТ СН'!$H$21</f>
        <v>3998.5886147800002</v>
      </c>
      <c r="F88" s="36">
        <f>SUMIFS(СВЦЭМ!$D$39:$D$782,СВЦЭМ!$A$39:$A$782,$A88,СВЦЭМ!$B$39:$B$782,F$83)+'СЕТ СН'!$H$11+СВЦЭМ!$D$10+'СЕТ СН'!$H$5-'СЕТ СН'!$H$21</f>
        <v>4001.4530096899998</v>
      </c>
      <c r="G88" s="36">
        <f>SUMIFS(СВЦЭМ!$D$39:$D$782,СВЦЭМ!$A$39:$A$782,$A88,СВЦЭМ!$B$39:$B$782,G$83)+'СЕТ СН'!$H$11+СВЦЭМ!$D$10+'СЕТ СН'!$H$5-'СЕТ СН'!$H$21</f>
        <v>3985.1035060599997</v>
      </c>
      <c r="H88" s="36">
        <f>SUMIFS(СВЦЭМ!$D$39:$D$782,СВЦЭМ!$A$39:$A$782,$A88,СВЦЭМ!$B$39:$B$782,H$83)+'СЕТ СН'!$H$11+СВЦЭМ!$D$10+'СЕТ СН'!$H$5-'СЕТ СН'!$H$21</f>
        <v>3952.7577186600001</v>
      </c>
      <c r="I88" s="36">
        <f>SUMIFS(СВЦЭМ!$D$39:$D$782,СВЦЭМ!$A$39:$A$782,$A88,СВЦЭМ!$B$39:$B$782,I$83)+'СЕТ СН'!$H$11+СВЦЭМ!$D$10+'СЕТ СН'!$H$5-'СЕТ СН'!$H$21</f>
        <v>3852.3663183200001</v>
      </c>
      <c r="J88" s="36">
        <f>SUMIFS(СВЦЭМ!$D$39:$D$782,СВЦЭМ!$A$39:$A$782,$A88,СВЦЭМ!$B$39:$B$782,J$83)+'СЕТ СН'!$H$11+СВЦЭМ!$D$10+'СЕТ СН'!$H$5-'СЕТ СН'!$H$21</f>
        <v>3813.5668624099999</v>
      </c>
      <c r="K88" s="36">
        <f>SUMIFS(СВЦЭМ!$D$39:$D$782,СВЦЭМ!$A$39:$A$782,$A88,СВЦЭМ!$B$39:$B$782,K$83)+'СЕТ СН'!$H$11+СВЦЭМ!$D$10+'СЕТ СН'!$H$5-'СЕТ СН'!$H$21</f>
        <v>3760.3178088499999</v>
      </c>
      <c r="L88" s="36">
        <f>SUMIFS(СВЦЭМ!$D$39:$D$782,СВЦЭМ!$A$39:$A$782,$A88,СВЦЭМ!$B$39:$B$782,L$83)+'СЕТ СН'!$H$11+СВЦЭМ!$D$10+'СЕТ СН'!$H$5-'СЕТ СН'!$H$21</f>
        <v>3749.25712488</v>
      </c>
      <c r="M88" s="36">
        <f>SUMIFS(СВЦЭМ!$D$39:$D$782,СВЦЭМ!$A$39:$A$782,$A88,СВЦЭМ!$B$39:$B$782,M$83)+'СЕТ СН'!$H$11+СВЦЭМ!$D$10+'СЕТ СН'!$H$5-'СЕТ СН'!$H$21</f>
        <v>3764.2466873499998</v>
      </c>
      <c r="N88" s="36">
        <f>SUMIFS(СВЦЭМ!$D$39:$D$782,СВЦЭМ!$A$39:$A$782,$A88,СВЦЭМ!$B$39:$B$782,N$83)+'СЕТ СН'!$H$11+СВЦЭМ!$D$10+'СЕТ СН'!$H$5-'СЕТ СН'!$H$21</f>
        <v>3799.0013370199999</v>
      </c>
      <c r="O88" s="36">
        <f>SUMIFS(СВЦЭМ!$D$39:$D$782,СВЦЭМ!$A$39:$A$782,$A88,СВЦЭМ!$B$39:$B$782,O$83)+'СЕТ СН'!$H$11+СВЦЭМ!$D$10+'СЕТ СН'!$H$5-'СЕТ СН'!$H$21</f>
        <v>3816.5970304399998</v>
      </c>
      <c r="P88" s="36">
        <f>SUMIFS(СВЦЭМ!$D$39:$D$782,СВЦЭМ!$A$39:$A$782,$A88,СВЦЭМ!$B$39:$B$782,P$83)+'СЕТ СН'!$H$11+СВЦЭМ!$D$10+'СЕТ СН'!$H$5-'СЕТ СН'!$H$21</f>
        <v>3815.5059637200002</v>
      </c>
      <c r="Q88" s="36">
        <f>SUMIFS(СВЦЭМ!$D$39:$D$782,СВЦЭМ!$A$39:$A$782,$A88,СВЦЭМ!$B$39:$B$782,Q$83)+'СЕТ СН'!$H$11+СВЦЭМ!$D$10+'СЕТ СН'!$H$5-'СЕТ СН'!$H$21</f>
        <v>3814.97750765</v>
      </c>
      <c r="R88" s="36">
        <f>SUMIFS(СВЦЭМ!$D$39:$D$782,СВЦЭМ!$A$39:$A$782,$A88,СВЦЭМ!$B$39:$B$782,R$83)+'СЕТ СН'!$H$11+СВЦЭМ!$D$10+'СЕТ СН'!$H$5-'СЕТ СН'!$H$21</f>
        <v>3795.77366355</v>
      </c>
      <c r="S88" s="36">
        <f>SUMIFS(СВЦЭМ!$D$39:$D$782,СВЦЭМ!$A$39:$A$782,$A88,СВЦЭМ!$B$39:$B$782,S$83)+'СЕТ СН'!$H$11+СВЦЭМ!$D$10+'СЕТ СН'!$H$5-'СЕТ СН'!$H$21</f>
        <v>3787.38959725</v>
      </c>
      <c r="T88" s="36">
        <f>SUMIFS(СВЦЭМ!$D$39:$D$782,СВЦЭМ!$A$39:$A$782,$A88,СВЦЭМ!$B$39:$B$782,T$83)+'СЕТ СН'!$H$11+СВЦЭМ!$D$10+'СЕТ СН'!$H$5-'СЕТ СН'!$H$21</f>
        <v>3777.0841851599998</v>
      </c>
      <c r="U88" s="36">
        <f>SUMIFS(СВЦЭМ!$D$39:$D$782,СВЦЭМ!$A$39:$A$782,$A88,СВЦЭМ!$B$39:$B$782,U$83)+'СЕТ СН'!$H$11+СВЦЭМ!$D$10+'СЕТ СН'!$H$5-'СЕТ СН'!$H$21</f>
        <v>3773.77403736</v>
      </c>
      <c r="V88" s="36">
        <f>SUMIFS(СВЦЭМ!$D$39:$D$782,СВЦЭМ!$A$39:$A$782,$A88,СВЦЭМ!$B$39:$B$782,V$83)+'СЕТ СН'!$H$11+СВЦЭМ!$D$10+'СЕТ СН'!$H$5-'СЕТ СН'!$H$21</f>
        <v>3776.9004701200001</v>
      </c>
      <c r="W88" s="36">
        <f>SUMIFS(СВЦЭМ!$D$39:$D$782,СВЦЭМ!$A$39:$A$782,$A88,СВЦЭМ!$B$39:$B$782,W$83)+'СЕТ СН'!$H$11+СВЦЭМ!$D$10+'СЕТ СН'!$H$5-'СЕТ СН'!$H$21</f>
        <v>3791.6071003699999</v>
      </c>
      <c r="X88" s="36">
        <f>SUMIFS(СВЦЭМ!$D$39:$D$782,СВЦЭМ!$A$39:$A$782,$A88,СВЦЭМ!$B$39:$B$782,X$83)+'СЕТ СН'!$H$11+СВЦЭМ!$D$10+'СЕТ СН'!$H$5-'СЕТ СН'!$H$21</f>
        <v>3760.8917320400001</v>
      </c>
      <c r="Y88" s="36">
        <f>SUMIFS(СВЦЭМ!$D$39:$D$782,СВЦЭМ!$A$39:$A$782,$A88,СВЦЭМ!$B$39:$B$782,Y$83)+'СЕТ СН'!$H$11+СВЦЭМ!$D$10+'СЕТ СН'!$H$5-'СЕТ СН'!$H$21</f>
        <v>3809.84179507</v>
      </c>
    </row>
    <row r="89" spans="1:27" ht="15.75" x14ac:dyDescent="0.2">
      <c r="A89" s="35">
        <f t="shared" si="2"/>
        <v>44383</v>
      </c>
      <c r="B89" s="36">
        <f>SUMIFS(СВЦЭМ!$D$39:$D$782,СВЦЭМ!$A$39:$A$782,$A89,СВЦЭМ!$B$39:$B$782,B$83)+'СЕТ СН'!$H$11+СВЦЭМ!$D$10+'СЕТ СН'!$H$5-'СЕТ СН'!$H$21</f>
        <v>3861.8570080899999</v>
      </c>
      <c r="C89" s="36">
        <f>SUMIFS(СВЦЭМ!$D$39:$D$782,СВЦЭМ!$A$39:$A$782,$A89,СВЦЭМ!$B$39:$B$782,C$83)+'СЕТ СН'!$H$11+СВЦЭМ!$D$10+'СЕТ СН'!$H$5-'СЕТ СН'!$H$21</f>
        <v>3955.3264040399999</v>
      </c>
      <c r="D89" s="36">
        <f>SUMIFS(СВЦЭМ!$D$39:$D$782,СВЦЭМ!$A$39:$A$782,$A89,СВЦЭМ!$B$39:$B$782,D$83)+'СЕТ СН'!$H$11+СВЦЭМ!$D$10+'СЕТ СН'!$H$5-'СЕТ СН'!$H$21</f>
        <v>4013.04066375</v>
      </c>
      <c r="E89" s="36">
        <f>SUMIFS(СВЦЭМ!$D$39:$D$782,СВЦЭМ!$A$39:$A$782,$A89,СВЦЭМ!$B$39:$B$782,E$83)+'СЕТ СН'!$H$11+СВЦЭМ!$D$10+'СЕТ СН'!$H$5-'СЕТ СН'!$H$21</f>
        <v>4030.3203129900003</v>
      </c>
      <c r="F89" s="36">
        <f>SUMIFS(СВЦЭМ!$D$39:$D$782,СВЦЭМ!$A$39:$A$782,$A89,СВЦЭМ!$B$39:$B$782,F$83)+'СЕТ СН'!$H$11+СВЦЭМ!$D$10+'СЕТ СН'!$H$5-'СЕТ СН'!$H$21</f>
        <v>4029.8817704799999</v>
      </c>
      <c r="G89" s="36">
        <f>SUMIFS(СВЦЭМ!$D$39:$D$782,СВЦЭМ!$A$39:$A$782,$A89,СВЦЭМ!$B$39:$B$782,G$83)+'СЕТ СН'!$H$11+СВЦЭМ!$D$10+'СЕТ СН'!$H$5-'СЕТ СН'!$H$21</f>
        <v>4002.22092681</v>
      </c>
      <c r="H89" s="36">
        <f>SUMIFS(СВЦЭМ!$D$39:$D$782,СВЦЭМ!$A$39:$A$782,$A89,СВЦЭМ!$B$39:$B$782,H$83)+'СЕТ СН'!$H$11+СВЦЭМ!$D$10+'СЕТ СН'!$H$5-'СЕТ СН'!$H$21</f>
        <v>3951.5886431500003</v>
      </c>
      <c r="I89" s="36">
        <f>SUMIFS(СВЦЭМ!$D$39:$D$782,СВЦЭМ!$A$39:$A$782,$A89,СВЦЭМ!$B$39:$B$782,I$83)+'СЕТ СН'!$H$11+СВЦЭМ!$D$10+'СЕТ СН'!$H$5-'СЕТ СН'!$H$21</f>
        <v>3895.3112381800001</v>
      </c>
      <c r="J89" s="36">
        <f>SUMIFS(СВЦЭМ!$D$39:$D$782,СВЦЭМ!$A$39:$A$782,$A89,СВЦЭМ!$B$39:$B$782,J$83)+'СЕТ СН'!$H$11+СВЦЭМ!$D$10+'СЕТ СН'!$H$5-'СЕТ СН'!$H$21</f>
        <v>3817.0381855199998</v>
      </c>
      <c r="K89" s="36">
        <f>SUMIFS(СВЦЭМ!$D$39:$D$782,СВЦЭМ!$A$39:$A$782,$A89,СВЦЭМ!$B$39:$B$782,K$83)+'СЕТ СН'!$H$11+СВЦЭМ!$D$10+'СЕТ СН'!$H$5-'СЕТ СН'!$H$21</f>
        <v>3749.17263349</v>
      </c>
      <c r="L89" s="36">
        <f>SUMIFS(СВЦЭМ!$D$39:$D$782,СВЦЭМ!$A$39:$A$782,$A89,СВЦЭМ!$B$39:$B$782,L$83)+'СЕТ СН'!$H$11+СВЦЭМ!$D$10+'СЕТ СН'!$H$5-'СЕТ СН'!$H$21</f>
        <v>3736.83347336</v>
      </c>
      <c r="M89" s="36">
        <f>SUMIFS(СВЦЭМ!$D$39:$D$782,СВЦЭМ!$A$39:$A$782,$A89,СВЦЭМ!$B$39:$B$782,M$83)+'СЕТ СН'!$H$11+СВЦЭМ!$D$10+'СЕТ СН'!$H$5-'СЕТ СН'!$H$21</f>
        <v>3776.1008954099998</v>
      </c>
      <c r="N89" s="36">
        <f>SUMIFS(СВЦЭМ!$D$39:$D$782,СВЦЭМ!$A$39:$A$782,$A89,СВЦЭМ!$B$39:$B$782,N$83)+'СЕТ СН'!$H$11+СВЦЭМ!$D$10+'СЕТ СН'!$H$5-'СЕТ СН'!$H$21</f>
        <v>3853.8978237800002</v>
      </c>
      <c r="O89" s="36">
        <f>SUMIFS(СВЦЭМ!$D$39:$D$782,СВЦЭМ!$A$39:$A$782,$A89,СВЦЭМ!$B$39:$B$782,O$83)+'СЕТ СН'!$H$11+СВЦЭМ!$D$10+'СЕТ СН'!$H$5-'СЕТ СН'!$H$21</f>
        <v>3856.4627746199999</v>
      </c>
      <c r="P89" s="36">
        <f>SUMIFS(СВЦЭМ!$D$39:$D$782,СВЦЭМ!$A$39:$A$782,$A89,СВЦЭМ!$B$39:$B$782,P$83)+'СЕТ СН'!$H$11+СВЦЭМ!$D$10+'СЕТ СН'!$H$5-'СЕТ СН'!$H$21</f>
        <v>3862.0811936199998</v>
      </c>
      <c r="Q89" s="36">
        <f>SUMIFS(СВЦЭМ!$D$39:$D$782,СВЦЭМ!$A$39:$A$782,$A89,СВЦЭМ!$B$39:$B$782,Q$83)+'СЕТ СН'!$H$11+СВЦЭМ!$D$10+'СЕТ СН'!$H$5-'СЕТ СН'!$H$21</f>
        <v>3871.5425425899998</v>
      </c>
      <c r="R89" s="36">
        <f>SUMIFS(СВЦЭМ!$D$39:$D$782,СВЦЭМ!$A$39:$A$782,$A89,СВЦЭМ!$B$39:$B$782,R$83)+'СЕТ СН'!$H$11+СВЦЭМ!$D$10+'СЕТ СН'!$H$5-'СЕТ СН'!$H$21</f>
        <v>3866.79752495</v>
      </c>
      <c r="S89" s="36">
        <f>SUMIFS(СВЦЭМ!$D$39:$D$782,СВЦЭМ!$A$39:$A$782,$A89,СВЦЭМ!$B$39:$B$782,S$83)+'СЕТ СН'!$H$11+СВЦЭМ!$D$10+'СЕТ СН'!$H$5-'СЕТ СН'!$H$21</f>
        <v>3843.94132889</v>
      </c>
      <c r="T89" s="36">
        <f>SUMIFS(СВЦЭМ!$D$39:$D$782,СВЦЭМ!$A$39:$A$782,$A89,СВЦЭМ!$B$39:$B$782,T$83)+'СЕТ СН'!$H$11+СВЦЭМ!$D$10+'СЕТ СН'!$H$5-'СЕТ СН'!$H$21</f>
        <v>3836.3537296099998</v>
      </c>
      <c r="U89" s="36">
        <f>SUMIFS(СВЦЭМ!$D$39:$D$782,СВЦЭМ!$A$39:$A$782,$A89,СВЦЭМ!$B$39:$B$782,U$83)+'СЕТ СН'!$H$11+СВЦЭМ!$D$10+'СЕТ СН'!$H$5-'СЕТ СН'!$H$21</f>
        <v>3787.87477605</v>
      </c>
      <c r="V89" s="36">
        <f>SUMIFS(СВЦЭМ!$D$39:$D$782,СВЦЭМ!$A$39:$A$782,$A89,СВЦЭМ!$B$39:$B$782,V$83)+'СЕТ СН'!$H$11+СВЦЭМ!$D$10+'СЕТ СН'!$H$5-'СЕТ СН'!$H$21</f>
        <v>3775.2124351900002</v>
      </c>
      <c r="W89" s="36">
        <f>SUMIFS(СВЦЭМ!$D$39:$D$782,СВЦЭМ!$A$39:$A$782,$A89,СВЦЭМ!$B$39:$B$782,W$83)+'СЕТ СН'!$H$11+СВЦЭМ!$D$10+'СЕТ СН'!$H$5-'СЕТ СН'!$H$21</f>
        <v>3785.89653658</v>
      </c>
      <c r="X89" s="36">
        <f>SUMIFS(СВЦЭМ!$D$39:$D$782,СВЦЭМ!$A$39:$A$782,$A89,СВЦЭМ!$B$39:$B$782,X$83)+'СЕТ СН'!$H$11+СВЦЭМ!$D$10+'СЕТ СН'!$H$5-'СЕТ СН'!$H$21</f>
        <v>3860.08737376</v>
      </c>
      <c r="Y89" s="36">
        <f>SUMIFS(СВЦЭМ!$D$39:$D$782,СВЦЭМ!$A$39:$A$782,$A89,СВЦЭМ!$B$39:$B$782,Y$83)+'СЕТ СН'!$H$11+СВЦЭМ!$D$10+'СЕТ СН'!$H$5-'СЕТ СН'!$H$21</f>
        <v>3991.3479547899997</v>
      </c>
    </row>
    <row r="90" spans="1:27" ht="15.75" x14ac:dyDescent="0.2">
      <c r="A90" s="35">
        <f t="shared" si="2"/>
        <v>44384</v>
      </c>
      <c r="B90" s="36">
        <f>SUMIFS(СВЦЭМ!$D$39:$D$782,СВЦЭМ!$A$39:$A$782,$A90,СВЦЭМ!$B$39:$B$782,B$83)+'СЕТ СН'!$H$11+СВЦЭМ!$D$10+'СЕТ СН'!$H$5-'СЕТ СН'!$H$21</f>
        <v>3915.1882975799999</v>
      </c>
      <c r="C90" s="36">
        <f>SUMIFS(СВЦЭМ!$D$39:$D$782,СВЦЭМ!$A$39:$A$782,$A90,СВЦЭМ!$B$39:$B$782,C$83)+'СЕТ СН'!$H$11+СВЦЭМ!$D$10+'СЕТ СН'!$H$5-'СЕТ СН'!$H$21</f>
        <v>3992.6598495500002</v>
      </c>
      <c r="D90" s="36">
        <f>SUMIFS(СВЦЭМ!$D$39:$D$782,СВЦЭМ!$A$39:$A$782,$A90,СВЦЭМ!$B$39:$B$782,D$83)+'СЕТ СН'!$H$11+СВЦЭМ!$D$10+'СЕТ СН'!$H$5-'СЕТ СН'!$H$21</f>
        <v>4049.4229120999998</v>
      </c>
      <c r="E90" s="36">
        <f>SUMIFS(СВЦЭМ!$D$39:$D$782,СВЦЭМ!$A$39:$A$782,$A90,СВЦЭМ!$B$39:$B$782,E$83)+'СЕТ СН'!$H$11+СВЦЭМ!$D$10+'СЕТ СН'!$H$5-'СЕТ СН'!$H$21</f>
        <v>4042.0439203699998</v>
      </c>
      <c r="F90" s="36">
        <f>SUMIFS(СВЦЭМ!$D$39:$D$782,СВЦЭМ!$A$39:$A$782,$A90,СВЦЭМ!$B$39:$B$782,F$83)+'СЕТ СН'!$H$11+СВЦЭМ!$D$10+'СЕТ СН'!$H$5-'СЕТ СН'!$H$21</f>
        <v>4055.4847235699999</v>
      </c>
      <c r="G90" s="36">
        <f>SUMIFS(СВЦЭМ!$D$39:$D$782,СВЦЭМ!$A$39:$A$782,$A90,СВЦЭМ!$B$39:$B$782,G$83)+'СЕТ СН'!$H$11+СВЦЭМ!$D$10+'СЕТ СН'!$H$5-'СЕТ СН'!$H$21</f>
        <v>4043.65893426</v>
      </c>
      <c r="H90" s="36">
        <f>SUMIFS(СВЦЭМ!$D$39:$D$782,СВЦЭМ!$A$39:$A$782,$A90,СВЦЭМ!$B$39:$B$782,H$83)+'СЕТ СН'!$H$11+СВЦЭМ!$D$10+'СЕТ СН'!$H$5-'СЕТ СН'!$H$21</f>
        <v>3999.53862837</v>
      </c>
      <c r="I90" s="36">
        <f>SUMIFS(СВЦЭМ!$D$39:$D$782,СВЦЭМ!$A$39:$A$782,$A90,СВЦЭМ!$B$39:$B$782,I$83)+'СЕТ СН'!$H$11+СВЦЭМ!$D$10+'СЕТ СН'!$H$5-'СЕТ СН'!$H$21</f>
        <v>3905.3280380799997</v>
      </c>
      <c r="J90" s="36">
        <f>SUMIFS(СВЦЭМ!$D$39:$D$782,СВЦЭМ!$A$39:$A$782,$A90,СВЦЭМ!$B$39:$B$782,J$83)+'СЕТ СН'!$H$11+СВЦЭМ!$D$10+'СЕТ СН'!$H$5-'СЕТ СН'!$H$21</f>
        <v>3819.7157066199998</v>
      </c>
      <c r="K90" s="36">
        <f>SUMIFS(СВЦЭМ!$D$39:$D$782,СВЦЭМ!$A$39:$A$782,$A90,СВЦЭМ!$B$39:$B$782,K$83)+'СЕТ СН'!$H$11+СВЦЭМ!$D$10+'СЕТ СН'!$H$5-'СЕТ СН'!$H$21</f>
        <v>3797.7572200599998</v>
      </c>
      <c r="L90" s="36">
        <f>SUMIFS(СВЦЭМ!$D$39:$D$782,СВЦЭМ!$A$39:$A$782,$A90,СВЦЭМ!$B$39:$B$782,L$83)+'СЕТ СН'!$H$11+СВЦЭМ!$D$10+'СЕТ СН'!$H$5-'СЕТ СН'!$H$21</f>
        <v>3806.20307396</v>
      </c>
      <c r="M90" s="36">
        <f>SUMIFS(СВЦЭМ!$D$39:$D$782,СВЦЭМ!$A$39:$A$782,$A90,СВЦЭМ!$B$39:$B$782,M$83)+'СЕТ СН'!$H$11+СВЦЭМ!$D$10+'СЕТ СН'!$H$5-'СЕТ СН'!$H$21</f>
        <v>3840.4457736599998</v>
      </c>
      <c r="N90" s="36">
        <f>SUMIFS(СВЦЭМ!$D$39:$D$782,СВЦЭМ!$A$39:$A$782,$A90,СВЦЭМ!$B$39:$B$782,N$83)+'СЕТ СН'!$H$11+СВЦЭМ!$D$10+'СЕТ СН'!$H$5-'СЕТ СН'!$H$21</f>
        <v>3855.7690231400002</v>
      </c>
      <c r="O90" s="36">
        <f>SUMIFS(СВЦЭМ!$D$39:$D$782,СВЦЭМ!$A$39:$A$782,$A90,СВЦЭМ!$B$39:$B$782,O$83)+'СЕТ СН'!$H$11+СВЦЭМ!$D$10+'СЕТ СН'!$H$5-'СЕТ СН'!$H$21</f>
        <v>3868.0341956799998</v>
      </c>
      <c r="P90" s="36">
        <f>SUMIFS(СВЦЭМ!$D$39:$D$782,СВЦЭМ!$A$39:$A$782,$A90,СВЦЭМ!$B$39:$B$782,P$83)+'СЕТ СН'!$H$11+СВЦЭМ!$D$10+'СЕТ СН'!$H$5-'СЕТ СН'!$H$21</f>
        <v>3873.8580605899997</v>
      </c>
      <c r="Q90" s="36">
        <f>SUMIFS(СВЦЭМ!$D$39:$D$782,СВЦЭМ!$A$39:$A$782,$A90,СВЦЭМ!$B$39:$B$782,Q$83)+'СЕТ СН'!$H$11+СВЦЭМ!$D$10+'СЕТ СН'!$H$5-'СЕТ СН'!$H$21</f>
        <v>3892.5481917899997</v>
      </c>
      <c r="R90" s="36">
        <f>SUMIFS(СВЦЭМ!$D$39:$D$782,СВЦЭМ!$A$39:$A$782,$A90,СВЦЭМ!$B$39:$B$782,R$83)+'СЕТ СН'!$H$11+СВЦЭМ!$D$10+'СЕТ СН'!$H$5-'СЕТ СН'!$H$21</f>
        <v>3886.92626685</v>
      </c>
      <c r="S90" s="36">
        <f>SUMIFS(СВЦЭМ!$D$39:$D$782,СВЦЭМ!$A$39:$A$782,$A90,СВЦЭМ!$B$39:$B$782,S$83)+'СЕТ СН'!$H$11+СВЦЭМ!$D$10+'СЕТ СН'!$H$5-'СЕТ СН'!$H$21</f>
        <v>3856.4457969</v>
      </c>
      <c r="T90" s="36">
        <f>SUMIFS(СВЦЭМ!$D$39:$D$782,СВЦЭМ!$A$39:$A$782,$A90,СВЦЭМ!$B$39:$B$782,T$83)+'СЕТ СН'!$H$11+СВЦЭМ!$D$10+'СЕТ СН'!$H$5-'СЕТ СН'!$H$21</f>
        <v>3807.0623588600001</v>
      </c>
      <c r="U90" s="36">
        <f>SUMIFS(СВЦЭМ!$D$39:$D$782,СВЦЭМ!$A$39:$A$782,$A90,СВЦЭМ!$B$39:$B$782,U$83)+'СЕТ СН'!$H$11+СВЦЭМ!$D$10+'СЕТ СН'!$H$5-'СЕТ СН'!$H$21</f>
        <v>3795.12440922</v>
      </c>
      <c r="V90" s="36">
        <f>SUMIFS(СВЦЭМ!$D$39:$D$782,СВЦЭМ!$A$39:$A$782,$A90,СВЦЭМ!$B$39:$B$782,V$83)+'СЕТ СН'!$H$11+СВЦЭМ!$D$10+'СЕТ СН'!$H$5-'СЕТ СН'!$H$21</f>
        <v>3791.3863494500001</v>
      </c>
      <c r="W90" s="36">
        <f>SUMIFS(СВЦЭМ!$D$39:$D$782,СВЦЭМ!$A$39:$A$782,$A90,СВЦЭМ!$B$39:$B$782,W$83)+'СЕТ СН'!$H$11+СВЦЭМ!$D$10+'СЕТ СН'!$H$5-'СЕТ СН'!$H$21</f>
        <v>3780.2230910099997</v>
      </c>
      <c r="X90" s="36">
        <f>SUMIFS(СВЦЭМ!$D$39:$D$782,СВЦЭМ!$A$39:$A$782,$A90,СВЦЭМ!$B$39:$B$782,X$83)+'СЕТ СН'!$H$11+СВЦЭМ!$D$10+'СЕТ СН'!$H$5-'СЕТ СН'!$H$21</f>
        <v>3778.5916976399999</v>
      </c>
      <c r="Y90" s="36">
        <f>SUMIFS(СВЦЭМ!$D$39:$D$782,СВЦЭМ!$A$39:$A$782,$A90,СВЦЭМ!$B$39:$B$782,Y$83)+'СЕТ СН'!$H$11+СВЦЭМ!$D$10+'СЕТ СН'!$H$5-'СЕТ СН'!$H$21</f>
        <v>3765.4113493300001</v>
      </c>
    </row>
    <row r="91" spans="1:27" ht="15.75" x14ac:dyDescent="0.2">
      <c r="A91" s="35">
        <f t="shared" si="2"/>
        <v>44385</v>
      </c>
      <c r="B91" s="36">
        <f>SUMIFS(СВЦЭМ!$D$39:$D$782,СВЦЭМ!$A$39:$A$782,$A91,СВЦЭМ!$B$39:$B$782,B$83)+'СЕТ СН'!$H$11+СВЦЭМ!$D$10+'СЕТ СН'!$H$5-'СЕТ СН'!$H$21</f>
        <v>3857.3564698299997</v>
      </c>
      <c r="C91" s="36">
        <f>SUMIFS(СВЦЭМ!$D$39:$D$782,СВЦЭМ!$A$39:$A$782,$A91,СВЦЭМ!$B$39:$B$782,C$83)+'СЕТ СН'!$H$11+СВЦЭМ!$D$10+'СЕТ СН'!$H$5-'СЕТ СН'!$H$21</f>
        <v>3969.34664041</v>
      </c>
      <c r="D91" s="36">
        <f>SUMIFS(СВЦЭМ!$D$39:$D$782,СВЦЭМ!$A$39:$A$782,$A91,СВЦЭМ!$B$39:$B$782,D$83)+'СЕТ СН'!$H$11+СВЦЭМ!$D$10+'СЕТ СН'!$H$5-'СЕТ СН'!$H$21</f>
        <v>4018.1637569899999</v>
      </c>
      <c r="E91" s="36">
        <f>SUMIFS(СВЦЭМ!$D$39:$D$782,СВЦЭМ!$A$39:$A$782,$A91,СВЦЭМ!$B$39:$B$782,E$83)+'СЕТ СН'!$H$11+СВЦЭМ!$D$10+'СЕТ СН'!$H$5-'СЕТ СН'!$H$21</f>
        <v>4041.0622934599996</v>
      </c>
      <c r="F91" s="36">
        <f>SUMIFS(СВЦЭМ!$D$39:$D$782,СВЦЭМ!$A$39:$A$782,$A91,СВЦЭМ!$B$39:$B$782,F$83)+'СЕТ СН'!$H$11+СВЦЭМ!$D$10+'СЕТ СН'!$H$5-'СЕТ СН'!$H$21</f>
        <v>4034.6439144599999</v>
      </c>
      <c r="G91" s="36">
        <f>SUMIFS(СВЦЭМ!$D$39:$D$782,СВЦЭМ!$A$39:$A$782,$A91,СВЦЭМ!$B$39:$B$782,G$83)+'СЕТ СН'!$H$11+СВЦЭМ!$D$10+'СЕТ СН'!$H$5-'СЕТ СН'!$H$21</f>
        <v>4024.0160467000001</v>
      </c>
      <c r="H91" s="36">
        <f>SUMIFS(СВЦЭМ!$D$39:$D$782,СВЦЭМ!$A$39:$A$782,$A91,СВЦЭМ!$B$39:$B$782,H$83)+'СЕТ СН'!$H$11+СВЦЭМ!$D$10+'СЕТ СН'!$H$5-'СЕТ СН'!$H$21</f>
        <v>3983.1568547799998</v>
      </c>
      <c r="I91" s="36">
        <f>SUMIFS(СВЦЭМ!$D$39:$D$782,СВЦЭМ!$A$39:$A$782,$A91,СВЦЭМ!$B$39:$B$782,I$83)+'СЕТ СН'!$H$11+СВЦЭМ!$D$10+'СЕТ СН'!$H$5-'СЕТ СН'!$H$21</f>
        <v>3922.1642389399999</v>
      </c>
      <c r="J91" s="36">
        <f>SUMIFS(СВЦЭМ!$D$39:$D$782,СВЦЭМ!$A$39:$A$782,$A91,СВЦЭМ!$B$39:$B$782,J$83)+'СЕТ СН'!$H$11+СВЦЭМ!$D$10+'СЕТ СН'!$H$5-'СЕТ СН'!$H$21</f>
        <v>3853.1135233699997</v>
      </c>
      <c r="K91" s="36">
        <f>SUMIFS(СВЦЭМ!$D$39:$D$782,СВЦЭМ!$A$39:$A$782,$A91,СВЦЭМ!$B$39:$B$782,K$83)+'СЕТ СН'!$H$11+СВЦЭМ!$D$10+'СЕТ СН'!$H$5-'СЕТ СН'!$H$21</f>
        <v>3811.6449973700001</v>
      </c>
      <c r="L91" s="36">
        <f>SUMIFS(СВЦЭМ!$D$39:$D$782,СВЦЭМ!$A$39:$A$782,$A91,СВЦЭМ!$B$39:$B$782,L$83)+'СЕТ СН'!$H$11+СВЦЭМ!$D$10+'СЕТ СН'!$H$5-'СЕТ СН'!$H$21</f>
        <v>3815.5480812199999</v>
      </c>
      <c r="M91" s="36">
        <f>SUMIFS(СВЦЭМ!$D$39:$D$782,СВЦЭМ!$A$39:$A$782,$A91,СВЦЭМ!$B$39:$B$782,M$83)+'СЕТ СН'!$H$11+СВЦЭМ!$D$10+'СЕТ СН'!$H$5-'СЕТ СН'!$H$21</f>
        <v>3836.6538336499998</v>
      </c>
      <c r="N91" s="36">
        <f>SUMIFS(СВЦЭМ!$D$39:$D$782,СВЦЭМ!$A$39:$A$782,$A91,СВЦЭМ!$B$39:$B$782,N$83)+'СЕТ СН'!$H$11+СВЦЭМ!$D$10+'СЕТ СН'!$H$5-'СЕТ СН'!$H$21</f>
        <v>3868.3249588499998</v>
      </c>
      <c r="O91" s="36">
        <f>SUMIFS(СВЦЭМ!$D$39:$D$782,СВЦЭМ!$A$39:$A$782,$A91,СВЦЭМ!$B$39:$B$782,O$83)+'СЕТ СН'!$H$11+СВЦЭМ!$D$10+'СЕТ СН'!$H$5-'СЕТ СН'!$H$21</f>
        <v>3883.77834076</v>
      </c>
      <c r="P91" s="36">
        <f>SUMIFS(СВЦЭМ!$D$39:$D$782,СВЦЭМ!$A$39:$A$782,$A91,СВЦЭМ!$B$39:$B$782,P$83)+'СЕТ СН'!$H$11+СВЦЭМ!$D$10+'СЕТ СН'!$H$5-'СЕТ СН'!$H$21</f>
        <v>3916.61243487</v>
      </c>
      <c r="Q91" s="36">
        <f>SUMIFS(СВЦЭМ!$D$39:$D$782,СВЦЭМ!$A$39:$A$782,$A91,СВЦЭМ!$B$39:$B$782,Q$83)+'СЕТ СН'!$H$11+СВЦЭМ!$D$10+'СЕТ СН'!$H$5-'СЕТ СН'!$H$21</f>
        <v>3872.6302762400001</v>
      </c>
      <c r="R91" s="36">
        <f>SUMIFS(СВЦЭМ!$D$39:$D$782,СВЦЭМ!$A$39:$A$782,$A91,СВЦЭМ!$B$39:$B$782,R$83)+'СЕТ СН'!$H$11+СВЦЭМ!$D$10+'СЕТ СН'!$H$5-'СЕТ СН'!$H$21</f>
        <v>3867.5497972799999</v>
      </c>
      <c r="S91" s="36">
        <f>SUMIFS(СВЦЭМ!$D$39:$D$782,СВЦЭМ!$A$39:$A$782,$A91,СВЦЭМ!$B$39:$B$782,S$83)+'СЕТ СН'!$H$11+СВЦЭМ!$D$10+'СЕТ СН'!$H$5-'СЕТ СН'!$H$21</f>
        <v>3843.5559525200001</v>
      </c>
      <c r="T91" s="36">
        <f>SUMIFS(СВЦЭМ!$D$39:$D$782,СВЦЭМ!$A$39:$A$782,$A91,СВЦЭМ!$B$39:$B$782,T$83)+'СЕТ СН'!$H$11+СВЦЭМ!$D$10+'СЕТ СН'!$H$5-'СЕТ СН'!$H$21</f>
        <v>3805.5553003</v>
      </c>
      <c r="U91" s="36">
        <f>SUMIFS(СВЦЭМ!$D$39:$D$782,СВЦЭМ!$A$39:$A$782,$A91,СВЦЭМ!$B$39:$B$782,U$83)+'СЕТ СН'!$H$11+СВЦЭМ!$D$10+'СЕТ СН'!$H$5-'СЕТ СН'!$H$21</f>
        <v>3779.1041322000001</v>
      </c>
      <c r="V91" s="36">
        <f>SUMIFS(СВЦЭМ!$D$39:$D$782,СВЦЭМ!$A$39:$A$782,$A91,СВЦЭМ!$B$39:$B$782,V$83)+'СЕТ СН'!$H$11+СВЦЭМ!$D$10+'СЕТ СН'!$H$5-'СЕТ СН'!$H$21</f>
        <v>3778.1458073899998</v>
      </c>
      <c r="W91" s="36">
        <f>SUMIFS(СВЦЭМ!$D$39:$D$782,СВЦЭМ!$A$39:$A$782,$A91,СВЦЭМ!$B$39:$B$782,W$83)+'СЕТ СН'!$H$11+СВЦЭМ!$D$10+'СЕТ СН'!$H$5-'СЕТ СН'!$H$21</f>
        <v>3779.8949960499999</v>
      </c>
      <c r="X91" s="36">
        <f>SUMIFS(СВЦЭМ!$D$39:$D$782,СВЦЭМ!$A$39:$A$782,$A91,СВЦЭМ!$B$39:$B$782,X$83)+'СЕТ СН'!$H$11+СВЦЭМ!$D$10+'СЕТ СН'!$H$5-'СЕТ СН'!$H$21</f>
        <v>3787.8491758800001</v>
      </c>
      <c r="Y91" s="36">
        <f>SUMIFS(СВЦЭМ!$D$39:$D$782,СВЦЭМ!$A$39:$A$782,$A91,СВЦЭМ!$B$39:$B$782,Y$83)+'СЕТ СН'!$H$11+СВЦЭМ!$D$10+'СЕТ СН'!$H$5-'СЕТ СН'!$H$21</f>
        <v>3848.2701625</v>
      </c>
    </row>
    <row r="92" spans="1:27" ht="15.75" x14ac:dyDescent="0.2">
      <c r="A92" s="35">
        <f t="shared" si="2"/>
        <v>44386</v>
      </c>
      <c r="B92" s="36">
        <f>SUMIFS(СВЦЭМ!$D$39:$D$782,СВЦЭМ!$A$39:$A$782,$A92,СВЦЭМ!$B$39:$B$782,B$83)+'СЕТ СН'!$H$11+СВЦЭМ!$D$10+'СЕТ СН'!$H$5-'СЕТ СН'!$H$21</f>
        <v>3966.1739788899999</v>
      </c>
      <c r="C92" s="36">
        <f>SUMIFS(СВЦЭМ!$D$39:$D$782,СВЦЭМ!$A$39:$A$782,$A92,СВЦЭМ!$B$39:$B$782,C$83)+'СЕТ СН'!$H$11+СВЦЭМ!$D$10+'СЕТ СН'!$H$5-'СЕТ СН'!$H$21</f>
        <v>4069.0568926999999</v>
      </c>
      <c r="D92" s="36">
        <f>SUMIFS(СВЦЭМ!$D$39:$D$782,СВЦЭМ!$A$39:$A$782,$A92,СВЦЭМ!$B$39:$B$782,D$83)+'СЕТ СН'!$H$11+СВЦЭМ!$D$10+'СЕТ СН'!$H$5-'СЕТ СН'!$H$21</f>
        <v>4108.2711691799996</v>
      </c>
      <c r="E92" s="36">
        <f>SUMIFS(СВЦЭМ!$D$39:$D$782,СВЦЭМ!$A$39:$A$782,$A92,СВЦЭМ!$B$39:$B$782,E$83)+'СЕТ СН'!$H$11+СВЦЭМ!$D$10+'СЕТ СН'!$H$5-'СЕТ СН'!$H$21</f>
        <v>4138.2313806900002</v>
      </c>
      <c r="F92" s="36">
        <f>SUMIFS(СВЦЭМ!$D$39:$D$782,СВЦЭМ!$A$39:$A$782,$A92,СВЦЭМ!$B$39:$B$782,F$83)+'СЕТ СН'!$H$11+СВЦЭМ!$D$10+'СЕТ СН'!$H$5-'СЕТ СН'!$H$21</f>
        <v>4128.5815808400002</v>
      </c>
      <c r="G92" s="36">
        <f>SUMIFS(СВЦЭМ!$D$39:$D$782,СВЦЭМ!$A$39:$A$782,$A92,СВЦЭМ!$B$39:$B$782,G$83)+'СЕТ СН'!$H$11+СВЦЭМ!$D$10+'СЕТ СН'!$H$5-'СЕТ СН'!$H$21</f>
        <v>4098.2789767599998</v>
      </c>
      <c r="H92" s="36">
        <f>SUMIFS(СВЦЭМ!$D$39:$D$782,СВЦЭМ!$A$39:$A$782,$A92,СВЦЭМ!$B$39:$B$782,H$83)+'СЕТ СН'!$H$11+СВЦЭМ!$D$10+'СЕТ СН'!$H$5-'СЕТ СН'!$H$21</f>
        <v>4042.9966626200003</v>
      </c>
      <c r="I92" s="36">
        <f>SUMIFS(СВЦЭМ!$D$39:$D$782,СВЦЭМ!$A$39:$A$782,$A92,СВЦЭМ!$B$39:$B$782,I$83)+'СЕТ СН'!$H$11+СВЦЭМ!$D$10+'СЕТ СН'!$H$5-'СЕТ СН'!$H$21</f>
        <v>3935.6526319200002</v>
      </c>
      <c r="J92" s="36">
        <f>SUMIFS(СВЦЭМ!$D$39:$D$782,СВЦЭМ!$A$39:$A$782,$A92,СВЦЭМ!$B$39:$B$782,J$83)+'СЕТ СН'!$H$11+СВЦЭМ!$D$10+'СЕТ СН'!$H$5-'СЕТ СН'!$H$21</f>
        <v>3846.6995711499999</v>
      </c>
      <c r="K92" s="36">
        <f>SUMIFS(СВЦЭМ!$D$39:$D$782,СВЦЭМ!$A$39:$A$782,$A92,СВЦЭМ!$B$39:$B$782,K$83)+'СЕТ СН'!$H$11+СВЦЭМ!$D$10+'СЕТ СН'!$H$5-'СЕТ СН'!$H$21</f>
        <v>3818.2077629199998</v>
      </c>
      <c r="L92" s="36">
        <f>SUMIFS(СВЦЭМ!$D$39:$D$782,СВЦЭМ!$A$39:$A$782,$A92,СВЦЭМ!$B$39:$B$782,L$83)+'СЕТ СН'!$H$11+СВЦЭМ!$D$10+'СЕТ СН'!$H$5-'СЕТ СН'!$H$21</f>
        <v>3791.4237540599997</v>
      </c>
      <c r="M92" s="36">
        <f>SUMIFS(СВЦЭМ!$D$39:$D$782,СВЦЭМ!$A$39:$A$782,$A92,СВЦЭМ!$B$39:$B$782,M$83)+'СЕТ СН'!$H$11+СВЦЭМ!$D$10+'СЕТ СН'!$H$5-'СЕТ СН'!$H$21</f>
        <v>3805.5829092499998</v>
      </c>
      <c r="N92" s="36">
        <f>SUMIFS(СВЦЭМ!$D$39:$D$782,СВЦЭМ!$A$39:$A$782,$A92,СВЦЭМ!$B$39:$B$782,N$83)+'СЕТ СН'!$H$11+СВЦЭМ!$D$10+'СЕТ СН'!$H$5-'СЕТ СН'!$H$21</f>
        <v>3827.8842706099999</v>
      </c>
      <c r="O92" s="36">
        <f>SUMIFS(СВЦЭМ!$D$39:$D$782,СВЦЭМ!$A$39:$A$782,$A92,СВЦЭМ!$B$39:$B$782,O$83)+'СЕТ СН'!$H$11+СВЦЭМ!$D$10+'СЕТ СН'!$H$5-'СЕТ СН'!$H$21</f>
        <v>3834.8991527099997</v>
      </c>
      <c r="P92" s="36">
        <f>SUMIFS(СВЦЭМ!$D$39:$D$782,СВЦЭМ!$A$39:$A$782,$A92,СВЦЭМ!$B$39:$B$782,P$83)+'СЕТ СН'!$H$11+СВЦЭМ!$D$10+'СЕТ СН'!$H$5-'СЕТ СН'!$H$21</f>
        <v>3841.24604258</v>
      </c>
      <c r="Q92" s="36">
        <f>SUMIFS(СВЦЭМ!$D$39:$D$782,СВЦЭМ!$A$39:$A$782,$A92,СВЦЭМ!$B$39:$B$782,Q$83)+'СЕТ СН'!$H$11+СВЦЭМ!$D$10+'СЕТ СН'!$H$5-'СЕТ СН'!$H$21</f>
        <v>3844.0340243000001</v>
      </c>
      <c r="R92" s="36">
        <f>SUMIFS(СВЦЭМ!$D$39:$D$782,СВЦЭМ!$A$39:$A$782,$A92,СВЦЭМ!$B$39:$B$782,R$83)+'СЕТ СН'!$H$11+СВЦЭМ!$D$10+'СЕТ СН'!$H$5-'СЕТ СН'!$H$21</f>
        <v>3831.0823621700001</v>
      </c>
      <c r="S92" s="36">
        <f>SUMIFS(СВЦЭМ!$D$39:$D$782,СВЦЭМ!$A$39:$A$782,$A92,СВЦЭМ!$B$39:$B$782,S$83)+'СЕТ СН'!$H$11+СВЦЭМ!$D$10+'СЕТ СН'!$H$5-'СЕТ СН'!$H$21</f>
        <v>3817.7737846800001</v>
      </c>
      <c r="T92" s="36">
        <f>SUMIFS(СВЦЭМ!$D$39:$D$782,СВЦЭМ!$A$39:$A$782,$A92,СВЦЭМ!$B$39:$B$782,T$83)+'СЕТ СН'!$H$11+СВЦЭМ!$D$10+'СЕТ СН'!$H$5-'СЕТ СН'!$H$21</f>
        <v>3788.95626567</v>
      </c>
      <c r="U92" s="36">
        <f>SUMIFS(СВЦЭМ!$D$39:$D$782,СВЦЭМ!$A$39:$A$782,$A92,СВЦЭМ!$B$39:$B$782,U$83)+'СЕТ СН'!$H$11+СВЦЭМ!$D$10+'СЕТ СН'!$H$5-'СЕТ СН'!$H$21</f>
        <v>3771.4495275300001</v>
      </c>
      <c r="V92" s="36">
        <f>SUMIFS(СВЦЭМ!$D$39:$D$782,СВЦЭМ!$A$39:$A$782,$A92,СВЦЭМ!$B$39:$B$782,V$83)+'СЕТ СН'!$H$11+СВЦЭМ!$D$10+'СЕТ СН'!$H$5-'СЕТ СН'!$H$21</f>
        <v>3758.7941450200001</v>
      </c>
      <c r="W92" s="36">
        <f>SUMIFS(СВЦЭМ!$D$39:$D$782,СВЦЭМ!$A$39:$A$782,$A92,СВЦЭМ!$B$39:$B$782,W$83)+'СЕТ СН'!$H$11+СВЦЭМ!$D$10+'СЕТ СН'!$H$5-'СЕТ СН'!$H$21</f>
        <v>3777.7917828999998</v>
      </c>
      <c r="X92" s="36">
        <f>SUMIFS(СВЦЭМ!$D$39:$D$782,СВЦЭМ!$A$39:$A$782,$A92,СВЦЭМ!$B$39:$B$782,X$83)+'СЕТ СН'!$H$11+СВЦЭМ!$D$10+'СЕТ СН'!$H$5-'СЕТ СН'!$H$21</f>
        <v>3760.9454019599998</v>
      </c>
      <c r="Y92" s="36">
        <f>SUMIFS(СВЦЭМ!$D$39:$D$782,СВЦЭМ!$A$39:$A$782,$A92,СВЦЭМ!$B$39:$B$782,Y$83)+'СЕТ СН'!$H$11+СВЦЭМ!$D$10+'СЕТ СН'!$H$5-'СЕТ СН'!$H$21</f>
        <v>3782.8863670000001</v>
      </c>
    </row>
    <row r="93" spans="1:27" ht="15.75" x14ac:dyDescent="0.2">
      <c r="A93" s="35">
        <f t="shared" si="2"/>
        <v>44387</v>
      </c>
      <c r="B93" s="36">
        <f>SUMIFS(СВЦЭМ!$D$39:$D$782,СВЦЭМ!$A$39:$A$782,$A93,СВЦЭМ!$B$39:$B$782,B$83)+'СЕТ СН'!$H$11+СВЦЭМ!$D$10+'СЕТ СН'!$H$5-'СЕТ СН'!$H$21</f>
        <v>3879.9350009300001</v>
      </c>
      <c r="C93" s="36">
        <f>SUMIFS(СВЦЭМ!$D$39:$D$782,СВЦЭМ!$A$39:$A$782,$A93,СВЦЭМ!$B$39:$B$782,C$83)+'СЕТ СН'!$H$11+СВЦЭМ!$D$10+'СЕТ СН'!$H$5-'СЕТ СН'!$H$21</f>
        <v>3951.5301930999999</v>
      </c>
      <c r="D93" s="36">
        <f>SUMIFS(СВЦЭМ!$D$39:$D$782,СВЦЭМ!$A$39:$A$782,$A93,СВЦЭМ!$B$39:$B$782,D$83)+'СЕТ СН'!$H$11+СВЦЭМ!$D$10+'СЕТ СН'!$H$5-'СЕТ СН'!$H$21</f>
        <v>3991.4669205299997</v>
      </c>
      <c r="E93" s="36">
        <f>SUMIFS(СВЦЭМ!$D$39:$D$782,СВЦЭМ!$A$39:$A$782,$A93,СВЦЭМ!$B$39:$B$782,E$83)+'СЕТ СН'!$H$11+СВЦЭМ!$D$10+'СЕТ СН'!$H$5-'СЕТ СН'!$H$21</f>
        <v>4004.4460277399999</v>
      </c>
      <c r="F93" s="36">
        <f>SUMIFS(СВЦЭМ!$D$39:$D$782,СВЦЭМ!$A$39:$A$782,$A93,СВЦЭМ!$B$39:$B$782,F$83)+'СЕТ СН'!$H$11+СВЦЭМ!$D$10+'СЕТ СН'!$H$5-'СЕТ СН'!$H$21</f>
        <v>4011.8924347900002</v>
      </c>
      <c r="G93" s="36">
        <f>SUMIFS(СВЦЭМ!$D$39:$D$782,СВЦЭМ!$A$39:$A$782,$A93,СВЦЭМ!$B$39:$B$782,G$83)+'СЕТ СН'!$H$11+СВЦЭМ!$D$10+'СЕТ СН'!$H$5-'СЕТ СН'!$H$21</f>
        <v>3994.85925073</v>
      </c>
      <c r="H93" s="36">
        <f>SUMIFS(СВЦЭМ!$D$39:$D$782,СВЦЭМ!$A$39:$A$782,$A93,СВЦЭМ!$B$39:$B$782,H$83)+'СЕТ СН'!$H$11+СВЦЭМ!$D$10+'СЕТ СН'!$H$5-'СЕТ СН'!$H$21</f>
        <v>3979.08325569</v>
      </c>
      <c r="I93" s="36">
        <f>SUMIFS(СВЦЭМ!$D$39:$D$782,СВЦЭМ!$A$39:$A$782,$A93,СВЦЭМ!$B$39:$B$782,I$83)+'СЕТ СН'!$H$11+СВЦЭМ!$D$10+'СЕТ СН'!$H$5-'СЕТ СН'!$H$21</f>
        <v>3904.3445022199999</v>
      </c>
      <c r="J93" s="36">
        <f>SUMIFS(СВЦЭМ!$D$39:$D$782,СВЦЭМ!$A$39:$A$782,$A93,СВЦЭМ!$B$39:$B$782,J$83)+'СЕТ СН'!$H$11+СВЦЭМ!$D$10+'СЕТ СН'!$H$5-'СЕТ СН'!$H$21</f>
        <v>3838.32043376</v>
      </c>
      <c r="K93" s="36">
        <f>SUMIFS(СВЦЭМ!$D$39:$D$782,СВЦЭМ!$A$39:$A$782,$A93,СВЦЭМ!$B$39:$B$782,K$83)+'СЕТ СН'!$H$11+СВЦЭМ!$D$10+'СЕТ СН'!$H$5-'СЕТ СН'!$H$21</f>
        <v>3769.1688551100001</v>
      </c>
      <c r="L93" s="36">
        <f>SUMIFS(СВЦЭМ!$D$39:$D$782,СВЦЭМ!$A$39:$A$782,$A93,СВЦЭМ!$B$39:$B$782,L$83)+'СЕТ СН'!$H$11+СВЦЭМ!$D$10+'СЕТ СН'!$H$5-'СЕТ СН'!$H$21</f>
        <v>3752.1993464100001</v>
      </c>
      <c r="M93" s="36">
        <f>SUMIFS(СВЦЭМ!$D$39:$D$782,СВЦЭМ!$A$39:$A$782,$A93,СВЦЭМ!$B$39:$B$782,M$83)+'СЕТ СН'!$H$11+СВЦЭМ!$D$10+'СЕТ СН'!$H$5-'СЕТ СН'!$H$21</f>
        <v>3745.2902560799998</v>
      </c>
      <c r="N93" s="36">
        <f>SUMIFS(СВЦЭМ!$D$39:$D$782,СВЦЭМ!$A$39:$A$782,$A93,СВЦЭМ!$B$39:$B$782,N$83)+'СЕТ СН'!$H$11+СВЦЭМ!$D$10+'СЕТ СН'!$H$5-'СЕТ СН'!$H$21</f>
        <v>3783.5391278799998</v>
      </c>
      <c r="O93" s="36">
        <f>SUMIFS(СВЦЭМ!$D$39:$D$782,СВЦЭМ!$A$39:$A$782,$A93,СВЦЭМ!$B$39:$B$782,O$83)+'СЕТ СН'!$H$11+СВЦЭМ!$D$10+'СЕТ СН'!$H$5-'СЕТ СН'!$H$21</f>
        <v>3802.6435164899999</v>
      </c>
      <c r="P93" s="36">
        <f>SUMIFS(СВЦЭМ!$D$39:$D$782,СВЦЭМ!$A$39:$A$782,$A93,СВЦЭМ!$B$39:$B$782,P$83)+'СЕТ СН'!$H$11+СВЦЭМ!$D$10+'СЕТ СН'!$H$5-'СЕТ СН'!$H$21</f>
        <v>3818.8009588800001</v>
      </c>
      <c r="Q93" s="36">
        <f>SUMIFS(СВЦЭМ!$D$39:$D$782,СВЦЭМ!$A$39:$A$782,$A93,СВЦЭМ!$B$39:$B$782,Q$83)+'СЕТ СН'!$H$11+СВЦЭМ!$D$10+'СЕТ СН'!$H$5-'СЕТ СН'!$H$21</f>
        <v>3829.4297991899998</v>
      </c>
      <c r="R93" s="36">
        <f>SUMIFS(СВЦЭМ!$D$39:$D$782,СВЦЭМ!$A$39:$A$782,$A93,СВЦЭМ!$B$39:$B$782,R$83)+'СЕТ СН'!$H$11+СВЦЭМ!$D$10+'СЕТ СН'!$H$5-'СЕТ СН'!$H$21</f>
        <v>3831.5084455900001</v>
      </c>
      <c r="S93" s="36">
        <f>SUMIFS(СВЦЭМ!$D$39:$D$782,СВЦЭМ!$A$39:$A$782,$A93,СВЦЭМ!$B$39:$B$782,S$83)+'СЕТ СН'!$H$11+СВЦЭМ!$D$10+'СЕТ СН'!$H$5-'СЕТ СН'!$H$21</f>
        <v>3825.5748864400002</v>
      </c>
      <c r="T93" s="36">
        <f>SUMIFS(СВЦЭМ!$D$39:$D$782,СВЦЭМ!$A$39:$A$782,$A93,СВЦЭМ!$B$39:$B$782,T$83)+'СЕТ СН'!$H$11+СВЦЭМ!$D$10+'СЕТ СН'!$H$5-'СЕТ СН'!$H$21</f>
        <v>3807.2096662099998</v>
      </c>
      <c r="U93" s="36">
        <f>SUMIFS(СВЦЭМ!$D$39:$D$782,СВЦЭМ!$A$39:$A$782,$A93,СВЦЭМ!$B$39:$B$782,U$83)+'СЕТ СН'!$H$11+СВЦЭМ!$D$10+'СЕТ СН'!$H$5-'СЕТ СН'!$H$21</f>
        <v>3788.8339621300001</v>
      </c>
      <c r="V93" s="36">
        <f>SUMIFS(СВЦЭМ!$D$39:$D$782,СВЦЭМ!$A$39:$A$782,$A93,СВЦЭМ!$B$39:$B$782,V$83)+'СЕТ СН'!$H$11+СВЦЭМ!$D$10+'СЕТ СН'!$H$5-'СЕТ СН'!$H$21</f>
        <v>3780.27392194</v>
      </c>
      <c r="W93" s="36">
        <f>SUMIFS(СВЦЭМ!$D$39:$D$782,СВЦЭМ!$A$39:$A$782,$A93,СВЦЭМ!$B$39:$B$782,W$83)+'СЕТ СН'!$H$11+СВЦЭМ!$D$10+'СЕТ СН'!$H$5-'СЕТ СН'!$H$21</f>
        <v>3765.3113521999999</v>
      </c>
      <c r="X93" s="36">
        <f>SUMIFS(СВЦЭМ!$D$39:$D$782,СВЦЭМ!$A$39:$A$782,$A93,СВЦЭМ!$B$39:$B$782,X$83)+'СЕТ СН'!$H$11+СВЦЭМ!$D$10+'СЕТ СН'!$H$5-'СЕТ СН'!$H$21</f>
        <v>3764.1803154999998</v>
      </c>
      <c r="Y93" s="36">
        <f>SUMIFS(СВЦЭМ!$D$39:$D$782,СВЦЭМ!$A$39:$A$782,$A93,СВЦЭМ!$B$39:$B$782,Y$83)+'СЕТ СН'!$H$11+СВЦЭМ!$D$10+'СЕТ СН'!$H$5-'СЕТ СН'!$H$21</f>
        <v>3836.9476712300002</v>
      </c>
    </row>
    <row r="94" spans="1:27" ht="15.75" x14ac:dyDescent="0.2">
      <c r="A94" s="35">
        <f t="shared" si="2"/>
        <v>44388</v>
      </c>
      <c r="B94" s="36">
        <f>SUMIFS(СВЦЭМ!$D$39:$D$782,СВЦЭМ!$A$39:$A$782,$A94,СВЦЭМ!$B$39:$B$782,B$83)+'СЕТ СН'!$H$11+СВЦЭМ!$D$10+'СЕТ СН'!$H$5-'СЕТ СН'!$H$21</f>
        <v>3870.9416114599999</v>
      </c>
      <c r="C94" s="36">
        <f>SUMIFS(СВЦЭМ!$D$39:$D$782,СВЦЭМ!$A$39:$A$782,$A94,СВЦЭМ!$B$39:$B$782,C$83)+'СЕТ СН'!$H$11+СВЦЭМ!$D$10+'СЕТ СН'!$H$5-'СЕТ СН'!$H$21</f>
        <v>3947.37084185</v>
      </c>
      <c r="D94" s="36">
        <f>SUMIFS(СВЦЭМ!$D$39:$D$782,СВЦЭМ!$A$39:$A$782,$A94,СВЦЭМ!$B$39:$B$782,D$83)+'СЕТ СН'!$H$11+СВЦЭМ!$D$10+'СЕТ СН'!$H$5-'СЕТ СН'!$H$21</f>
        <v>4006.0276866599997</v>
      </c>
      <c r="E94" s="36">
        <f>SUMIFS(СВЦЭМ!$D$39:$D$782,СВЦЭМ!$A$39:$A$782,$A94,СВЦЭМ!$B$39:$B$782,E$83)+'СЕТ СН'!$H$11+СВЦЭМ!$D$10+'СЕТ СН'!$H$5-'СЕТ СН'!$H$21</f>
        <v>4017.0288087600002</v>
      </c>
      <c r="F94" s="36">
        <f>SUMIFS(СВЦЭМ!$D$39:$D$782,СВЦЭМ!$A$39:$A$782,$A94,СВЦЭМ!$B$39:$B$782,F$83)+'СЕТ СН'!$H$11+СВЦЭМ!$D$10+'СЕТ СН'!$H$5-'СЕТ СН'!$H$21</f>
        <v>4013.0456028899998</v>
      </c>
      <c r="G94" s="36">
        <f>SUMIFS(СВЦЭМ!$D$39:$D$782,СВЦЭМ!$A$39:$A$782,$A94,СВЦЭМ!$B$39:$B$782,G$83)+'СЕТ СН'!$H$11+СВЦЭМ!$D$10+'СЕТ СН'!$H$5-'СЕТ СН'!$H$21</f>
        <v>4010.70107018</v>
      </c>
      <c r="H94" s="36">
        <f>SUMIFS(СВЦЭМ!$D$39:$D$782,СВЦЭМ!$A$39:$A$782,$A94,СВЦЭМ!$B$39:$B$782,H$83)+'СЕТ СН'!$H$11+СВЦЭМ!$D$10+'СЕТ СН'!$H$5-'СЕТ СН'!$H$21</f>
        <v>4001.6970958699999</v>
      </c>
      <c r="I94" s="36">
        <f>SUMIFS(СВЦЭМ!$D$39:$D$782,СВЦЭМ!$A$39:$A$782,$A94,СВЦЭМ!$B$39:$B$782,I$83)+'СЕТ СН'!$H$11+СВЦЭМ!$D$10+'СЕТ СН'!$H$5-'СЕТ СН'!$H$21</f>
        <v>3947.1401787599998</v>
      </c>
      <c r="J94" s="36">
        <f>SUMIFS(СВЦЭМ!$D$39:$D$782,СВЦЭМ!$A$39:$A$782,$A94,СВЦЭМ!$B$39:$B$782,J$83)+'СЕТ СН'!$H$11+СВЦЭМ!$D$10+'СЕТ СН'!$H$5-'СЕТ СН'!$H$21</f>
        <v>3857.82832792</v>
      </c>
      <c r="K94" s="36">
        <f>SUMIFS(СВЦЭМ!$D$39:$D$782,СВЦЭМ!$A$39:$A$782,$A94,СВЦЭМ!$B$39:$B$782,K$83)+'СЕТ СН'!$H$11+СВЦЭМ!$D$10+'СЕТ СН'!$H$5-'СЕТ СН'!$H$21</f>
        <v>3808.67914875</v>
      </c>
      <c r="L94" s="36">
        <f>SUMIFS(СВЦЭМ!$D$39:$D$782,СВЦЭМ!$A$39:$A$782,$A94,СВЦЭМ!$B$39:$B$782,L$83)+'СЕТ СН'!$H$11+СВЦЭМ!$D$10+'СЕТ СН'!$H$5-'СЕТ СН'!$H$21</f>
        <v>3761.8023426499999</v>
      </c>
      <c r="M94" s="36">
        <f>SUMIFS(СВЦЭМ!$D$39:$D$782,СВЦЭМ!$A$39:$A$782,$A94,СВЦЭМ!$B$39:$B$782,M$83)+'СЕТ СН'!$H$11+СВЦЭМ!$D$10+'СЕТ СН'!$H$5-'СЕТ СН'!$H$21</f>
        <v>3760.7818066300001</v>
      </c>
      <c r="N94" s="36">
        <f>SUMIFS(СВЦЭМ!$D$39:$D$782,СВЦЭМ!$A$39:$A$782,$A94,СВЦЭМ!$B$39:$B$782,N$83)+'СЕТ СН'!$H$11+СВЦЭМ!$D$10+'СЕТ СН'!$H$5-'СЕТ СН'!$H$21</f>
        <v>3779.6965129800001</v>
      </c>
      <c r="O94" s="36">
        <f>SUMIFS(СВЦЭМ!$D$39:$D$782,СВЦЭМ!$A$39:$A$782,$A94,СВЦЭМ!$B$39:$B$782,O$83)+'СЕТ СН'!$H$11+СВЦЭМ!$D$10+'СЕТ СН'!$H$5-'СЕТ СН'!$H$21</f>
        <v>3792.5616676999998</v>
      </c>
      <c r="P94" s="36">
        <f>SUMIFS(СВЦЭМ!$D$39:$D$782,СВЦЭМ!$A$39:$A$782,$A94,СВЦЭМ!$B$39:$B$782,P$83)+'СЕТ СН'!$H$11+СВЦЭМ!$D$10+'СЕТ СН'!$H$5-'СЕТ СН'!$H$21</f>
        <v>3794.3306664900001</v>
      </c>
      <c r="Q94" s="36">
        <f>SUMIFS(СВЦЭМ!$D$39:$D$782,СВЦЭМ!$A$39:$A$782,$A94,СВЦЭМ!$B$39:$B$782,Q$83)+'СЕТ СН'!$H$11+СВЦЭМ!$D$10+'СЕТ СН'!$H$5-'СЕТ СН'!$H$21</f>
        <v>3794.6258889000001</v>
      </c>
      <c r="R94" s="36">
        <f>SUMIFS(СВЦЭМ!$D$39:$D$782,СВЦЭМ!$A$39:$A$782,$A94,СВЦЭМ!$B$39:$B$782,R$83)+'СЕТ СН'!$H$11+СВЦЭМ!$D$10+'СЕТ СН'!$H$5-'СЕТ СН'!$H$21</f>
        <v>3785.8553889300001</v>
      </c>
      <c r="S94" s="36">
        <f>SUMIFS(СВЦЭМ!$D$39:$D$782,СВЦЭМ!$A$39:$A$782,$A94,СВЦЭМ!$B$39:$B$782,S$83)+'СЕТ СН'!$H$11+СВЦЭМ!$D$10+'СЕТ СН'!$H$5-'СЕТ СН'!$H$21</f>
        <v>3796.23069768</v>
      </c>
      <c r="T94" s="36">
        <f>SUMIFS(СВЦЭМ!$D$39:$D$782,СВЦЭМ!$A$39:$A$782,$A94,СВЦЭМ!$B$39:$B$782,T$83)+'СЕТ СН'!$H$11+СВЦЭМ!$D$10+'СЕТ СН'!$H$5-'СЕТ СН'!$H$21</f>
        <v>3754.51517324</v>
      </c>
      <c r="U94" s="36">
        <f>SUMIFS(СВЦЭМ!$D$39:$D$782,СВЦЭМ!$A$39:$A$782,$A94,СВЦЭМ!$B$39:$B$782,U$83)+'СЕТ СН'!$H$11+СВЦЭМ!$D$10+'СЕТ СН'!$H$5-'СЕТ СН'!$H$21</f>
        <v>3748.33198967</v>
      </c>
      <c r="V94" s="36">
        <f>SUMIFS(СВЦЭМ!$D$39:$D$782,СВЦЭМ!$A$39:$A$782,$A94,СВЦЭМ!$B$39:$B$782,V$83)+'СЕТ СН'!$H$11+СВЦЭМ!$D$10+'СЕТ СН'!$H$5-'СЕТ СН'!$H$21</f>
        <v>3712.7942573199998</v>
      </c>
      <c r="W94" s="36">
        <f>SUMIFS(СВЦЭМ!$D$39:$D$782,СВЦЭМ!$A$39:$A$782,$A94,СВЦЭМ!$B$39:$B$782,W$83)+'СЕТ СН'!$H$11+СВЦЭМ!$D$10+'СЕТ СН'!$H$5-'СЕТ СН'!$H$21</f>
        <v>3709.05293824</v>
      </c>
      <c r="X94" s="36">
        <f>SUMIFS(СВЦЭМ!$D$39:$D$782,СВЦЭМ!$A$39:$A$782,$A94,СВЦЭМ!$B$39:$B$782,X$83)+'СЕТ СН'!$H$11+СВЦЭМ!$D$10+'СЕТ СН'!$H$5-'СЕТ СН'!$H$21</f>
        <v>3736.7145610899997</v>
      </c>
      <c r="Y94" s="36">
        <f>SUMIFS(СВЦЭМ!$D$39:$D$782,СВЦЭМ!$A$39:$A$782,$A94,СВЦЭМ!$B$39:$B$782,Y$83)+'СЕТ СН'!$H$11+СВЦЭМ!$D$10+'СЕТ СН'!$H$5-'СЕТ СН'!$H$21</f>
        <v>3711.51309872</v>
      </c>
    </row>
    <row r="95" spans="1:27" ht="15.75" x14ac:dyDescent="0.2">
      <c r="A95" s="35">
        <f t="shared" si="2"/>
        <v>44389</v>
      </c>
      <c r="B95" s="36">
        <f>SUMIFS(СВЦЭМ!$D$39:$D$782,СВЦЭМ!$A$39:$A$782,$A95,СВЦЭМ!$B$39:$B$782,B$83)+'СЕТ СН'!$H$11+СВЦЭМ!$D$10+'СЕТ СН'!$H$5-'СЕТ СН'!$H$21</f>
        <v>3816.2583851700001</v>
      </c>
      <c r="C95" s="36">
        <f>SUMIFS(СВЦЭМ!$D$39:$D$782,СВЦЭМ!$A$39:$A$782,$A95,СВЦЭМ!$B$39:$B$782,C$83)+'СЕТ СН'!$H$11+СВЦЭМ!$D$10+'СЕТ СН'!$H$5-'СЕТ СН'!$H$21</f>
        <v>3906.3212586499999</v>
      </c>
      <c r="D95" s="36">
        <f>SUMIFS(СВЦЭМ!$D$39:$D$782,СВЦЭМ!$A$39:$A$782,$A95,СВЦЭМ!$B$39:$B$782,D$83)+'СЕТ СН'!$H$11+СВЦЭМ!$D$10+'СЕТ СН'!$H$5-'СЕТ СН'!$H$21</f>
        <v>3978.4565797400001</v>
      </c>
      <c r="E95" s="36">
        <f>SUMIFS(СВЦЭМ!$D$39:$D$782,СВЦЭМ!$A$39:$A$782,$A95,СВЦЭМ!$B$39:$B$782,E$83)+'СЕТ СН'!$H$11+СВЦЭМ!$D$10+'СЕТ СН'!$H$5-'СЕТ СН'!$H$21</f>
        <v>4009.6521883400001</v>
      </c>
      <c r="F95" s="36">
        <f>SUMIFS(СВЦЭМ!$D$39:$D$782,СВЦЭМ!$A$39:$A$782,$A95,СВЦЭМ!$B$39:$B$782,F$83)+'СЕТ СН'!$H$11+СВЦЭМ!$D$10+'СЕТ СН'!$H$5-'СЕТ СН'!$H$21</f>
        <v>4031.2198927099998</v>
      </c>
      <c r="G95" s="36">
        <f>SUMIFS(СВЦЭМ!$D$39:$D$782,СВЦЭМ!$A$39:$A$782,$A95,СВЦЭМ!$B$39:$B$782,G$83)+'СЕТ СН'!$H$11+СВЦЭМ!$D$10+'СЕТ СН'!$H$5-'СЕТ СН'!$H$21</f>
        <v>4007.0746636899999</v>
      </c>
      <c r="H95" s="36">
        <f>SUMIFS(СВЦЭМ!$D$39:$D$782,СВЦЭМ!$A$39:$A$782,$A95,СВЦЭМ!$B$39:$B$782,H$83)+'СЕТ СН'!$H$11+СВЦЭМ!$D$10+'СЕТ СН'!$H$5-'СЕТ СН'!$H$21</f>
        <v>3947.1665854499997</v>
      </c>
      <c r="I95" s="36">
        <f>SUMIFS(СВЦЭМ!$D$39:$D$782,СВЦЭМ!$A$39:$A$782,$A95,СВЦЭМ!$B$39:$B$782,I$83)+'СЕТ СН'!$H$11+СВЦЭМ!$D$10+'СЕТ СН'!$H$5-'СЕТ СН'!$H$21</f>
        <v>3839.0477394199997</v>
      </c>
      <c r="J95" s="36">
        <f>SUMIFS(СВЦЭМ!$D$39:$D$782,СВЦЭМ!$A$39:$A$782,$A95,СВЦЭМ!$B$39:$B$782,J$83)+'СЕТ СН'!$H$11+СВЦЭМ!$D$10+'СЕТ СН'!$H$5-'СЕТ СН'!$H$21</f>
        <v>3773.37050817</v>
      </c>
      <c r="K95" s="36">
        <f>SUMIFS(СВЦЭМ!$D$39:$D$782,СВЦЭМ!$A$39:$A$782,$A95,СВЦЭМ!$B$39:$B$782,K$83)+'СЕТ СН'!$H$11+СВЦЭМ!$D$10+'СЕТ СН'!$H$5-'СЕТ СН'!$H$21</f>
        <v>3805.94132218</v>
      </c>
      <c r="L95" s="36">
        <f>SUMIFS(СВЦЭМ!$D$39:$D$782,СВЦЭМ!$A$39:$A$782,$A95,СВЦЭМ!$B$39:$B$782,L$83)+'СЕТ СН'!$H$11+СВЦЭМ!$D$10+'СЕТ СН'!$H$5-'СЕТ СН'!$H$21</f>
        <v>3818.31862856</v>
      </c>
      <c r="M95" s="36">
        <f>SUMIFS(СВЦЭМ!$D$39:$D$782,СВЦЭМ!$A$39:$A$782,$A95,СВЦЭМ!$B$39:$B$782,M$83)+'СЕТ СН'!$H$11+СВЦЭМ!$D$10+'СЕТ СН'!$H$5-'СЕТ СН'!$H$21</f>
        <v>3828.0614320300001</v>
      </c>
      <c r="N95" s="36">
        <f>SUMIFS(СВЦЭМ!$D$39:$D$782,СВЦЭМ!$A$39:$A$782,$A95,СВЦЭМ!$B$39:$B$782,N$83)+'СЕТ СН'!$H$11+СВЦЭМ!$D$10+'СЕТ СН'!$H$5-'СЕТ СН'!$H$21</f>
        <v>3831.7107916200002</v>
      </c>
      <c r="O95" s="36">
        <f>SUMIFS(СВЦЭМ!$D$39:$D$782,СВЦЭМ!$A$39:$A$782,$A95,СВЦЭМ!$B$39:$B$782,O$83)+'СЕТ СН'!$H$11+СВЦЭМ!$D$10+'СЕТ СН'!$H$5-'СЕТ СН'!$H$21</f>
        <v>3845.4683074499999</v>
      </c>
      <c r="P95" s="36">
        <f>SUMIFS(СВЦЭМ!$D$39:$D$782,СВЦЭМ!$A$39:$A$782,$A95,СВЦЭМ!$B$39:$B$782,P$83)+'СЕТ СН'!$H$11+СВЦЭМ!$D$10+'СЕТ СН'!$H$5-'СЕТ СН'!$H$21</f>
        <v>3808.5885410699998</v>
      </c>
      <c r="Q95" s="36">
        <f>SUMIFS(СВЦЭМ!$D$39:$D$782,СВЦЭМ!$A$39:$A$782,$A95,СВЦЭМ!$B$39:$B$782,Q$83)+'СЕТ СН'!$H$11+СВЦЭМ!$D$10+'СЕТ СН'!$H$5-'СЕТ СН'!$H$21</f>
        <v>3823.28787018</v>
      </c>
      <c r="R95" s="36">
        <f>SUMIFS(СВЦЭМ!$D$39:$D$782,СВЦЭМ!$A$39:$A$782,$A95,СВЦЭМ!$B$39:$B$782,R$83)+'СЕТ СН'!$H$11+СВЦЭМ!$D$10+'СЕТ СН'!$H$5-'СЕТ СН'!$H$21</f>
        <v>3808.83855653</v>
      </c>
      <c r="S95" s="36">
        <f>SUMIFS(СВЦЭМ!$D$39:$D$782,СВЦЭМ!$A$39:$A$782,$A95,СВЦЭМ!$B$39:$B$782,S$83)+'СЕТ СН'!$H$11+СВЦЭМ!$D$10+'СЕТ СН'!$H$5-'СЕТ СН'!$H$21</f>
        <v>3790.9651886299998</v>
      </c>
      <c r="T95" s="36">
        <f>SUMIFS(СВЦЭМ!$D$39:$D$782,СВЦЭМ!$A$39:$A$782,$A95,СВЦЭМ!$B$39:$B$782,T$83)+'СЕТ СН'!$H$11+СВЦЭМ!$D$10+'СЕТ СН'!$H$5-'СЕТ СН'!$H$21</f>
        <v>3846.0452096700001</v>
      </c>
      <c r="U95" s="36">
        <f>SUMIFS(СВЦЭМ!$D$39:$D$782,СВЦЭМ!$A$39:$A$782,$A95,СВЦЭМ!$B$39:$B$782,U$83)+'СЕТ СН'!$H$11+СВЦЭМ!$D$10+'СЕТ СН'!$H$5-'СЕТ СН'!$H$21</f>
        <v>3870.0082092600001</v>
      </c>
      <c r="V95" s="36">
        <f>SUMIFS(СВЦЭМ!$D$39:$D$782,СВЦЭМ!$A$39:$A$782,$A95,СВЦЭМ!$B$39:$B$782,V$83)+'СЕТ СН'!$H$11+СВЦЭМ!$D$10+'СЕТ СН'!$H$5-'СЕТ СН'!$H$21</f>
        <v>3890.95556936</v>
      </c>
      <c r="W95" s="36">
        <f>SUMIFS(СВЦЭМ!$D$39:$D$782,СВЦЭМ!$A$39:$A$782,$A95,СВЦЭМ!$B$39:$B$782,W$83)+'СЕТ СН'!$H$11+СВЦЭМ!$D$10+'СЕТ СН'!$H$5-'СЕТ СН'!$H$21</f>
        <v>3891.6997265800001</v>
      </c>
      <c r="X95" s="36">
        <f>SUMIFS(СВЦЭМ!$D$39:$D$782,СВЦЭМ!$A$39:$A$782,$A95,СВЦЭМ!$B$39:$B$782,X$83)+'СЕТ СН'!$H$11+СВЦЭМ!$D$10+'СЕТ СН'!$H$5-'СЕТ СН'!$H$21</f>
        <v>3838.9742864499999</v>
      </c>
      <c r="Y95" s="36">
        <f>SUMIFS(СВЦЭМ!$D$39:$D$782,СВЦЭМ!$A$39:$A$782,$A95,СВЦЭМ!$B$39:$B$782,Y$83)+'СЕТ СН'!$H$11+СВЦЭМ!$D$10+'СЕТ СН'!$H$5-'СЕТ СН'!$H$21</f>
        <v>3790.0097527299999</v>
      </c>
    </row>
    <row r="96" spans="1:27" ht="15.75" x14ac:dyDescent="0.2">
      <c r="A96" s="35">
        <f t="shared" si="2"/>
        <v>44390</v>
      </c>
      <c r="B96" s="36">
        <f>SUMIFS(СВЦЭМ!$D$39:$D$782,СВЦЭМ!$A$39:$A$782,$A96,СВЦЭМ!$B$39:$B$782,B$83)+'СЕТ СН'!$H$11+СВЦЭМ!$D$10+'СЕТ СН'!$H$5-'СЕТ СН'!$H$21</f>
        <v>3873.6163403700002</v>
      </c>
      <c r="C96" s="36">
        <f>SUMIFS(СВЦЭМ!$D$39:$D$782,СВЦЭМ!$A$39:$A$782,$A96,СВЦЭМ!$B$39:$B$782,C$83)+'СЕТ СН'!$H$11+СВЦЭМ!$D$10+'СЕТ СН'!$H$5-'СЕТ СН'!$H$21</f>
        <v>3955.0540758099996</v>
      </c>
      <c r="D96" s="36">
        <f>SUMIFS(СВЦЭМ!$D$39:$D$782,СВЦЭМ!$A$39:$A$782,$A96,СВЦЭМ!$B$39:$B$782,D$83)+'СЕТ СН'!$H$11+СВЦЭМ!$D$10+'СЕТ СН'!$H$5-'СЕТ СН'!$H$21</f>
        <v>4018.1490390099998</v>
      </c>
      <c r="E96" s="36">
        <f>SUMIFS(СВЦЭМ!$D$39:$D$782,СВЦЭМ!$A$39:$A$782,$A96,СВЦЭМ!$B$39:$B$782,E$83)+'СЕТ СН'!$H$11+СВЦЭМ!$D$10+'СЕТ СН'!$H$5-'СЕТ СН'!$H$21</f>
        <v>4014.7615957099997</v>
      </c>
      <c r="F96" s="36">
        <f>SUMIFS(СВЦЭМ!$D$39:$D$782,СВЦЭМ!$A$39:$A$782,$A96,СВЦЭМ!$B$39:$B$782,F$83)+'СЕТ СН'!$H$11+СВЦЭМ!$D$10+'СЕТ СН'!$H$5-'СЕТ СН'!$H$21</f>
        <v>4020.4087369600002</v>
      </c>
      <c r="G96" s="36">
        <f>SUMIFS(СВЦЭМ!$D$39:$D$782,СВЦЭМ!$A$39:$A$782,$A96,СВЦЭМ!$B$39:$B$782,G$83)+'СЕТ СН'!$H$11+СВЦЭМ!$D$10+'СЕТ СН'!$H$5-'СЕТ СН'!$H$21</f>
        <v>4022.83206354</v>
      </c>
      <c r="H96" s="36">
        <f>SUMIFS(СВЦЭМ!$D$39:$D$782,СВЦЭМ!$A$39:$A$782,$A96,СВЦЭМ!$B$39:$B$782,H$83)+'СЕТ СН'!$H$11+СВЦЭМ!$D$10+'СЕТ СН'!$H$5-'СЕТ СН'!$H$21</f>
        <v>3967.7309540199999</v>
      </c>
      <c r="I96" s="36">
        <f>SUMIFS(СВЦЭМ!$D$39:$D$782,СВЦЭМ!$A$39:$A$782,$A96,СВЦЭМ!$B$39:$B$782,I$83)+'СЕТ СН'!$H$11+СВЦЭМ!$D$10+'СЕТ СН'!$H$5-'СЕТ СН'!$H$21</f>
        <v>3871.68845556</v>
      </c>
      <c r="J96" s="36">
        <f>SUMIFS(СВЦЭМ!$D$39:$D$782,СВЦЭМ!$A$39:$A$782,$A96,СВЦЭМ!$B$39:$B$782,J$83)+'СЕТ СН'!$H$11+СВЦЭМ!$D$10+'СЕТ СН'!$H$5-'СЕТ СН'!$H$21</f>
        <v>3803.3330460699999</v>
      </c>
      <c r="K96" s="36">
        <f>SUMIFS(СВЦЭМ!$D$39:$D$782,СВЦЭМ!$A$39:$A$782,$A96,СВЦЭМ!$B$39:$B$782,K$83)+'СЕТ СН'!$H$11+СВЦЭМ!$D$10+'СЕТ СН'!$H$5-'СЕТ СН'!$H$21</f>
        <v>3801.0167919999999</v>
      </c>
      <c r="L96" s="36">
        <f>SUMIFS(СВЦЭМ!$D$39:$D$782,СВЦЭМ!$A$39:$A$782,$A96,СВЦЭМ!$B$39:$B$782,L$83)+'СЕТ СН'!$H$11+СВЦЭМ!$D$10+'СЕТ СН'!$H$5-'СЕТ СН'!$H$21</f>
        <v>3866.69613514</v>
      </c>
      <c r="M96" s="36">
        <f>SUMIFS(СВЦЭМ!$D$39:$D$782,СВЦЭМ!$A$39:$A$782,$A96,СВЦЭМ!$B$39:$B$782,M$83)+'СЕТ СН'!$H$11+СВЦЭМ!$D$10+'СЕТ СН'!$H$5-'СЕТ СН'!$H$21</f>
        <v>3951.5953534700002</v>
      </c>
      <c r="N96" s="36">
        <f>SUMIFS(СВЦЭМ!$D$39:$D$782,СВЦЭМ!$A$39:$A$782,$A96,СВЦЭМ!$B$39:$B$782,N$83)+'СЕТ СН'!$H$11+СВЦЭМ!$D$10+'СЕТ СН'!$H$5-'СЕТ СН'!$H$21</f>
        <v>3831.7102148499998</v>
      </c>
      <c r="O96" s="36">
        <f>SUMIFS(СВЦЭМ!$D$39:$D$782,СВЦЭМ!$A$39:$A$782,$A96,СВЦЭМ!$B$39:$B$782,O$83)+'СЕТ СН'!$H$11+СВЦЭМ!$D$10+'СЕТ СН'!$H$5-'СЕТ СН'!$H$21</f>
        <v>3826.1714677499999</v>
      </c>
      <c r="P96" s="36">
        <f>SUMIFS(СВЦЭМ!$D$39:$D$782,СВЦЭМ!$A$39:$A$782,$A96,СВЦЭМ!$B$39:$B$782,P$83)+'СЕТ СН'!$H$11+СВЦЭМ!$D$10+'СЕТ СН'!$H$5-'СЕТ СН'!$H$21</f>
        <v>3803.1785886500002</v>
      </c>
      <c r="Q96" s="36">
        <f>SUMIFS(СВЦЭМ!$D$39:$D$782,СВЦЭМ!$A$39:$A$782,$A96,СВЦЭМ!$B$39:$B$782,Q$83)+'СЕТ СН'!$H$11+СВЦЭМ!$D$10+'СЕТ СН'!$H$5-'СЕТ СН'!$H$21</f>
        <v>3795.8399091900001</v>
      </c>
      <c r="R96" s="36">
        <f>SUMIFS(СВЦЭМ!$D$39:$D$782,СВЦЭМ!$A$39:$A$782,$A96,СВЦЭМ!$B$39:$B$782,R$83)+'СЕТ СН'!$H$11+СВЦЭМ!$D$10+'СЕТ СН'!$H$5-'СЕТ СН'!$H$21</f>
        <v>3800.3213289599998</v>
      </c>
      <c r="S96" s="36">
        <f>SUMIFS(СВЦЭМ!$D$39:$D$782,СВЦЭМ!$A$39:$A$782,$A96,СВЦЭМ!$B$39:$B$782,S$83)+'СЕТ СН'!$H$11+СВЦЭМ!$D$10+'СЕТ СН'!$H$5-'СЕТ СН'!$H$21</f>
        <v>3784.67042399</v>
      </c>
      <c r="T96" s="36">
        <f>SUMIFS(СВЦЭМ!$D$39:$D$782,СВЦЭМ!$A$39:$A$782,$A96,СВЦЭМ!$B$39:$B$782,T$83)+'СЕТ СН'!$H$11+СВЦЭМ!$D$10+'СЕТ СН'!$H$5-'СЕТ СН'!$H$21</f>
        <v>3854.8915462599998</v>
      </c>
      <c r="U96" s="36">
        <f>SUMIFS(СВЦЭМ!$D$39:$D$782,СВЦЭМ!$A$39:$A$782,$A96,СВЦЭМ!$B$39:$B$782,U$83)+'СЕТ СН'!$H$11+СВЦЭМ!$D$10+'СЕТ СН'!$H$5-'СЕТ СН'!$H$21</f>
        <v>3877.1842915100001</v>
      </c>
      <c r="V96" s="36">
        <f>SUMIFS(СВЦЭМ!$D$39:$D$782,СВЦЭМ!$A$39:$A$782,$A96,СВЦЭМ!$B$39:$B$782,V$83)+'СЕТ СН'!$H$11+СВЦЭМ!$D$10+'СЕТ СН'!$H$5-'СЕТ СН'!$H$21</f>
        <v>3879.7423053900002</v>
      </c>
      <c r="W96" s="36">
        <f>SUMIFS(СВЦЭМ!$D$39:$D$782,СВЦЭМ!$A$39:$A$782,$A96,СВЦЭМ!$B$39:$B$782,W$83)+'СЕТ СН'!$H$11+СВЦЭМ!$D$10+'СЕТ СН'!$H$5-'СЕТ СН'!$H$21</f>
        <v>3884.4927308199999</v>
      </c>
      <c r="X96" s="36">
        <f>SUMIFS(СВЦЭМ!$D$39:$D$782,СВЦЭМ!$A$39:$A$782,$A96,СВЦЭМ!$B$39:$B$782,X$83)+'СЕТ СН'!$H$11+СВЦЭМ!$D$10+'СЕТ СН'!$H$5-'СЕТ СН'!$H$21</f>
        <v>3858.7453942299999</v>
      </c>
      <c r="Y96" s="36">
        <f>SUMIFS(СВЦЭМ!$D$39:$D$782,СВЦЭМ!$A$39:$A$782,$A96,СВЦЭМ!$B$39:$B$782,Y$83)+'СЕТ СН'!$H$11+СВЦЭМ!$D$10+'СЕТ СН'!$H$5-'СЕТ СН'!$H$21</f>
        <v>3801.5998029799998</v>
      </c>
    </row>
    <row r="97" spans="1:25" ht="15.75" x14ac:dyDescent="0.2">
      <c r="A97" s="35">
        <f t="shared" si="2"/>
        <v>44391</v>
      </c>
      <c r="B97" s="36">
        <f>SUMIFS(СВЦЭМ!$D$39:$D$782,СВЦЭМ!$A$39:$A$782,$A97,СВЦЭМ!$B$39:$B$782,B$83)+'СЕТ СН'!$H$11+СВЦЭМ!$D$10+'СЕТ СН'!$H$5-'СЕТ СН'!$H$21</f>
        <v>3870.0862542699997</v>
      </c>
      <c r="C97" s="36">
        <f>SUMIFS(СВЦЭМ!$D$39:$D$782,СВЦЭМ!$A$39:$A$782,$A97,СВЦЭМ!$B$39:$B$782,C$83)+'СЕТ СН'!$H$11+СВЦЭМ!$D$10+'СЕТ СН'!$H$5-'СЕТ СН'!$H$21</f>
        <v>3964.3695310000003</v>
      </c>
      <c r="D97" s="36">
        <f>SUMIFS(СВЦЭМ!$D$39:$D$782,СВЦЭМ!$A$39:$A$782,$A97,СВЦЭМ!$B$39:$B$782,D$83)+'СЕТ СН'!$H$11+СВЦЭМ!$D$10+'СЕТ СН'!$H$5-'СЕТ СН'!$H$21</f>
        <v>4018.8304201800001</v>
      </c>
      <c r="E97" s="36">
        <f>SUMIFS(СВЦЭМ!$D$39:$D$782,СВЦЭМ!$A$39:$A$782,$A97,СВЦЭМ!$B$39:$B$782,E$83)+'СЕТ СН'!$H$11+СВЦЭМ!$D$10+'СЕТ СН'!$H$5-'СЕТ СН'!$H$21</f>
        <v>4002.58779271</v>
      </c>
      <c r="F97" s="36">
        <f>SUMIFS(СВЦЭМ!$D$39:$D$782,СВЦЭМ!$A$39:$A$782,$A97,СВЦЭМ!$B$39:$B$782,F$83)+'СЕТ СН'!$H$11+СВЦЭМ!$D$10+'СЕТ СН'!$H$5-'СЕТ СН'!$H$21</f>
        <v>4012.2704513399999</v>
      </c>
      <c r="G97" s="36">
        <f>SUMIFS(СВЦЭМ!$D$39:$D$782,СВЦЭМ!$A$39:$A$782,$A97,СВЦЭМ!$B$39:$B$782,G$83)+'СЕТ СН'!$H$11+СВЦЭМ!$D$10+'СЕТ СН'!$H$5-'СЕТ СН'!$H$21</f>
        <v>4013.12153042</v>
      </c>
      <c r="H97" s="36">
        <f>SUMIFS(СВЦЭМ!$D$39:$D$782,СВЦЭМ!$A$39:$A$782,$A97,СВЦЭМ!$B$39:$B$782,H$83)+'СЕТ СН'!$H$11+СВЦЭМ!$D$10+'СЕТ СН'!$H$5-'СЕТ СН'!$H$21</f>
        <v>3977.9048574600001</v>
      </c>
      <c r="I97" s="36">
        <f>SUMIFS(СВЦЭМ!$D$39:$D$782,СВЦЭМ!$A$39:$A$782,$A97,СВЦЭМ!$B$39:$B$782,I$83)+'СЕТ СН'!$H$11+СВЦЭМ!$D$10+'СЕТ СН'!$H$5-'СЕТ СН'!$H$21</f>
        <v>3953.1006183700001</v>
      </c>
      <c r="J97" s="36">
        <f>SUMIFS(СВЦЭМ!$D$39:$D$782,СВЦЭМ!$A$39:$A$782,$A97,СВЦЭМ!$B$39:$B$782,J$83)+'СЕТ СН'!$H$11+СВЦЭМ!$D$10+'СЕТ СН'!$H$5-'СЕТ СН'!$H$21</f>
        <v>3967.7238020699997</v>
      </c>
      <c r="K97" s="36">
        <f>SUMIFS(СВЦЭМ!$D$39:$D$782,СВЦЭМ!$A$39:$A$782,$A97,СВЦЭМ!$B$39:$B$782,K$83)+'СЕТ СН'!$H$11+СВЦЭМ!$D$10+'СЕТ СН'!$H$5-'СЕТ СН'!$H$21</f>
        <v>3995.4618834299999</v>
      </c>
      <c r="L97" s="36">
        <f>SUMIFS(СВЦЭМ!$D$39:$D$782,СВЦЭМ!$A$39:$A$782,$A97,СВЦЭМ!$B$39:$B$782,L$83)+'СЕТ СН'!$H$11+СВЦЭМ!$D$10+'СЕТ СН'!$H$5-'СЕТ СН'!$H$21</f>
        <v>3999.60900494</v>
      </c>
      <c r="M97" s="36">
        <f>SUMIFS(СВЦЭМ!$D$39:$D$782,СВЦЭМ!$A$39:$A$782,$A97,СВЦЭМ!$B$39:$B$782,M$83)+'СЕТ СН'!$H$11+СВЦЭМ!$D$10+'СЕТ СН'!$H$5-'СЕТ СН'!$H$21</f>
        <v>4014.2541406199998</v>
      </c>
      <c r="N97" s="36">
        <f>SUMIFS(СВЦЭМ!$D$39:$D$782,СВЦЭМ!$A$39:$A$782,$A97,СВЦЭМ!$B$39:$B$782,N$83)+'СЕТ СН'!$H$11+СВЦЭМ!$D$10+'СЕТ СН'!$H$5-'СЕТ СН'!$H$21</f>
        <v>4028.7310368399999</v>
      </c>
      <c r="O97" s="36">
        <f>SUMIFS(СВЦЭМ!$D$39:$D$782,СВЦЭМ!$A$39:$A$782,$A97,СВЦЭМ!$B$39:$B$782,O$83)+'СЕТ СН'!$H$11+СВЦЭМ!$D$10+'СЕТ СН'!$H$5-'СЕТ СН'!$H$21</f>
        <v>4031.6535472799997</v>
      </c>
      <c r="P97" s="36">
        <f>SUMIFS(СВЦЭМ!$D$39:$D$782,СВЦЭМ!$A$39:$A$782,$A97,СВЦЭМ!$B$39:$B$782,P$83)+'СЕТ СН'!$H$11+СВЦЭМ!$D$10+'СЕТ СН'!$H$5-'СЕТ СН'!$H$21</f>
        <v>4027.8057109000001</v>
      </c>
      <c r="Q97" s="36">
        <f>SUMIFS(СВЦЭМ!$D$39:$D$782,СВЦЭМ!$A$39:$A$782,$A97,СВЦЭМ!$B$39:$B$782,Q$83)+'СЕТ СН'!$H$11+СВЦЭМ!$D$10+'СЕТ СН'!$H$5-'СЕТ СН'!$H$21</f>
        <v>4030.62876319</v>
      </c>
      <c r="R97" s="36">
        <f>SUMIFS(СВЦЭМ!$D$39:$D$782,СВЦЭМ!$A$39:$A$782,$A97,СВЦЭМ!$B$39:$B$782,R$83)+'СЕТ СН'!$H$11+СВЦЭМ!$D$10+'СЕТ СН'!$H$5-'СЕТ СН'!$H$21</f>
        <v>4025.9095109099999</v>
      </c>
      <c r="S97" s="36">
        <f>SUMIFS(СВЦЭМ!$D$39:$D$782,СВЦЭМ!$A$39:$A$782,$A97,СВЦЭМ!$B$39:$B$782,S$83)+'СЕТ СН'!$H$11+СВЦЭМ!$D$10+'СЕТ СН'!$H$5-'СЕТ СН'!$H$21</f>
        <v>4005.9530426900001</v>
      </c>
      <c r="T97" s="36">
        <f>SUMIFS(СВЦЭМ!$D$39:$D$782,СВЦЭМ!$A$39:$A$782,$A97,СВЦЭМ!$B$39:$B$782,T$83)+'СЕТ СН'!$H$11+СВЦЭМ!$D$10+'СЕТ СН'!$H$5-'СЕТ СН'!$H$21</f>
        <v>3982.3105581999998</v>
      </c>
      <c r="U97" s="36">
        <f>SUMIFS(СВЦЭМ!$D$39:$D$782,СВЦЭМ!$A$39:$A$782,$A97,СВЦЭМ!$B$39:$B$782,U$83)+'СЕТ СН'!$H$11+СВЦЭМ!$D$10+'СЕТ СН'!$H$5-'СЕТ СН'!$H$21</f>
        <v>3969.2741424699998</v>
      </c>
      <c r="V97" s="36">
        <f>SUMIFS(СВЦЭМ!$D$39:$D$782,СВЦЭМ!$A$39:$A$782,$A97,СВЦЭМ!$B$39:$B$782,V$83)+'СЕТ СН'!$H$11+СВЦЭМ!$D$10+'СЕТ СН'!$H$5-'СЕТ СН'!$H$21</f>
        <v>3962.01098189</v>
      </c>
      <c r="W97" s="36">
        <f>SUMIFS(СВЦЭМ!$D$39:$D$782,СВЦЭМ!$A$39:$A$782,$A97,СВЦЭМ!$B$39:$B$782,W$83)+'СЕТ СН'!$H$11+СВЦЭМ!$D$10+'СЕТ СН'!$H$5-'СЕТ СН'!$H$21</f>
        <v>3975.6850106299999</v>
      </c>
      <c r="X97" s="36">
        <f>SUMIFS(СВЦЭМ!$D$39:$D$782,СВЦЭМ!$A$39:$A$782,$A97,СВЦЭМ!$B$39:$B$782,X$83)+'СЕТ СН'!$H$11+СВЦЭМ!$D$10+'СЕТ СН'!$H$5-'СЕТ СН'!$H$21</f>
        <v>3944.5316347200001</v>
      </c>
      <c r="Y97" s="36">
        <f>SUMIFS(СВЦЭМ!$D$39:$D$782,СВЦЭМ!$A$39:$A$782,$A97,СВЦЭМ!$B$39:$B$782,Y$83)+'СЕТ СН'!$H$11+СВЦЭМ!$D$10+'СЕТ СН'!$H$5-'СЕТ СН'!$H$21</f>
        <v>3911.7482807599999</v>
      </c>
    </row>
    <row r="98" spans="1:25" ht="15.75" x14ac:dyDescent="0.2">
      <c r="A98" s="35">
        <f t="shared" si="2"/>
        <v>44392</v>
      </c>
      <c r="B98" s="36">
        <f>SUMIFS(СВЦЭМ!$D$39:$D$782,СВЦЭМ!$A$39:$A$782,$A98,СВЦЭМ!$B$39:$B$782,B$83)+'СЕТ СН'!$H$11+СВЦЭМ!$D$10+'СЕТ СН'!$H$5-'СЕТ СН'!$H$21</f>
        <v>3958.1542905900001</v>
      </c>
      <c r="C98" s="36">
        <f>SUMIFS(СВЦЭМ!$D$39:$D$782,СВЦЭМ!$A$39:$A$782,$A98,СВЦЭМ!$B$39:$B$782,C$83)+'СЕТ СН'!$H$11+СВЦЭМ!$D$10+'СЕТ СН'!$H$5-'СЕТ СН'!$H$21</f>
        <v>4054.4161809799998</v>
      </c>
      <c r="D98" s="36">
        <f>SUMIFS(СВЦЭМ!$D$39:$D$782,СВЦЭМ!$A$39:$A$782,$A98,СВЦЭМ!$B$39:$B$782,D$83)+'СЕТ СН'!$H$11+СВЦЭМ!$D$10+'СЕТ СН'!$H$5-'СЕТ СН'!$H$21</f>
        <v>4111.2477577199998</v>
      </c>
      <c r="E98" s="36">
        <f>SUMIFS(СВЦЭМ!$D$39:$D$782,СВЦЭМ!$A$39:$A$782,$A98,СВЦЭМ!$B$39:$B$782,E$83)+'СЕТ СН'!$H$11+СВЦЭМ!$D$10+'СЕТ СН'!$H$5-'СЕТ СН'!$H$21</f>
        <v>4132.0996040600003</v>
      </c>
      <c r="F98" s="36">
        <f>SUMIFS(СВЦЭМ!$D$39:$D$782,СВЦЭМ!$A$39:$A$782,$A98,СВЦЭМ!$B$39:$B$782,F$83)+'СЕТ СН'!$H$11+СВЦЭМ!$D$10+'СЕТ СН'!$H$5-'СЕТ СН'!$H$21</f>
        <v>4126.2681769700002</v>
      </c>
      <c r="G98" s="36">
        <f>SUMIFS(СВЦЭМ!$D$39:$D$782,СВЦЭМ!$A$39:$A$782,$A98,СВЦЭМ!$B$39:$B$782,G$83)+'СЕТ СН'!$H$11+СВЦЭМ!$D$10+'СЕТ СН'!$H$5-'СЕТ СН'!$H$21</f>
        <v>4101.26207058</v>
      </c>
      <c r="H98" s="36">
        <f>SUMIFS(СВЦЭМ!$D$39:$D$782,СВЦЭМ!$A$39:$A$782,$A98,СВЦЭМ!$B$39:$B$782,H$83)+'СЕТ СН'!$H$11+СВЦЭМ!$D$10+'СЕТ СН'!$H$5-'СЕТ СН'!$H$21</f>
        <v>4045.1500030699999</v>
      </c>
      <c r="I98" s="36">
        <f>SUMIFS(СВЦЭМ!$D$39:$D$782,СВЦЭМ!$A$39:$A$782,$A98,СВЦЭМ!$B$39:$B$782,I$83)+'СЕТ СН'!$H$11+СВЦЭМ!$D$10+'СЕТ СН'!$H$5-'СЕТ СН'!$H$21</f>
        <v>3939.5336366900001</v>
      </c>
      <c r="J98" s="36">
        <f>SUMIFS(СВЦЭМ!$D$39:$D$782,СВЦЭМ!$A$39:$A$782,$A98,СВЦЭМ!$B$39:$B$782,J$83)+'СЕТ СН'!$H$11+СВЦЭМ!$D$10+'СЕТ СН'!$H$5-'СЕТ СН'!$H$21</f>
        <v>3844.6107555399999</v>
      </c>
      <c r="K98" s="36">
        <f>SUMIFS(СВЦЭМ!$D$39:$D$782,СВЦЭМ!$A$39:$A$782,$A98,СВЦЭМ!$B$39:$B$782,K$83)+'СЕТ СН'!$H$11+СВЦЭМ!$D$10+'СЕТ СН'!$H$5-'СЕТ СН'!$H$21</f>
        <v>3860.9108006400002</v>
      </c>
      <c r="L98" s="36">
        <f>SUMIFS(СВЦЭМ!$D$39:$D$782,СВЦЭМ!$A$39:$A$782,$A98,СВЦЭМ!$B$39:$B$782,L$83)+'СЕТ СН'!$H$11+СВЦЭМ!$D$10+'СЕТ СН'!$H$5-'СЕТ СН'!$H$21</f>
        <v>3887.1419061699999</v>
      </c>
      <c r="M98" s="36">
        <f>SUMIFS(СВЦЭМ!$D$39:$D$782,СВЦЭМ!$A$39:$A$782,$A98,СВЦЭМ!$B$39:$B$782,M$83)+'СЕТ СН'!$H$11+СВЦЭМ!$D$10+'СЕТ СН'!$H$5-'СЕТ СН'!$H$21</f>
        <v>3846.1248711399999</v>
      </c>
      <c r="N98" s="36">
        <f>SUMIFS(СВЦЭМ!$D$39:$D$782,СВЦЭМ!$A$39:$A$782,$A98,СВЦЭМ!$B$39:$B$782,N$83)+'СЕТ СН'!$H$11+СВЦЭМ!$D$10+'СЕТ СН'!$H$5-'СЕТ СН'!$H$21</f>
        <v>3898.0626668300001</v>
      </c>
      <c r="O98" s="36">
        <f>SUMIFS(СВЦЭМ!$D$39:$D$782,СВЦЭМ!$A$39:$A$782,$A98,СВЦЭМ!$B$39:$B$782,O$83)+'СЕТ СН'!$H$11+СВЦЭМ!$D$10+'СЕТ СН'!$H$5-'СЕТ СН'!$H$21</f>
        <v>3892.1967712300002</v>
      </c>
      <c r="P98" s="36">
        <f>SUMIFS(СВЦЭМ!$D$39:$D$782,СВЦЭМ!$A$39:$A$782,$A98,СВЦЭМ!$B$39:$B$782,P$83)+'СЕТ СН'!$H$11+СВЦЭМ!$D$10+'СЕТ СН'!$H$5-'СЕТ СН'!$H$21</f>
        <v>3897.9125287799998</v>
      </c>
      <c r="Q98" s="36">
        <f>SUMIFS(СВЦЭМ!$D$39:$D$782,СВЦЭМ!$A$39:$A$782,$A98,СВЦЭМ!$B$39:$B$782,Q$83)+'СЕТ СН'!$H$11+СВЦЭМ!$D$10+'СЕТ СН'!$H$5-'СЕТ СН'!$H$21</f>
        <v>3923.2087225400001</v>
      </c>
      <c r="R98" s="36">
        <f>SUMIFS(СВЦЭМ!$D$39:$D$782,СВЦЭМ!$A$39:$A$782,$A98,СВЦЭМ!$B$39:$B$782,R$83)+'СЕТ СН'!$H$11+СВЦЭМ!$D$10+'СЕТ СН'!$H$5-'СЕТ СН'!$H$21</f>
        <v>3911.10047833</v>
      </c>
      <c r="S98" s="36">
        <f>SUMIFS(СВЦЭМ!$D$39:$D$782,СВЦЭМ!$A$39:$A$782,$A98,СВЦЭМ!$B$39:$B$782,S$83)+'СЕТ СН'!$H$11+СВЦЭМ!$D$10+'СЕТ СН'!$H$5-'СЕТ СН'!$H$21</f>
        <v>3880.58491551</v>
      </c>
      <c r="T98" s="36">
        <f>SUMIFS(СВЦЭМ!$D$39:$D$782,СВЦЭМ!$A$39:$A$782,$A98,СВЦЭМ!$B$39:$B$782,T$83)+'СЕТ СН'!$H$11+СВЦЭМ!$D$10+'СЕТ СН'!$H$5-'СЕТ СН'!$H$21</f>
        <v>3877.4563867299998</v>
      </c>
      <c r="U98" s="36">
        <f>SUMIFS(СВЦЭМ!$D$39:$D$782,СВЦЭМ!$A$39:$A$782,$A98,СВЦЭМ!$B$39:$B$782,U$83)+'СЕТ СН'!$H$11+СВЦЭМ!$D$10+'СЕТ СН'!$H$5-'СЕТ СН'!$H$21</f>
        <v>3913.4444850999998</v>
      </c>
      <c r="V98" s="36">
        <f>SUMIFS(СВЦЭМ!$D$39:$D$782,СВЦЭМ!$A$39:$A$782,$A98,СВЦЭМ!$B$39:$B$782,V$83)+'СЕТ СН'!$H$11+СВЦЭМ!$D$10+'СЕТ СН'!$H$5-'СЕТ СН'!$H$21</f>
        <v>3905.7755153600001</v>
      </c>
      <c r="W98" s="36">
        <f>SUMIFS(СВЦЭМ!$D$39:$D$782,СВЦЭМ!$A$39:$A$782,$A98,СВЦЭМ!$B$39:$B$782,W$83)+'СЕТ СН'!$H$11+СВЦЭМ!$D$10+'СЕТ СН'!$H$5-'СЕТ СН'!$H$21</f>
        <v>3939.7394666800001</v>
      </c>
      <c r="X98" s="36">
        <f>SUMIFS(СВЦЭМ!$D$39:$D$782,СВЦЭМ!$A$39:$A$782,$A98,СВЦЭМ!$B$39:$B$782,X$83)+'СЕТ СН'!$H$11+СВЦЭМ!$D$10+'СЕТ СН'!$H$5-'СЕТ СН'!$H$21</f>
        <v>3889.4230789799999</v>
      </c>
      <c r="Y98" s="36">
        <f>SUMIFS(СВЦЭМ!$D$39:$D$782,СВЦЭМ!$A$39:$A$782,$A98,СВЦЭМ!$B$39:$B$782,Y$83)+'СЕТ СН'!$H$11+СВЦЭМ!$D$10+'СЕТ СН'!$H$5-'СЕТ СН'!$H$21</f>
        <v>3860.4443351499999</v>
      </c>
    </row>
    <row r="99" spans="1:25" ht="15.75" x14ac:dyDescent="0.2">
      <c r="A99" s="35">
        <f t="shared" si="2"/>
        <v>44393</v>
      </c>
      <c r="B99" s="36">
        <f>SUMIFS(СВЦЭМ!$D$39:$D$782,СВЦЭМ!$A$39:$A$782,$A99,СВЦЭМ!$B$39:$B$782,B$83)+'СЕТ СН'!$H$11+СВЦЭМ!$D$10+'СЕТ СН'!$H$5-'СЕТ СН'!$H$21</f>
        <v>3866.4311982199997</v>
      </c>
      <c r="C99" s="36">
        <f>SUMIFS(СВЦЭМ!$D$39:$D$782,СВЦЭМ!$A$39:$A$782,$A99,СВЦЭМ!$B$39:$B$782,C$83)+'СЕТ СН'!$H$11+СВЦЭМ!$D$10+'СЕТ СН'!$H$5-'СЕТ СН'!$H$21</f>
        <v>3950.8493739300002</v>
      </c>
      <c r="D99" s="36">
        <f>SUMIFS(СВЦЭМ!$D$39:$D$782,СВЦЭМ!$A$39:$A$782,$A99,СВЦЭМ!$B$39:$B$782,D$83)+'СЕТ СН'!$H$11+СВЦЭМ!$D$10+'СЕТ СН'!$H$5-'СЕТ СН'!$H$21</f>
        <v>4014.1711457800002</v>
      </c>
      <c r="E99" s="36">
        <f>SUMIFS(СВЦЭМ!$D$39:$D$782,СВЦЭМ!$A$39:$A$782,$A99,СВЦЭМ!$B$39:$B$782,E$83)+'СЕТ СН'!$H$11+СВЦЭМ!$D$10+'СЕТ СН'!$H$5-'СЕТ СН'!$H$21</f>
        <v>4029.7824445699998</v>
      </c>
      <c r="F99" s="36">
        <f>SUMIFS(СВЦЭМ!$D$39:$D$782,СВЦЭМ!$A$39:$A$782,$A99,СВЦЭМ!$B$39:$B$782,F$83)+'СЕТ СН'!$H$11+СВЦЭМ!$D$10+'СЕТ СН'!$H$5-'СЕТ СН'!$H$21</f>
        <v>4034.7266778799999</v>
      </c>
      <c r="G99" s="36">
        <f>SUMIFS(СВЦЭМ!$D$39:$D$782,СВЦЭМ!$A$39:$A$782,$A99,СВЦЭМ!$B$39:$B$782,G$83)+'СЕТ СН'!$H$11+СВЦЭМ!$D$10+'СЕТ СН'!$H$5-'СЕТ СН'!$H$21</f>
        <v>4013.50983808</v>
      </c>
      <c r="H99" s="36">
        <f>SUMIFS(СВЦЭМ!$D$39:$D$782,СВЦЭМ!$A$39:$A$782,$A99,СВЦЭМ!$B$39:$B$782,H$83)+'СЕТ СН'!$H$11+СВЦЭМ!$D$10+'СЕТ СН'!$H$5-'СЕТ СН'!$H$21</f>
        <v>3972.1201396500001</v>
      </c>
      <c r="I99" s="36">
        <f>SUMIFS(СВЦЭМ!$D$39:$D$782,СВЦЭМ!$A$39:$A$782,$A99,СВЦЭМ!$B$39:$B$782,I$83)+'СЕТ СН'!$H$11+СВЦЭМ!$D$10+'СЕТ СН'!$H$5-'СЕТ СН'!$H$21</f>
        <v>3901.94471105</v>
      </c>
      <c r="J99" s="36">
        <f>SUMIFS(СВЦЭМ!$D$39:$D$782,СВЦЭМ!$A$39:$A$782,$A99,СВЦЭМ!$B$39:$B$782,J$83)+'СЕТ СН'!$H$11+СВЦЭМ!$D$10+'СЕТ СН'!$H$5-'СЕТ СН'!$H$21</f>
        <v>3832.7270044400002</v>
      </c>
      <c r="K99" s="36">
        <f>SUMIFS(СВЦЭМ!$D$39:$D$782,СВЦЭМ!$A$39:$A$782,$A99,СВЦЭМ!$B$39:$B$782,K$83)+'СЕТ СН'!$H$11+СВЦЭМ!$D$10+'СЕТ СН'!$H$5-'СЕТ СН'!$H$21</f>
        <v>3888.0456211999999</v>
      </c>
      <c r="L99" s="36">
        <f>SUMIFS(СВЦЭМ!$D$39:$D$782,СВЦЭМ!$A$39:$A$782,$A99,СВЦЭМ!$B$39:$B$782,L$83)+'СЕТ СН'!$H$11+СВЦЭМ!$D$10+'СЕТ СН'!$H$5-'СЕТ СН'!$H$21</f>
        <v>3909.3419488600002</v>
      </c>
      <c r="M99" s="36">
        <f>SUMIFS(СВЦЭМ!$D$39:$D$782,СВЦЭМ!$A$39:$A$782,$A99,СВЦЭМ!$B$39:$B$782,M$83)+'СЕТ СН'!$H$11+СВЦЭМ!$D$10+'СЕТ СН'!$H$5-'СЕТ СН'!$H$21</f>
        <v>3828.5992339999998</v>
      </c>
      <c r="N99" s="36">
        <f>SUMIFS(СВЦЭМ!$D$39:$D$782,СВЦЭМ!$A$39:$A$782,$A99,СВЦЭМ!$B$39:$B$782,N$83)+'СЕТ СН'!$H$11+СВЦЭМ!$D$10+'СЕТ СН'!$H$5-'СЕТ СН'!$H$21</f>
        <v>3764.9621637999999</v>
      </c>
      <c r="O99" s="36">
        <f>SUMIFS(СВЦЭМ!$D$39:$D$782,СВЦЭМ!$A$39:$A$782,$A99,СВЦЭМ!$B$39:$B$782,O$83)+'СЕТ СН'!$H$11+СВЦЭМ!$D$10+'СЕТ СН'!$H$5-'СЕТ СН'!$H$21</f>
        <v>3783.1902782500001</v>
      </c>
      <c r="P99" s="36">
        <f>SUMIFS(СВЦЭМ!$D$39:$D$782,СВЦЭМ!$A$39:$A$782,$A99,СВЦЭМ!$B$39:$B$782,P$83)+'СЕТ СН'!$H$11+СВЦЭМ!$D$10+'СЕТ СН'!$H$5-'СЕТ СН'!$H$21</f>
        <v>3791.1410233900001</v>
      </c>
      <c r="Q99" s="36">
        <f>SUMIFS(СВЦЭМ!$D$39:$D$782,СВЦЭМ!$A$39:$A$782,$A99,СВЦЭМ!$B$39:$B$782,Q$83)+'СЕТ СН'!$H$11+СВЦЭМ!$D$10+'СЕТ СН'!$H$5-'СЕТ СН'!$H$21</f>
        <v>3790.0352434199999</v>
      </c>
      <c r="R99" s="36">
        <f>SUMIFS(СВЦЭМ!$D$39:$D$782,СВЦЭМ!$A$39:$A$782,$A99,СВЦЭМ!$B$39:$B$782,R$83)+'СЕТ СН'!$H$11+СВЦЭМ!$D$10+'СЕТ СН'!$H$5-'СЕТ СН'!$H$21</f>
        <v>3776.0809991400001</v>
      </c>
      <c r="S99" s="36">
        <f>SUMIFS(СВЦЭМ!$D$39:$D$782,СВЦЭМ!$A$39:$A$782,$A99,СВЦЭМ!$B$39:$B$782,S$83)+'СЕТ СН'!$H$11+СВЦЭМ!$D$10+'СЕТ СН'!$H$5-'СЕТ СН'!$H$21</f>
        <v>3848.8986774800001</v>
      </c>
      <c r="T99" s="36">
        <f>SUMIFS(СВЦЭМ!$D$39:$D$782,СВЦЭМ!$A$39:$A$782,$A99,СВЦЭМ!$B$39:$B$782,T$83)+'СЕТ СН'!$H$11+СВЦЭМ!$D$10+'СЕТ СН'!$H$5-'СЕТ СН'!$H$21</f>
        <v>3853.7724674999999</v>
      </c>
      <c r="U99" s="36">
        <f>SUMIFS(СВЦЭМ!$D$39:$D$782,СВЦЭМ!$A$39:$A$782,$A99,СВЦЭМ!$B$39:$B$782,U$83)+'СЕТ СН'!$H$11+СВЦЭМ!$D$10+'СЕТ СН'!$H$5-'СЕТ СН'!$H$21</f>
        <v>3865.4554850300001</v>
      </c>
      <c r="V99" s="36">
        <f>SUMIFS(СВЦЭМ!$D$39:$D$782,СВЦЭМ!$A$39:$A$782,$A99,СВЦЭМ!$B$39:$B$782,V$83)+'СЕТ СН'!$H$11+СВЦЭМ!$D$10+'СЕТ СН'!$H$5-'СЕТ СН'!$H$21</f>
        <v>3862.2771897499997</v>
      </c>
      <c r="W99" s="36">
        <f>SUMIFS(СВЦЭМ!$D$39:$D$782,СВЦЭМ!$A$39:$A$782,$A99,СВЦЭМ!$B$39:$B$782,W$83)+'СЕТ СН'!$H$11+СВЦЭМ!$D$10+'СЕТ СН'!$H$5-'СЕТ СН'!$H$21</f>
        <v>3895.6067525899998</v>
      </c>
      <c r="X99" s="36">
        <f>SUMIFS(СВЦЭМ!$D$39:$D$782,СВЦЭМ!$A$39:$A$782,$A99,СВЦЭМ!$B$39:$B$782,X$83)+'СЕТ СН'!$H$11+СВЦЭМ!$D$10+'СЕТ СН'!$H$5-'СЕТ СН'!$H$21</f>
        <v>3875.4102260600002</v>
      </c>
      <c r="Y99" s="36">
        <f>SUMIFS(СВЦЭМ!$D$39:$D$782,СВЦЭМ!$A$39:$A$782,$A99,СВЦЭМ!$B$39:$B$782,Y$83)+'СЕТ СН'!$H$11+СВЦЭМ!$D$10+'СЕТ СН'!$H$5-'СЕТ СН'!$H$21</f>
        <v>3798.77212263</v>
      </c>
    </row>
    <row r="100" spans="1:25" ht="15.75" x14ac:dyDescent="0.2">
      <c r="A100" s="35">
        <f t="shared" si="2"/>
        <v>44394</v>
      </c>
      <c r="B100" s="36">
        <f>SUMIFS(СВЦЭМ!$D$39:$D$782,СВЦЭМ!$A$39:$A$782,$A100,СВЦЭМ!$B$39:$B$782,B$83)+'СЕТ СН'!$H$11+СВЦЭМ!$D$10+'СЕТ СН'!$H$5-'СЕТ СН'!$H$21</f>
        <v>3841.9292256099998</v>
      </c>
      <c r="C100" s="36">
        <f>SUMIFS(СВЦЭМ!$D$39:$D$782,СВЦЭМ!$A$39:$A$782,$A100,СВЦЭМ!$B$39:$B$782,C$83)+'СЕТ СН'!$H$11+СВЦЭМ!$D$10+'СЕТ СН'!$H$5-'СЕТ СН'!$H$21</f>
        <v>3929.7676805599999</v>
      </c>
      <c r="D100" s="36">
        <f>SUMIFS(СВЦЭМ!$D$39:$D$782,СВЦЭМ!$A$39:$A$782,$A100,СВЦЭМ!$B$39:$B$782,D$83)+'СЕТ СН'!$H$11+СВЦЭМ!$D$10+'СЕТ СН'!$H$5-'СЕТ СН'!$H$21</f>
        <v>3976.3550052099999</v>
      </c>
      <c r="E100" s="36">
        <f>SUMIFS(СВЦЭМ!$D$39:$D$782,СВЦЭМ!$A$39:$A$782,$A100,СВЦЭМ!$B$39:$B$782,E$83)+'СЕТ СН'!$H$11+СВЦЭМ!$D$10+'СЕТ СН'!$H$5-'СЕТ СН'!$H$21</f>
        <v>3989.6661478699998</v>
      </c>
      <c r="F100" s="36">
        <f>SUMIFS(СВЦЭМ!$D$39:$D$782,СВЦЭМ!$A$39:$A$782,$A100,СВЦЭМ!$B$39:$B$782,F$83)+'СЕТ СН'!$H$11+СВЦЭМ!$D$10+'СЕТ СН'!$H$5-'СЕТ СН'!$H$21</f>
        <v>3993.1637245000002</v>
      </c>
      <c r="G100" s="36">
        <f>SUMIFS(СВЦЭМ!$D$39:$D$782,СВЦЭМ!$A$39:$A$782,$A100,СВЦЭМ!$B$39:$B$782,G$83)+'СЕТ СН'!$H$11+СВЦЭМ!$D$10+'СЕТ СН'!$H$5-'СЕТ СН'!$H$21</f>
        <v>3984.1522398099996</v>
      </c>
      <c r="H100" s="36">
        <f>SUMIFS(СВЦЭМ!$D$39:$D$782,СВЦЭМ!$A$39:$A$782,$A100,СВЦЭМ!$B$39:$B$782,H$83)+'СЕТ СН'!$H$11+СВЦЭМ!$D$10+'СЕТ СН'!$H$5-'СЕТ СН'!$H$21</f>
        <v>3977.6294677300002</v>
      </c>
      <c r="I100" s="36">
        <f>SUMIFS(СВЦЭМ!$D$39:$D$782,СВЦЭМ!$A$39:$A$782,$A100,СВЦЭМ!$B$39:$B$782,I$83)+'СЕТ СН'!$H$11+СВЦЭМ!$D$10+'СЕТ СН'!$H$5-'СЕТ СН'!$H$21</f>
        <v>3915.12541397</v>
      </c>
      <c r="J100" s="36">
        <f>SUMIFS(СВЦЭМ!$D$39:$D$782,СВЦЭМ!$A$39:$A$782,$A100,СВЦЭМ!$B$39:$B$782,J$83)+'СЕТ СН'!$H$11+СВЦЭМ!$D$10+'СЕТ СН'!$H$5-'СЕТ СН'!$H$21</f>
        <v>3863.5010659199997</v>
      </c>
      <c r="K100" s="36">
        <f>SUMIFS(СВЦЭМ!$D$39:$D$782,СВЦЭМ!$A$39:$A$782,$A100,СВЦЭМ!$B$39:$B$782,K$83)+'СЕТ СН'!$H$11+СВЦЭМ!$D$10+'СЕТ СН'!$H$5-'СЕТ СН'!$H$21</f>
        <v>3821.0158712399998</v>
      </c>
      <c r="L100" s="36">
        <f>SUMIFS(СВЦЭМ!$D$39:$D$782,СВЦЭМ!$A$39:$A$782,$A100,СВЦЭМ!$B$39:$B$782,L$83)+'СЕТ СН'!$H$11+СВЦЭМ!$D$10+'СЕТ СН'!$H$5-'СЕТ СН'!$H$21</f>
        <v>3858.0220414599999</v>
      </c>
      <c r="M100" s="36">
        <f>SUMIFS(СВЦЭМ!$D$39:$D$782,СВЦЭМ!$A$39:$A$782,$A100,СВЦЭМ!$B$39:$B$782,M$83)+'СЕТ СН'!$H$11+СВЦЭМ!$D$10+'СЕТ СН'!$H$5-'СЕТ СН'!$H$21</f>
        <v>3802.6314623099997</v>
      </c>
      <c r="N100" s="36">
        <f>SUMIFS(СВЦЭМ!$D$39:$D$782,СВЦЭМ!$A$39:$A$782,$A100,СВЦЭМ!$B$39:$B$782,N$83)+'СЕТ СН'!$H$11+СВЦЭМ!$D$10+'СЕТ СН'!$H$5-'СЕТ СН'!$H$21</f>
        <v>3819.30649266</v>
      </c>
      <c r="O100" s="36">
        <f>SUMIFS(СВЦЭМ!$D$39:$D$782,СВЦЭМ!$A$39:$A$782,$A100,СВЦЭМ!$B$39:$B$782,O$83)+'СЕТ СН'!$H$11+СВЦЭМ!$D$10+'СЕТ СН'!$H$5-'СЕТ СН'!$H$21</f>
        <v>3837.2671332599998</v>
      </c>
      <c r="P100" s="36">
        <f>SUMIFS(СВЦЭМ!$D$39:$D$782,СВЦЭМ!$A$39:$A$782,$A100,СВЦЭМ!$B$39:$B$782,P$83)+'СЕТ СН'!$H$11+СВЦЭМ!$D$10+'СЕТ СН'!$H$5-'СЕТ СН'!$H$21</f>
        <v>3875.73771545</v>
      </c>
      <c r="Q100" s="36">
        <f>SUMIFS(СВЦЭМ!$D$39:$D$782,СВЦЭМ!$A$39:$A$782,$A100,СВЦЭМ!$B$39:$B$782,Q$83)+'СЕТ СН'!$H$11+СВЦЭМ!$D$10+'СЕТ СН'!$H$5-'СЕТ СН'!$H$21</f>
        <v>3897.3656656499998</v>
      </c>
      <c r="R100" s="36">
        <f>SUMIFS(СВЦЭМ!$D$39:$D$782,СВЦЭМ!$A$39:$A$782,$A100,СВЦЭМ!$B$39:$B$782,R$83)+'СЕТ СН'!$H$11+СВЦЭМ!$D$10+'СЕТ СН'!$H$5-'СЕТ СН'!$H$21</f>
        <v>3877.4320652799997</v>
      </c>
      <c r="S100" s="36">
        <f>SUMIFS(СВЦЭМ!$D$39:$D$782,СВЦЭМ!$A$39:$A$782,$A100,СВЦЭМ!$B$39:$B$782,S$83)+'СЕТ СН'!$H$11+СВЦЭМ!$D$10+'СЕТ СН'!$H$5-'СЕТ СН'!$H$21</f>
        <v>3842.9826610599998</v>
      </c>
      <c r="T100" s="36">
        <f>SUMIFS(СВЦЭМ!$D$39:$D$782,СВЦЭМ!$A$39:$A$782,$A100,СВЦЭМ!$B$39:$B$782,T$83)+'СЕТ СН'!$H$11+СВЦЭМ!$D$10+'СЕТ СН'!$H$5-'СЕТ СН'!$H$21</f>
        <v>3877.99444047</v>
      </c>
      <c r="U100" s="36">
        <f>SUMIFS(СВЦЭМ!$D$39:$D$782,СВЦЭМ!$A$39:$A$782,$A100,СВЦЭМ!$B$39:$B$782,U$83)+'СЕТ СН'!$H$11+СВЦЭМ!$D$10+'СЕТ СН'!$H$5-'СЕТ СН'!$H$21</f>
        <v>3885.7622232399999</v>
      </c>
      <c r="V100" s="36">
        <f>SUMIFS(СВЦЭМ!$D$39:$D$782,СВЦЭМ!$A$39:$A$782,$A100,СВЦЭМ!$B$39:$B$782,V$83)+'СЕТ СН'!$H$11+СВЦЭМ!$D$10+'СЕТ СН'!$H$5-'СЕТ СН'!$H$21</f>
        <v>3879.26156898</v>
      </c>
      <c r="W100" s="36">
        <f>SUMIFS(СВЦЭМ!$D$39:$D$782,СВЦЭМ!$A$39:$A$782,$A100,СВЦЭМ!$B$39:$B$782,W$83)+'СЕТ СН'!$H$11+СВЦЭМ!$D$10+'СЕТ СН'!$H$5-'СЕТ СН'!$H$21</f>
        <v>3892.8741829700002</v>
      </c>
      <c r="X100" s="36">
        <f>SUMIFS(СВЦЭМ!$D$39:$D$782,СВЦЭМ!$A$39:$A$782,$A100,СВЦЭМ!$B$39:$B$782,X$83)+'СЕТ СН'!$H$11+СВЦЭМ!$D$10+'СЕТ СН'!$H$5-'СЕТ СН'!$H$21</f>
        <v>3868.91248339</v>
      </c>
      <c r="Y100" s="36">
        <f>SUMIFS(СВЦЭМ!$D$39:$D$782,СВЦЭМ!$A$39:$A$782,$A100,СВЦЭМ!$B$39:$B$782,Y$83)+'СЕТ СН'!$H$11+СВЦЭМ!$D$10+'СЕТ СН'!$H$5-'СЕТ СН'!$H$21</f>
        <v>3819.94618369</v>
      </c>
    </row>
    <row r="101" spans="1:25" ht="15.75" x14ac:dyDescent="0.2">
      <c r="A101" s="35">
        <f t="shared" si="2"/>
        <v>44395</v>
      </c>
      <c r="B101" s="36">
        <f>SUMIFS(СВЦЭМ!$D$39:$D$782,СВЦЭМ!$A$39:$A$782,$A101,СВЦЭМ!$B$39:$B$782,B$83)+'СЕТ СН'!$H$11+СВЦЭМ!$D$10+'СЕТ СН'!$H$5-'СЕТ СН'!$H$21</f>
        <v>3845.87047764</v>
      </c>
      <c r="C101" s="36">
        <f>SUMIFS(СВЦЭМ!$D$39:$D$782,СВЦЭМ!$A$39:$A$782,$A101,СВЦЭМ!$B$39:$B$782,C$83)+'СЕТ СН'!$H$11+СВЦЭМ!$D$10+'СЕТ СН'!$H$5-'СЕТ СН'!$H$21</f>
        <v>3915.5741025400002</v>
      </c>
      <c r="D101" s="36">
        <f>SUMIFS(СВЦЭМ!$D$39:$D$782,СВЦЭМ!$A$39:$A$782,$A101,СВЦЭМ!$B$39:$B$782,D$83)+'СЕТ СН'!$H$11+СВЦЭМ!$D$10+'СЕТ СН'!$H$5-'СЕТ СН'!$H$21</f>
        <v>3961.12551102</v>
      </c>
      <c r="E101" s="36">
        <f>SUMIFS(СВЦЭМ!$D$39:$D$782,СВЦЭМ!$A$39:$A$782,$A101,СВЦЭМ!$B$39:$B$782,E$83)+'СЕТ СН'!$H$11+СВЦЭМ!$D$10+'СЕТ СН'!$H$5-'СЕТ СН'!$H$21</f>
        <v>3974.6166761599998</v>
      </c>
      <c r="F101" s="36">
        <f>SUMIFS(СВЦЭМ!$D$39:$D$782,СВЦЭМ!$A$39:$A$782,$A101,СВЦЭМ!$B$39:$B$782,F$83)+'СЕТ СН'!$H$11+СВЦЭМ!$D$10+'СЕТ СН'!$H$5-'СЕТ СН'!$H$21</f>
        <v>3989.0480899100003</v>
      </c>
      <c r="G101" s="36">
        <f>SUMIFS(СВЦЭМ!$D$39:$D$782,СВЦЭМ!$A$39:$A$782,$A101,СВЦЭМ!$B$39:$B$782,G$83)+'СЕТ СН'!$H$11+СВЦЭМ!$D$10+'СЕТ СН'!$H$5-'СЕТ СН'!$H$21</f>
        <v>3990.8598629600001</v>
      </c>
      <c r="H101" s="36">
        <f>SUMIFS(СВЦЭМ!$D$39:$D$782,СВЦЭМ!$A$39:$A$782,$A101,СВЦЭМ!$B$39:$B$782,H$83)+'СЕТ СН'!$H$11+СВЦЭМ!$D$10+'СЕТ СН'!$H$5-'СЕТ СН'!$H$21</f>
        <v>3974.5713538600003</v>
      </c>
      <c r="I101" s="36">
        <f>SUMIFS(СВЦЭМ!$D$39:$D$782,СВЦЭМ!$A$39:$A$782,$A101,СВЦЭМ!$B$39:$B$782,I$83)+'СЕТ СН'!$H$11+СВЦЭМ!$D$10+'СЕТ СН'!$H$5-'СЕТ СН'!$H$21</f>
        <v>3910.4667815399998</v>
      </c>
      <c r="J101" s="36">
        <f>SUMIFS(СВЦЭМ!$D$39:$D$782,СВЦЭМ!$A$39:$A$782,$A101,СВЦЭМ!$B$39:$B$782,J$83)+'СЕТ СН'!$H$11+СВЦЭМ!$D$10+'СЕТ СН'!$H$5-'СЕТ СН'!$H$21</f>
        <v>3825.5148373000002</v>
      </c>
      <c r="K101" s="36">
        <f>SUMIFS(СВЦЭМ!$D$39:$D$782,СВЦЭМ!$A$39:$A$782,$A101,СВЦЭМ!$B$39:$B$782,K$83)+'СЕТ СН'!$H$11+СВЦЭМ!$D$10+'СЕТ СН'!$H$5-'СЕТ СН'!$H$21</f>
        <v>3801.81654807</v>
      </c>
      <c r="L101" s="36">
        <f>SUMIFS(СВЦЭМ!$D$39:$D$782,СВЦЭМ!$A$39:$A$782,$A101,СВЦЭМ!$B$39:$B$782,L$83)+'СЕТ СН'!$H$11+СВЦЭМ!$D$10+'СЕТ СН'!$H$5-'СЕТ СН'!$H$21</f>
        <v>3795.60019771</v>
      </c>
      <c r="M101" s="36">
        <f>SUMIFS(СВЦЭМ!$D$39:$D$782,СВЦЭМ!$A$39:$A$782,$A101,СВЦЭМ!$B$39:$B$782,M$83)+'СЕТ СН'!$H$11+СВЦЭМ!$D$10+'СЕТ СН'!$H$5-'СЕТ СН'!$H$21</f>
        <v>3811.7004628099999</v>
      </c>
      <c r="N101" s="36">
        <f>SUMIFS(СВЦЭМ!$D$39:$D$782,СВЦЭМ!$A$39:$A$782,$A101,СВЦЭМ!$B$39:$B$782,N$83)+'СЕТ СН'!$H$11+СВЦЭМ!$D$10+'СЕТ СН'!$H$5-'СЕТ СН'!$H$21</f>
        <v>3829.1815792399998</v>
      </c>
      <c r="O101" s="36">
        <f>SUMIFS(СВЦЭМ!$D$39:$D$782,СВЦЭМ!$A$39:$A$782,$A101,СВЦЭМ!$B$39:$B$782,O$83)+'СЕТ СН'!$H$11+СВЦЭМ!$D$10+'СЕТ СН'!$H$5-'СЕТ СН'!$H$21</f>
        <v>3837.0673353799998</v>
      </c>
      <c r="P101" s="36">
        <f>SUMIFS(СВЦЭМ!$D$39:$D$782,СВЦЭМ!$A$39:$A$782,$A101,СВЦЭМ!$B$39:$B$782,P$83)+'СЕТ СН'!$H$11+СВЦЭМ!$D$10+'СЕТ СН'!$H$5-'СЕТ СН'!$H$21</f>
        <v>3846.2932402500001</v>
      </c>
      <c r="Q101" s="36">
        <f>SUMIFS(СВЦЭМ!$D$39:$D$782,СВЦЭМ!$A$39:$A$782,$A101,СВЦЭМ!$B$39:$B$782,Q$83)+'СЕТ СН'!$H$11+СВЦЭМ!$D$10+'СЕТ СН'!$H$5-'СЕТ СН'!$H$21</f>
        <v>3861.6034520200001</v>
      </c>
      <c r="R101" s="36">
        <f>SUMIFS(СВЦЭМ!$D$39:$D$782,СВЦЭМ!$A$39:$A$782,$A101,СВЦЭМ!$B$39:$B$782,R$83)+'СЕТ СН'!$H$11+СВЦЭМ!$D$10+'СЕТ СН'!$H$5-'СЕТ СН'!$H$21</f>
        <v>3840.4051654599998</v>
      </c>
      <c r="S101" s="36">
        <f>SUMIFS(СВЦЭМ!$D$39:$D$782,СВЦЭМ!$A$39:$A$782,$A101,СВЦЭМ!$B$39:$B$782,S$83)+'СЕТ СН'!$H$11+СВЦЭМ!$D$10+'СЕТ СН'!$H$5-'СЕТ СН'!$H$21</f>
        <v>3848.23956008</v>
      </c>
      <c r="T101" s="36">
        <f>SUMIFS(СВЦЭМ!$D$39:$D$782,СВЦЭМ!$A$39:$A$782,$A101,СВЦЭМ!$B$39:$B$782,T$83)+'СЕТ СН'!$H$11+СВЦЭМ!$D$10+'СЕТ СН'!$H$5-'СЕТ СН'!$H$21</f>
        <v>3848.78825379</v>
      </c>
      <c r="U101" s="36">
        <f>SUMIFS(СВЦЭМ!$D$39:$D$782,СВЦЭМ!$A$39:$A$782,$A101,СВЦЭМ!$B$39:$B$782,U$83)+'СЕТ СН'!$H$11+СВЦЭМ!$D$10+'СЕТ СН'!$H$5-'СЕТ СН'!$H$21</f>
        <v>3812.4297635600001</v>
      </c>
      <c r="V101" s="36">
        <f>SUMIFS(СВЦЭМ!$D$39:$D$782,СВЦЭМ!$A$39:$A$782,$A101,СВЦЭМ!$B$39:$B$782,V$83)+'СЕТ СН'!$H$11+СВЦЭМ!$D$10+'СЕТ СН'!$H$5-'СЕТ СН'!$H$21</f>
        <v>3809.6447473200001</v>
      </c>
      <c r="W101" s="36">
        <f>SUMIFS(СВЦЭМ!$D$39:$D$782,СВЦЭМ!$A$39:$A$782,$A101,СВЦЭМ!$B$39:$B$782,W$83)+'СЕТ СН'!$H$11+СВЦЭМ!$D$10+'СЕТ СН'!$H$5-'СЕТ СН'!$H$21</f>
        <v>3775.0304333099998</v>
      </c>
      <c r="X101" s="36">
        <f>SUMIFS(СВЦЭМ!$D$39:$D$782,СВЦЭМ!$A$39:$A$782,$A101,СВЦЭМ!$B$39:$B$782,X$83)+'СЕТ СН'!$H$11+СВЦЭМ!$D$10+'СЕТ СН'!$H$5-'СЕТ СН'!$H$21</f>
        <v>3801.1309417799998</v>
      </c>
      <c r="Y101" s="36">
        <f>SUMIFS(СВЦЭМ!$D$39:$D$782,СВЦЭМ!$A$39:$A$782,$A101,СВЦЭМ!$B$39:$B$782,Y$83)+'СЕТ СН'!$H$11+СВЦЭМ!$D$10+'СЕТ СН'!$H$5-'СЕТ СН'!$H$21</f>
        <v>3870.0051429800001</v>
      </c>
    </row>
    <row r="102" spans="1:25" ht="15.75" x14ac:dyDescent="0.2">
      <c r="A102" s="35">
        <f t="shared" si="2"/>
        <v>44396</v>
      </c>
      <c r="B102" s="36">
        <f>SUMIFS(СВЦЭМ!$D$39:$D$782,СВЦЭМ!$A$39:$A$782,$A102,СВЦЭМ!$B$39:$B$782,B$83)+'СЕТ СН'!$H$11+СВЦЭМ!$D$10+'СЕТ СН'!$H$5-'СЕТ СН'!$H$21</f>
        <v>3967.9411947199997</v>
      </c>
      <c r="C102" s="36">
        <f>SUMIFS(СВЦЭМ!$D$39:$D$782,СВЦЭМ!$A$39:$A$782,$A102,СВЦЭМ!$B$39:$B$782,C$83)+'СЕТ СН'!$H$11+СВЦЭМ!$D$10+'СЕТ СН'!$H$5-'СЕТ СН'!$H$21</f>
        <v>4037.7026893900002</v>
      </c>
      <c r="D102" s="36">
        <f>SUMIFS(СВЦЭМ!$D$39:$D$782,СВЦЭМ!$A$39:$A$782,$A102,СВЦЭМ!$B$39:$B$782,D$83)+'СЕТ СН'!$H$11+СВЦЭМ!$D$10+'СЕТ СН'!$H$5-'СЕТ СН'!$H$21</f>
        <v>4066.0736215100001</v>
      </c>
      <c r="E102" s="36">
        <f>SUMIFS(СВЦЭМ!$D$39:$D$782,СВЦЭМ!$A$39:$A$782,$A102,СВЦЭМ!$B$39:$B$782,E$83)+'СЕТ СН'!$H$11+СВЦЭМ!$D$10+'СЕТ СН'!$H$5-'СЕТ СН'!$H$21</f>
        <v>4059.9095938599999</v>
      </c>
      <c r="F102" s="36">
        <f>SUMIFS(СВЦЭМ!$D$39:$D$782,СВЦЭМ!$A$39:$A$782,$A102,СВЦЭМ!$B$39:$B$782,F$83)+'СЕТ СН'!$H$11+СВЦЭМ!$D$10+'СЕТ СН'!$H$5-'СЕТ СН'!$H$21</f>
        <v>4059.2729030400001</v>
      </c>
      <c r="G102" s="36">
        <f>SUMIFS(СВЦЭМ!$D$39:$D$782,СВЦЭМ!$A$39:$A$782,$A102,СВЦЭМ!$B$39:$B$782,G$83)+'СЕТ СН'!$H$11+СВЦЭМ!$D$10+'СЕТ СН'!$H$5-'СЕТ СН'!$H$21</f>
        <v>4045.6358608999999</v>
      </c>
      <c r="H102" s="36">
        <f>SUMIFS(СВЦЭМ!$D$39:$D$782,СВЦЭМ!$A$39:$A$782,$A102,СВЦЭМ!$B$39:$B$782,H$83)+'СЕТ СН'!$H$11+СВЦЭМ!$D$10+'СЕТ СН'!$H$5-'СЕТ СН'!$H$21</f>
        <v>4074.28057003</v>
      </c>
      <c r="I102" s="36">
        <f>SUMIFS(СВЦЭМ!$D$39:$D$782,СВЦЭМ!$A$39:$A$782,$A102,СВЦЭМ!$B$39:$B$782,I$83)+'СЕТ СН'!$H$11+СВЦЭМ!$D$10+'СЕТ СН'!$H$5-'СЕТ СН'!$H$21</f>
        <v>3985.3558132799999</v>
      </c>
      <c r="J102" s="36">
        <f>SUMIFS(СВЦЭМ!$D$39:$D$782,СВЦЭМ!$A$39:$A$782,$A102,СВЦЭМ!$B$39:$B$782,J$83)+'СЕТ СН'!$H$11+СВЦЭМ!$D$10+'СЕТ СН'!$H$5-'СЕТ СН'!$H$21</f>
        <v>3910.49107374</v>
      </c>
      <c r="K102" s="36">
        <f>SUMIFS(СВЦЭМ!$D$39:$D$782,СВЦЭМ!$A$39:$A$782,$A102,СВЦЭМ!$B$39:$B$782,K$83)+'СЕТ СН'!$H$11+СВЦЭМ!$D$10+'СЕТ СН'!$H$5-'СЕТ СН'!$H$21</f>
        <v>3853.6462305099999</v>
      </c>
      <c r="L102" s="36">
        <f>SUMIFS(СВЦЭМ!$D$39:$D$782,СВЦЭМ!$A$39:$A$782,$A102,СВЦЭМ!$B$39:$B$782,L$83)+'СЕТ СН'!$H$11+СВЦЭМ!$D$10+'СЕТ СН'!$H$5-'СЕТ СН'!$H$21</f>
        <v>3820.54813663</v>
      </c>
      <c r="M102" s="36">
        <f>SUMIFS(СВЦЭМ!$D$39:$D$782,СВЦЭМ!$A$39:$A$782,$A102,СВЦЭМ!$B$39:$B$782,M$83)+'СЕТ СН'!$H$11+СВЦЭМ!$D$10+'СЕТ СН'!$H$5-'СЕТ СН'!$H$21</f>
        <v>3847.4725986399999</v>
      </c>
      <c r="N102" s="36">
        <f>SUMIFS(СВЦЭМ!$D$39:$D$782,СВЦЭМ!$A$39:$A$782,$A102,СВЦЭМ!$B$39:$B$782,N$83)+'СЕТ СН'!$H$11+СВЦЭМ!$D$10+'СЕТ СН'!$H$5-'СЕТ СН'!$H$21</f>
        <v>3861.9455050199999</v>
      </c>
      <c r="O102" s="36">
        <f>SUMIFS(СВЦЭМ!$D$39:$D$782,СВЦЭМ!$A$39:$A$782,$A102,СВЦЭМ!$B$39:$B$782,O$83)+'СЕТ СН'!$H$11+СВЦЭМ!$D$10+'СЕТ СН'!$H$5-'СЕТ СН'!$H$21</f>
        <v>3876.2629368099997</v>
      </c>
      <c r="P102" s="36">
        <f>SUMIFS(СВЦЭМ!$D$39:$D$782,СВЦЭМ!$A$39:$A$782,$A102,СВЦЭМ!$B$39:$B$782,P$83)+'СЕТ СН'!$H$11+СВЦЭМ!$D$10+'СЕТ СН'!$H$5-'СЕТ СН'!$H$21</f>
        <v>3855.6571973099999</v>
      </c>
      <c r="Q102" s="36">
        <f>SUMIFS(СВЦЭМ!$D$39:$D$782,СВЦЭМ!$A$39:$A$782,$A102,СВЦЭМ!$B$39:$B$782,Q$83)+'СЕТ СН'!$H$11+СВЦЭМ!$D$10+'СЕТ СН'!$H$5-'СЕТ СН'!$H$21</f>
        <v>3845.9789770799998</v>
      </c>
      <c r="R102" s="36">
        <f>SUMIFS(СВЦЭМ!$D$39:$D$782,СВЦЭМ!$A$39:$A$782,$A102,СВЦЭМ!$B$39:$B$782,R$83)+'СЕТ СН'!$H$11+СВЦЭМ!$D$10+'СЕТ СН'!$H$5-'СЕТ СН'!$H$21</f>
        <v>3834.3584905099997</v>
      </c>
      <c r="S102" s="36">
        <f>SUMIFS(СВЦЭМ!$D$39:$D$782,СВЦЭМ!$A$39:$A$782,$A102,СВЦЭМ!$B$39:$B$782,S$83)+'СЕТ СН'!$H$11+СВЦЭМ!$D$10+'СЕТ СН'!$H$5-'СЕТ СН'!$H$21</f>
        <v>3817.5981096999999</v>
      </c>
      <c r="T102" s="36">
        <f>SUMIFS(СВЦЭМ!$D$39:$D$782,СВЦЭМ!$A$39:$A$782,$A102,СВЦЭМ!$B$39:$B$782,T$83)+'СЕТ СН'!$H$11+СВЦЭМ!$D$10+'СЕТ СН'!$H$5-'СЕТ СН'!$H$21</f>
        <v>3808.8721544999999</v>
      </c>
      <c r="U102" s="36">
        <f>SUMIFS(СВЦЭМ!$D$39:$D$782,СВЦЭМ!$A$39:$A$782,$A102,СВЦЭМ!$B$39:$B$782,U$83)+'СЕТ СН'!$H$11+СВЦЭМ!$D$10+'СЕТ СН'!$H$5-'СЕТ СН'!$H$21</f>
        <v>3820.0146891599998</v>
      </c>
      <c r="V102" s="36">
        <f>SUMIFS(СВЦЭМ!$D$39:$D$782,СВЦЭМ!$A$39:$A$782,$A102,СВЦЭМ!$B$39:$B$782,V$83)+'СЕТ СН'!$H$11+СВЦЭМ!$D$10+'СЕТ СН'!$H$5-'СЕТ СН'!$H$21</f>
        <v>3817.2375667299998</v>
      </c>
      <c r="W102" s="36">
        <f>SUMIFS(СВЦЭМ!$D$39:$D$782,СВЦЭМ!$A$39:$A$782,$A102,СВЦЭМ!$B$39:$B$782,W$83)+'СЕТ СН'!$H$11+СВЦЭМ!$D$10+'СЕТ СН'!$H$5-'СЕТ СН'!$H$21</f>
        <v>3834.1471301900001</v>
      </c>
      <c r="X102" s="36">
        <f>SUMIFS(СВЦЭМ!$D$39:$D$782,СВЦЭМ!$A$39:$A$782,$A102,СВЦЭМ!$B$39:$B$782,X$83)+'СЕТ СН'!$H$11+СВЦЭМ!$D$10+'СЕТ СН'!$H$5-'СЕТ СН'!$H$21</f>
        <v>3825.7665487599998</v>
      </c>
      <c r="Y102" s="36">
        <f>SUMIFS(СВЦЭМ!$D$39:$D$782,СВЦЭМ!$A$39:$A$782,$A102,СВЦЭМ!$B$39:$B$782,Y$83)+'СЕТ СН'!$H$11+СВЦЭМ!$D$10+'СЕТ СН'!$H$5-'СЕТ СН'!$H$21</f>
        <v>3865.6477123499999</v>
      </c>
    </row>
    <row r="103" spans="1:25" ht="15.75" x14ac:dyDescent="0.2">
      <c r="A103" s="35">
        <f t="shared" si="2"/>
        <v>44397</v>
      </c>
      <c r="B103" s="36">
        <f>SUMIFS(СВЦЭМ!$D$39:$D$782,СВЦЭМ!$A$39:$A$782,$A103,СВЦЭМ!$B$39:$B$782,B$83)+'СЕТ СН'!$H$11+СВЦЭМ!$D$10+'СЕТ СН'!$H$5-'СЕТ СН'!$H$21</f>
        <v>3927.2433514499999</v>
      </c>
      <c r="C103" s="36">
        <f>SUMIFS(СВЦЭМ!$D$39:$D$782,СВЦЭМ!$A$39:$A$782,$A103,СВЦЭМ!$B$39:$B$782,C$83)+'СЕТ СН'!$H$11+СВЦЭМ!$D$10+'СЕТ СН'!$H$5-'СЕТ СН'!$H$21</f>
        <v>4026.77616317</v>
      </c>
      <c r="D103" s="36">
        <f>SUMIFS(СВЦЭМ!$D$39:$D$782,СВЦЭМ!$A$39:$A$782,$A103,СВЦЭМ!$B$39:$B$782,D$83)+'СЕТ СН'!$H$11+СВЦЭМ!$D$10+'СЕТ СН'!$H$5-'СЕТ СН'!$H$21</f>
        <v>4082.8702300800001</v>
      </c>
      <c r="E103" s="36">
        <f>SUMIFS(СВЦЭМ!$D$39:$D$782,СВЦЭМ!$A$39:$A$782,$A103,СВЦЭМ!$B$39:$B$782,E$83)+'СЕТ СН'!$H$11+СВЦЭМ!$D$10+'СЕТ СН'!$H$5-'СЕТ СН'!$H$21</f>
        <v>4098.78011926</v>
      </c>
      <c r="F103" s="36">
        <f>SUMIFS(СВЦЭМ!$D$39:$D$782,СВЦЭМ!$A$39:$A$782,$A103,СВЦЭМ!$B$39:$B$782,F$83)+'СЕТ СН'!$H$11+СВЦЭМ!$D$10+'СЕТ СН'!$H$5-'СЕТ СН'!$H$21</f>
        <v>4106.1589803799998</v>
      </c>
      <c r="G103" s="36">
        <f>SUMIFS(СВЦЭМ!$D$39:$D$782,СВЦЭМ!$A$39:$A$782,$A103,СВЦЭМ!$B$39:$B$782,G$83)+'СЕТ СН'!$H$11+СВЦЭМ!$D$10+'СЕТ СН'!$H$5-'СЕТ СН'!$H$21</f>
        <v>4072.1805256400003</v>
      </c>
      <c r="H103" s="36">
        <f>SUMIFS(СВЦЭМ!$D$39:$D$782,СВЦЭМ!$A$39:$A$782,$A103,СВЦЭМ!$B$39:$B$782,H$83)+'СЕТ СН'!$H$11+СВЦЭМ!$D$10+'СЕТ СН'!$H$5-'СЕТ СН'!$H$21</f>
        <v>4010.00917342</v>
      </c>
      <c r="I103" s="36">
        <f>SUMIFS(СВЦЭМ!$D$39:$D$782,СВЦЭМ!$A$39:$A$782,$A103,СВЦЭМ!$B$39:$B$782,I$83)+'СЕТ СН'!$H$11+СВЦЭМ!$D$10+'СЕТ СН'!$H$5-'СЕТ СН'!$H$21</f>
        <v>3914.49754205</v>
      </c>
      <c r="J103" s="36">
        <f>SUMIFS(СВЦЭМ!$D$39:$D$782,СВЦЭМ!$A$39:$A$782,$A103,СВЦЭМ!$B$39:$B$782,J$83)+'СЕТ СН'!$H$11+СВЦЭМ!$D$10+'СЕТ СН'!$H$5-'СЕТ СН'!$H$21</f>
        <v>3829.14353665</v>
      </c>
      <c r="K103" s="36">
        <f>SUMIFS(СВЦЭМ!$D$39:$D$782,СВЦЭМ!$A$39:$A$782,$A103,СВЦЭМ!$B$39:$B$782,K$83)+'СЕТ СН'!$H$11+СВЦЭМ!$D$10+'СЕТ СН'!$H$5-'СЕТ СН'!$H$21</f>
        <v>3807.6711468499998</v>
      </c>
      <c r="L103" s="36">
        <f>SUMIFS(СВЦЭМ!$D$39:$D$782,СВЦЭМ!$A$39:$A$782,$A103,СВЦЭМ!$B$39:$B$782,L$83)+'СЕТ СН'!$H$11+СВЦЭМ!$D$10+'СЕТ СН'!$H$5-'СЕТ СН'!$H$21</f>
        <v>3799.9103461599998</v>
      </c>
      <c r="M103" s="36">
        <f>SUMIFS(СВЦЭМ!$D$39:$D$782,СВЦЭМ!$A$39:$A$782,$A103,СВЦЭМ!$B$39:$B$782,M$83)+'СЕТ СН'!$H$11+СВЦЭМ!$D$10+'СЕТ СН'!$H$5-'СЕТ СН'!$H$21</f>
        <v>3785.3874850100001</v>
      </c>
      <c r="N103" s="36">
        <f>SUMIFS(СВЦЭМ!$D$39:$D$782,СВЦЭМ!$A$39:$A$782,$A103,СВЦЭМ!$B$39:$B$782,N$83)+'СЕТ СН'!$H$11+СВЦЭМ!$D$10+'СЕТ СН'!$H$5-'СЕТ СН'!$H$21</f>
        <v>3819.9413259600001</v>
      </c>
      <c r="O103" s="36">
        <f>SUMIFS(СВЦЭМ!$D$39:$D$782,СВЦЭМ!$A$39:$A$782,$A103,СВЦЭМ!$B$39:$B$782,O$83)+'СЕТ СН'!$H$11+СВЦЭМ!$D$10+'СЕТ СН'!$H$5-'СЕТ СН'!$H$21</f>
        <v>3810.4699524099997</v>
      </c>
      <c r="P103" s="36">
        <f>SUMIFS(СВЦЭМ!$D$39:$D$782,СВЦЭМ!$A$39:$A$782,$A103,СВЦЭМ!$B$39:$B$782,P$83)+'СЕТ СН'!$H$11+СВЦЭМ!$D$10+'СЕТ СН'!$H$5-'СЕТ СН'!$H$21</f>
        <v>3828.60079937</v>
      </c>
      <c r="Q103" s="36">
        <f>SUMIFS(СВЦЭМ!$D$39:$D$782,СВЦЭМ!$A$39:$A$782,$A103,СВЦЭМ!$B$39:$B$782,Q$83)+'СЕТ СН'!$H$11+СВЦЭМ!$D$10+'СЕТ СН'!$H$5-'СЕТ СН'!$H$21</f>
        <v>3809.1820853300001</v>
      </c>
      <c r="R103" s="36">
        <f>SUMIFS(СВЦЭМ!$D$39:$D$782,СВЦЭМ!$A$39:$A$782,$A103,СВЦЭМ!$B$39:$B$782,R$83)+'СЕТ СН'!$H$11+СВЦЭМ!$D$10+'СЕТ СН'!$H$5-'СЕТ СН'!$H$21</f>
        <v>3825.7229094599998</v>
      </c>
      <c r="S103" s="36">
        <f>SUMIFS(СВЦЭМ!$D$39:$D$782,СВЦЭМ!$A$39:$A$782,$A103,СВЦЭМ!$B$39:$B$782,S$83)+'СЕТ СН'!$H$11+СВЦЭМ!$D$10+'СЕТ СН'!$H$5-'СЕТ СН'!$H$21</f>
        <v>3785.59814228</v>
      </c>
      <c r="T103" s="36">
        <f>SUMIFS(СВЦЭМ!$D$39:$D$782,СВЦЭМ!$A$39:$A$782,$A103,СВЦЭМ!$B$39:$B$782,T$83)+'СЕТ СН'!$H$11+СВЦЭМ!$D$10+'СЕТ СН'!$H$5-'СЕТ СН'!$H$21</f>
        <v>3837.7179320800001</v>
      </c>
      <c r="U103" s="36">
        <f>SUMIFS(СВЦЭМ!$D$39:$D$782,СВЦЭМ!$A$39:$A$782,$A103,СВЦЭМ!$B$39:$B$782,U$83)+'СЕТ СН'!$H$11+СВЦЭМ!$D$10+'СЕТ СН'!$H$5-'СЕТ СН'!$H$21</f>
        <v>3850.4968841099999</v>
      </c>
      <c r="V103" s="36">
        <f>SUMIFS(СВЦЭМ!$D$39:$D$782,СВЦЭМ!$A$39:$A$782,$A103,СВЦЭМ!$B$39:$B$782,V$83)+'СЕТ СН'!$H$11+СВЦЭМ!$D$10+'СЕТ СН'!$H$5-'СЕТ СН'!$H$21</f>
        <v>3848.3752262200001</v>
      </c>
      <c r="W103" s="36">
        <f>SUMIFS(СВЦЭМ!$D$39:$D$782,СВЦЭМ!$A$39:$A$782,$A103,СВЦЭМ!$B$39:$B$782,W$83)+'СЕТ СН'!$H$11+СВЦЭМ!$D$10+'СЕТ СН'!$H$5-'СЕТ СН'!$H$21</f>
        <v>3881.3936794800002</v>
      </c>
      <c r="X103" s="36">
        <f>SUMIFS(СВЦЭМ!$D$39:$D$782,СВЦЭМ!$A$39:$A$782,$A103,СВЦЭМ!$B$39:$B$782,X$83)+'СЕТ СН'!$H$11+СВЦЭМ!$D$10+'СЕТ СН'!$H$5-'СЕТ СН'!$H$21</f>
        <v>3857.8052331700001</v>
      </c>
      <c r="Y103" s="36">
        <f>SUMIFS(СВЦЭМ!$D$39:$D$782,СВЦЭМ!$A$39:$A$782,$A103,СВЦЭМ!$B$39:$B$782,Y$83)+'СЕТ СН'!$H$11+СВЦЭМ!$D$10+'СЕТ СН'!$H$5-'СЕТ СН'!$H$21</f>
        <v>3858.5788348400001</v>
      </c>
    </row>
    <row r="104" spans="1:25" ht="15.75" x14ac:dyDescent="0.2">
      <c r="A104" s="35">
        <f t="shared" si="2"/>
        <v>44398</v>
      </c>
      <c r="B104" s="36">
        <f>SUMIFS(СВЦЭМ!$D$39:$D$782,СВЦЭМ!$A$39:$A$782,$A104,СВЦЭМ!$B$39:$B$782,B$83)+'СЕТ СН'!$H$11+СВЦЭМ!$D$10+'СЕТ СН'!$H$5-'СЕТ СН'!$H$21</f>
        <v>4062.3981355799997</v>
      </c>
      <c r="C104" s="36">
        <f>SUMIFS(СВЦЭМ!$D$39:$D$782,СВЦЭМ!$A$39:$A$782,$A104,СВЦЭМ!$B$39:$B$782,C$83)+'СЕТ СН'!$H$11+СВЦЭМ!$D$10+'СЕТ СН'!$H$5-'СЕТ СН'!$H$21</f>
        <v>4155.8719269000003</v>
      </c>
      <c r="D104" s="36">
        <f>SUMIFS(СВЦЭМ!$D$39:$D$782,СВЦЭМ!$A$39:$A$782,$A104,СВЦЭМ!$B$39:$B$782,D$83)+'СЕТ СН'!$H$11+СВЦЭМ!$D$10+'СЕТ СН'!$H$5-'СЕТ СН'!$H$21</f>
        <v>4240.9535282500001</v>
      </c>
      <c r="E104" s="36">
        <f>SUMIFS(СВЦЭМ!$D$39:$D$782,СВЦЭМ!$A$39:$A$782,$A104,СВЦЭМ!$B$39:$B$782,E$83)+'СЕТ СН'!$H$11+СВЦЭМ!$D$10+'СЕТ СН'!$H$5-'СЕТ СН'!$H$21</f>
        <v>4257.3913412800002</v>
      </c>
      <c r="F104" s="36">
        <f>SUMIFS(СВЦЭМ!$D$39:$D$782,СВЦЭМ!$A$39:$A$782,$A104,СВЦЭМ!$B$39:$B$782,F$83)+'СЕТ СН'!$H$11+СВЦЭМ!$D$10+'СЕТ СН'!$H$5-'СЕТ СН'!$H$21</f>
        <v>4259.38302398</v>
      </c>
      <c r="G104" s="36">
        <f>SUMIFS(СВЦЭМ!$D$39:$D$782,СВЦЭМ!$A$39:$A$782,$A104,СВЦЭМ!$B$39:$B$782,G$83)+'СЕТ СН'!$H$11+СВЦЭМ!$D$10+'СЕТ СН'!$H$5-'СЕТ СН'!$H$21</f>
        <v>4236.7782371599997</v>
      </c>
      <c r="H104" s="36">
        <f>SUMIFS(СВЦЭМ!$D$39:$D$782,СВЦЭМ!$A$39:$A$782,$A104,СВЦЭМ!$B$39:$B$782,H$83)+'СЕТ СН'!$H$11+СВЦЭМ!$D$10+'СЕТ СН'!$H$5-'СЕТ СН'!$H$21</f>
        <v>4207.9491415399998</v>
      </c>
      <c r="I104" s="36">
        <f>SUMIFS(СВЦЭМ!$D$39:$D$782,СВЦЭМ!$A$39:$A$782,$A104,СВЦЭМ!$B$39:$B$782,I$83)+'СЕТ СН'!$H$11+СВЦЭМ!$D$10+'СЕТ СН'!$H$5-'СЕТ СН'!$H$21</f>
        <v>4098.1022555700001</v>
      </c>
      <c r="J104" s="36">
        <f>SUMIFS(СВЦЭМ!$D$39:$D$782,СВЦЭМ!$A$39:$A$782,$A104,СВЦЭМ!$B$39:$B$782,J$83)+'СЕТ СН'!$H$11+СВЦЭМ!$D$10+'СЕТ СН'!$H$5-'СЕТ СН'!$H$21</f>
        <v>4019.7129619099996</v>
      </c>
      <c r="K104" s="36">
        <f>SUMIFS(СВЦЭМ!$D$39:$D$782,СВЦЭМ!$A$39:$A$782,$A104,СВЦЭМ!$B$39:$B$782,K$83)+'СЕТ СН'!$H$11+СВЦЭМ!$D$10+'СЕТ СН'!$H$5-'СЕТ СН'!$H$21</f>
        <v>3952.2542165499999</v>
      </c>
      <c r="L104" s="36">
        <f>SUMIFS(СВЦЭМ!$D$39:$D$782,СВЦЭМ!$A$39:$A$782,$A104,СВЦЭМ!$B$39:$B$782,L$83)+'СЕТ СН'!$H$11+СВЦЭМ!$D$10+'СЕТ СН'!$H$5-'СЕТ СН'!$H$21</f>
        <v>3892.22050584</v>
      </c>
      <c r="M104" s="36">
        <f>SUMIFS(СВЦЭМ!$D$39:$D$782,СВЦЭМ!$A$39:$A$782,$A104,СВЦЭМ!$B$39:$B$782,M$83)+'СЕТ СН'!$H$11+СВЦЭМ!$D$10+'СЕТ СН'!$H$5-'СЕТ СН'!$H$21</f>
        <v>3900.7932758100001</v>
      </c>
      <c r="N104" s="36">
        <f>SUMIFS(СВЦЭМ!$D$39:$D$782,СВЦЭМ!$A$39:$A$782,$A104,СВЦЭМ!$B$39:$B$782,N$83)+'СЕТ СН'!$H$11+СВЦЭМ!$D$10+'СЕТ СН'!$H$5-'СЕТ СН'!$H$21</f>
        <v>3946.3163408400001</v>
      </c>
      <c r="O104" s="36">
        <f>SUMIFS(СВЦЭМ!$D$39:$D$782,СВЦЭМ!$A$39:$A$782,$A104,СВЦЭМ!$B$39:$B$782,O$83)+'СЕТ СН'!$H$11+СВЦЭМ!$D$10+'СЕТ СН'!$H$5-'СЕТ СН'!$H$21</f>
        <v>3944.1901576099999</v>
      </c>
      <c r="P104" s="36">
        <f>SUMIFS(СВЦЭМ!$D$39:$D$782,СВЦЭМ!$A$39:$A$782,$A104,СВЦЭМ!$B$39:$B$782,P$83)+'СЕТ СН'!$H$11+СВЦЭМ!$D$10+'СЕТ СН'!$H$5-'СЕТ СН'!$H$21</f>
        <v>3964.3167751599999</v>
      </c>
      <c r="Q104" s="36">
        <f>SUMIFS(СВЦЭМ!$D$39:$D$782,СВЦЭМ!$A$39:$A$782,$A104,СВЦЭМ!$B$39:$B$782,Q$83)+'СЕТ СН'!$H$11+СВЦЭМ!$D$10+'СЕТ СН'!$H$5-'СЕТ СН'!$H$21</f>
        <v>3933.7771291999998</v>
      </c>
      <c r="R104" s="36">
        <f>SUMIFS(СВЦЭМ!$D$39:$D$782,СВЦЭМ!$A$39:$A$782,$A104,СВЦЭМ!$B$39:$B$782,R$83)+'СЕТ СН'!$H$11+СВЦЭМ!$D$10+'СЕТ СН'!$H$5-'СЕТ СН'!$H$21</f>
        <v>3935.39409277</v>
      </c>
      <c r="S104" s="36">
        <f>SUMIFS(СВЦЭМ!$D$39:$D$782,СВЦЭМ!$A$39:$A$782,$A104,СВЦЭМ!$B$39:$B$782,S$83)+'СЕТ СН'!$H$11+СВЦЭМ!$D$10+'СЕТ СН'!$H$5-'СЕТ СН'!$H$21</f>
        <v>3921.4783521600002</v>
      </c>
      <c r="T104" s="36">
        <f>SUMIFS(СВЦЭМ!$D$39:$D$782,СВЦЭМ!$A$39:$A$782,$A104,СВЦЭМ!$B$39:$B$782,T$83)+'СЕТ СН'!$H$11+СВЦЭМ!$D$10+'СЕТ СН'!$H$5-'СЕТ СН'!$H$21</f>
        <v>3901.0139655900002</v>
      </c>
      <c r="U104" s="36">
        <f>SUMIFS(СВЦЭМ!$D$39:$D$782,СВЦЭМ!$A$39:$A$782,$A104,СВЦЭМ!$B$39:$B$782,U$83)+'СЕТ СН'!$H$11+СВЦЭМ!$D$10+'СЕТ СН'!$H$5-'СЕТ СН'!$H$21</f>
        <v>3925.4350925200001</v>
      </c>
      <c r="V104" s="36">
        <f>SUMIFS(СВЦЭМ!$D$39:$D$782,СВЦЭМ!$A$39:$A$782,$A104,СВЦЭМ!$B$39:$B$782,V$83)+'СЕТ СН'!$H$11+СВЦЭМ!$D$10+'СЕТ СН'!$H$5-'СЕТ СН'!$H$21</f>
        <v>3936.2046186699999</v>
      </c>
      <c r="W104" s="36">
        <f>SUMIFS(СВЦЭМ!$D$39:$D$782,СВЦЭМ!$A$39:$A$782,$A104,СВЦЭМ!$B$39:$B$782,W$83)+'СЕТ СН'!$H$11+СВЦЭМ!$D$10+'СЕТ СН'!$H$5-'СЕТ СН'!$H$21</f>
        <v>3914.5151435799999</v>
      </c>
      <c r="X104" s="36">
        <f>SUMIFS(СВЦЭМ!$D$39:$D$782,СВЦЭМ!$A$39:$A$782,$A104,СВЦЭМ!$B$39:$B$782,X$83)+'СЕТ СН'!$H$11+СВЦЭМ!$D$10+'СЕТ СН'!$H$5-'СЕТ СН'!$H$21</f>
        <v>3959.3755307000001</v>
      </c>
      <c r="Y104" s="36">
        <f>SUMIFS(СВЦЭМ!$D$39:$D$782,СВЦЭМ!$A$39:$A$782,$A104,СВЦЭМ!$B$39:$B$782,Y$83)+'СЕТ СН'!$H$11+СВЦЭМ!$D$10+'СЕТ СН'!$H$5-'СЕТ СН'!$H$21</f>
        <v>4020.3098648799996</v>
      </c>
    </row>
    <row r="105" spans="1:25" ht="15.75" x14ac:dyDescent="0.2">
      <c r="A105" s="35">
        <f t="shared" si="2"/>
        <v>44399</v>
      </c>
      <c r="B105" s="36">
        <f>SUMIFS(СВЦЭМ!$D$39:$D$782,СВЦЭМ!$A$39:$A$782,$A105,СВЦЭМ!$B$39:$B$782,B$83)+'СЕТ СН'!$H$11+СВЦЭМ!$D$10+'СЕТ СН'!$H$5-'СЕТ СН'!$H$21</f>
        <v>3941.2006221000001</v>
      </c>
      <c r="C105" s="36">
        <f>SUMIFS(СВЦЭМ!$D$39:$D$782,СВЦЭМ!$A$39:$A$782,$A105,СВЦЭМ!$B$39:$B$782,C$83)+'СЕТ СН'!$H$11+СВЦЭМ!$D$10+'СЕТ СН'!$H$5-'СЕТ СН'!$H$21</f>
        <v>4016.5563623200001</v>
      </c>
      <c r="D105" s="36">
        <f>SUMIFS(СВЦЭМ!$D$39:$D$782,СВЦЭМ!$A$39:$A$782,$A105,СВЦЭМ!$B$39:$B$782,D$83)+'СЕТ СН'!$H$11+СВЦЭМ!$D$10+'СЕТ СН'!$H$5-'СЕТ СН'!$H$21</f>
        <v>4010.5461617199999</v>
      </c>
      <c r="E105" s="36">
        <f>SUMIFS(СВЦЭМ!$D$39:$D$782,СВЦЭМ!$A$39:$A$782,$A105,СВЦЭМ!$B$39:$B$782,E$83)+'СЕТ СН'!$H$11+СВЦЭМ!$D$10+'СЕТ СН'!$H$5-'СЕТ СН'!$H$21</f>
        <v>4040.3015833600002</v>
      </c>
      <c r="F105" s="36">
        <f>SUMIFS(СВЦЭМ!$D$39:$D$782,СВЦЭМ!$A$39:$A$782,$A105,СВЦЭМ!$B$39:$B$782,F$83)+'СЕТ СН'!$H$11+СВЦЭМ!$D$10+'СЕТ СН'!$H$5-'СЕТ СН'!$H$21</f>
        <v>4035.632564</v>
      </c>
      <c r="G105" s="36">
        <f>SUMIFS(СВЦЭМ!$D$39:$D$782,СВЦЭМ!$A$39:$A$782,$A105,СВЦЭМ!$B$39:$B$782,G$83)+'СЕТ СН'!$H$11+СВЦЭМ!$D$10+'СЕТ СН'!$H$5-'СЕТ СН'!$H$21</f>
        <v>4018.85343048</v>
      </c>
      <c r="H105" s="36">
        <f>SUMIFS(СВЦЭМ!$D$39:$D$782,СВЦЭМ!$A$39:$A$782,$A105,СВЦЭМ!$B$39:$B$782,H$83)+'СЕТ СН'!$H$11+СВЦЭМ!$D$10+'СЕТ СН'!$H$5-'СЕТ СН'!$H$21</f>
        <v>3960.2777354600003</v>
      </c>
      <c r="I105" s="36">
        <f>SUMIFS(СВЦЭМ!$D$39:$D$782,СВЦЭМ!$A$39:$A$782,$A105,СВЦЭМ!$B$39:$B$782,I$83)+'СЕТ СН'!$H$11+СВЦЭМ!$D$10+'СЕТ СН'!$H$5-'СЕТ СН'!$H$21</f>
        <v>3893.8274136800001</v>
      </c>
      <c r="J105" s="36">
        <f>SUMIFS(СВЦЭМ!$D$39:$D$782,СВЦЭМ!$A$39:$A$782,$A105,СВЦЭМ!$B$39:$B$782,J$83)+'СЕТ СН'!$H$11+СВЦЭМ!$D$10+'СЕТ СН'!$H$5-'СЕТ СН'!$H$21</f>
        <v>3810.1665403400002</v>
      </c>
      <c r="K105" s="36">
        <f>SUMIFS(СВЦЭМ!$D$39:$D$782,СВЦЭМ!$A$39:$A$782,$A105,СВЦЭМ!$B$39:$B$782,K$83)+'СЕТ СН'!$H$11+СВЦЭМ!$D$10+'СЕТ СН'!$H$5-'СЕТ СН'!$H$21</f>
        <v>3780.1962147099998</v>
      </c>
      <c r="L105" s="36">
        <f>SUMIFS(СВЦЭМ!$D$39:$D$782,СВЦЭМ!$A$39:$A$782,$A105,СВЦЭМ!$B$39:$B$782,L$83)+'СЕТ СН'!$H$11+СВЦЭМ!$D$10+'СЕТ СН'!$H$5-'СЕТ СН'!$H$21</f>
        <v>3807.48416</v>
      </c>
      <c r="M105" s="36">
        <f>SUMIFS(СВЦЭМ!$D$39:$D$782,СВЦЭМ!$A$39:$A$782,$A105,СВЦЭМ!$B$39:$B$782,M$83)+'СЕТ СН'!$H$11+СВЦЭМ!$D$10+'СЕТ СН'!$H$5-'СЕТ СН'!$H$21</f>
        <v>3760.8046332700001</v>
      </c>
      <c r="N105" s="36">
        <f>SUMIFS(СВЦЭМ!$D$39:$D$782,СВЦЭМ!$A$39:$A$782,$A105,СВЦЭМ!$B$39:$B$782,N$83)+'СЕТ СН'!$H$11+СВЦЭМ!$D$10+'СЕТ СН'!$H$5-'СЕТ СН'!$H$21</f>
        <v>3766.0873843999998</v>
      </c>
      <c r="O105" s="36">
        <f>SUMIFS(СВЦЭМ!$D$39:$D$782,СВЦЭМ!$A$39:$A$782,$A105,СВЦЭМ!$B$39:$B$782,O$83)+'СЕТ СН'!$H$11+СВЦЭМ!$D$10+'СЕТ СН'!$H$5-'СЕТ СН'!$H$21</f>
        <v>3764.4713398899999</v>
      </c>
      <c r="P105" s="36">
        <f>SUMIFS(СВЦЭМ!$D$39:$D$782,СВЦЭМ!$A$39:$A$782,$A105,СВЦЭМ!$B$39:$B$782,P$83)+'СЕТ СН'!$H$11+СВЦЭМ!$D$10+'СЕТ СН'!$H$5-'СЕТ СН'!$H$21</f>
        <v>3763.5750294999998</v>
      </c>
      <c r="Q105" s="36">
        <f>SUMIFS(СВЦЭМ!$D$39:$D$782,СВЦЭМ!$A$39:$A$782,$A105,СВЦЭМ!$B$39:$B$782,Q$83)+'СЕТ СН'!$H$11+СВЦЭМ!$D$10+'СЕТ СН'!$H$5-'СЕТ СН'!$H$21</f>
        <v>3761.7888753100001</v>
      </c>
      <c r="R105" s="36">
        <f>SUMIFS(СВЦЭМ!$D$39:$D$782,СВЦЭМ!$A$39:$A$782,$A105,СВЦЭМ!$B$39:$B$782,R$83)+'СЕТ СН'!$H$11+СВЦЭМ!$D$10+'СЕТ СН'!$H$5-'СЕТ СН'!$H$21</f>
        <v>3792.2362658000002</v>
      </c>
      <c r="S105" s="36">
        <f>SUMIFS(СВЦЭМ!$D$39:$D$782,СВЦЭМ!$A$39:$A$782,$A105,СВЦЭМ!$B$39:$B$782,S$83)+'СЕТ СН'!$H$11+СВЦЭМ!$D$10+'СЕТ СН'!$H$5-'СЕТ СН'!$H$21</f>
        <v>3755.5750403500001</v>
      </c>
      <c r="T105" s="36">
        <f>SUMIFS(СВЦЭМ!$D$39:$D$782,СВЦЭМ!$A$39:$A$782,$A105,СВЦЭМ!$B$39:$B$782,T$83)+'СЕТ СН'!$H$11+СВЦЭМ!$D$10+'СЕТ СН'!$H$5-'СЕТ СН'!$H$21</f>
        <v>3844.6909062200002</v>
      </c>
      <c r="U105" s="36">
        <f>SUMIFS(СВЦЭМ!$D$39:$D$782,СВЦЭМ!$A$39:$A$782,$A105,СВЦЭМ!$B$39:$B$782,U$83)+'СЕТ СН'!$H$11+СВЦЭМ!$D$10+'СЕТ СН'!$H$5-'СЕТ СН'!$H$21</f>
        <v>3858.8294783000001</v>
      </c>
      <c r="V105" s="36">
        <f>SUMIFS(СВЦЭМ!$D$39:$D$782,СВЦЭМ!$A$39:$A$782,$A105,СВЦЭМ!$B$39:$B$782,V$83)+'СЕТ СН'!$H$11+СВЦЭМ!$D$10+'СЕТ СН'!$H$5-'СЕТ СН'!$H$21</f>
        <v>3853.4143464700001</v>
      </c>
      <c r="W105" s="36">
        <f>SUMIFS(СВЦЭМ!$D$39:$D$782,СВЦЭМ!$A$39:$A$782,$A105,СВЦЭМ!$B$39:$B$782,W$83)+'СЕТ СН'!$H$11+СВЦЭМ!$D$10+'СЕТ СН'!$H$5-'СЕТ СН'!$H$21</f>
        <v>3874.2409432899999</v>
      </c>
      <c r="X105" s="36">
        <f>SUMIFS(СВЦЭМ!$D$39:$D$782,СВЦЭМ!$A$39:$A$782,$A105,СВЦЭМ!$B$39:$B$782,X$83)+'СЕТ СН'!$H$11+СВЦЭМ!$D$10+'СЕТ СН'!$H$5-'СЕТ СН'!$H$21</f>
        <v>3843.23643322</v>
      </c>
      <c r="Y105" s="36">
        <f>SUMIFS(СВЦЭМ!$D$39:$D$782,СВЦЭМ!$A$39:$A$782,$A105,СВЦЭМ!$B$39:$B$782,Y$83)+'СЕТ СН'!$H$11+СВЦЭМ!$D$10+'СЕТ СН'!$H$5-'СЕТ СН'!$H$21</f>
        <v>3817.2916440999998</v>
      </c>
    </row>
    <row r="106" spans="1:25" ht="15.75" x14ac:dyDescent="0.2">
      <c r="A106" s="35">
        <f t="shared" si="2"/>
        <v>44400</v>
      </c>
      <c r="B106" s="36">
        <f>SUMIFS(СВЦЭМ!$D$39:$D$782,СВЦЭМ!$A$39:$A$782,$A106,СВЦЭМ!$B$39:$B$782,B$83)+'СЕТ СН'!$H$11+СВЦЭМ!$D$10+'СЕТ СН'!$H$5-'СЕТ СН'!$H$21</f>
        <v>3857.3420568000001</v>
      </c>
      <c r="C106" s="36">
        <f>SUMIFS(СВЦЭМ!$D$39:$D$782,СВЦЭМ!$A$39:$A$782,$A106,СВЦЭМ!$B$39:$B$782,C$83)+'СЕТ СН'!$H$11+СВЦЭМ!$D$10+'СЕТ СН'!$H$5-'СЕТ СН'!$H$21</f>
        <v>3918.12922273</v>
      </c>
      <c r="D106" s="36">
        <f>SUMIFS(СВЦЭМ!$D$39:$D$782,СВЦЭМ!$A$39:$A$782,$A106,СВЦЭМ!$B$39:$B$782,D$83)+'СЕТ СН'!$H$11+СВЦЭМ!$D$10+'СЕТ СН'!$H$5-'СЕТ СН'!$H$21</f>
        <v>3943.36394105</v>
      </c>
      <c r="E106" s="36">
        <f>SUMIFS(СВЦЭМ!$D$39:$D$782,СВЦЭМ!$A$39:$A$782,$A106,СВЦЭМ!$B$39:$B$782,E$83)+'СЕТ СН'!$H$11+СВЦЭМ!$D$10+'СЕТ СН'!$H$5-'СЕТ СН'!$H$21</f>
        <v>3990.3683908000003</v>
      </c>
      <c r="F106" s="36">
        <f>SUMIFS(СВЦЭМ!$D$39:$D$782,СВЦЭМ!$A$39:$A$782,$A106,СВЦЭМ!$B$39:$B$782,F$83)+'СЕТ СН'!$H$11+СВЦЭМ!$D$10+'СЕТ СН'!$H$5-'СЕТ СН'!$H$21</f>
        <v>3986.2944939500003</v>
      </c>
      <c r="G106" s="36">
        <f>SUMIFS(СВЦЭМ!$D$39:$D$782,СВЦЭМ!$A$39:$A$782,$A106,СВЦЭМ!$B$39:$B$782,G$83)+'СЕТ СН'!$H$11+СВЦЭМ!$D$10+'СЕТ СН'!$H$5-'СЕТ СН'!$H$21</f>
        <v>3954.0181970200001</v>
      </c>
      <c r="H106" s="36">
        <f>SUMIFS(СВЦЭМ!$D$39:$D$782,СВЦЭМ!$A$39:$A$782,$A106,СВЦЭМ!$B$39:$B$782,H$83)+'СЕТ СН'!$H$11+СВЦЭМ!$D$10+'СЕТ СН'!$H$5-'СЕТ СН'!$H$21</f>
        <v>3903.0599871099998</v>
      </c>
      <c r="I106" s="36">
        <f>SUMIFS(СВЦЭМ!$D$39:$D$782,СВЦЭМ!$A$39:$A$782,$A106,СВЦЭМ!$B$39:$B$782,I$83)+'СЕТ СН'!$H$11+СВЦЭМ!$D$10+'СЕТ СН'!$H$5-'СЕТ СН'!$H$21</f>
        <v>3777.7642505499998</v>
      </c>
      <c r="J106" s="36">
        <f>SUMIFS(СВЦЭМ!$D$39:$D$782,СВЦЭМ!$A$39:$A$782,$A106,СВЦЭМ!$B$39:$B$782,J$83)+'СЕТ СН'!$H$11+СВЦЭМ!$D$10+'СЕТ СН'!$H$5-'СЕТ СН'!$H$21</f>
        <v>3763.7184480999999</v>
      </c>
      <c r="K106" s="36">
        <f>SUMIFS(СВЦЭМ!$D$39:$D$782,СВЦЭМ!$A$39:$A$782,$A106,СВЦЭМ!$B$39:$B$782,K$83)+'СЕТ СН'!$H$11+СВЦЭМ!$D$10+'СЕТ СН'!$H$5-'СЕТ СН'!$H$21</f>
        <v>3789.7368326999999</v>
      </c>
      <c r="L106" s="36">
        <f>SUMIFS(СВЦЭМ!$D$39:$D$782,СВЦЭМ!$A$39:$A$782,$A106,СВЦЭМ!$B$39:$B$782,L$83)+'СЕТ СН'!$H$11+СВЦЭМ!$D$10+'СЕТ СН'!$H$5-'СЕТ СН'!$H$21</f>
        <v>3816.1239591599997</v>
      </c>
      <c r="M106" s="36">
        <f>SUMIFS(СВЦЭМ!$D$39:$D$782,СВЦЭМ!$A$39:$A$782,$A106,СВЦЭМ!$B$39:$B$782,M$83)+'СЕТ СН'!$H$11+СВЦЭМ!$D$10+'СЕТ СН'!$H$5-'СЕТ СН'!$H$21</f>
        <v>3803.2818732699998</v>
      </c>
      <c r="N106" s="36">
        <f>SUMIFS(СВЦЭМ!$D$39:$D$782,СВЦЭМ!$A$39:$A$782,$A106,СВЦЭМ!$B$39:$B$782,N$83)+'СЕТ СН'!$H$11+СВЦЭМ!$D$10+'СЕТ СН'!$H$5-'СЕТ СН'!$H$21</f>
        <v>3800.1375456199999</v>
      </c>
      <c r="O106" s="36">
        <f>SUMIFS(СВЦЭМ!$D$39:$D$782,СВЦЭМ!$A$39:$A$782,$A106,СВЦЭМ!$B$39:$B$782,O$83)+'СЕТ СН'!$H$11+СВЦЭМ!$D$10+'СЕТ СН'!$H$5-'СЕТ СН'!$H$21</f>
        <v>3776.3123951600001</v>
      </c>
      <c r="P106" s="36">
        <f>SUMIFS(СВЦЭМ!$D$39:$D$782,СВЦЭМ!$A$39:$A$782,$A106,СВЦЭМ!$B$39:$B$782,P$83)+'СЕТ СН'!$H$11+СВЦЭМ!$D$10+'СЕТ СН'!$H$5-'СЕТ СН'!$H$21</f>
        <v>3779.14914443</v>
      </c>
      <c r="Q106" s="36">
        <f>SUMIFS(СВЦЭМ!$D$39:$D$782,СВЦЭМ!$A$39:$A$782,$A106,СВЦЭМ!$B$39:$B$782,Q$83)+'СЕТ СН'!$H$11+СВЦЭМ!$D$10+'СЕТ СН'!$H$5-'СЕТ СН'!$H$21</f>
        <v>3773.6569585799998</v>
      </c>
      <c r="R106" s="36">
        <f>SUMIFS(СВЦЭМ!$D$39:$D$782,СВЦЭМ!$A$39:$A$782,$A106,СВЦЭМ!$B$39:$B$782,R$83)+'СЕТ СН'!$H$11+СВЦЭМ!$D$10+'СЕТ СН'!$H$5-'СЕТ СН'!$H$21</f>
        <v>3782.08109612</v>
      </c>
      <c r="S106" s="36">
        <f>SUMIFS(СВЦЭМ!$D$39:$D$782,СВЦЭМ!$A$39:$A$782,$A106,СВЦЭМ!$B$39:$B$782,S$83)+'СЕТ СН'!$H$11+СВЦЭМ!$D$10+'СЕТ СН'!$H$5-'СЕТ СН'!$H$21</f>
        <v>3804.3406079299998</v>
      </c>
      <c r="T106" s="36">
        <f>SUMIFS(СВЦЭМ!$D$39:$D$782,СВЦЭМ!$A$39:$A$782,$A106,СВЦЭМ!$B$39:$B$782,T$83)+'СЕТ СН'!$H$11+СВЦЭМ!$D$10+'СЕТ СН'!$H$5-'СЕТ СН'!$H$21</f>
        <v>3819.2010913399999</v>
      </c>
      <c r="U106" s="36">
        <f>SUMIFS(СВЦЭМ!$D$39:$D$782,СВЦЭМ!$A$39:$A$782,$A106,СВЦЭМ!$B$39:$B$782,U$83)+'СЕТ СН'!$H$11+СВЦЭМ!$D$10+'СЕТ СН'!$H$5-'СЕТ СН'!$H$21</f>
        <v>3814.2703007</v>
      </c>
      <c r="V106" s="36">
        <f>SUMIFS(СВЦЭМ!$D$39:$D$782,СВЦЭМ!$A$39:$A$782,$A106,СВЦЭМ!$B$39:$B$782,V$83)+'СЕТ СН'!$H$11+СВЦЭМ!$D$10+'СЕТ СН'!$H$5-'СЕТ СН'!$H$21</f>
        <v>3802.7721034900001</v>
      </c>
      <c r="W106" s="36">
        <f>SUMIFS(СВЦЭМ!$D$39:$D$782,СВЦЭМ!$A$39:$A$782,$A106,СВЦЭМ!$B$39:$B$782,W$83)+'СЕТ СН'!$H$11+СВЦЭМ!$D$10+'СЕТ СН'!$H$5-'СЕТ СН'!$H$21</f>
        <v>3823.1200416900001</v>
      </c>
      <c r="X106" s="36">
        <f>SUMIFS(СВЦЭМ!$D$39:$D$782,СВЦЭМ!$A$39:$A$782,$A106,СВЦЭМ!$B$39:$B$782,X$83)+'СЕТ СН'!$H$11+СВЦЭМ!$D$10+'СЕТ СН'!$H$5-'СЕТ СН'!$H$21</f>
        <v>3827.74521688</v>
      </c>
      <c r="Y106" s="36">
        <f>SUMIFS(СВЦЭМ!$D$39:$D$782,СВЦЭМ!$A$39:$A$782,$A106,СВЦЭМ!$B$39:$B$782,Y$83)+'СЕТ СН'!$H$11+СВЦЭМ!$D$10+'СЕТ СН'!$H$5-'СЕТ СН'!$H$21</f>
        <v>3804.8545448099999</v>
      </c>
    </row>
    <row r="107" spans="1:25" ht="15.75" x14ac:dyDescent="0.2">
      <c r="A107" s="35">
        <f t="shared" si="2"/>
        <v>44401</v>
      </c>
      <c r="B107" s="36">
        <f>SUMIFS(СВЦЭМ!$D$39:$D$782,СВЦЭМ!$A$39:$A$782,$A107,СВЦЭМ!$B$39:$B$782,B$83)+'СЕТ СН'!$H$11+СВЦЭМ!$D$10+'СЕТ СН'!$H$5-'СЕТ СН'!$H$21</f>
        <v>3862.80513935</v>
      </c>
      <c r="C107" s="36">
        <f>SUMIFS(СВЦЭМ!$D$39:$D$782,СВЦЭМ!$A$39:$A$782,$A107,СВЦЭМ!$B$39:$B$782,C$83)+'СЕТ СН'!$H$11+СВЦЭМ!$D$10+'СЕТ СН'!$H$5-'СЕТ СН'!$H$21</f>
        <v>3832.2576048000001</v>
      </c>
      <c r="D107" s="36">
        <f>SUMIFS(СВЦЭМ!$D$39:$D$782,СВЦЭМ!$A$39:$A$782,$A107,СВЦЭМ!$B$39:$B$782,D$83)+'СЕТ СН'!$H$11+СВЦЭМ!$D$10+'СЕТ СН'!$H$5-'СЕТ СН'!$H$21</f>
        <v>3936.4005201999998</v>
      </c>
      <c r="E107" s="36">
        <f>SUMIFS(СВЦЭМ!$D$39:$D$782,СВЦЭМ!$A$39:$A$782,$A107,СВЦЭМ!$B$39:$B$782,E$83)+'СЕТ СН'!$H$11+СВЦЭМ!$D$10+'СЕТ СН'!$H$5-'СЕТ СН'!$H$21</f>
        <v>3954.5494736999999</v>
      </c>
      <c r="F107" s="36">
        <f>SUMIFS(СВЦЭМ!$D$39:$D$782,СВЦЭМ!$A$39:$A$782,$A107,СВЦЭМ!$B$39:$B$782,F$83)+'СЕТ СН'!$H$11+СВЦЭМ!$D$10+'СЕТ СН'!$H$5-'СЕТ СН'!$H$21</f>
        <v>3942.83205223</v>
      </c>
      <c r="G107" s="36">
        <f>SUMIFS(СВЦЭМ!$D$39:$D$782,СВЦЭМ!$A$39:$A$782,$A107,СВЦЭМ!$B$39:$B$782,G$83)+'СЕТ СН'!$H$11+СВЦЭМ!$D$10+'СЕТ СН'!$H$5-'СЕТ СН'!$H$21</f>
        <v>3922.8218755500002</v>
      </c>
      <c r="H107" s="36">
        <f>SUMIFS(СВЦЭМ!$D$39:$D$782,СВЦЭМ!$A$39:$A$782,$A107,СВЦЭМ!$B$39:$B$782,H$83)+'СЕТ СН'!$H$11+СВЦЭМ!$D$10+'СЕТ СН'!$H$5-'СЕТ СН'!$H$21</f>
        <v>3913.8986066299999</v>
      </c>
      <c r="I107" s="36">
        <f>SUMIFS(СВЦЭМ!$D$39:$D$782,СВЦЭМ!$A$39:$A$782,$A107,СВЦЭМ!$B$39:$B$782,I$83)+'СЕТ СН'!$H$11+СВЦЭМ!$D$10+'СЕТ СН'!$H$5-'СЕТ СН'!$H$21</f>
        <v>3813.5926627700001</v>
      </c>
      <c r="J107" s="36">
        <f>SUMIFS(СВЦЭМ!$D$39:$D$782,СВЦЭМ!$A$39:$A$782,$A107,СВЦЭМ!$B$39:$B$782,J$83)+'СЕТ СН'!$H$11+СВЦЭМ!$D$10+'СЕТ СН'!$H$5-'СЕТ СН'!$H$21</f>
        <v>3792.7771908499999</v>
      </c>
      <c r="K107" s="36">
        <f>SUMIFS(СВЦЭМ!$D$39:$D$782,СВЦЭМ!$A$39:$A$782,$A107,СВЦЭМ!$B$39:$B$782,K$83)+'СЕТ СН'!$H$11+СВЦЭМ!$D$10+'СЕТ СН'!$H$5-'СЕТ СН'!$H$21</f>
        <v>3765.9910407299999</v>
      </c>
      <c r="L107" s="36">
        <f>SUMIFS(СВЦЭМ!$D$39:$D$782,СВЦЭМ!$A$39:$A$782,$A107,СВЦЭМ!$B$39:$B$782,L$83)+'СЕТ СН'!$H$11+СВЦЭМ!$D$10+'СЕТ СН'!$H$5-'СЕТ СН'!$H$21</f>
        <v>3801.0071975599999</v>
      </c>
      <c r="M107" s="36">
        <f>SUMIFS(СВЦЭМ!$D$39:$D$782,СВЦЭМ!$A$39:$A$782,$A107,СВЦЭМ!$B$39:$B$782,M$83)+'СЕТ СН'!$H$11+СВЦЭМ!$D$10+'СЕТ СН'!$H$5-'СЕТ СН'!$H$21</f>
        <v>3779.9106594</v>
      </c>
      <c r="N107" s="36">
        <f>SUMIFS(СВЦЭМ!$D$39:$D$782,СВЦЭМ!$A$39:$A$782,$A107,СВЦЭМ!$B$39:$B$782,N$83)+'СЕТ СН'!$H$11+СВЦЭМ!$D$10+'СЕТ СН'!$H$5-'СЕТ СН'!$H$21</f>
        <v>3781.7846273800001</v>
      </c>
      <c r="O107" s="36">
        <f>SUMIFS(СВЦЭМ!$D$39:$D$782,СВЦЭМ!$A$39:$A$782,$A107,СВЦЭМ!$B$39:$B$782,O$83)+'СЕТ СН'!$H$11+СВЦЭМ!$D$10+'СЕТ СН'!$H$5-'СЕТ СН'!$H$21</f>
        <v>3822.14317695</v>
      </c>
      <c r="P107" s="36">
        <f>SUMIFS(СВЦЭМ!$D$39:$D$782,СВЦЭМ!$A$39:$A$782,$A107,СВЦЭМ!$B$39:$B$782,P$83)+'СЕТ СН'!$H$11+СВЦЭМ!$D$10+'СЕТ СН'!$H$5-'СЕТ СН'!$H$21</f>
        <v>3841.9451292200001</v>
      </c>
      <c r="Q107" s="36">
        <f>SUMIFS(СВЦЭМ!$D$39:$D$782,СВЦЭМ!$A$39:$A$782,$A107,СВЦЭМ!$B$39:$B$782,Q$83)+'СЕТ СН'!$H$11+СВЦЭМ!$D$10+'СЕТ СН'!$H$5-'СЕТ СН'!$H$21</f>
        <v>3830.0957819099999</v>
      </c>
      <c r="R107" s="36">
        <f>SUMIFS(СВЦЭМ!$D$39:$D$782,СВЦЭМ!$A$39:$A$782,$A107,СВЦЭМ!$B$39:$B$782,R$83)+'СЕТ СН'!$H$11+СВЦЭМ!$D$10+'СЕТ СН'!$H$5-'СЕТ СН'!$H$21</f>
        <v>3812.23833573</v>
      </c>
      <c r="S107" s="36">
        <f>SUMIFS(СВЦЭМ!$D$39:$D$782,СВЦЭМ!$A$39:$A$782,$A107,СВЦЭМ!$B$39:$B$782,S$83)+'СЕТ СН'!$H$11+СВЦЭМ!$D$10+'СЕТ СН'!$H$5-'СЕТ СН'!$H$21</f>
        <v>3750.5317187800001</v>
      </c>
      <c r="T107" s="36">
        <f>SUMIFS(СВЦЭМ!$D$39:$D$782,СВЦЭМ!$A$39:$A$782,$A107,СВЦЭМ!$B$39:$B$782,T$83)+'СЕТ СН'!$H$11+СВЦЭМ!$D$10+'СЕТ СН'!$H$5-'СЕТ СН'!$H$21</f>
        <v>3778.8594121799997</v>
      </c>
      <c r="U107" s="36">
        <f>SUMIFS(СВЦЭМ!$D$39:$D$782,СВЦЭМ!$A$39:$A$782,$A107,СВЦЭМ!$B$39:$B$782,U$83)+'СЕТ СН'!$H$11+СВЦЭМ!$D$10+'СЕТ СН'!$H$5-'СЕТ СН'!$H$21</f>
        <v>3734.9426508199999</v>
      </c>
      <c r="V107" s="36">
        <f>SUMIFS(СВЦЭМ!$D$39:$D$782,СВЦЭМ!$A$39:$A$782,$A107,СВЦЭМ!$B$39:$B$782,V$83)+'СЕТ СН'!$H$11+СВЦЭМ!$D$10+'СЕТ СН'!$H$5-'СЕТ СН'!$H$21</f>
        <v>3735.1053188699998</v>
      </c>
      <c r="W107" s="36">
        <f>SUMIFS(СВЦЭМ!$D$39:$D$782,СВЦЭМ!$A$39:$A$782,$A107,СВЦЭМ!$B$39:$B$782,W$83)+'СЕТ СН'!$H$11+СВЦЭМ!$D$10+'СЕТ СН'!$H$5-'СЕТ СН'!$H$21</f>
        <v>3757.36685683</v>
      </c>
      <c r="X107" s="36">
        <f>SUMIFS(СВЦЭМ!$D$39:$D$782,СВЦЭМ!$A$39:$A$782,$A107,СВЦЭМ!$B$39:$B$782,X$83)+'СЕТ СН'!$H$11+СВЦЭМ!$D$10+'СЕТ СН'!$H$5-'СЕТ СН'!$H$21</f>
        <v>3809.2606930100001</v>
      </c>
      <c r="Y107" s="36">
        <f>SUMIFS(СВЦЭМ!$D$39:$D$782,СВЦЭМ!$A$39:$A$782,$A107,СВЦЭМ!$B$39:$B$782,Y$83)+'СЕТ СН'!$H$11+СВЦЭМ!$D$10+'СЕТ СН'!$H$5-'СЕТ СН'!$H$21</f>
        <v>3821.6507506399998</v>
      </c>
    </row>
    <row r="108" spans="1:25" ht="15.75" x14ac:dyDescent="0.2">
      <c r="A108" s="35">
        <f t="shared" si="2"/>
        <v>44402</v>
      </c>
      <c r="B108" s="36">
        <f>SUMIFS(СВЦЭМ!$D$39:$D$782,СВЦЭМ!$A$39:$A$782,$A108,СВЦЭМ!$B$39:$B$782,B$83)+'СЕТ СН'!$H$11+СВЦЭМ!$D$10+'СЕТ СН'!$H$5-'СЕТ СН'!$H$21</f>
        <v>3787.0938711399999</v>
      </c>
      <c r="C108" s="36">
        <f>SUMIFS(СВЦЭМ!$D$39:$D$782,СВЦЭМ!$A$39:$A$782,$A108,СВЦЭМ!$B$39:$B$782,C$83)+'СЕТ СН'!$H$11+СВЦЭМ!$D$10+'СЕТ СН'!$H$5-'СЕТ СН'!$H$21</f>
        <v>3869.5177236700001</v>
      </c>
      <c r="D108" s="36">
        <f>SUMIFS(СВЦЭМ!$D$39:$D$782,СВЦЭМ!$A$39:$A$782,$A108,СВЦЭМ!$B$39:$B$782,D$83)+'СЕТ СН'!$H$11+СВЦЭМ!$D$10+'СЕТ СН'!$H$5-'СЕТ СН'!$H$21</f>
        <v>3915.0978941200001</v>
      </c>
      <c r="E108" s="36">
        <f>SUMIFS(СВЦЭМ!$D$39:$D$782,СВЦЭМ!$A$39:$A$782,$A108,СВЦЭМ!$B$39:$B$782,E$83)+'СЕТ СН'!$H$11+СВЦЭМ!$D$10+'СЕТ СН'!$H$5-'СЕТ СН'!$H$21</f>
        <v>3935.3951304299999</v>
      </c>
      <c r="F108" s="36">
        <f>SUMIFS(СВЦЭМ!$D$39:$D$782,СВЦЭМ!$A$39:$A$782,$A108,СВЦЭМ!$B$39:$B$782,F$83)+'СЕТ СН'!$H$11+СВЦЭМ!$D$10+'СЕТ СН'!$H$5-'СЕТ СН'!$H$21</f>
        <v>3943.1162384499999</v>
      </c>
      <c r="G108" s="36">
        <f>SUMIFS(СВЦЭМ!$D$39:$D$782,СВЦЭМ!$A$39:$A$782,$A108,СВЦЭМ!$B$39:$B$782,G$83)+'СЕТ СН'!$H$11+СВЦЭМ!$D$10+'СЕТ СН'!$H$5-'СЕТ СН'!$H$21</f>
        <v>3931.3446923500001</v>
      </c>
      <c r="H108" s="36">
        <f>SUMIFS(СВЦЭМ!$D$39:$D$782,СВЦЭМ!$A$39:$A$782,$A108,СВЦЭМ!$B$39:$B$782,H$83)+'СЕТ СН'!$H$11+СВЦЭМ!$D$10+'СЕТ СН'!$H$5-'СЕТ СН'!$H$21</f>
        <v>3906.9433841800001</v>
      </c>
      <c r="I108" s="36">
        <f>SUMIFS(СВЦЭМ!$D$39:$D$782,СВЦЭМ!$A$39:$A$782,$A108,СВЦЭМ!$B$39:$B$782,I$83)+'СЕТ СН'!$H$11+СВЦЭМ!$D$10+'СЕТ СН'!$H$5-'СЕТ СН'!$H$21</f>
        <v>3840.6142301700002</v>
      </c>
      <c r="J108" s="36">
        <f>SUMIFS(СВЦЭМ!$D$39:$D$782,СВЦЭМ!$A$39:$A$782,$A108,СВЦЭМ!$B$39:$B$782,J$83)+'СЕТ СН'!$H$11+СВЦЭМ!$D$10+'СЕТ СН'!$H$5-'СЕТ СН'!$H$21</f>
        <v>3762.0272842200002</v>
      </c>
      <c r="K108" s="36">
        <f>SUMIFS(СВЦЭМ!$D$39:$D$782,СВЦЭМ!$A$39:$A$782,$A108,СВЦЭМ!$B$39:$B$782,K$83)+'СЕТ СН'!$H$11+СВЦЭМ!$D$10+'СЕТ СН'!$H$5-'СЕТ СН'!$H$21</f>
        <v>3725.2764430100001</v>
      </c>
      <c r="L108" s="36">
        <f>SUMIFS(СВЦЭМ!$D$39:$D$782,СВЦЭМ!$A$39:$A$782,$A108,СВЦЭМ!$B$39:$B$782,L$83)+'СЕТ СН'!$H$11+СВЦЭМ!$D$10+'СЕТ СН'!$H$5-'СЕТ СН'!$H$21</f>
        <v>3722.9110055599999</v>
      </c>
      <c r="M108" s="36">
        <f>SUMIFS(СВЦЭМ!$D$39:$D$782,СВЦЭМ!$A$39:$A$782,$A108,СВЦЭМ!$B$39:$B$782,M$83)+'СЕТ СН'!$H$11+СВЦЭМ!$D$10+'СЕТ СН'!$H$5-'СЕТ СН'!$H$21</f>
        <v>3738.21982738</v>
      </c>
      <c r="N108" s="36">
        <f>SUMIFS(СВЦЭМ!$D$39:$D$782,СВЦЭМ!$A$39:$A$782,$A108,СВЦЭМ!$B$39:$B$782,N$83)+'СЕТ СН'!$H$11+СВЦЭМ!$D$10+'СЕТ СН'!$H$5-'СЕТ СН'!$H$21</f>
        <v>3799.0580903099999</v>
      </c>
      <c r="O108" s="36">
        <f>SUMIFS(СВЦЭМ!$D$39:$D$782,СВЦЭМ!$A$39:$A$782,$A108,СВЦЭМ!$B$39:$B$782,O$83)+'СЕТ СН'!$H$11+СВЦЭМ!$D$10+'СЕТ СН'!$H$5-'СЕТ СН'!$H$21</f>
        <v>3846.4499198100002</v>
      </c>
      <c r="P108" s="36">
        <f>SUMIFS(СВЦЭМ!$D$39:$D$782,СВЦЭМ!$A$39:$A$782,$A108,СВЦЭМ!$B$39:$B$782,P$83)+'СЕТ СН'!$H$11+СВЦЭМ!$D$10+'СЕТ СН'!$H$5-'СЕТ СН'!$H$21</f>
        <v>3846.6419320599998</v>
      </c>
      <c r="Q108" s="36">
        <f>SUMIFS(СВЦЭМ!$D$39:$D$782,СВЦЭМ!$A$39:$A$782,$A108,СВЦЭМ!$B$39:$B$782,Q$83)+'СЕТ СН'!$H$11+СВЦЭМ!$D$10+'СЕТ СН'!$H$5-'СЕТ СН'!$H$21</f>
        <v>3854.5613654099998</v>
      </c>
      <c r="R108" s="36">
        <f>SUMIFS(СВЦЭМ!$D$39:$D$782,СВЦЭМ!$A$39:$A$782,$A108,СВЦЭМ!$B$39:$B$782,R$83)+'СЕТ СН'!$H$11+СВЦЭМ!$D$10+'СЕТ СН'!$H$5-'СЕТ СН'!$H$21</f>
        <v>3805.47519203</v>
      </c>
      <c r="S108" s="36">
        <f>SUMIFS(СВЦЭМ!$D$39:$D$782,СВЦЭМ!$A$39:$A$782,$A108,СВЦЭМ!$B$39:$B$782,S$83)+'СЕТ СН'!$H$11+СВЦЭМ!$D$10+'СЕТ СН'!$H$5-'СЕТ СН'!$H$21</f>
        <v>3778.6356635299999</v>
      </c>
      <c r="T108" s="36">
        <f>SUMIFS(СВЦЭМ!$D$39:$D$782,СВЦЭМ!$A$39:$A$782,$A108,СВЦЭМ!$B$39:$B$782,T$83)+'СЕТ СН'!$H$11+СВЦЭМ!$D$10+'СЕТ СН'!$H$5-'СЕТ СН'!$H$21</f>
        <v>3740.6302859500001</v>
      </c>
      <c r="U108" s="36">
        <f>SUMIFS(СВЦЭМ!$D$39:$D$782,СВЦЭМ!$A$39:$A$782,$A108,СВЦЭМ!$B$39:$B$782,U$83)+'СЕТ СН'!$H$11+СВЦЭМ!$D$10+'СЕТ СН'!$H$5-'СЕТ СН'!$H$21</f>
        <v>3735.9886109600002</v>
      </c>
      <c r="V108" s="36">
        <f>SUMIFS(СВЦЭМ!$D$39:$D$782,СВЦЭМ!$A$39:$A$782,$A108,СВЦЭМ!$B$39:$B$782,V$83)+'СЕТ СН'!$H$11+СВЦЭМ!$D$10+'СЕТ СН'!$H$5-'СЕТ СН'!$H$21</f>
        <v>3740.1055795299999</v>
      </c>
      <c r="W108" s="36">
        <f>SUMIFS(СВЦЭМ!$D$39:$D$782,СВЦЭМ!$A$39:$A$782,$A108,СВЦЭМ!$B$39:$B$782,W$83)+'СЕТ СН'!$H$11+СВЦЭМ!$D$10+'СЕТ СН'!$H$5-'СЕТ СН'!$H$21</f>
        <v>3790.0767724100001</v>
      </c>
      <c r="X108" s="36">
        <f>SUMIFS(СВЦЭМ!$D$39:$D$782,СВЦЭМ!$A$39:$A$782,$A108,СВЦЭМ!$B$39:$B$782,X$83)+'СЕТ СН'!$H$11+СВЦЭМ!$D$10+'СЕТ СН'!$H$5-'СЕТ СН'!$H$21</f>
        <v>3747.20980809</v>
      </c>
      <c r="Y108" s="36">
        <f>SUMIFS(СВЦЭМ!$D$39:$D$782,СВЦЭМ!$A$39:$A$782,$A108,СВЦЭМ!$B$39:$B$782,Y$83)+'СЕТ СН'!$H$11+СВЦЭМ!$D$10+'СЕТ СН'!$H$5-'СЕТ СН'!$H$21</f>
        <v>3769.2337351900001</v>
      </c>
    </row>
    <row r="109" spans="1:25" ht="15.75" x14ac:dyDescent="0.2">
      <c r="A109" s="35">
        <f t="shared" si="2"/>
        <v>44403</v>
      </c>
      <c r="B109" s="36">
        <f>SUMIFS(СВЦЭМ!$D$39:$D$782,СВЦЭМ!$A$39:$A$782,$A109,СВЦЭМ!$B$39:$B$782,B$83)+'СЕТ СН'!$H$11+СВЦЭМ!$D$10+'СЕТ СН'!$H$5-'СЕТ СН'!$H$21</f>
        <v>3798.5643484799998</v>
      </c>
      <c r="C109" s="36">
        <f>SUMIFS(СВЦЭМ!$D$39:$D$782,СВЦЭМ!$A$39:$A$782,$A109,СВЦЭМ!$B$39:$B$782,C$83)+'СЕТ СН'!$H$11+СВЦЭМ!$D$10+'СЕТ СН'!$H$5-'СЕТ СН'!$H$21</f>
        <v>3877.1647715999998</v>
      </c>
      <c r="D109" s="36">
        <f>SUMIFS(СВЦЭМ!$D$39:$D$782,СВЦЭМ!$A$39:$A$782,$A109,СВЦЭМ!$B$39:$B$782,D$83)+'СЕТ СН'!$H$11+СВЦЭМ!$D$10+'СЕТ СН'!$H$5-'СЕТ СН'!$H$21</f>
        <v>3911.4423395200001</v>
      </c>
      <c r="E109" s="36">
        <f>SUMIFS(СВЦЭМ!$D$39:$D$782,СВЦЭМ!$A$39:$A$782,$A109,СВЦЭМ!$B$39:$B$782,E$83)+'СЕТ СН'!$H$11+СВЦЭМ!$D$10+'СЕТ СН'!$H$5-'СЕТ СН'!$H$21</f>
        <v>3910.96006158</v>
      </c>
      <c r="F109" s="36">
        <f>SUMIFS(СВЦЭМ!$D$39:$D$782,СВЦЭМ!$A$39:$A$782,$A109,СВЦЭМ!$B$39:$B$782,F$83)+'СЕТ СН'!$H$11+СВЦЭМ!$D$10+'СЕТ СН'!$H$5-'СЕТ СН'!$H$21</f>
        <v>3916.20124446</v>
      </c>
      <c r="G109" s="36">
        <f>SUMIFS(СВЦЭМ!$D$39:$D$782,СВЦЭМ!$A$39:$A$782,$A109,СВЦЭМ!$B$39:$B$782,G$83)+'СЕТ СН'!$H$11+СВЦЭМ!$D$10+'СЕТ СН'!$H$5-'СЕТ СН'!$H$21</f>
        <v>3901.0747754700001</v>
      </c>
      <c r="H109" s="36">
        <f>SUMIFS(СВЦЭМ!$D$39:$D$782,СВЦЭМ!$A$39:$A$782,$A109,СВЦЭМ!$B$39:$B$782,H$83)+'СЕТ СН'!$H$11+СВЦЭМ!$D$10+'СЕТ СН'!$H$5-'СЕТ СН'!$H$21</f>
        <v>3887.6544939699997</v>
      </c>
      <c r="I109" s="36">
        <f>SUMIFS(СВЦЭМ!$D$39:$D$782,СВЦЭМ!$A$39:$A$782,$A109,СВЦЭМ!$B$39:$B$782,I$83)+'СЕТ СН'!$H$11+СВЦЭМ!$D$10+'СЕТ СН'!$H$5-'СЕТ СН'!$H$21</f>
        <v>3815.4141553600002</v>
      </c>
      <c r="J109" s="36">
        <f>SUMIFS(СВЦЭМ!$D$39:$D$782,СВЦЭМ!$A$39:$A$782,$A109,СВЦЭМ!$B$39:$B$782,J$83)+'СЕТ СН'!$H$11+СВЦЭМ!$D$10+'СЕТ СН'!$H$5-'СЕТ СН'!$H$21</f>
        <v>3760.9114933199999</v>
      </c>
      <c r="K109" s="36">
        <f>SUMIFS(СВЦЭМ!$D$39:$D$782,СВЦЭМ!$A$39:$A$782,$A109,СВЦЭМ!$B$39:$B$782,K$83)+'СЕТ СН'!$H$11+СВЦЭМ!$D$10+'СЕТ СН'!$H$5-'СЕТ СН'!$H$21</f>
        <v>3822.0238451</v>
      </c>
      <c r="L109" s="36">
        <f>SUMIFS(СВЦЭМ!$D$39:$D$782,СВЦЭМ!$A$39:$A$782,$A109,СВЦЭМ!$B$39:$B$782,L$83)+'СЕТ СН'!$H$11+СВЦЭМ!$D$10+'СЕТ СН'!$H$5-'СЕТ СН'!$H$21</f>
        <v>3858.5487431199999</v>
      </c>
      <c r="M109" s="36">
        <f>SUMIFS(СВЦЭМ!$D$39:$D$782,СВЦЭМ!$A$39:$A$782,$A109,СВЦЭМ!$B$39:$B$782,M$83)+'СЕТ СН'!$H$11+СВЦЭМ!$D$10+'СЕТ СН'!$H$5-'СЕТ СН'!$H$21</f>
        <v>3828.68512293</v>
      </c>
      <c r="N109" s="36">
        <f>SUMIFS(СВЦЭМ!$D$39:$D$782,СВЦЭМ!$A$39:$A$782,$A109,СВЦЭМ!$B$39:$B$782,N$83)+'СЕТ СН'!$H$11+СВЦЭМ!$D$10+'СЕТ СН'!$H$5-'СЕТ СН'!$H$21</f>
        <v>3881.07358712</v>
      </c>
      <c r="O109" s="36">
        <f>SUMIFS(СВЦЭМ!$D$39:$D$782,СВЦЭМ!$A$39:$A$782,$A109,СВЦЭМ!$B$39:$B$782,O$83)+'СЕТ СН'!$H$11+СВЦЭМ!$D$10+'СЕТ СН'!$H$5-'СЕТ СН'!$H$21</f>
        <v>3863.4714429599999</v>
      </c>
      <c r="P109" s="36">
        <f>SUMIFS(СВЦЭМ!$D$39:$D$782,СВЦЭМ!$A$39:$A$782,$A109,СВЦЭМ!$B$39:$B$782,P$83)+'СЕТ СН'!$H$11+СВЦЭМ!$D$10+'СЕТ СН'!$H$5-'СЕТ СН'!$H$21</f>
        <v>3867.5437310899997</v>
      </c>
      <c r="Q109" s="36">
        <f>SUMIFS(СВЦЭМ!$D$39:$D$782,СВЦЭМ!$A$39:$A$782,$A109,СВЦЭМ!$B$39:$B$782,Q$83)+'СЕТ СН'!$H$11+СВЦЭМ!$D$10+'СЕТ СН'!$H$5-'СЕТ СН'!$H$21</f>
        <v>3862.1614694</v>
      </c>
      <c r="R109" s="36">
        <f>SUMIFS(СВЦЭМ!$D$39:$D$782,СВЦЭМ!$A$39:$A$782,$A109,СВЦЭМ!$B$39:$B$782,R$83)+'СЕТ СН'!$H$11+СВЦЭМ!$D$10+'СЕТ СН'!$H$5-'СЕТ СН'!$H$21</f>
        <v>3873.2474384899997</v>
      </c>
      <c r="S109" s="36">
        <f>SUMIFS(СВЦЭМ!$D$39:$D$782,СВЦЭМ!$A$39:$A$782,$A109,СВЦЭМ!$B$39:$B$782,S$83)+'СЕТ СН'!$H$11+СВЦЭМ!$D$10+'СЕТ СН'!$H$5-'СЕТ СН'!$H$21</f>
        <v>3785.8101717899999</v>
      </c>
      <c r="T109" s="36">
        <f>SUMIFS(СВЦЭМ!$D$39:$D$782,СВЦЭМ!$A$39:$A$782,$A109,СВЦЭМ!$B$39:$B$782,T$83)+'СЕТ СН'!$H$11+СВЦЭМ!$D$10+'СЕТ СН'!$H$5-'СЕТ СН'!$H$21</f>
        <v>3761.9212204800001</v>
      </c>
      <c r="U109" s="36">
        <f>SUMIFS(СВЦЭМ!$D$39:$D$782,СВЦЭМ!$A$39:$A$782,$A109,СВЦЭМ!$B$39:$B$782,U$83)+'СЕТ СН'!$H$11+СВЦЭМ!$D$10+'СЕТ СН'!$H$5-'СЕТ СН'!$H$21</f>
        <v>3766.2985235199999</v>
      </c>
      <c r="V109" s="36">
        <f>SUMIFS(СВЦЭМ!$D$39:$D$782,СВЦЭМ!$A$39:$A$782,$A109,СВЦЭМ!$B$39:$B$782,V$83)+'СЕТ СН'!$H$11+СВЦЭМ!$D$10+'СЕТ СН'!$H$5-'СЕТ СН'!$H$21</f>
        <v>3756.5801054599997</v>
      </c>
      <c r="W109" s="36">
        <f>SUMIFS(СВЦЭМ!$D$39:$D$782,СВЦЭМ!$A$39:$A$782,$A109,СВЦЭМ!$B$39:$B$782,W$83)+'СЕТ СН'!$H$11+СВЦЭМ!$D$10+'СЕТ СН'!$H$5-'СЕТ СН'!$H$21</f>
        <v>3815.2084334299998</v>
      </c>
      <c r="X109" s="36">
        <f>SUMIFS(СВЦЭМ!$D$39:$D$782,СВЦЭМ!$A$39:$A$782,$A109,СВЦЭМ!$B$39:$B$782,X$83)+'СЕТ СН'!$H$11+СВЦЭМ!$D$10+'СЕТ СН'!$H$5-'СЕТ СН'!$H$21</f>
        <v>3778.9986734099998</v>
      </c>
      <c r="Y109" s="36">
        <f>SUMIFS(СВЦЭМ!$D$39:$D$782,СВЦЭМ!$A$39:$A$782,$A109,СВЦЭМ!$B$39:$B$782,Y$83)+'СЕТ СН'!$H$11+СВЦЭМ!$D$10+'СЕТ СН'!$H$5-'СЕТ СН'!$H$21</f>
        <v>3713.0366311299999</v>
      </c>
    </row>
    <row r="110" spans="1:25" ht="15.75" x14ac:dyDescent="0.2">
      <c r="A110" s="35">
        <f t="shared" si="2"/>
        <v>44404</v>
      </c>
      <c r="B110" s="36">
        <f>SUMIFS(СВЦЭМ!$D$39:$D$782,СВЦЭМ!$A$39:$A$782,$A110,СВЦЭМ!$B$39:$B$782,B$83)+'СЕТ СН'!$H$11+СВЦЭМ!$D$10+'СЕТ СН'!$H$5-'СЕТ СН'!$H$21</f>
        <v>3944.0316710100001</v>
      </c>
      <c r="C110" s="36">
        <f>SUMIFS(СВЦЭМ!$D$39:$D$782,СВЦЭМ!$A$39:$A$782,$A110,СВЦЭМ!$B$39:$B$782,C$83)+'СЕТ СН'!$H$11+СВЦЭМ!$D$10+'СЕТ СН'!$H$5-'СЕТ СН'!$H$21</f>
        <v>3996.2871056100003</v>
      </c>
      <c r="D110" s="36">
        <f>SUMIFS(СВЦЭМ!$D$39:$D$782,СВЦЭМ!$A$39:$A$782,$A110,СВЦЭМ!$B$39:$B$782,D$83)+'СЕТ СН'!$H$11+СВЦЭМ!$D$10+'СЕТ СН'!$H$5-'СЕТ СН'!$H$21</f>
        <v>4044.06264366</v>
      </c>
      <c r="E110" s="36">
        <f>SUMIFS(СВЦЭМ!$D$39:$D$782,СВЦЭМ!$A$39:$A$782,$A110,СВЦЭМ!$B$39:$B$782,E$83)+'СЕТ СН'!$H$11+СВЦЭМ!$D$10+'СЕТ СН'!$H$5-'СЕТ СН'!$H$21</f>
        <v>4054.33391901</v>
      </c>
      <c r="F110" s="36">
        <f>SUMIFS(СВЦЭМ!$D$39:$D$782,СВЦЭМ!$A$39:$A$782,$A110,СВЦЭМ!$B$39:$B$782,F$83)+'СЕТ СН'!$H$11+СВЦЭМ!$D$10+'СЕТ СН'!$H$5-'СЕТ СН'!$H$21</f>
        <v>4054.7878101900001</v>
      </c>
      <c r="G110" s="36">
        <f>SUMIFS(СВЦЭМ!$D$39:$D$782,СВЦЭМ!$A$39:$A$782,$A110,СВЦЭМ!$B$39:$B$782,G$83)+'СЕТ СН'!$H$11+СВЦЭМ!$D$10+'СЕТ СН'!$H$5-'СЕТ СН'!$H$21</f>
        <v>4031.1232598799998</v>
      </c>
      <c r="H110" s="36">
        <f>SUMIFS(СВЦЭМ!$D$39:$D$782,СВЦЭМ!$A$39:$A$782,$A110,СВЦЭМ!$B$39:$B$782,H$83)+'СЕТ СН'!$H$11+СВЦЭМ!$D$10+'СЕТ СН'!$H$5-'СЕТ СН'!$H$21</f>
        <v>3998.9215579900001</v>
      </c>
      <c r="I110" s="36">
        <f>SUMIFS(СВЦЭМ!$D$39:$D$782,СВЦЭМ!$A$39:$A$782,$A110,СВЦЭМ!$B$39:$B$782,I$83)+'СЕТ СН'!$H$11+СВЦЭМ!$D$10+'СЕТ СН'!$H$5-'СЕТ СН'!$H$21</f>
        <v>3934.6077465600001</v>
      </c>
      <c r="J110" s="36">
        <f>SUMIFS(СВЦЭМ!$D$39:$D$782,СВЦЭМ!$A$39:$A$782,$A110,СВЦЭМ!$B$39:$B$782,J$83)+'СЕТ СН'!$H$11+СВЦЭМ!$D$10+'СЕТ СН'!$H$5-'СЕТ СН'!$H$21</f>
        <v>3879.81452274</v>
      </c>
      <c r="K110" s="36">
        <f>SUMIFS(СВЦЭМ!$D$39:$D$782,СВЦЭМ!$A$39:$A$782,$A110,СВЦЭМ!$B$39:$B$782,K$83)+'СЕТ СН'!$H$11+СВЦЭМ!$D$10+'СЕТ СН'!$H$5-'СЕТ СН'!$H$21</f>
        <v>3812.9586850699998</v>
      </c>
      <c r="L110" s="36">
        <f>SUMIFS(СВЦЭМ!$D$39:$D$782,СВЦЭМ!$A$39:$A$782,$A110,СВЦЭМ!$B$39:$B$782,L$83)+'СЕТ СН'!$H$11+СВЦЭМ!$D$10+'СЕТ СН'!$H$5-'СЕТ СН'!$H$21</f>
        <v>3818.4068027799999</v>
      </c>
      <c r="M110" s="36">
        <f>SUMIFS(СВЦЭМ!$D$39:$D$782,СВЦЭМ!$A$39:$A$782,$A110,СВЦЭМ!$B$39:$B$782,M$83)+'СЕТ СН'!$H$11+СВЦЭМ!$D$10+'СЕТ СН'!$H$5-'СЕТ СН'!$H$21</f>
        <v>3881.0292871699999</v>
      </c>
      <c r="N110" s="36">
        <f>SUMIFS(СВЦЭМ!$D$39:$D$782,СВЦЭМ!$A$39:$A$782,$A110,СВЦЭМ!$B$39:$B$782,N$83)+'СЕТ СН'!$H$11+СВЦЭМ!$D$10+'СЕТ СН'!$H$5-'СЕТ СН'!$H$21</f>
        <v>3920.1498905600001</v>
      </c>
      <c r="O110" s="36">
        <f>SUMIFS(СВЦЭМ!$D$39:$D$782,СВЦЭМ!$A$39:$A$782,$A110,СВЦЭМ!$B$39:$B$782,O$83)+'СЕТ СН'!$H$11+СВЦЭМ!$D$10+'СЕТ СН'!$H$5-'СЕТ СН'!$H$21</f>
        <v>3907.26019425</v>
      </c>
      <c r="P110" s="36">
        <f>SUMIFS(СВЦЭМ!$D$39:$D$782,СВЦЭМ!$A$39:$A$782,$A110,СВЦЭМ!$B$39:$B$782,P$83)+'СЕТ СН'!$H$11+СВЦЭМ!$D$10+'СЕТ СН'!$H$5-'СЕТ СН'!$H$21</f>
        <v>3912.0649502900001</v>
      </c>
      <c r="Q110" s="36">
        <f>SUMIFS(СВЦЭМ!$D$39:$D$782,СВЦЭМ!$A$39:$A$782,$A110,СВЦЭМ!$B$39:$B$782,Q$83)+'СЕТ СН'!$H$11+СВЦЭМ!$D$10+'СЕТ СН'!$H$5-'СЕТ СН'!$H$21</f>
        <v>3915.8200660799998</v>
      </c>
      <c r="R110" s="36">
        <f>SUMIFS(СВЦЭМ!$D$39:$D$782,СВЦЭМ!$A$39:$A$782,$A110,СВЦЭМ!$B$39:$B$782,R$83)+'СЕТ СН'!$H$11+СВЦЭМ!$D$10+'СЕТ СН'!$H$5-'СЕТ СН'!$H$21</f>
        <v>3904.2224670400001</v>
      </c>
      <c r="S110" s="36">
        <f>SUMIFS(СВЦЭМ!$D$39:$D$782,СВЦЭМ!$A$39:$A$782,$A110,СВЦЭМ!$B$39:$B$782,S$83)+'СЕТ СН'!$H$11+СВЦЭМ!$D$10+'СЕТ СН'!$H$5-'СЕТ СН'!$H$21</f>
        <v>3902.6899332499997</v>
      </c>
      <c r="T110" s="36">
        <f>SUMIFS(СВЦЭМ!$D$39:$D$782,СВЦЭМ!$A$39:$A$782,$A110,СВЦЭМ!$B$39:$B$782,T$83)+'СЕТ СН'!$H$11+СВЦЭМ!$D$10+'СЕТ СН'!$H$5-'СЕТ СН'!$H$21</f>
        <v>3876.3493455600001</v>
      </c>
      <c r="U110" s="36">
        <f>SUMIFS(СВЦЭМ!$D$39:$D$782,СВЦЭМ!$A$39:$A$782,$A110,СВЦЭМ!$B$39:$B$782,U$83)+'СЕТ СН'!$H$11+СВЦЭМ!$D$10+'СЕТ СН'!$H$5-'СЕТ СН'!$H$21</f>
        <v>3856.34432264</v>
      </c>
      <c r="V110" s="36">
        <f>SUMIFS(СВЦЭМ!$D$39:$D$782,СВЦЭМ!$A$39:$A$782,$A110,СВЦЭМ!$B$39:$B$782,V$83)+'СЕТ СН'!$H$11+СВЦЭМ!$D$10+'СЕТ СН'!$H$5-'СЕТ СН'!$H$21</f>
        <v>3804.64083441</v>
      </c>
      <c r="W110" s="36">
        <f>SUMIFS(СВЦЭМ!$D$39:$D$782,СВЦЭМ!$A$39:$A$782,$A110,СВЦЭМ!$B$39:$B$782,W$83)+'СЕТ СН'!$H$11+СВЦЭМ!$D$10+'СЕТ СН'!$H$5-'СЕТ СН'!$H$21</f>
        <v>3816.80874524</v>
      </c>
      <c r="X110" s="36">
        <f>SUMIFS(СВЦЭМ!$D$39:$D$782,СВЦЭМ!$A$39:$A$782,$A110,СВЦЭМ!$B$39:$B$782,X$83)+'СЕТ СН'!$H$11+СВЦЭМ!$D$10+'СЕТ СН'!$H$5-'СЕТ СН'!$H$21</f>
        <v>3834.8593097600001</v>
      </c>
      <c r="Y110" s="36">
        <f>SUMIFS(СВЦЭМ!$D$39:$D$782,СВЦЭМ!$A$39:$A$782,$A110,СВЦЭМ!$B$39:$B$782,Y$83)+'СЕТ СН'!$H$11+СВЦЭМ!$D$10+'СЕТ СН'!$H$5-'СЕТ СН'!$H$21</f>
        <v>3901.5425059199997</v>
      </c>
    </row>
    <row r="111" spans="1:25" ht="15.75" x14ac:dyDescent="0.2">
      <c r="A111" s="35">
        <f t="shared" si="2"/>
        <v>44405</v>
      </c>
      <c r="B111" s="36">
        <f>SUMIFS(СВЦЭМ!$D$39:$D$782,СВЦЭМ!$A$39:$A$782,$A111,СВЦЭМ!$B$39:$B$782,B$83)+'СЕТ СН'!$H$11+СВЦЭМ!$D$10+'СЕТ СН'!$H$5-'СЕТ СН'!$H$21</f>
        <v>3965.72761481</v>
      </c>
      <c r="C111" s="36">
        <f>SUMIFS(СВЦЭМ!$D$39:$D$782,СВЦЭМ!$A$39:$A$782,$A111,СВЦЭМ!$B$39:$B$782,C$83)+'СЕТ СН'!$H$11+СВЦЭМ!$D$10+'СЕТ СН'!$H$5-'СЕТ СН'!$H$21</f>
        <v>3953.7855563000003</v>
      </c>
      <c r="D111" s="36">
        <f>SUMIFS(СВЦЭМ!$D$39:$D$782,СВЦЭМ!$A$39:$A$782,$A111,СВЦЭМ!$B$39:$B$782,D$83)+'СЕТ СН'!$H$11+СВЦЭМ!$D$10+'СЕТ СН'!$H$5-'СЕТ СН'!$H$21</f>
        <v>4009.1651391</v>
      </c>
      <c r="E111" s="36">
        <f>SUMIFS(СВЦЭМ!$D$39:$D$782,СВЦЭМ!$A$39:$A$782,$A111,СВЦЭМ!$B$39:$B$782,E$83)+'СЕТ СН'!$H$11+СВЦЭМ!$D$10+'СЕТ СН'!$H$5-'СЕТ СН'!$H$21</f>
        <v>4016.58316866</v>
      </c>
      <c r="F111" s="36">
        <f>SUMIFS(СВЦЭМ!$D$39:$D$782,СВЦЭМ!$A$39:$A$782,$A111,СВЦЭМ!$B$39:$B$782,F$83)+'СЕТ СН'!$H$11+СВЦЭМ!$D$10+'СЕТ СН'!$H$5-'СЕТ СН'!$H$21</f>
        <v>4008.6871035300001</v>
      </c>
      <c r="G111" s="36">
        <f>SUMIFS(СВЦЭМ!$D$39:$D$782,СВЦЭМ!$A$39:$A$782,$A111,СВЦЭМ!$B$39:$B$782,G$83)+'СЕТ СН'!$H$11+СВЦЭМ!$D$10+'СЕТ СН'!$H$5-'СЕТ СН'!$H$21</f>
        <v>3997.3991393199999</v>
      </c>
      <c r="H111" s="36">
        <f>SUMIFS(СВЦЭМ!$D$39:$D$782,СВЦЭМ!$A$39:$A$782,$A111,СВЦЭМ!$B$39:$B$782,H$83)+'СЕТ СН'!$H$11+СВЦЭМ!$D$10+'СЕТ СН'!$H$5-'СЕТ СН'!$H$21</f>
        <v>3985.5196293500003</v>
      </c>
      <c r="I111" s="36">
        <f>SUMIFS(СВЦЭМ!$D$39:$D$782,СВЦЭМ!$A$39:$A$782,$A111,СВЦЭМ!$B$39:$B$782,I$83)+'СЕТ СН'!$H$11+СВЦЭМ!$D$10+'СЕТ СН'!$H$5-'СЕТ СН'!$H$21</f>
        <v>3934.4204150699998</v>
      </c>
      <c r="J111" s="36">
        <f>SUMIFS(СВЦЭМ!$D$39:$D$782,СВЦЭМ!$A$39:$A$782,$A111,СВЦЭМ!$B$39:$B$782,J$83)+'СЕТ СН'!$H$11+СВЦЭМ!$D$10+'СЕТ СН'!$H$5-'СЕТ СН'!$H$21</f>
        <v>3881.7073685599998</v>
      </c>
      <c r="K111" s="36">
        <f>SUMIFS(СВЦЭМ!$D$39:$D$782,СВЦЭМ!$A$39:$A$782,$A111,СВЦЭМ!$B$39:$B$782,K$83)+'СЕТ СН'!$H$11+СВЦЭМ!$D$10+'СЕТ СН'!$H$5-'СЕТ СН'!$H$21</f>
        <v>3903.6056607</v>
      </c>
      <c r="L111" s="36">
        <f>SUMIFS(СВЦЭМ!$D$39:$D$782,СВЦЭМ!$A$39:$A$782,$A111,СВЦЭМ!$B$39:$B$782,L$83)+'СЕТ СН'!$H$11+СВЦЭМ!$D$10+'СЕТ СН'!$H$5-'СЕТ СН'!$H$21</f>
        <v>3873.4573569200002</v>
      </c>
      <c r="M111" s="36">
        <f>SUMIFS(СВЦЭМ!$D$39:$D$782,СВЦЭМ!$A$39:$A$782,$A111,СВЦЭМ!$B$39:$B$782,M$83)+'СЕТ СН'!$H$11+СВЦЭМ!$D$10+'СЕТ СН'!$H$5-'СЕТ СН'!$H$21</f>
        <v>3874.6959462200002</v>
      </c>
      <c r="N111" s="36">
        <f>SUMIFS(СВЦЭМ!$D$39:$D$782,СВЦЭМ!$A$39:$A$782,$A111,СВЦЭМ!$B$39:$B$782,N$83)+'СЕТ СН'!$H$11+СВЦЭМ!$D$10+'СЕТ СН'!$H$5-'СЕТ СН'!$H$21</f>
        <v>3880.0343396200001</v>
      </c>
      <c r="O111" s="36">
        <f>SUMIFS(СВЦЭМ!$D$39:$D$782,СВЦЭМ!$A$39:$A$782,$A111,СВЦЭМ!$B$39:$B$782,O$83)+'СЕТ СН'!$H$11+СВЦЭМ!$D$10+'СЕТ СН'!$H$5-'СЕТ СН'!$H$21</f>
        <v>3884.6241891300001</v>
      </c>
      <c r="P111" s="36">
        <f>SUMIFS(СВЦЭМ!$D$39:$D$782,СВЦЭМ!$A$39:$A$782,$A111,СВЦЭМ!$B$39:$B$782,P$83)+'СЕТ СН'!$H$11+СВЦЭМ!$D$10+'СЕТ СН'!$H$5-'СЕТ СН'!$H$21</f>
        <v>3938.62070236</v>
      </c>
      <c r="Q111" s="36">
        <f>SUMIFS(СВЦЭМ!$D$39:$D$782,СВЦЭМ!$A$39:$A$782,$A111,СВЦЭМ!$B$39:$B$782,Q$83)+'СЕТ СН'!$H$11+СВЦЭМ!$D$10+'СЕТ СН'!$H$5-'СЕТ СН'!$H$21</f>
        <v>3930.3046867900002</v>
      </c>
      <c r="R111" s="36">
        <f>SUMIFS(СВЦЭМ!$D$39:$D$782,СВЦЭМ!$A$39:$A$782,$A111,СВЦЭМ!$B$39:$B$782,R$83)+'СЕТ СН'!$H$11+СВЦЭМ!$D$10+'СЕТ СН'!$H$5-'СЕТ СН'!$H$21</f>
        <v>3924.6437329599999</v>
      </c>
      <c r="S111" s="36">
        <f>SUMIFS(СВЦЭМ!$D$39:$D$782,СВЦЭМ!$A$39:$A$782,$A111,СВЦЭМ!$B$39:$B$782,S$83)+'СЕТ СН'!$H$11+СВЦЭМ!$D$10+'СЕТ СН'!$H$5-'СЕТ СН'!$H$21</f>
        <v>3922.56382037</v>
      </c>
      <c r="T111" s="36">
        <f>SUMIFS(СВЦЭМ!$D$39:$D$782,СВЦЭМ!$A$39:$A$782,$A111,СВЦЭМ!$B$39:$B$782,T$83)+'СЕТ СН'!$H$11+СВЦЭМ!$D$10+'СЕТ СН'!$H$5-'СЕТ СН'!$H$21</f>
        <v>3918.71399896</v>
      </c>
      <c r="U111" s="36">
        <f>SUMIFS(СВЦЭМ!$D$39:$D$782,СВЦЭМ!$A$39:$A$782,$A111,СВЦЭМ!$B$39:$B$782,U$83)+'СЕТ СН'!$H$11+СВЦЭМ!$D$10+'СЕТ СН'!$H$5-'СЕТ СН'!$H$21</f>
        <v>3910.82908189</v>
      </c>
      <c r="V111" s="36">
        <f>SUMIFS(СВЦЭМ!$D$39:$D$782,СВЦЭМ!$A$39:$A$782,$A111,СВЦЭМ!$B$39:$B$782,V$83)+'СЕТ СН'!$H$11+СВЦЭМ!$D$10+'СЕТ СН'!$H$5-'СЕТ СН'!$H$21</f>
        <v>3908.3965933600002</v>
      </c>
      <c r="W111" s="36">
        <f>SUMIFS(СВЦЭМ!$D$39:$D$782,СВЦЭМ!$A$39:$A$782,$A111,СВЦЭМ!$B$39:$B$782,W$83)+'СЕТ СН'!$H$11+СВЦЭМ!$D$10+'СЕТ СН'!$H$5-'СЕТ СН'!$H$21</f>
        <v>3932.90158858</v>
      </c>
      <c r="X111" s="36">
        <f>SUMIFS(СВЦЭМ!$D$39:$D$782,СВЦЭМ!$A$39:$A$782,$A111,СВЦЭМ!$B$39:$B$782,X$83)+'СЕТ СН'!$H$11+СВЦЭМ!$D$10+'СЕТ СН'!$H$5-'СЕТ СН'!$H$21</f>
        <v>3895.9077091199997</v>
      </c>
      <c r="Y111" s="36">
        <f>SUMIFS(СВЦЭМ!$D$39:$D$782,СВЦЭМ!$A$39:$A$782,$A111,СВЦЭМ!$B$39:$B$782,Y$83)+'СЕТ СН'!$H$11+СВЦЭМ!$D$10+'СЕТ СН'!$H$5-'СЕТ СН'!$H$21</f>
        <v>3881.16580282</v>
      </c>
    </row>
    <row r="112" spans="1:25" ht="15.75" x14ac:dyDescent="0.2">
      <c r="A112" s="35">
        <f t="shared" si="2"/>
        <v>44406</v>
      </c>
      <c r="B112" s="36">
        <f>SUMIFS(СВЦЭМ!$D$39:$D$782,СВЦЭМ!$A$39:$A$782,$A112,СВЦЭМ!$B$39:$B$782,B$83)+'СЕТ СН'!$H$11+СВЦЭМ!$D$10+'СЕТ СН'!$H$5-'СЕТ СН'!$H$21</f>
        <v>3936.7151710799999</v>
      </c>
      <c r="C112" s="36">
        <f>SUMIFS(СВЦЭМ!$D$39:$D$782,СВЦЭМ!$A$39:$A$782,$A112,СВЦЭМ!$B$39:$B$782,C$83)+'СЕТ СН'!$H$11+СВЦЭМ!$D$10+'СЕТ СН'!$H$5-'СЕТ СН'!$H$21</f>
        <v>4114.2204018000002</v>
      </c>
      <c r="D112" s="36">
        <f>SUMIFS(СВЦЭМ!$D$39:$D$782,СВЦЭМ!$A$39:$A$782,$A112,СВЦЭМ!$B$39:$B$782,D$83)+'СЕТ СН'!$H$11+СВЦЭМ!$D$10+'СЕТ СН'!$H$5-'СЕТ СН'!$H$21</f>
        <v>4077.7801289700001</v>
      </c>
      <c r="E112" s="36">
        <f>SUMIFS(СВЦЭМ!$D$39:$D$782,СВЦЭМ!$A$39:$A$782,$A112,СВЦЭМ!$B$39:$B$782,E$83)+'СЕТ СН'!$H$11+СВЦЭМ!$D$10+'СЕТ СН'!$H$5-'СЕТ СН'!$H$21</f>
        <v>4051.11686706</v>
      </c>
      <c r="F112" s="36">
        <f>SUMIFS(СВЦЭМ!$D$39:$D$782,СВЦЭМ!$A$39:$A$782,$A112,СВЦЭМ!$B$39:$B$782,F$83)+'СЕТ СН'!$H$11+СВЦЭМ!$D$10+'СЕТ СН'!$H$5-'СЕТ СН'!$H$21</f>
        <v>4044.62932593</v>
      </c>
      <c r="G112" s="36">
        <f>SUMIFS(СВЦЭМ!$D$39:$D$782,СВЦЭМ!$A$39:$A$782,$A112,СВЦЭМ!$B$39:$B$782,G$83)+'СЕТ СН'!$H$11+СВЦЭМ!$D$10+'СЕТ СН'!$H$5-'СЕТ СН'!$H$21</f>
        <v>4051.97752167</v>
      </c>
      <c r="H112" s="36">
        <f>SUMIFS(СВЦЭМ!$D$39:$D$782,СВЦЭМ!$A$39:$A$782,$A112,СВЦЭМ!$B$39:$B$782,H$83)+'СЕТ СН'!$H$11+СВЦЭМ!$D$10+'СЕТ СН'!$H$5-'СЕТ СН'!$H$21</f>
        <v>4103.6381787499995</v>
      </c>
      <c r="I112" s="36">
        <f>SUMIFS(СВЦЭМ!$D$39:$D$782,СВЦЭМ!$A$39:$A$782,$A112,СВЦЭМ!$B$39:$B$782,I$83)+'СЕТ СН'!$H$11+СВЦЭМ!$D$10+'СЕТ СН'!$H$5-'СЕТ СН'!$H$21</f>
        <v>4102.6127824899995</v>
      </c>
      <c r="J112" s="36">
        <f>SUMIFS(СВЦЭМ!$D$39:$D$782,СВЦЭМ!$A$39:$A$782,$A112,СВЦЭМ!$B$39:$B$782,J$83)+'СЕТ СН'!$H$11+СВЦЭМ!$D$10+'СЕТ СН'!$H$5-'СЕТ СН'!$H$21</f>
        <v>3992.4242008399997</v>
      </c>
      <c r="K112" s="36">
        <f>SUMIFS(СВЦЭМ!$D$39:$D$782,СВЦЭМ!$A$39:$A$782,$A112,СВЦЭМ!$B$39:$B$782,K$83)+'СЕТ СН'!$H$11+СВЦЭМ!$D$10+'СЕТ СН'!$H$5-'СЕТ СН'!$H$21</f>
        <v>3945.8360600599999</v>
      </c>
      <c r="L112" s="36">
        <f>SUMIFS(СВЦЭМ!$D$39:$D$782,СВЦЭМ!$A$39:$A$782,$A112,СВЦЭМ!$B$39:$B$782,L$83)+'СЕТ СН'!$H$11+СВЦЭМ!$D$10+'СЕТ СН'!$H$5-'СЕТ СН'!$H$21</f>
        <v>3954.9908182300001</v>
      </c>
      <c r="M112" s="36">
        <f>SUMIFS(СВЦЭМ!$D$39:$D$782,СВЦЭМ!$A$39:$A$782,$A112,СВЦЭМ!$B$39:$B$782,M$83)+'СЕТ СН'!$H$11+СВЦЭМ!$D$10+'СЕТ СН'!$H$5-'СЕТ СН'!$H$21</f>
        <v>3964.0130507200001</v>
      </c>
      <c r="N112" s="36">
        <f>SUMIFS(СВЦЭМ!$D$39:$D$782,СВЦЭМ!$A$39:$A$782,$A112,СВЦЭМ!$B$39:$B$782,N$83)+'СЕТ СН'!$H$11+СВЦЭМ!$D$10+'СЕТ СН'!$H$5-'СЕТ СН'!$H$21</f>
        <v>3956.1371694999998</v>
      </c>
      <c r="O112" s="36">
        <f>SUMIFS(СВЦЭМ!$D$39:$D$782,СВЦЭМ!$A$39:$A$782,$A112,СВЦЭМ!$B$39:$B$782,O$83)+'СЕТ СН'!$H$11+СВЦЭМ!$D$10+'СЕТ СН'!$H$5-'СЕТ СН'!$H$21</f>
        <v>3953.1454431900002</v>
      </c>
      <c r="P112" s="36">
        <f>SUMIFS(СВЦЭМ!$D$39:$D$782,СВЦЭМ!$A$39:$A$782,$A112,СВЦЭМ!$B$39:$B$782,P$83)+'СЕТ СН'!$H$11+СВЦЭМ!$D$10+'СЕТ СН'!$H$5-'СЕТ СН'!$H$21</f>
        <v>3970.2143735600002</v>
      </c>
      <c r="Q112" s="36">
        <f>SUMIFS(СВЦЭМ!$D$39:$D$782,СВЦЭМ!$A$39:$A$782,$A112,СВЦЭМ!$B$39:$B$782,Q$83)+'СЕТ СН'!$H$11+СВЦЭМ!$D$10+'СЕТ СН'!$H$5-'СЕТ СН'!$H$21</f>
        <v>3976.5392455599999</v>
      </c>
      <c r="R112" s="36">
        <f>SUMIFS(СВЦЭМ!$D$39:$D$782,СВЦЭМ!$A$39:$A$782,$A112,СВЦЭМ!$B$39:$B$782,R$83)+'СЕТ СН'!$H$11+СВЦЭМ!$D$10+'СЕТ СН'!$H$5-'СЕТ СН'!$H$21</f>
        <v>3960.7359565400002</v>
      </c>
      <c r="S112" s="36">
        <f>SUMIFS(СВЦЭМ!$D$39:$D$782,СВЦЭМ!$A$39:$A$782,$A112,СВЦЭМ!$B$39:$B$782,S$83)+'СЕТ СН'!$H$11+СВЦЭМ!$D$10+'СЕТ СН'!$H$5-'СЕТ СН'!$H$21</f>
        <v>3952.1653882399996</v>
      </c>
      <c r="T112" s="36">
        <f>SUMIFS(СВЦЭМ!$D$39:$D$782,СВЦЭМ!$A$39:$A$782,$A112,СВЦЭМ!$B$39:$B$782,T$83)+'СЕТ СН'!$H$11+СВЦЭМ!$D$10+'СЕТ СН'!$H$5-'СЕТ СН'!$H$21</f>
        <v>3917.9908079400002</v>
      </c>
      <c r="U112" s="36">
        <f>SUMIFS(СВЦЭМ!$D$39:$D$782,СВЦЭМ!$A$39:$A$782,$A112,СВЦЭМ!$B$39:$B$782,U$83)+'СЕТ СН'!$H$11+СВЦЭМ!$D$10+'СЕТ СН'!$H$5-'СЕТ СН'!$H$21</f>
        <v>3897.7190039699999</v>
      </c>
      <c r="V112" s="36">
        <f>SUMIFS(СВЦЭМ!$D$39:$D$782,СВЦЭМ!$A$39:$A$782,$A112,СВЦЭМ!$B$39:$B$782,V$83)+'СЕТ СН'!$H$11+СВЦЭМ!$D$10+'СЕТ СН'!$H$5-'СЕТ СН'!$H$21</f>
        <v>3890.1822949299999</v>
      </c>
      <c r="W112" s="36">
        <f>SUMIFS(СВЦЭМ!$D$39:$D$782,СВЦЭМ!$A$39:$A$782,$A112,СВЦЭМ!$B$39:$B$782,W$83)+'СЕТ СН'!$H$11+СВЦЭМ!$D$10+'СЕТ СН'!$H$5-'СЕТ СН'!$H$21</f>
        <v>3919.5415192299997</v>
      </c>
      <c r="X112" s="36">
        <f>SUMIFS(СВЦЭМ!$D$39:$D$782,СВЦЭМ!$A$39:$A$782,$A112,СВЦЭМ!$B$39:$B$782,X$83)+'СЕТ СН'!$H$11+СВЦЭМ!$D$10+'СЕТ СН'!$H$5-'СЕТ СН'!$H$21</f>
        <v>3927.5458805999997</v>
      </c>
      <c r="Y112" s="36">
        <f>SUMIFS(СВЦЭМ!$D$39:$D$782,СВЦЭМ!$A$39:$A$782,$A112,СВЦЭМ!$B$39:$B$782,Y$83)+'СЕТ СН'!$H$11+СВЦЭМ!$D$10+'СЕТ СН'!$H$5-'СЕТ СН'!$H$21</f>
        <v>4015.9453782000001</v>
      </c>
    </row>
    <row r="113" spans="1:27" ht="15.75" x14ac:dyDescent="0.2">
      <c r="A113" s="35">
        <f t="shared" si="2"/>
        <v>44407</v>
      </c>
      <c r="B113" s="36">
        <f>SUMIFS(СВЦЭМ!$D$39:$D$782,СВЦЭМ!$A$39:$A$782,$A113,СВЦЭМ!$B$39:$B$782,B$83)+'СЕТ СН'!$H$11+СВЦЭМ!$D$10+'СЕТ СН'!$H$5-'СЕТ СН'!$H$21</f>
        <v>4022.2325387800001</v>
      </c>
      <c r="C113" s="36">
        <f>SUMIFS(СВЦЭМ!$D$39:$D$782,СВЦЭМ!$A$39:$A$782,$A113,СВЦЭМ!$B$39:$B$782,C$83)+'СЕТ СН'!$H$11+СВЦЭМ!$D$10+'СЕТ СН'!$H$5-'СЕТ СН'!$H$21</f>
        <v>4037.7757022400001</v>
      </c>
      <c r="D113" s="36">
        <f>SUMIFS(СВЦЭМ!$D$39:$D$782,СВЦЭМ!$A$39:$A$782,$A113,СВЦЭМ!$B$39:$B$782,D$83)+'СЕТ СН'!$H$11+СВЦЭМ!$D$10+'СЕТ СН'!$H$5-'СЕТ СН'!$H$21</f>
        <v>3998.6152843299997</v>
      </c>
      <c r="E113" s="36">
        <f>SUMIFS(СВЦЭМ!$D$39:$D$782,СВЦЭМ!$A$39:$A$782,$A113,СВЦЭМ!$B$39:$B$782,E$83)+'СЕТ СН'!$H$11+СВЦЭМ!$D$10+'СЕТ СН'!$H$5-'СЕТ СН'!$H$21</f>
        <v>4014.0164236000001</v>
      </c>
      <c r="F113" s="36">
        <f>SUMIFS(СВЦЭМ!$D$39:$D$782,СВЦЭМ!$A$39:$A$782,$A113,СВЦЭМ!$B$39:$B$782,F$83)+'СЕТ СН'!$H$11+СВЦЭМ!$D$10+'СЕТ СН'!$H$5-'СЕТ СН'!$H$21</f>
        <v>4021.7144451599997</v>
      </c>
      <c r="G113" s="36">
        <f>SUMIFS(СВЦЭМ!$D$39:$D$782,СВЦЭМ!$A$39:$A$782,$A113,СВЦЭМ!$B$39:$B$782,G$83)+'СЕТ СН'!$H$11+СВЦЭМ!$D$10+'СЕТ СН'!$H$5-'СЕТ СН'!$H$21</f>
        <v>3985.4559356999998</v>
      </c>
      <c r="H113" s="36">
        <f>SUMIFS(СВЦЭМ!$D$39:$D$782,СВЦЭМ!$A$39:$A$782,$A113,СВЦЭМ!$B$39:$B$782,H$83)+'СЕТ СН'!$H$11+СВЦЭМ!$D$10+'СЕТ СН'!$H$5-'СЕТ СН'!$H$21</f>
        <v>3976.37202269</v>
      </c>
      <c r="I113" s="36">
        <f>SUMIFS(СВЦЭМ!$D$39:$D$782,СВЦЭМ!$A$39:$A$782,$A113,СВЦЭМ!$B$39:$B$782,I$83)+'СЕТ СН'!$H$11+СВЦЭМ!$D$10+'СЕТ СН'!$H$5-'СЕТ СН'!$H$21</f>
        <v>3935.6187589599999</v>
      </c>
      <c r="J113" s="36">
        <f>SUMIFS(СВЦЭМ!$D$39:$D$782,СВЦЭМ!$A$39:$A$782,$A113,СВЦЭМ!$B$39:$B$782,J$83)+'СЕТ СН'!$H$11+СВЦЭМ!$D$10+'СЕТ СН'!$H$5-'СЕТ СН'!$H$21</f>
        <v>3896.03663757</v>
      </c>
      <c r="K113" s="36">
        <f>SUMIFS(СВЦЭМ!$D$39:$D$782,СВЦЭМ!$A$39:$A$782,$A113,СВЦЭМ!$B$39:$B$782,K$83)+'СЕТ СН'!$H$11+СВЦЭМ!$D$10+'СЕТ СН'!$H$5-'СЕТ СН'!$H$21</f>
        <v>3874.1550133000001</v>
      </c>
      <c r="L113" s="36">
        <f>SUMIFS(СВЦЭМ!$D$39:$D$782,СВЦЭМ!$A$39:$A$782,$A113,СВЦЭМ!$B$39:$B$782,L$83)+'СЕТ СН'!$H$11+СВЦЭМ!$D$10+'СЕТ СН'!$H$5-'СЕТ СН'!$H$21</f>
        <v>3870.2455475299998</v>
      </c>
      <c r="M113" s="36">
        <f>SUMIFS(СВЦЭМ!$D$39:$D$782,СВЦЭМ!$A$39:$A$782,$A113,СВЦЭМ!$B$39:$B$782,M$83)+'СЕТ СН'!$H$11+СВЦЭМ!$D$10+'СЕТ СН'!$H$5-'СЕТ СН'!$H$21</f>
        <v>3873.9997391900001</v>
      </c>
      <c r="N113" s="36">
        <f>SUMIFS(СВЦЭМ!$D$39:$D$782,СВЦЭМ!$A$39:$A$782,$A113,СВЦЭМ!$B$39:$B$782,N$83)+'СЕТ СН'!$H$11+СВЦЭМ!$D$10+'СЕТ СН'!$H$5-'СЕТ СН'!$H$21</f>
        <v>3877.2815848</v>
      </c>
      <c r="O113" s="36">
        <f>SUMIFS(СВЦЭМ!$D$39:$D$782,СВЦЭМ!$A$39:$A$782,$A113,СВЦЭМ!$B$39:$B$782,O$83)+'СЕТ СН'!$H$11+СВЦЭМ!$D$10+'СЕТ СН'!$H$5-'СЕТ СН'!$H$21</f>
        <v>3882.1317308899997</v>
      </c>
      <c r="P113" s="36">
        <f>SUMIFS(СВЦЭМ!$D$39:$D$782,СВЦЭМ!$A$39:$A$782,$A113,СВЦЭМ!$B$39:$B$782,P$83)+'СЕТ СН'!$H$11+СВЦЭМ!$D$10+'СЕТ СН'!$H$5-'СЕТ СН'!$H$21</f>
        <v>3892.07718875</v>
      </c>
      <c r="Q113" s="36">
        <f>SUMIFS(СВЦЭМ!$D$39:$D$782,СВЦЭМ!$A$39:$A$782,$A113,СВЦЭМ!$B$39:$B$782,Q$83)+'СЕТ СН'!$H$11+СВЦЭМ!$D$10+'СЕТ СН'!$H$5-'СЕТ СН'!$H$21</f>
        <v>3905.76914119</v>
      </c>
      <c r="R113" s="36">
        <f>SUMIFS(СВЦЭМ!$D$39:$D$782,СВЦЭМ!$A$39:$A$782,$A113,СВЦЭМ!$B$39:$B$782,R$83)+'СЕТ СН'!$H$11+СВЦЭМ!$D$10+'СЕТ СН'!$H$5-'СЕТ СН'!$H$21</f>
        <v>3897.9449092499999</v>
      </c>
      <c r="S113" s="36">
        <f>SUMIFS(СВЦЭМ!$D$39:$D$782,СВЦЭМ!$A$39:$A$782,$A113,СВЦЭМ!$B$39:$B$782,S$83)+'СЕТ СН'!$H$11+СВЦЭМ!$D$10+'СЕТ СН'!$H$5-'СЕТ СН'!$H$21</f>
        <v>3902.85275533</v>
      </c>
      <c r="T113" s="36">
        <f>SUMIFS(СВЦЭМ!$D$39:$D$782,СВЦЭМ!$A$39:$A$782,$A113,СВЦЭМ!$B$39:$B$782,T$83)+'СЕТ СН'!$H$11+СВЦЭМ!$D$10+'СЕТ СН'!$H$5-'СЕТ СН'!$H$21</f>
        <v>3906.0041772899999</v>
      </c>
      <c r="U113" s="36">
        <f>SUMIFS(СВЦЭМ!$D$39:$D$782,СВЦЭМ!$A$39:$A$782,$A113,СВЦЭМ!$B$39:$B$782,U$83)+'СЕТ СН'!$H$11+СВЦЭМ!$D$10+'СЕТ СН'!$H$5-'СЕТ СН'!$H$21</f>
        <v>3933.97943377</v>
      </c>
      <c r="V113" s="36">
        <f>SUMIFS(СВЦЭМ!$D$39:$D$782,СВЦЭМ!$A$39:$A$782,$A113,СВЦЭМ!$B$39:$B$782,V$83)+'СЕТ СН'!$H$11+СВЦЭМ!$D$10+'СЕТ СН'!$H$5-'СЕТ СН'!$H$21</f>
        <v>3921.2813308899999</v>
      </c>
      <c r="W113" s="36">
        <f>SUMIFS(СВЦЭМ!$D$39:$D$782,СВЦЭМ!$A$39:$A$782,$A113,СВЦЭМ!$B$39:$B$782,W$83)+'СЕТ СН'!$H$11+СВЦЭМ!$D$10+'СЕТ СН'!$H$5-'СЕТ СН'!$H$21</f>
        <v>3948.2333839599996</v>
      </c>
      <c r="X113" s="36">
        <f>SUMIFS(СВЦЭМ!$D$39:$D$782,СВЦЭМ!$A$39:$A$782,$A113,СВЦЭМ!$B$39:$B$782,X$83)+'СЕТ СН'!$H$11+СВЦЭМ!$D$10+'СЕТ СН'!$H$5-'СЕТ СН'!$H$21</f>
        <v>3915.8503274899999</v>
      </c>
      <c r="Y113" s="36">
        <f>SUMIFS(СВЦЭМ!$D$39:$D$782,СВЦЭМ!$A$39:$A$782,$A113,СВЦЭМ!$B$39:$B$782,Y$83)+'СЕТ СН'!$H$11+СВЦЭМ!$D$10+'СЕТ СН'!$H$5-'СЕТ СН'!$H$21</f>
        <v>3899.8549078199999</v>
      </c>
    </row>
    <row r="114" spans="1:27" ht="15.75" x14ac:dyDescent="0.2">
      <c r="A114" s="35">
        <f t="shared" si="2"/>
        <v>44408</v>
      </c>
      <c r="B114" s="36">
        <f>SUMIFS(СВЦЭМ!$D$39:$D$782,СВЦЭМ!$A$39:$A$782,$A114,СВЦЭМ!$B$39:$B$782,B$83)+'СЕТ СН'!$H$11+СВЦЭМ!$D$10+'СЕТ СН'!$H$5-'СЕТ СН'!$H$21</f>
        <v>3973.0754824099999</v>
      </c>
      <c r="C114" s="36">
        <f>SUMIFS(СВЦЭМ!$D$39:$D$782,СВЦЭМ!$A$39:$A$782,$A114,СВЦЭМ!$B$39:$B$782,C$83)+'СЕТ СН'!$H$11+СВЦЭМ!$D$10+'СЕТ СН'!$H$5-'СЕТ СН'!$H$21</f>
        <v>4086.5363681700001</v>
      </c>
      <c r="D114" s="36">
        <f>SUMIFS(СВЦЭМ!$D$39:$D$782,СВЦЭМ!$A$39:$A$782,$A114,СВЦЭМ!$B$39:$B$782,D$83)+'СЕТ СН'!$H$11+СВЦЭМ!$D$10+'СЕТ СН'!$H$5-'СЕТ СН'!$H$21</f>
        <v>4131.9119748900002</v>
      </c>
      <c r="E114" s="36">
        <f>SUMIFS(СВЦЭМ!$D$39:$D$782,СВЦЭМ!$A$39:$A$782,$A114,СВЦЭМ!$B$39:$B$782,E$83)+'СЕТ СН'!$H$11+СВЦЭМ!$D$10+'СЕТ СН'!$H$5-'СЕТ СН'!$H$21</f>
        <v>4109.1979552900002</v>
      </c>
      <c r="F114" s="36">
        <f>SUMIFS(СВЦЭМ!$D$39:$D$782,СВЦЭМ!$A$39:$A$782,$A114,СВЦЭМ!$B$39:$B$782,F$83)+'СЕТ СН'!$H$11+СВЦЭМ!$D$10+'СЕТ СН'!$H$5-'СЕТ СН'!$H$21</f>
        <v>4096.5340289899996</v>
      </c>
      <c r="G114" s="36">
        <f>SUMIFS(СВЦЭМ!$D$39:$D$782,СВЦЭМ!$A$39:$A$782,$A114,СВЦЭМ!$B$39:$B$782,G$83)+'СЕТ СН'!$H$11+СВЦЭМ!$D$10+'СЕТ СН'!$H$5-'СЕТ СН'!$H$21</f>
        <v>4094.0849958600002</v>
      </c>
      <c r="H114" s="36">
        <f>SUMIFS(СВЦЭМ!$D$39:$D$782,СВЦЭМ!$A$39:$A$782,$A114,СВЦЭМ!$B$39:$B$782,H$83)+'СЕТ СН'!$H$11+СВЦЭМ!$D$10+'СЕТ СН'!$H$5-'СЕТ СН'!$H$21</f>
        <v>4072.8059359500003</v>
      </c>
      <c r="I114" s="36">
        <f>SUMIFS(СВЦЭМ!$D$39:$D$782,СВЦЭМ!$A$39:$A$782,$A114,СВЦЭМ!$B$39:$B$782,I$83)+'СЕТ СН'!$H$11+СВЦЭМ!$D$10+'СЕТ СН'!$H$5-'СЕТ СН'!$H$21</f>
        <v>3983.11578491</v>
      </c>
      <c r="J114" s="36">
        <f>SUMIFS(СВЦЭМ!$D$39:$D$782,СВЦЭМ!$A$39:$A$782,$A114,СВЦЭМ!$B$39:$B$782,J$83)+'СЕТ СН'!$H$11+СВЦЭМ!$D$10+'СЕТ СН'!$H$5-'СЕТ СН'!$H$21</f>
        <v>3931.1612712199999</v>
      </c>
      <c r="K114" s="36">
        <f>SUMIFS(СВЦЭМ!$D$39:$D$782,СВЦЭМ!$A$39:$A$782,$A114,СВЦЭМ!$B$39:$B$782,K$83)+'СЕТ СН'!$H$11+СВЦЭМ!$D$10+'СЕТ СН'!$H$5-'СЕТ СН'!$H$21</f>
        <v>3886.4641575999999</v>
      </c>
      <c r="L114" s="36">
        <f>SUMIFS(СВЦЭМ!$D$39:$D$782,СВЦЭМ!$A$39:$A$782,$A114,СВЦЭМ!$B$39:$B$782,L$83)+'СЕТ СН'!$H$11+СВЦЭМ!$D$10+'СЕТ СН'!$H$5-'СЕТ СН'!$H$21</f>
        <v>3899.7161344599999</v>
      </c>
      <c r="M114" s="36">
        <f>SUMIFS(СВЦЭМ!$D$39:$D$782,СВЦЭМ!$A$39:$A$782,$A114,СВЦЭМ!$B$39:$B$782,M$83)+'СЕТ СН'!$H$11+СВЦЭМ!$D$10+'СЕТ СН'!$H$5-'СЕТ СН'!$H$21</f>
        <v>3924.0311187699999</v>
      </c>
      <c r="N114" s="36">
        <f>SUMIFS(СВЦЭМ!$D$39:$D$782,СВЦЭМ!$A$39:$A$782,$A114,СВЦЭМ!$B$39:$B$782,N$83)+'СЕТ СН'!$H$11+СВЦЭМ!$D$10+'СЕТ СН'!$H$5-'СЕТ СН'!$H$21</f>
        <v>3927.4752548799997</v>
      </c>
      <c r="O114" s="36">
        <f>SUMIFS(СВЦЭМ!$D$39:$D$782,СВЦЭМ!$A$39:$A$782,$A114,СВЦЭМ!$B$39:$B$782,O$83)+'СЕТ СН'!$H$11+СВЦЭМ!$D$10+'СЕТ СН'!$H$5-'СЕТ СН'!$H$21</f>
        <v>3923.2000958099998</v>
      </c>
      <c r="P114" s="36">
        <f>SUMIFS(СВЦЭМ!$D$39:$D$782,СВЦЭМ!$A$39:$A$782,$A114,СВЦЭМ!$B$39:$B$782,P$83)+'СЕТ СН'!$H$11+СВЦЭМ!$D$10+'СЕТ СН'!$H$5-'СЕТ СН'!$H$21</f>
        <v>3866.2283922699999</v>
      </c>
      <c r="Q114" s="36">
        <f>SUMIFS(СВЦЭМ!$D$39:$D$782,СВЦЭМ!$A$39:$A$782,$A114,СВЦЭМ!$B$39:$B$782,Q$83)+'СЕТ СН'!$H$11+СВЦЭМ!$D$10+'СЕТ СН'!$H$5-'СЕТ СН'!$H$21</f>
        <v>3801.37367705</v>
      </c>
      <c r="R114" s="36">
        <f>SUMIFS(СВЦЭМ!$D$39:$D$782,СВЦЭМ!$A$39:$A$782,$A114,СВЦЭМ!$B$39:$B$782,R$83)+'СЕТ СН'!$H$11+СВЦЭМ!$D$10+'СЕТ СН'!$H$5-'СЕТ СН'!$H$21</f>
        <v>3790.3044260400002</v>
      </c>
      <c r="S114" s="36">
        <f>SUMIFS(СВЦЭМ!$D$39:$D$782,СВЦЭМ!$A$39:$A$782,$A114,СВЦЭМ!$B$39:$B$782,S$83)+'СЕТ СН'!$H$11+СВЦЭМ!$D$10+'СЕТ СН'!$H$5-'СЕТ СН'!$H$21</f>
        <v>3795.19665545</v>
      </c>
      <c r="T114" s="36">
        <f>SUMIFS(СВЦЭМ!$D$39:$D$782,СВЦЭМ!$A$39:$A$782,$A114,СВЦЭМ!$B$39:$B$782,T$83)+'СЕТ СН'!$H$11+СВЦЭМ!$D$10+'СЕТ СН'!$H$5-'СЕТ СН'!$H$21</f>
        <v>3800.4164221599999</v>
      </c>
      <c r="U114" s="36">
        <f>SUMIFS(СВЦЭМ!$D$39:$D$782,СВЦЭМ!$A$39:$A$782,$A114,СВЦЭМ!$B$39:$B$782,U$83)+'СЕТ СН'!$H$11+СВЦЭМ!$D$10+'СЕТ СН'!$H$5-'СЕТ СН'!$H$21</f>
        <v>3797.8580771799998</v>
      </c>
      <c r="V114" s="36">
        <f>SUMIFS(СВЦЭМ!$D$39:$D$782,СВЦЭМ!$A$39:$A$782,$A114,СВЦЭМ!$B$39:$B$782,V$83)+'СЕТ СН'!$H$11+СВЦЭМ!$D$10+'СЕТ СН'!$H$5-'СЕТ СН'!$H$21</f>
        <v>3780.8984340699999</v>
      </c>
      <c r="W114" s="36">
        <f>SUMIFS(СВЦЭМ!$D$39:$D$782,СВЦЭМ!$A$39:$A$782,$A114,СВЦЭМ!$B$39:$B$782,W$83)+'СЕТ СН'!$H$11+СВЦЭМ!$D$10+'СЕТ СН'!$H$5-'СЕТ СН'!$H$21</f>
        <v>3776.0361219299998</v>
      </c>
      <c r="X114" s="36">
        <f>SUMIFS(СВЦЭМ!$D$39:$D$782,СВЦЭМ!$A$39:$A$782,$A114,СВЦЭМ!$B$39:$B$782,X$83)+'СЕТ СН'!$H$11+СВЦЭМ!$D$10+'СЕТ СН'!$H$5-'СЕТ СН'!$H$21</f>
        <v>3829.73856892</v>
      </c>
      <c r="Y114" s="36">
        <f>SUMIFS(СВЦЭМ!$D$39:$D$782,СВЦЭМ!$A$39:$A$782,$A114,СВЦЭМ!$B$39:$B$782,Y$83)+'СЕТ СН'!$H$11+СВЦЭМ!$D$10+'СЕТ СН'!$H$5-'СЕТ СН'!$H$21</f>
        <v>3858.69343213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СН'!$I$11+СВЦЭМ!$D$10+'СЕТ СН'!$I$5-'СЕТ СН'!$I$21</f>
        <v>3898.0921605499998</v>
      </c>
      <c r="C120" s="36">
        <f>SUMIFS(СВЦЭМ!$D$39:$D$782,СВЦЭМ!$A$39:$A$782,$A120,СВЦЭМ!$B$39:$B$782,C$119)+'СЕТ СН'!$I$11+СВЦЭМ!$D$10+'СЕТ СН'!$I$5-'СЕТ СН'!$I$21</f>
        <v>3918.6275866300002</v>
      </c>
      <c r="D120" s="36">
        <f>SUMIFS(СВЦЭМ!$D$39:$D$782,СВЦЭМ!$A$39:$A$782,$A120,СВЦЭМ!$B$39:$B$782,D$119)+'СЕТ СН'!$I$11+СВЦЭМ!$D$10+'СЕТ СН'!$I$5-'СЕТ СН'!$I$21</f>
        <v>3954.1070295999998</v>
      </c>
      <c r="E120" s="36">
        <f>SUMIFS(СВЦЭМ!$D$39:$D$782,СВЦЭМ!$A$39:$A$782,$A120,СВЦЭМ!$B$39:$B$782,E$119)+'СЕТ СН'!$I$11+СВЦЭМ!$D$10+'СЕТ СН'!$I$5-'СЕТ СН'!$I$21</f>
        <v>3975.5207227199999</v>
      </c>
      <c r="F120" s="36">
        <f>SUMIFS(СВЦЭМ!$D$39:$D$782,СВЦЭМ!$A$39:$A$782,$A120,СВЦЭМ!$B$39:$B$782,F$119)+'СЕТ СН'!$I$11+СВЦЭМ!$D$10+'СЕТ СН'!$I$5-'СЕТ СН'!$I$21</f>
        <v>3978.4530613400002</v>
      </c>
      <c r="G120" s="36">
        <f>SUMIFS(СВЦЭМ!$D$39:$D$782,СВЦЭМ!$A$39:$A$782,$A120,СВЦЭМ!$B$39:$B$782,G$119)+'СЕТ СН'!$I$11+СВЦЭМ!$D$10+'СЕТ СН'!$I$5-'СЕТ СН'!$I$21</f>
        <v>3959.9086410600003</v>
      </c>
      <c r="H120" s="36">
        <f>SUMIFS(СВЦЭМ!$D$39:$D$782,СВЦЭМ!$A$39:$A$782,$A120,СВЦЭМ!$B$39:$B$782,H$119)+'СЕТ СН'!$I$11+СВЦЭМ!$D$10+'СЕТ СН'!$I$5-'СЕТ СН'!$I$21</f>
        <v>3936.1880896299999</v>
      </c>
      <c r="I120" s="36">
        <f>SUMIFS(СВЦЭМ!$D$39:$D$782,СВЦЭМ!$A$39:$A$782,$A120,СВЦЭМ!$B$39:$B$782,I$119)+'СЕТ СН'!$I$11+СВЦЭМ!$D$10+'СЕТ СН'!$I$5-'СЕТ СН'!$I$21</f>
        <v>3884.6769404799998</v>
      </c>
      <c r="J120" s="36">
        <f>SUMIFS(СВЦЭМ!$D$39:$D$782,СВЦЭМ!$A$39:$A$782,$A120,СВЦЭМ!$B$39:$B$782,J$119)+'СЕТ СН'!$I$11+СВЦЭМ!$D$10+'СЕТ СН'!$I$5-'СЕТ СН'!$I$21</f>
        <v>3854.3718613999999</v>
      </c>
      <c r="K120" s="36">
        <f>SUMIFS(СВЦЭМ!$D$39:$D$782,СВЦЭМ!$A$39:$A$782,$A120,СВЦЭМ!$B$39:$B$782,K$119)+'СЕТ СН'!$I$11+СВЦЭМ!$D$10+'СЕТ СН'!$I$5-'СЕТ СН'!$I$21</f>
        <v>3937.2567857700001</v>
      </c>
      <c r="L120" s="36">
        <f>SUMIFS(СВЦЭМ!$D$39:$D$782,СВЦЭМ!$A$39:$A$782,$A120,СВЦЭМ!$B$39:$B$782,L$119)+'СЕТ СН'!$I$11+СВЦЭМ!$D$10+'СЕТ СН'!$I$5-'СЕТ СН'!$I$21</f>
        <v>3946.48991398</v>
      </c>
      <c r="M120" s="36">
        <f>SUMIFS(СВЦЭМ!$D$39:$D$782,СВЦЭМ!$A$39:$A$782,$A120,СВЦЭМ!$B$39:$B$782,M$119)+'СЕТ СН'!$I$11+СВЦЭМ!$D$10+'СЕТ СН'!$I$5-'СЕТ СН'!$I$21</f>
        <v>3862.6013759799998</v>
      </c>
      <c r="N120" s="36">
        <f>SUMIFS(СВЦЭМ!$D$39:$D$782,СВЦЭМ!$A$39:$A$782,$A120,СВЦЭМ!$B$39:$B$782,N$119)+'СЕТ СН'!$I$11+СВЦЭМ!$D$10+'СЕТ СН'!$I$5-'СЕТ СН'!$I$21</f>
        <v>3793.7924221799999</v>
      </c>
      <c r="O120" s="36">
        <f>SUMIFS(СВЦЭМ!$D$39:$D$782,СВЦЭМ!$A$39:$A$782,$A120,СВЦЭМ!$B$39:$B$782,O$119)+'СЕТ СН'!$I$11+СВЦЭМ!$D$10+'СЕТ СН'!$I$5-'СЕТ СН'!$I$21</f>
        <v>3801.4469723500001</v>
      </c>
      <c r="P120" s="36">
        <f>SUMIFS(СВЦЭМ!$D$39:$D$782,СВЦЭМ!$A$39:$A$782,$A120,СВЦЭМ!$B$39:$B$782,P$119)+'СЕТ СН'!$I$11+СВЦЭМ!$D$10+'СЕТ СН'!$I$5-'СЕТ СН'!$I$21</f>
        <v>3804.3029662499998</v>
      </c>
      <c r="Q120" s="36">
        <f>SUMIFS(СВЦЭМ!$D$39:$D$782,СВЦЭМ!$A$39:$A$782,$A120,СВЦЭМ!$B$39:$B$782,Q$119)+'СЕТ СН'!$I$11+СВЦЭМ!$D$10+'СЕТ СН'!$I$5-'СЕТ СН'!$I$21</f>
        <v>3814.95629448</v>
      </c>
      <c r="R120" s="36">
        <f>SUMIFS(СВЦЭМ!$D$39:$D$782,СВЦЭМ!$A$39:$A$782,$A120,СВЦЭМ!$B$39:$B$782,R$119)+'СЕТ СН'!$I$11+СВЦЭМ!$D$10+'СЕТ СН'!$I$5-'СЕТ СН'!$I$21</f>
        <v>3799.6968773999997</v>
      </c>
      <c r="S120" s="36">
        <f>SUMIFS(СВЦЭМ!$D$39:$D$782,СВЦЭМ!$A$39:$A$782,$A120,СВЦЭМ!$B$39:$B$782,S$119)+'СЕТ СН'!$I$11+СВЦЭМ!$D$10+'СЕТ СН'!$I$5-'СЕТ СН'!$I$21</f>
        <v>3782.85919805</v>
      </c>
      <c r="T120" s="36">
        <f>SUMIFS(СВЦЭМ!$D$39:$D$782,СВЦЭМ!$A$39:$A$782,$A120,СВЦЭМ!$B$39:$B$782,T$119)+'СЕТ СН'!$I$11+СВЦЭМ!$D$10+'СЕТ СН'!$I$5-'СЕТ СН'!$I$21</f>
        <v>3830.19256296</v>
      </c>
      <c r="U120" s="36">
        <f>SUMIFS(СВЦЭМ!$D$39:$D$782,СВЦЭМ!$A$39:$A$782,$A120,СВЦЭМ!$B$39:$B$782,U$119)+'СЕТ СН'!$I$11+СВЦЭМ!$D$10+'СЕТ СН'!$I$5-'СЕТ СН'!$I$21</f>
        <v>3842.06108907</v>
      </c>
      <c r="V120" s="36">
        <f>SUMIFS(СВЦЭМ!$D$39:$D$782,СВЦЭМ!$A$39:$A$782,$A120,СВЦЭМ!$B$39:$B$782,V$119)+'СЕТ СН'!$I$11+СВЦЭМ!$D$10+'СЕТ СН'!$I$5-'СЕТ СН'!$I$21</f>
        <v>3842.2147364299999</v>
      </c>
      <c r="W120" s="36">
        <f>SUMIFS(СВЦЭМ!$D$39:$D$782,СВЦЭМ!$A$39:$A$782,$A120,СВЦЭМ!$B$39:$B$782,W$119)+'СЕТ СН'!$I$11+СВЦЭМ!$D$10+'СЕТ СН'!$I$5-'СЕТ СН'!$I$21</f>
        <v>3867.1613021900002</v>
      </c>
      <c r="X120" s="36">
        <f>SUMIFS(СВЦЭМ!$D$39:$D$782,СВЦЭМ!$A$39:$A$782,$A120,СВЦЭМ!$B$39:$B$782,X$119)+'СЕТ СН'!$I$11+СВЦЭМ!$D$10+'СЕТ СН'!$I$5-'СЕТ СН'!$I$21</f>
        <v>3822.8087744700001</v>
      </c>
      <c r="Y120" s="36">
        <f>SUMIFS(СВЦЭМ!$D$39:$D$782,СВЦЭМ!$A$39:$A$782,$A120,СВЦЭМ!$B$39:$B$782,Y$119)+'СЕТ СН'!$I$11+СВЦЭМ!$D$10+'СЕТ СН'!$I$5-'СЕТ СН'!$I$21</f>
        <v>3777.77506842</v>
      </c>
      <c r="AA120" s="45"/>
    </row>
    <row r="121" spans="1:27" ht="15.75" x14ac:dyDescent="0.2">
      <c r="A121" s="35">
        <f>A120+1</f>
        <v>44379</v>
      </c>
      <c r="B121" s="36">
        <f>SUMIFS(СВЦЭМ!$D$39:$D$782,СВЦЭМ!$A$39:$A$782,$A121,СВЦЭМ!$B$39:$B$782,B$119)+'СЕТ СН'!$I$11+СВЦЭМ!$D$10+'СЕТ СН'!$I$5-'СЕТ СН'!$I$21</f>
        <v>3867.5603844400002</v>
      </c>
      <c r="C121" s="36">
        <f>SUMIFS(СВЦЭМ!$D$39:$D$782,СВЦЭМ!$A$39:$A$782,$A121,СВЦЭМ!$B$39:$B$782,C$119)+'СЕТ СН'!$I$11+СВЦЭМ!$D$10+'СЕТ СН'!$I$5-'СЕТ СН'!$I$21</f>
        <v>3922.97355135</v>
      </c>
      <c r="D121" s="36">
        <f>SUMIFS(СВЦЭМ!$D$39:$D$782,СВЦЭМ!$A$39:$A$782,$A121,СВЦЭМ!$B$39:$B$782,D$119)+'СЕТ СН'!$I$11+СВЦЭМ!$D$10+'СЕТ СН'!$I$5-'СЕТ СН'!$I$21</f>
        <v>3960.9547781900001</v>
      </c>
      <c r="E121" s="36">
        <f>SUMIFS(СВЦЭМ!$D$39:$D$782,СВЦЭМ!$A$39:$A$782,$A121,СВЦЭМ!$B$39:$B$782,E$119)+'СЕТ СН'!$I$11+СВЦЭМ!$D$10+'СЕТ СН'!$I$5-'СЕТ СН'!$I$21</f>
        <v>3965.4696510599997</v>
      </c>
      <c r="F121" s="36">
        <f>SUMIFS(СВЦЭМ!$D$39:$D$782,СВЦЭМ!$A$39:$A$782,$A121,СВЦЭМ!$B$39:$B$782,F$119)+'СЕТ СН'!$I$11+СВЦЭМ!$D$10+'СЕТ СН'!$I$5-'СЕТ СН'!$I$21</f>
        <v>3966.2987626699996</v>
      </c>
      <c r="G121" s="36">
        <f>SUMIFS(СВЦЭМ!$D$39:$D$782,СВЦЭМ!$A$39:$A$782,$A121,СВЦЭМ!$B$39:$B$782,G$119)+'СЕТ СН'!$I$11+СВЦЭМ!$D$10+'СЕТ СН'!$I$5-'СЕТ СН'!$I$21</f>
        <v>3952.3906095699999</v>
      </c>
      <c r="H121" s="36">
        <f>SUMIFS(СВЦЭМ!$D$39:$D$782,СВЦЭМ!$A$39:$A$782,$A121,СВЦЭМ!$B$39:$B$782,H$119)+'СЕТ СН'!$I$11+СВЦЭМ!$D$10+'СЕТ СН'!$I$5-'СЕТ СН'!$I$21</f>
        <v>3915.58184553</v>
      </c>
      <c r="I121" s="36">
        <f>SUMIFS(СВЦЭМ!$D$39:$D$782,СВЦЭМ!$A$39:$A$782,$A121,СВЦЭМ!$B$39:$B$782,I$119)+'СЕТ СН'!$I$11+СВЦЭМ!$D$10+'СЕТ СН'!$I$5-'СЕТ СН'!$I$21</f>
        <v>3837.1548969</v>
      </c>
      <c r="J121" s="36">
        <f>SUMIFS(СВЦЭМ!$D$39:$D$782,СВЦЭМ!$A$39:$A$782,$A121,СВЦЭМ!$B$39:$B$782,J$119)+'СЕТ СН'!$I$11+СВЦЭМ!$D$10+'СЕТ СН'!$I$5-'СЕТ СН'!$I$21</f>
        <v>3810.4737423500001</v>
      </c>
      <c r="K121" s="36">
        <f>SUMIFS(СВЦЭМ!$D$39:$D$782,СВЦЭМ!$A$39:$A$782,$A121,СВЦЭМ!$B$39:$B$782,K$119)+'СЕТ СН'!$I$11+СВЦЭМ!$D$10+'СЕТ СН'!$I$5-'СЕТ СН'!$I$21</f>
        <v>3841.5549980699998</v>
      </c>
      <c r="L121" s="36">
        <f>SUMIFS(СВЦЭМ!$D$39:$D$782,СВЦЭМ!$A$39:$A$782,$A121,СВЦЭМ!$B$39:$B$782,L$119)+'СЕТ СН'!$I$11+СВЦЭМ!$D$10+'СЕТ СН'!$I$5-'СЕТ СН'!$I$21</f>
        <v>3852.1555143699998</v>
      </c>
      <c r="M121" s="36">
        <f>SUMIFS(СВЦЭМ!$D$39:$D$782,СВЦЭМ!$A$39:$A$782,$A121,СВЦЭМ!$B$39:$B$782,M$119)+'СЕТ СН'!$I$11+СВЦЭМ!$D$10+'СЕТ СН'!$I$5-'СЕТ СН'!$I$21</f>
        <v>3775.2634553500002</v>
      </c>
      <c r="N121" s="36">
        <f>SUMIFS(СВЦЭМ!$D$39:$D$782,СВЦЭМ!$A$39:$A$782,$A121,СВЦЭМ!$B$39:$B$782,N$119)+'СЕТ СН'!$I$11+СВЦЭМ!$D$10+'СЕТ СН'!$I$5-'СЕТ СН'!$I$21</f>
        <v>3759.03418878</v>
      </c>
      <c r="O121" s="36">
        <f>SUMIFS(СВЦЭМ!$D$39:$D$782,СВЦЭМ!$A$39:$A$782,$A121,СВЦЭМ!$B$39:$B$782,O$119)+'СЕТ СН'!$I$11+СВЦЭМ!$D$10+'СЕТ СН'!$I$5-'СЕТ СН'!$I$21</f>
        <v>3774.8104050299999</v>
      </c>
      <c r="P121" s="36">
        <f>SUMIFS(СВЦЭМ!$D$39:$D$782,СВЦЭМ!$A$39:$A$782,$A121,СВЦЭМ!$B$39:$B$782,P$119)+'СЕТ СН'!$I$11+СВЦЭМ!$D$10+'СЕТ СН'!$I$5-'СЕТ СН'!$I$21</f>
        <v>3771.7130357300002</v>
      </c>
      <c r="Q121" s="36">
        <f>SUMIFS(СВЦЭМ!$D$39:$D$782,СВЦЭМ!$A$39:$A$782,$A121,СВЦЭМ!$B$39:$B$782,Q$119)+'СЕТ СН'!$I$11+СВЦЭМ!$D$10+'СЕТ СН'!$I$5-'СЕТ СН'!$I$21</f>
        <v>3776.8881156699999</v>
      </c>
      <c r="R121" s="36">
        <f>SUMIFS(СВЦЭМ!$D$39:$D$782,СВЦЭМ!$A$39:$A$782,$A121,СВЦЭМ!$B$39:$B$782,R$119)+'СЕТ СН'!$I$11+СВЦЭМ!$D$10+'СЕТ СН'!$I$5-'СЕТ СН'!$I$21</f>
        <v>3782.1516787700002</v>
      </c>
      <c r="S121" s="36">
        <f>SUMIFS(СВЦЭМ!$D$39:$D$782,СВЦЭМ!$A$39:$A$782,$A121,СВЦЭМ!$B$39:$B$782,S$119)+'СЕТ СН'!$I$11+СВЦЭМ!$D$10+'СЕТ СН'!$I$5-'СЕТ СН'!$I$21</f>
        <v>3769.93066598</v>
      </c>
      <c r="T121" s="36">
        <f>SUMIFS(СВЦЭМ!$D$39:$D$782,СВЦЭМ!$A$39:$A$782,$A121,СВЦЭМ!$B$39:$B$782,T$119)+'СЕТ СН'!$I$11+СВЦЭМ!$D$10+'СЕТ СН'!$I$5-'СЕТ СН'!$I$21</f>
        <v>3825.1269603800001</v>
      </c>
      <c r="U121" s="36">
        <f>SUMIFS(СВЦЭМ!$D$39:$D$782,СВЦЭМ!$A$39:$A$782,$A121,СВЦЭМ!$B$39:$B$782,U$119)+'СЕТ СН'!$I$11+СВЦЭМ!$D$10+'СЕТ СН'!$I$5-'СЕТ СН'!$I$21</f>
        <v>3820.0291252400002</v>
      </c>
      <c r="V121" s="36">
        <f>SUMIFS(СВЦЭМ!$D$39:$D$782,СВЦЭМ!$A$39:$A$782,$A121,СВЦЭМ!$B$39:$B$782,V$119)+'СЕТ СН'!$I$11+СВЦЭМ!$D$10+'СЕТ СН'!$I$5-'СЕТ СН'!$I$21</f>
        <v>3814.7381932899998</v>
      </c>
      <c r="W121" s="36">
        <f>SUMIFS(СВЦЭМ!$D$39:$D$782,СВЦЭМ!$A$39:$A$782,$A121,СВЦЭМ!$B$39:$B$782,W$119)+'СЕТ СН'!$I$11+СВЦЭМ!$D$10+'СЕТ СН'!$I$5-'СЕТ СН'!$I$21</f>
        <v>3840.57942908</v>
      </c>
      <c r="X121" s="36">
        <f>SUMIFS(СВЦЭМ!$D$39:$D$782,СВЦЭМ!$A$39:$A$782,$A121,СВЦЭМ!$B$39:$B$782,X$119)+'СЕТ СН'!$I$11+СВЦЭМ!$D$10+'СЕТ СН'!$I$5-'СЕТ СН'!$I$21</f>
        <v>3811.4448984800001</v>
      </c>
      <c r="Y121" s="36">
        <f>SUMIFS(СВЦЭМ!$D$39:$D$782,СВЦЭМ!$A$39:$A$782,$A121,СВЦЭМ!$B$39:$B$782,Y$119)+'СЕТ СН'!$I$11+СВЦЭМ!$D$10+'СЕТ СН'!$I$5-'СЕТ СН'!$I$21</f>
        <v>3771.3082755699998</v>
      </c>
    </row>
    <row r="122" spans="1:27" ht="15.75" x14ac:dyDescent="0.2">
      <c r="A122" s="35">
        <f t="shared" ref="A122:A150" si="3">A121+1</f>
        <v>44380</v>
      </c>
      <c r="B122" s="36">
        <f>SUMIFS(СВЦЭМ!$D$39:$D$782,СВЦЭМ!$A$39:$A$782,$A122,СВЦЭМ!$B$39:$B$782,B$119)+'СЕТ СН'!$I$11+СВЦЭМ!$D$10+'СЕТ СН'!$I$5-'СЕТ СН'!$I$21</f>
        <v>3826.4195920699999</v>
      </c>
      <c r="C122" s="36">
        <f>SUMIFS(СВЦЭМ!$D$39:$D$782,СВЦЭМ!$A$39:$A$782,$A122,СВЦЭМ!$B$39:$B$782,C$119)+'СЕТ СН'!$I$11+СВЦЭМ!$D$10+'СЕТ СН'!$I$5-'СЕТ СН'!$I$21</f>
        <v>3896.5737954000001</v>
      </c>
      <c r="D122" s="36">
        <f>SUMIFS(СВЦЭМ!$D$39:$D$782,СВЦЭМ!$A$39:$A$782,$A122,СВЦЭМ!$B$39:$B$782,D$119)+'СЕТ СН'!$I$11+СВЦЭМ!$D$10+'СЕТ СН'!$I$5-'СЕТ СН'!$I$21</f>
        <v>3937.5374051499998</v>
      </c>
      <c r="E122" s="36">
        <f>SUMIFS(СВЦЭМ!$D$39:$D$782,СВЦЭМ!$A$39:$A$782,$A122,СВЦЭМ!$B$39:$B$782,E$119)+'СЕТ СН'!$I$11+СВЦЭМ!$D$10+'СЕТ СН'!$I$5-'СЕТ СН'!$I$21</f>
        <v>3953.6864243800001</v>
      </c>
      <c r="F122" s="36">
        <f>SUMIFS(СВЦЭМ!$D$39:$D$782,СВЦЭМ!$A$39:$A$782,$A122,СВЦЭМ!$B$39:$B$782,F$119)+'СЕТ СН'!$I$11+СВЦЭМ!$D$10+'СЕТ СН'!$I$5-'СЕТ СН'!$I$21</f>
        <v>3956.7147728999998</v>
      </c>
      <c r="G122" s="36">
        <f>SUMIFS(СВЦЭМ!$D$39:$D$782,СВЦЭМ!$A$39:$A$782,$A122,СВЦЭМ!$B$39:$B$782,G$119)+'СЕТ СН'!$I$11+СВЦЭМ!$D$10+'СЕТ СН'!$I$5-'СЕТ СН'!$I$21</f>
        <v>3945.2764921500002</v>
      </c>
      <c r="H122" s="36">
        <f>SUMIFS(СВЦЭМ!$D$39:$D$782,СВЦЭМ!$A$39:$A$782,$A122,СВЦЭМ!$B$39:$B$782,H$119)+'СЕТ СН'!$I$11+СВЦЭМ!$D$10+'СЕТ СН'!$I$5-'СЕТ СН'!$I$21</f>
        <v>3921.0805631399999</v>
      </c>
      <c r="I122" s="36">
        <f>SUMIFS(СВЦЭМ!$D$39:$D$782,СВЦЭМ!$A$39:$A$782,$A122,СВЦЭМ!$B$39:$B$782,I$119)+'СЕТ СН'!$I$11+СВЦЭМ!$D$10+'СЕТ СН'!$I$5-'СЕТ СН'!$I$21</f>
        <v>3869.3096216700001</v>
      </c>
      <c r="J122" s="36">
        <f>SUMIFS(СВЦЭМ!$D$39:$D$782,СВЦЭМ!$A$39:$A$782,$A122,СВЦЭМ!$B$39:$B$782,J$119)+'СЕТ СН'!$I$11+СВЦЭМ!$D$10+'СЕТ СН'!$I$5-'СЕТ СН'!$I$21</f>
        <v>3807.8314446200002</v>
      </c>
      <c r="K122" s="36">
        <f>SUMIFS(СВЦЭМ!$D$39:$D$782,СВЦЭМ!$A$39:$A$782,$A122,СВЦЭМ!$B$39:$B$782,K$119)+'СЕТ СН'!$I$11+СВЦЭМ!$D$10+'СЕТ СН'!$I$5-'СЕТ СН'!$I$21</f>
        <v>3799.0570656</v>
      </c>
      <c r="L122" s="36">
        <f>SUMIFS(СВЦЭМ!$D$39:$D$782,СВЦЭМ!$A$39:$A$782,$A122,СВЦЭМ!$B$39:$B$782,L$119)+'СЕТ СН'!$I$11+СВЦЭМ!$D$10+'СЕТ СН'!$I$5-'СЕТ СН'!$I$21</f>
        <v>3774.0048846099999</v>
      </c>
      <c r="M122" s="36">
        <f>SUMIFS(СВЦЭМ!$D$39:$D$782,СВЦЭМ!$A$39:$A$782,$A122,СВЦЭМ!$B$39:$B$782,M$119)+'СЕТ СН'!$I$11+СВЦЭМ!$D$10+'СЕТ СН'!$I$5-'СЕТ СН'!$I$21</f>
        <v>3708.95742329</v>
      </c>
      <c r="N122" s="36">
        <f>SUMIFS(СВЦЭМ!$D$39:$D$782,СВЦЭМ!$A$39:$A$782,$A122,СВЦЭМ!$B$39:$B$782,N$119)+'СЕТ СН'!$I$11+СВЦЭМ!$D$10+'СЕТ СН'!$I$5-'СЕТ СН'!$I$21</f>
        <v>3736.0685052999997</v>
      </c>
      <c r="O122" s="36">
        <f>SUMIFS(СВЦЭМ!$D$39:$D$782,СВЦЭМ!$A$39:$A$782,$A122,СВЦЭМ!$B$39:$B$782,O$119)+'СЕТ СН'!$I$11+СВЦЭМ!$D$10+'СЕТ СН'!$I$5-'СЕТ СН'!$I$21</f>
        <v>3763.8067924699999</v>
      </c>
      <c r="P122" s="36">
        <f>SUMIFS(СВЦЭМ!$D$39:$D$782,СВЦЭМ!$A$39:$A$782,$A122,СВЦЭМ!$B$39:$B$782,P$119)+'СЕТ СН'!$I$11+СВЦЭМ!$D$10+'СЕТ СН'!$I$5-'СЕТ СН'!$I$21</f>
        <v>3751.06546931</v>
      </c>
      <c r="Q122" s="36">
        <f>SUMIFS(СВЦЭМ!$D$39:$D$782,СВЦЭМ!$A$39:$A$782,$A122,СВЦЭМ!$B$39:$B$782,Q$119)+'СЕТ СН'!$I$11+СВЦЭМ!$D$10+'СЕТ СН'!$I$5-'СЕТ СН'!$I$21</f>
        <v>3744.3909877599999</v>
      </c>
      <c r="R122" s="36">
        <f>SUMIFS(СВЦЭМ!$D$39:$D$782,СВЦЭМ!$A$39:$A$782,$A122,СВЦЭМ!$B$39:$B$782,R$119)+'СЕТ СН'!$I$11+СВЦЭМ!$D$10+'СЕТ СН'!$I$5-'СЕТ СН'!$I$21</f>
        <v>3752.8032869499998</v>
      </c>
      <c r="S122" s="36">
        <f>SUMIFS(СВЦЭМ!$D$39:$D$782,СВЦЭМ!$A$39:$A$782,$A122,СВЦЭМ!$B$39:$B$782,S$119)+'СЕТ СН'!$I$11+СВЦЭМ!$D$10+'СЕТ СН'!$I$5-'СЕТ СН'!$I$21</f>
        <v>3742.1952859399998</v>
      </c>
      <c r="T122" s="36">
        <f>SUMIFS(СВЦЭМ!$D$39:$D$782,СВЦЭМ!$A$39:$A$782,$A122,СВЦЭМ!$B$39:$B$782,T$119)+'СЕТ СН'!$I$11+СВЦЭМ!$D$10+'СЕТ СН'!$I$5-'СЕТ СН'!$I$21</f>
        <v>3758.9913972499999</v>
      </c>
      <c r="U122" s="36">
        <f>SUMIFS(СВЦЭМ!$D$39:$D$782,СВЦЭМ!$A$39:$A$782,$A122,СВЦЭМ!$B$39:$B$782,U$119)+'СЕТ СН'!$I$11+СВЦЭМ!$D$10+'СЕТ СН'!$I$5-'СЕТ СН'!$I$21</f>
        <v>3763.6260829600001</v>
      </c>
      <c r="V122" s="36">
        <f>SUMIFS(СВЦЭМ!$D$39:$D$782,СВЦЭМ!$A$39:$A$782,$A122,СВЦЭМ!$B$39:$B$782,V$119)+'СЕТ СН'!$I$11+СВЦЭМ!$D$10+'СЕТ СН'!$I$5-'СЕТ СН'!$I$21</f>
        <v>3762.4396590799997</v>
      </c>
      <c r="W122" s="36">
        <f>SUMIFS(СВЦЭМ!$D$39:$D$782,СВЦЭМ!$A$39:$A$782,$A122,СВЦЭМ!$B$39:$B$782,W$119)+'СЕТ СН'!$I$11+СВЦЭМ!$D$10+'СЕТ СН'!$I$5-'СЕТ СН'!$I$21</f>
        <v>3795.2470767300001</v>
      </c>
      <c r="X122" s="36">
        <f>SUMIFS(СВЦЭМ!$D$39:$D$782,СВЦЭМ!$A$39:$A$782,$A122,СВЦЭМ!$B$39:$B$782,X$119)+'СЕТ СН'!$I$11+СВЦЭМ!$D$10+'СЕТ СН'!$I$5-'СЕТ СН'!$I$21</f>
        <v>3776.82872718</v>
      </c>
      <c r="Y122" s="36">
        <f>SUMIFS(СВЦЭМ!$D$39:$D$782,СВЦЭМ!$A$39:$A$782,$A122,СВЦЭМ!$B$39:$B$782,Y$119)+'СЕТ СН'!$I$11+СВЦЭМ!$D$10+'СЕТ СН'!$I$5-'СЕТ СН'!$I$21</f>
        <v>3708.9057997099999</v>
      </c>
    </row>
    <row r="123" spans="1:27" ht="15.75" x14ac:dyDescent="0.2">
      <c r="A123" s="35">
        <f t="shared" si="3"/>
        <v>44381</v>
      </c>
      <c r="B123" s="36">
        <f>SUMIFS(СВЦЭМ!$D$39:$D$782,СВЦЭМ!$A$39:$A$782,$A123,СВЦЭМ!$B$39:$B$782,B$119)+'СЕТ СН'!$I$11+СВЦЭМ!$D$10+'СЕТ СН'!$I$5-'СЕТ СН'!$I$21</f>
        <v>3819.6525434699997</v>
      </c>
      <c r="C123" s="36">
        <f>SUMIFS(СВЦЭМ!$D$39:$D$782,СВЦЭМ!$A$39:$A$782,$A123,СВЦЭМ!$B$39:$B$782,C$119)+'СЕТ СН'!$I$11+СВЦЭМ!$D$10+'СЕТ СН'!$I$5-'СЕТ СН'!$I$21</f>
        <v>3878.93196386</v>
      </c>
      <c r="D123" s="36">
        <f>SUMIFS(СВЦЭМ!$D$39:$D$782,СВЦЭМ!$A$39:$A$782,$A123,СВЦЭМ!$B$39:$B$782,D$119)+'СЕТ СН'!$I$11+СВЦЭМ!$D$10+'СЕТ СН'!$I$5-'СЕТ СН'!$I$21</f>
        <v>3907.68379091</v>
      </c>
      <c r="E123" s="36">
        <f>SUMIFS(СВЦЭМ!$D$39:$D$782,СВЦЭМ!$A$39:$A$782,$A123,СВЦЭМ!$B$39:$B$782,E$119)+'СЕТ СН'!$I$11+СВЦЭМ!$D$10+'СЕТ СН'!$I$5-'СЕТ СН'!$I$21</f>
        <v>3950.4414404999998</v>
      </c>
      <c r="F123" s="36">
        <f>SUMIFS(СВЦЭМ!$D$39:$D$782,СВЦЭМ!$A$39:$A$782,$A123,СВЦЭМ!$B$39:$B$782,F$119)+'СЕТ СН'!$I$11+СВЦЭМ!$D$10+'СЕТ СН'!$I$5-'СЕТ СН'!$I$21</f>
        <v>3962.1871128600001</v>
      </c>
      <c r="G123" s="36">
        <f>SUMIFS(СВЦЭМ!$D$39:$D$782,СВЦЭМ!$A$39:$A$782,$A123,СВЦЭМ!$B$39:$B$782,G$119)+'СЕТ СН'!$I$11+СВЦЭМ!$D$10+'СЕТ СН'!$I$5-'СЕТ СН'!$I$21</f>
        <v>3956.8180462600003</v>
      </c>
      <c r="H123" s="36">
        <f>SUMIFS(СВЦЭМ!$D$39:$D$782,СВЦЭМ!$A$39:$A$782,$A123,СВЦЭМ!$B$39:$B$782,H$119)+'СЕТ СН'!$I$11+СВЦЭМ!$D$10+'СЕТ СН'!$I$5-'СЕТ СН'!$I$21</f>
        <v>3930.1791467499997</v>
      </c>
      <c r="I123" s="36">
        <f>SUMIFS(СВЦЭМ!$D$39:$D$782,СВЦЭМ!$A$39:$A$782,$A123,СВЦЭМ!$B$39:$B$782,I$119)+'СЕТ СН'!$I$11+СВЦЭМ!$D$10+'СЕТ СН'!$I$5-'СЕТ СН'!$I$21</f>
        <v>3880.4835460700001</v>
      </c>
      <c r="J123" s="36">
        <f>SUMIFS(СВЦЭМ!$D$39:$D$782,СВЦЭМ!$A$39:$A$782,$A123,СВЦЭМ!$B$39:$B$782,J$119)+'СЕТ СН'!$I$11+СВЦЭМ!$D$10+'СЕТ СН'!$I$5-'СЕТ СН'!$I$21</f>
        <v>3786.8916095899999</v>
      </c>
      <c r="K123" s="36">
        <f>SUMIFS(СВЦЭМ!$D$39:$D$782,СВЦЭМ!$A$39:$A$782,$A123,СВЦЭМ!$B$39:$B$782,K$119)+'СЕТ СН'!$I$11+СВЦЭМ!$D$10+'СЕТ СН'!$I$5-'СЕТ СН'!$I$21</f>
        <v>3748.7760649399997</v>
      </c>
      <c r="L123" s="36">
        <f>SUMIFS(СВЦЭМ!$D$39:$D$782,СВЦЭМ!$A$39:$A$782,$A123,СВЦЭМ!$B$39:$B$782,L$119)+'СЕТ СН'!$I$11+СВЦЭМ!$D$10+'СЕТ СН'!$I$5-'СЕТ СН'!$I$21</f>
        <v>3716.3680149299998</v>
      </c>
      <c r="M123" s="36">
        <f>SUMIFS(СВЦЭМ!$D$39:$D$782,СВЦЭМ!$A$39:$A$782,$A123,СВЦЭМ!$B$39:$B$782,M$119)+'СЕТ СН'!$I$11+СВЦЭМ!$D$10+'СЕТ СН'!$I$5-'СЕТ СН'!$I$21</f>
        <v>3730.3525516</v>
      </c>
      <c r="N123" s="36">
        <f>SUMIFS(СВЦЭМ!$D$39:$D$782,СВЦЭМ!$A$39:$A$782,$A123,СВЦЭМ!$B$39:$B$782,N$119)+'СЕТ СН'!$I$11+СВЦЭМ!$D$10+'СЕТ СН'!$I$5-'СЕТ СН'!$I$21</f>
        <v>3761.0610722000001</v>
      </c>
      <c r="O123" s="36">
        <f>SUMIFS(СВЦЭМ!$D$39:$D$782,СВЦЭМ!$A$39:$A$782,$A123,СВЦЭМ!$B$39:$B$782,O$119)+'СЕТ СН'!$I$11+СВЦЭМ!$D$10+'СЕТ СН'!$I$5-'СЕТ СН'!$I$21</f>
        <v>3772.0527785899999</v>
      </c>
      <c r="P123" s="36">
        <f>SUMIFS(СВЦЭМ!$D$39:$D$782,СВЦЭМ!$A$39:$A$782,$A123,СВЦЭМ!$B$39:$B$782,P$119)+'СЕТ СН'!$I$11+СВЦЭМ!$D$10+'СЕТ СН'!$I$5-'СЕТ СН'!$I$21</f>
        <v>3780.8971088799999</v>
      </c>
      <c r="Q123" s="36">
        <f>SUMIFS(СВЦЭМ!$D$39:$D$782,СВЦЭМ!$A$39:$A$782,$A123,СВЦЭМ!$B$39:$B$782,Q$119)+'СЕТ СН'!$I$11+СВЦЭМ!$D$10+'СЕТ СН'!$I$5-'СЕТ СН'!$I$21</f>
        <v>3788.8424425600001</v>
      </c>
      <c r="R123" s="36">
        <f>SUMIFS(СВЦЭМ!$D$39:$D$782,СВЦЭМ!$A$39:$A$782,$A123,СВЦЭМ!$B$39:$B$782,R$119)+'СЕТ СН'!$I$11+СВЦЭМ!$D$10+'СЕТ СН'!$I$5-'СЕТ СН'!$I$21</f>
        <v>3777.1919764300001</v>
      </c>
      <c r="S123" s="36">
        <f>SUMIFS(СВЦЭМ!$D$39:$D$782,СВЦЭМ!$A$39:$A$782,$A123,СВЦЭМ!$B$39:$B$782,S$119)+'СЕТ СН'!$I$11+СВЦЭМ!$D$10+'СЕТ СН'!$I$5-'СЕТ СН'!$I$21</f>
        <v>3769.4162003699998</v>
      </c>
      <c r="T123" s="36">
        <f>SUMIFS(СВЦЭМ!$D$39:$D$782,СВЦЭМ!$A$39:$A$782,$A123,СВЦЭМ!$B$39:$B$782,T$119)+'СЕТ СН'!$I$11+СВЦЭМ!$D$10+'СЕТ СН'!$I$5-'СЕТ СН'!$I$21</f>
        <v>3752.0361801199997</v>
      </c>
      <c r="U123" s="36">
        <f>SUMIFS(СВЦЭМ!$D$39:$D$782,СВЦЭМ!$A$39:$A$782,$A123,СВЦЭМ!$B$39:$B$782,U$119)+'СЕТ СН'!$I$11+СВЦЭМ!$D$10+'СЕТ СН'!$I$5-'СЕТ СН'!$I$21</f>
        <v>3734.4949339099999</v>
      </c>
      <c r="V123" s="36">
        <f>SUMIFS(СВЦЭМ!$D$39:$D$782,СВЦЭМ!$A$39:$A$782,$A123,СВЦЭМ!$B$39:$B$782,V$119)+'СЕТ СН'!$I$11+СВЦЭМ!$D$10+'СЕТ СН'!$I$5-'СЕТ СН'!$I$21</f>
        <v>3694.9529089099997</v>
      </c>
      <c r="W123" s="36">
        <f>SUMIFS(СВЦЭМ!$D$39:$D$782,СВЦЭМ!$A$39:$A$782,$A123,СВЦЭМ!$B$39:$B$782,W$119)+'СЕТ СН'!$I$11+СВЦЭМ!$D$10+'СЕТ СН'!$I$5-'СЕТ СН'!$I$21</f>
        <v>3706.21249343</v>
      </c>
      <c r="X123" s="36">
        <f>SUMIFS(СВЦЭМ!$D$39:$D$782,СВЦЭМ!$A$39:$A$782,$A123,СВЦЭМ!$B$39:$B$782,X$119)+'СЕТ СН'!$I$11+СВЦЭМ!$D$10+'СЕТ СН'!$I$5-'СЕТ СН'!$I$21</f>
        <v>3729.6962104499999</v>
      </c>
      <c r="Y123" s="36">
        <f>SUMIFS(СВЦЭМ!$D$39:$D$782,СВЦЭМ!$A$39:$A$782,$A123,СВЦЭМ!$B$39:$B$782,Y$119)+'СЕТ СН'!$I$11+СВЦЭМ!$D$10+'СЕТ СН'!$I$5-'СЕТ СН'!$I$21</f>
        <v>3782.50331284</v>
      </c>
    </row>
    <row r="124" spans="1:27" ht="15.75" x14ac:dyDescent="0.2">
      <c r="A124" s="35">
        <f t="shared" si="3"/>
        <v>44382</v>
      </c>
      <c r="B124" s="36">
        <f>SUMIFS(СВЦЭМ!$D$39:$D$782,СВЦЭМ!$A$39:$A$782,$A124,СВЦЭМ!$B$39:$B$782,B$119)+'СЕТ СН'!$I$11+СВЦЭМ!$D$10+'СЕТ СН'!$I$5-'СЕТ СН'!$I$21</f>
        <v>3857.8756549199998</v>
      </c>
      <c r="C124" s="36">
        <f>SUMIFS(СВЦЭМ!$D$39:$D$782,СВЦЭМ!$A$39:$A$782,$A124,СВЦЭМ!$B$39:$B$782,C$119)+'СЕТ СН'!$I$11+СВЦЭМ!$D$10+'СЕТ СН'!$I$5-'СЕТ СН'!$I$21</f>
        <v>3934.2489807699999</v>
      </c>
      <c r="D124" s="36">
        <f>SUMIFS(СВЦЭМ!$D$39:$D$782,СВЦЭМ!$A$39:$A$782,$A124,СВЦЭМ!$B$39:$B$782,D$119)+'СЕТ СН'!$I$11+СВЦЭМ!$D$10+'СЕТ СН'!$I$5-'СЕТ СН'!$I$21</f>
        <v>3989.5888744700001</v>
      </c>
      <c r="E124" s="36">
        <f>SUMIFS(СВЦЭМ!$D$39:$D$782,СВЦЭМ!$A$39:$A$782,$A124,СВЦЭМ!$B$39:$B$782,E$119)+'СЕТ СН'!$I$11+СВЦЭМ!$D$10+'СЕТ СН'!$I$5-'СЕТ СН'!$I$21</f>
        <v>3998.5886147800002</v>
      </c>
      <c r="F124" s="36">
        <f>SUMIFS(СВЦЭМ!$D$39:$D$782,СВЦЭМ!$A$39:$A$782,$A124,СВЦЭМ!$B$39:$B$782,F$119)+'СЕТ СН'!$I$11+СВЦЭМ!$D$10+'СЕТ СН'!$I$5-'СЕТ СН'!$I$21</f>
        <v>4001.4530096899998</v>
      </c>
      <c r="G124" s="36">
        <f>SUMIFS(СВЦЭМ!$D$39:$D$782,СВЦЭМ!$A$39:$A$782,$A124,СВЦЭМ!$B$39:$B$782,G$119)+'СЕТ СН'!$I$11+СВЦЭМ!$D$10+'СЕТ СН'!$I$5-'СЕТ СН'!$I$21</f>
        <v>3985.1035060599997</v>
      </c>
      <c r="H124" s="36">
        <f>SUMIFS(СВЦЭМ!$D$39:$D$782,СВЦЭМ!$A$39:$A$782,$A124,СВЦЭМ!$B$39:$B$782,H$119)+'СЕТ СН'!$I$11+СВЦЭМ!$D$10+'СЕТ СН'!$I$5-'СЕТ СН'!$I$21</f>
        <v>3952.7577186600001</v>
      </c>
      <c r="I124" s="36">
        <f>SUMIFS(СВЦЭМ!$D$39:$D$782,СВЦЭМ!$A$39:$A$782,$A124,СВЦЭМ!$B$39:$B$782,I$119)+'СЕТ СН'!$I$11+СВЦЭМ!$D$10+'СЕТ СН'!$I$5-'СЕТ СН'!$I$21</f>
        <v>3852.3663183200001</v>
      </c>
      <c r="J124" s="36">
        <f>SUMIFS(СВЦЭМ!$D$39:$D$782,СВЦЭМ!$A$39:$A$782,$A124,СВЦЭМ!$B$39:$B$782,J$119)+'СЕТ СН'!$I$11+СВЦЭМ!$D$10+'СЕТ СН'!$I$5-'СЕТ СН'!$I$21</f>
        <v>3813.5668624099999</v>
      </c>
      <c r="K124" s="36">
        <f>SUMIFS(СВЦЭМ!$D$39:$D$782,СВЦЭМ!$A$39:$A$782,$A124,СВЦЭМ!$B$39:$B$782,K$119)+'СЕТ СН'!$I$11+СВЦЭМ!$D$10+'СЕТ СН'!$I$5-'СЕТ СН'!$I$21</f>
        <v>3760.3178088499999</v>
      </c>
      <c r="L124" s="36">
        <f>SUMIFS(СВЦЭМ!$D$39:$D$782,СВЦЭМ!$A$39:$A$782,$A124,СВЦЭМ!$B$39:$B$782,L$119)+'СЕТ СН'!$I$11+СВЦЭМ!$D$10+'СЕТ СН'!$I$5-'СЕТ СН'!$I$21</f>
        <v>3749.25712488</v>
      </c>
      <c r="M124" s="36">
        <f>SUMIFS(СВЦЭМ!$D$39:$D$782,СВЦЭМ!$A$39:$A$782,$A124,СВЦЭМ!$B$39:$B$782,M$119)+'СЕТ СН'!$I$11+СВЦЭМ!$D$10+'СЕТ СН'!$I$5-'СЕТ СН'!$I$21</f>
        <v>3764.2466873499998</v>
      </c>
      <c r="N124" s="36">
        <f>SUMIFS(СВЦЭМ!$D$39:$D$782,СВЦЭМ!$A$39:$A$782,$A124,СВЦЭМ!$B$39:$B$782,N$119)+'СЕТ СН'!$I$11+СВЦЭМ!$D$10+'СЕТ СН'!$I$5-'СЕТ СН'!$I$21</f>
        <v>3799.0013370199999</v>
      </c>
      <c r="O124" s="36">
        <f>SUMIFS(СВЦЭМ!$D$39:$D$782,СВЦЭМ!$A$39:$A$782,$A124,СВЦЭМ!$B$39:$B$782,O$119)+'СЕТ СН'!$I$11+СВЦЭМ!$D$10+'СЕТ СН'!$I$5-'СЕТ СН'!$I$21</f>
        <v>3816.5970304399998</v>
      </c>
      <c r="P124" s="36">
        <f>SUMIFS(СВЦЭМ!$D$39:$D$782,СВЦЭМ!$A$39:$A$782,$A124,СВЦЭМ!$B$39:$B$782,P$119)+'СЕТ СН'!$I$11+СВЦЭМ!$D$10+'СЕТ СН'!$I$5-'СЕТ СН'!$I$21</f>
        <v>3815.5059637200002</v>
      </c>
      <c r="Q124" s="36">
        <f>SUMIFS(СВЦЭМ!$D$39:$D$782,СВЦЭМ!$A$39:$A$782,$A124,СВЦЭМ!$B$39:$B$782,Q$119)+'СЕТ СН'!$I$11+СВЦЭМ!$D$10+'СЕТ СН'!$I$5-'СЕТ СН'!$I$21</f>
        <v>3814.97750765</v>
      </c>
      <c r="R124" s="36">
        <f>SUMIFS(СВЦЭМ!$D$39:$D$782,СВЦЭМ!$A$39:$A$782,$A124,СВЦЭМ!$B$39:$B$782,R$119)+'СЕТ СН'!$I$11+СВЦЭМ!$D$10+'СЕТ СН'!$I$5-'СЕТ СН'!$I$21</f>
        <v>3795.77366355</v>
      </c>
      <c r="S124" s="36">
        <f>SUMIFS(СВЦЭМ!$D$39:$D$782,СВЦЭМ!$A$39:$A$782,$A124,СВЦЭМ!$B$39:$B$782,S$119)+'СЕТ СН'!$I$11+СВЦЭМ!$D$10+'СЕТ СН'!$I$5-'СЕТ СН'!$I$21</f>
        <v>3787.38959725</v>
      </c>
      <c r="T124" s="36">
        <f>SUMIFS(СВЦЭМ!$D$39:$D$782,СВЦЭМ!$A$39:$A$782,$A124,СВЦЭМ!$B$39:$B$782,T$119)+'СЕТ СН'!$I$11+СВЦЭМ!$D$10+'СЕТ СН'!$I$5-'СЕТ СН'!$I$21</f>
        <v>3777.0841851599998</v>
      </c>
      <c r="U124" s="36">
        <f>SUMIFS(СВЦЭМ!$D$39:$D$782,СВЦЭМ!$A$39:$A$782,$A124,СВЦЭМ!$B$39:$B$782,U$119)+'СЕТ СН'!$I$11+СВЦЭМ!$D$10+'СЕТ СН'!$I$5-'СЕТ СН'!$I$21</f>
        <v>3773.77403736</v>
      </c>
      <c r="V124" s="36">
        <f>SUMIFS(СВЦЭМ!$D$39:$D$782,СВЦЭМ!$A$39:$A$782,$A124,СВЦЭМ!$B$39:$B$782,V$119)+'СЕТ СН'!$I$11+СВЦЭМ!$D$10+'СЕТ СН'!$I$5-'СЕТ СН'!$I$21</f>
        <v>3776.9004701200001</v>
      </c>
      <c r="W124" s="36">
        <f>SUMIFS(СВЦЭМ!$D$39:$D$782,СВЦЭМ!$A$39:$A$782,$A124,СВЦЭМ!$B$39:$B$782,W$119)+'СЕТ СН'!$I$11+СВЦЭМ!$D$10+'СЕТ СН'!$I$5-'СЕТ СН'!$I$21</f>
        <v>3791.6071003699999</v>
      </c>
      <c r="X124" s="36">
        <f>SUMIFS(СВЦЭМ!$D$39:$D$782,СВЦЭМ!$A$39:$A$782,$A124,СВЦЭМ!$B$39:$B$782,X$119)+'СЕТ СН'!$I$11+СВЦЭМ!$D$10+'СЕТ СН'!$I$5-'СЕТ СН'!$I$21</f>
        <v>3760.8917320400001</v>
      </c>
      <c r="Y124" s="36">
        <f>SUMIFS(СВЦЭМ!$D$39:$D$782,СВЦЭМ!$A$39:$A$782,$A124,СВЦЭМ!$B$39:$B$782,Y$119)+'СЕТ СН'!$I$11+СВЦЭМ!$D$10+'СЕТ СН'!$I$5-'СЕТ СН'!$I$21</f>
        <v>3809.84179507</v>
      </c>
    </row>
    <row r="125" spans="1:27" ht="15.75" x14ac:dyDescent="0.2">
      <c r="A125" s="35">
        <f t="shared" si="3"/>
        <v>44383</v>
      </c>
      <c r="B125" s="36">
        <f>SUMIFS(СВЦЭМ!$D$39:$D$782,СВЦЭМ!$A$39:$A$782,$A125,СВЦЭМ!$B$39:$B$782,B$119)+'СЕТ СН'!$I$11+СВЦЭМ!$D$10+'СЕТ СН'!$I$5-'СЕТ СН'!$I$21</f>
        <v>3861.8570080899999</v>
      </c>
      <c r="C125" s="36">
        <f>SUMIFS(СВЦЭМ!$D$39:$D$782,СВЦЭМ!$A$39:$A$782,$A125,СВЦЭМ!$B$39:$B$782,C$119)+'СЕТ СН'!$I$11+СВЦЭМ!$D$10+'СЕТ СН'!$I$5-'СЕТ СН'!$I$21</f>
        <v>3955.3264040399999</v>
      </c>
      <c r="D125" s="36">
        <f>SUMIFS(СВЦЭМ!$D$39:$D$782,СВЦЭМ!$A$39:$A$782,$A125,СВЦЭМ!$B$39:$B$782,D$119)+'СЕТ СН'!$I$11+СВЦЭМ!$D$10+'СЕТ СН'!$I$5-'СЕТ СН'!$I$21</f>
        <v>4013.04066375</v>
      </c>
      <c r="E125" s="36">
        <f>SUMIFS(СВЦЭМ!$D$39:$D$782,СВЦЭМ!$A$39:$A$782,$A125,СВЦЭМ!$B$39:$B$782,E$119)+'СЕТ СН'!$I$11+СВЦЭМ!$D$10+'СЕТ СН'!$I$5-'СЕТ СН'!$I$21</f>
        <v>4030.3203129900003</v>
      </c>
      <c r="F125" s="36">
        <f>SUMIFS(СВЦЭМ!$D$39:$D$782,СВЦЭМ!$A$39:$A$782,$A125,СВЦЭМ!$B$39:$B$782,F$119)+'СЕТ СН'!$I$11+СВЦЭМ!$D$10+'СЕТ СН'!$I$5-'СЕТ СН'!$I$21</f>
        <v>4029.8817704799999</v>
      </c>
      <c r="G125" s="36">
        <f>SUMIFS(СВЦЭМ!$D$39:$D$782,СВЦЭМ!$A$39:$A$782,$A125,СВЦЭМ!$B$39:$B$782,G$119)+'СЕТ СН'!$I$11+СВЦЭМ!$D$10+'СЕТ СН'!$I$5-'СЕТ СН'!$I$21</f>
        <v>4002.22092681</v>
      </c>
      <c r="H125" s="36">
        <f>SUMIFS(СВЦЭМ!$D$39:$D$782,СВЦЭМ!$A$39:$A$782,$A125,СВЦЭМ!$B$39:$B$782,H$119)+'СЕТ СН'!$I$11+СВЦЭМ!$D$10+'СЕТ СН'!$I$5-'СЕТ СН'!$I$21</f>
        <v>3951.5886431500003</v>
      </c>
      <c r="I125" s="36">
        <f>SUMIFS(СВЦЭМ!$D$39:$D$782,СВЦЭМ!$A$39:$A$782,$A125,СВЦЭМ!$B$39:$B$782,I$119)+'СЕТ СН'!$I$11+СВЦЭМ!$D$10+'СЕТ СН'!$I$5-'СЕТ СН'!$I$21</f>
        <v>3895.3112381800001</v>
      </c>
      <c r="J125" s="36">
        <f>SUMIFS(СВЦЭМ!$D$39:$D$782,СВЦЭМ!$A$39:$A$782,$A125,СВЦЭМ!$B$39:$B$782,J$119)+'СЕТ СН'!$I$11+СВЦЭМ!$D$10+'СЕТ СН'!$I$5-'СЕТ СН'!$I$21</f>
        <v>3817.0381855199998</v>
      </c>
      <c r="K125" s="36">
        <f>SUMIFS(СВЦЭМ!$D$39:$D$782,СВЦЭМ!$A$39:$A$782,$A125,СВЦЭМ!$B$39:$B$782,K$119)+'СЕТ СН'!$I$11+СВЦЭМ!$D$10+'СЕТ СН'!$I$5-'СЕТ СН'!$I$21</f>
        <v>3749.17263349</v>
      </c>
      <c r="L125" s="36">
        <f>SUMIFS(СВЦЭМ!$D$39:$D$782,СВЦЭМ!$A$39:$A$782,$A125,СВЦЭМ!$B$39:$B$782,L$119)+'СЕТ СН'!$I$11+СВЦЭМ!$D$10+'СЕТ СН'!$I$5-'СЕТ СН'!$I$21</f>
        <v>3736.83347336</v>
      </c>
      <c r="M125" s="36">
        <f>SUMIFS(СВЦЭМ!$D$39:$D$782,СВЦЭМ!$A$39:$A$782,$A125,СВЦЭМ!$B$39:$B$782,M$119)+'СЕТ СН'!$I$11+СВЦЭМ!$D$10+'СЕТ СН'!$I$5-'СЕТ СН'!$I$21</f>
        <v>3776.1008954099998</v>
      </c>
      <c r="N125" s="36">
        <f>SUMIFS(СВЦЭМ!$D$39:$D$782,СВЦЭМ!$A$39:$A$782,$A125,СВЦЭМ!$B$39:$B$782,N$119)+'СЕТ СН'!$I$11+СВЦЭМ!$D$10+'СЕТ СН'!$I$5-'СЕТ СН'!$I$21</f>
        <v>3853.8978237800002</v>
      </c>
      <c r="O125" s="36">
        <f>SUMIFS(СВЦЭМ!$D$39:$D$782,СВЦЭМ!$A$39:$A$782,$A125,СВЦЭМ!$B$39:$B$782,O$119)+'СЕТ СН'!$I$11+СВЦЭМ!$D$10+'СЕТ СН'!$I$5-'СЕТ СН'!$I$21</f>
        <v>3856.4627746199999</v>
      </c>
      <c r="P125" s="36">
        <f>SUMIFS(СВЦЭМ!$D$39:$D$782,СВЦЭМ!$A$39:$A$782,$A125,СВЦЭМ!$B$39:$B$782,P$119)+'СЕТ СН'!$I$11+СВЦЭМ!$D$10+'СЕТ СН'!$I$5-'СЕТ СН'!$I$21</f>
        <v>3862.0811936199998</v>
      </c>
      <c r="Q125" s="36">
        <f>SUMIFS(СВЦЭМ!$D$39:$D$782,СВЦЭМ!$A$39:$A$782,$A125,СВЦЭМ!$B$39:$B$782,Q$119)+'СЕТ СН'!$I$11+СВЦЭМ!$D$10+'СЕТ СН'!$I$5-'СЕТ СН'!$I$21</f>
        <v>3871.5425425899998</v>
      </c>
      <c r="R125" s="36">
        <f>SUMIFS(СВЦЭМ!$D$39:$D$782,СВЦЭМ!$A$39:$A$782,$A125,СВЦЭМ!$B$39:$B$782,R$119)+'СЕТ СН'!$I$11+СВЦЭМ!$D$10+'СЕТ СН'!$I$5-'СЕТ СН'!$I$21</f>
        <v>3866.79752495</v>
      </c>
      <c r="S125" s="36">
        <f>SUMIFS(СВЦЭМ!$D$39:$D$782,СВЦЭМ!$A$39:$A$782,$A125,СВЦЭМ!$B$39:$B$782,S$119)+'СЕТ СН'!$I$11+СВЦЭМ!$D$10+'СЕТ СН'!$I$5-'СЕТ СН'!$I$21</f>
        <v>3843.94132889</v>
      </c>
      <c r="T125" s="36">
        <f>SUMIFS(СВЦЭМ!$D$39:$D$782,СВЦЭМ!$A$39:$A$782,$A125,СВЦЭМ!$B$39:$B$782,T$119)+'СЕТ СН'!$I$11+СВЦЭМ!$D$10+'СЕТ СН'!$I$5-'СЕТ СН'!$I$21</f>
        <v>3836.3537296099998</v>
      </c>
      <c r="U125" s="36">
        <f>SUMIFS(СВЦЭМ!$D$39:$D$782,СВЦЭМ!$A$39:$A$782,$A125,СВЦЭМ!$B$39:$B$782,U$119)+'СЕТ СН'!$I$11+СВЦЭМ!$D$10+'СЕТ СН'!$I$5-'СЕТ СН'!$I$21</f>
        <v>3787.87477605</v>
      </c>
      <c r="V125" s="36">
        <f>SUMIFS(СВЦЭМ!$D$39:$D$782,СВЦЭМ!$A$39:$A$782,$A125,СВЦЭМ!$B$39:$B$782,V$119)+'СЕТ СН'!$I$11+СВЦЭМ!$D$10+'СЕТ СН'!$I$5-'СЕТ СН'!$I$21</f>
        <v>3775.2124351900002</v>
      </c>
      <c r="W125" s="36">
        <f>SUMIFS(СВЦЭМ!$D$39:$D$782,СВЦЭМ!$A$39:$A$782,$A125,СВЦЭМ!$B$39:$B$782,W$119)+'СЕТ СН'!$I$11+СВЦЭМ!$D$10+'СЕТ СН'!$I$5-'СЕТ СН'!$I$21</f>
        <v>3785.89653658</v>
      </c>
      <c r="X125" s="36">
        <f>SUMIFS(СВЦЭМ!$D$39:$D$782,СВЦЭМ!$A$39:$A$782,$A125,СВЦЭМ!$B$39:$B$782,X$119)+'СЕТ СН'!$I$11+СВЦЭМ!$D$10+'СЕТ СН'!$I$5-'СЕТ СН'!$I$21</f>
        <v>3860.08737376</v>
      </c>
      <c r="Y125" s="36">
        <f>SUMIFS(СВЦЭМ!$D$39:$D$782,СВЦЭМ!$A$39:$A$782,$A125,СВЦЭМ!$B$39:$B$782,Y$119)+'СЕТ СН'!$I$11+СВЦЭМ!$D$10+'СЕТ СН'!$I$5-'СЕТ СН'!$I$21</f>
        <v>3991.3479547899997</v>
      </c>
    </row>
    <row r="126" spans="1:27" ht="15.75" x14ac:dyDescent="0.2">
      <c r="A126" s="35">
        <f t="shared" si="3"/>
        <v>44384</v>
      </c>
      <c r="B126" s="36">
        <f>SUMIFS(СВЦЭМ!$D$39:$D$782,СВЦЭМ!$A$39:$A$782,$A126,СВЦЭМ!$B$39:$B$782,B$119)+'СЕТ СН'!$I$11+СВЦЭМ!$D$10+'СЕТ СН'!$I$5-'СЕТ СН'!$I$21</f>
        <v>3915.1882975799999</v>
      </c>
      <c r="C126" s="36">
        <f>SUMIFS(СВЦЭМ!$D$39:$D$782,СВЦЭМ!$A$39:$A$782,$A126,СВЦЭМ!$B$39:$B$782,C$119)+'СЕТ СН'!$I$11+СВЦЭМ!$D$10+'СЕТ СН'!$I$5-'СЕТ СН'!$I$21</f>
        <v>3992.6598495500002</v>
      </c>
      <c r="D126" s="36">
        <f>SUMIFS(СВЦЭМ!$D$39:$D$782,СВЦЭМ!$A$39:$A$782,$A126,СВЦЭМ!$B$39:$B$782,D$119)+'СЕТ СН'!$I$11+СВЦЭМ!$D$10+'СЕТ СН'!$I$5-'СЕТ СН'!$I$21</f>
        <v>4049.4229120999998</v>
      </c>
      <c r="E126" s="36">
        <f>SUMIFS(СВЦЭМ!$D$39:$D$782,СВЦЭМ!$A$39:$A$782,$A126,СВЦЭМ!$B$39:$B$782,E$119)+'СЕТ СН'!$I$11+СВЦЭМ!$D$10+'СЕТ СН'!$I$5-'СЕТ СН'!$I$21</f>
        <v>4042.0439203699998</v>
      </c>
      <c r="F126" s="36">
        <f>SUMIFS(СВЦЭМ!$D$39:$D$782,СВЦЭМ!$A$39:$A$782,$A126,СВЦЭМ!$B$39:$B$782,F$119)+'СЕТ СН'!$I$11+СВЦЭМ!$D$10+'СЕТ СН'!$I$5-'СЕТ СН'!$I$21</f>
        <v>4055.4847235699999</v>
      </c>
      <c r="G126" s="36">
        <f>SUMIFS(СВЦЭМ!$D$39:$D$782,СВЦЭМ!$A$39:$A$782,$A126,СВЦЭМ!$B$39:$B$782,G$119)+'СЕТ СН'!$I$11+СВЦЭМ!$D$10+'СЕТ СН'!$I$5-'СЕТ СН'!$I$21</f>
        <v>4043.65893426</v>
      </c>
      <c r="H126" s="36">
        <f>SUMIFS(СВЦЭМ!$D$39:$D$782,СВЦЭМ!$A$39:$A$782,$A126,СВЦЭМ!$B$39:$B$782,H$119)+'СЕТ СН'!$I$11+СВЦЭМ!$D$10+'СЕТ СН'!$I$5-'СЕТ СН'!$I$21</f>
        <v>3999.53862837</v>
      </c>
      <c r="I126" s="36">
        <f>SUMIFS(СВЦЭМ!$D$39:$D$782,СВЦЭМ!$A$39:$A$782,$A126,СВЦЭМ!$B$39:$B$782,I$119)+'СЕТ СН'!$I$11+СВЦЭМ!$D$10+'СЕТ СН'!$I$5-'СЕТ СН'!$I$21</f>
        <v>3905.3280380799997</v>
      </c>
      <c r="J126" s="36">
        <f>SUMIFS(СВЦЭМ!$D$39:$D$782,СВЦЭМ!$A$39:$A$782,$A126,СВЦЭМ!$B$39:$B$782,J$119)+'СЕТ СН'!$I$11+СВЦЭМ!$D$10+'СЕТ СН'!$I$5-'СЕТ СН'!$I$21</f>
        <v>3819.7157066199998</v>
      </c>
      <c r="K126" s="36">
        <f>SUMIFS(СВЦЭМ!$D$39:$D$782,СВЦЭМ!$A$39:$A$782,$A126,СВЦЭМ!$B$39:$B$782,K$119)+'СЕТ СН'!$I$11+СВЦЭМ!$D$10+'СЕТ СН'!$I$5-'СЕТ СН'!$I$21</f>
        <v>3797.7572200599998</v>
      </c>
      <c r="L126" s="36">
        <f>SUMIFS(СВЦЭМ!$D$39:$D$782,СВЦЭМ!$A$39:$A$782,$A126,СВЦЭМ!$B$39:$B$782,L$119)+'СЕТ СН'!$I$11+СВЦЭМ!$D$10+'СЕТ СН'!$I$5-'СЕТ СН'!$I$21</f>
        <v>3806.20307396</v>
      </c>
      <c r="M126" s="36">
        <f>SUMIFS(СВЦЭМ!$D$39:$D$782,СВЦЭМ!$A$39:$A$782,$A126,СВЦЭМ!$B$39:$B$782,M$119)+'СЕТ СН'!$I$11+СВЦЭМ!$D$10+'СЕТ СН'!$I$5-'СЕТ СН'!$I$21</f>
        <v>3840.4457736599998</v>
      </c>
      <c r="N126" s="36">
        <f>SUMIFS(СВЦЭМ!$D$39:$D$782,СВЦЭМ!$A$39:$A$782,$A126,СВЦЭМ!$B$39:$B$782,N$119)+'СЕТ СН'!$I$11+СВЦЭМ!$D$10+'СЕТ СН'!$I$5-'СЕТ СН'!$I$21</f>
        <v>3855.7690231400002</v>
      </c>
      <c r="O126" s="36">
        <f>SUMIFS(СВЦЭМ!$D$39:$D$782,СВЦЭМ!$A$39:$A$782,$A126,СВЦЭМ!$B$39:$B$782,O$119)+'СЕТ СН'!$I$11+СВЦЭМ!$D$10+'СЕТ СН'!$I$5-'СЕТ СН'!$I$21</f>
        <v>3868.0341956799998</v>
      </c>
      <c r="P126" s="36">
        <f>SUMIFS(СВЦЭМ!$D$39:$D$782,СВЦЭМ!$A$39:$A$782,$A126,СВЦЭМ!$B$39:$B$782,P$119)+'СЕТ СН'!$I$11+СВЦЭМ!$D$10+'СЕТ СН'!$I$5-'СЕТ СН'!$I$21</f>
        <v>3873.8580605899997</v>
      </c>
      <c r="Q126" s="36">
        <f>SUMIFS(СВЦЭМ!$D$39:$D$782,СВЦЭМ!$A$39:$A$782,$A126,СВЦЭМ!$B$39:$B$782,Q$119)+'СЕТ СН'!$I$11+СВЦЭМ!$D$10+'СЕТ СН'!$I$5-'СЕТ СН'!$I$21</f>
        <v>3892.5481917899997</v>
      </c>
      <c r="R126" s="36">
        <f>SUMIFS(СВЦЭМ!$D$39:$D$782,СВЦЭМ!$A$39:$A$782,$A126,СВЦЭМ!$B$39:$B$782,R$119)+'СЕТ СН'!$I$11+СВЦЭМ!$D$10+'СЕТ СН'!$I$5-'СЕТ СН'!$I$21</f>
        <v>3886.92626685</v>
      </c>
      <c r="S126" s="36">
        <f>SUMIFS(СВЦЭМ!$D$39:$D$782,СВЦЭМ!$A$39:$A$782,$A126,СВЦЭМ!$B$39:$B$782,S$119)+'СЕТ СН'!$I$11+СВЦЭМ!$D$10+'СЕТ СН'!$I$5-'СЕТ СН'!$I$21</f>
        <v>3856.4457969</v>
      </c>
      <c r="T126" s="36">
        <f>SUMIFS(СВЦЭМ!$D$39:$D$782,СВЦЭМ!$A$39:$A$782,$A126,СВЦЭМ!$B$39:$B$782,T$119)+'СЕТ СН'!$I$11+СВЦЭМ!$D$10+'СЕТ СН'!$I$5-'СЕТ СН'!$I$21</f>
        <v>3807.0623588600001</v>
      </c>
      <c r="U126" s="36">
        <f>SUMIFS(СВЦЭМ!$D$39:$D$782,СВЦЭМ!$A$39:$A$782,$A126,СВЦЭМ!$B$39:$B$782,U$119)+'СЕТ СН'!$I$11+СВЦЭМ!$D$10+'СЕТ СН'!$I$5-'СЕТ СН'!$I$21</f>
        <v>3795.12440922</v>
      </c>
      <c r="V126" s="36">
        <f>SUMIFS(СВЦЭМ!$D$39:$D$782,СВЦЭМ!$A$39:$A$782,$A126,СВЦЭМ!$B$39:$B$782,V$119)+'СЕТ СН'!$I$11+СВЦЭМ!$D$10+'СЕТ СН'!$I$5-'СЕТ СН'!$I$21</f>
        <v>3791.3863494500001</v>
      </c>
      <c r="W126" s="36">
        <f>SUMIFS(СВЦЭМ!$D$39:$D$782,СВЦЭМ!$A$39:$A$782,$A126,СВЦЭМ!$B$39:$B$782,W$119)+'СЕТ СН'!$I$11+СВЦЭМ!$D$10+'СЕТ СН'!$I$5-'СЕТ СН'!$I$21</f>
        <v>3780.2230910099997</v>
      </c>
      <c r="X126" s="36">
        <f>SUMIFS(СВЦЭМ!$D$39:$D$782,СВЦЭМ!$A$39:$A$782,$A126,СВЦЭМ!$B$39:$B$782,X$119)+'СЕТ СН'!$I$11+СВЦЭМ!$D$10+'СЕТ СН'!$I$5-'СЕТ СН'!$I$21</f>
        <v>3778.5916976399999</v>
      </c>
      <c r="Y126" s="36">
        <f>SUMIFS(СВЦЭМ!$D$39:$D$782,СВЦЭМ!$A$39:$A$782,$A126,СВЦЭМ!$B$39:$B$782,Y$119)+'СЕТ СН'!$I$11+СВЦЭМ!$D$10+'СЕТ СН'!$I$5-'СЕТ СН'!$I$21</f>
        <v>3765.4113493300001</v>
      </c>
    </row>
    <row r="127" spans="1:27" ht="15.75" x14ac:dyDescent="0.2">
      <c r="A127" s="35">
        <f t="shared" si="3"/>
        <v>44385</v>
      </c>
      <c r="B127" s="36">
        <f>SUMIFS(СВЦЭМ!$D$39:$D$782,СВЦЭМ!$A$39:$A$782,$A127,СВЦЭМ!$B$39:$B$782,B$119)+'СЕТ СН'!$I$11+СВЦЭМ!$D$10+'СЕТ СН'!$I$5-'СЕТ СН'!$I$21</f>
        <v>3857.3564698299997</v>
      </c>
      <c r="C127" s="36">
        <f>SUMIFS(СВЦЭМ!$D$39:$D$782,СВЦЭМ!$A$39:$A$782,$A127,СВЦЭМ!$B$39:$B$782,C$119)+'СЕТ СН'!$I$11+СВЦЭМ!$D$10+'СЕТ СН'!$I$5-'СЕТ СН'!$I$21</f>
        <v>3969.34664041</v>
      </c>
      <c r="D127" s="36">
        <f>SUMIFS(СВЦЭМ!$D$39:$D$782,СВЦЭМ!$A$39:$A$782,$A127,СВЦЭМ!$B$39:$B$782,D$119)+'СЕТ СН'!$I$11+СВЦЭМ!$D$10+'СЕТ СН'!$I$5-'СЕТ СН'!$I$21</f>
        <v>4018.1637569899999</v>
      </c>
      <c r="E127" s="36">
        <f>SUMIFS(СВЦЭМ!$D$39:$D$782,СВЦЭМ!$A$39:$A$782,$A127,СВЦЭМ!$B$39:$B$782,E$119)+'СЕТ СН'!$I$11+СВЦЭМ!$D$10+'СЕТ СН'!$I$5-'СЕТ СН'!$I$21</f>
        <v>4041.0622934599996</v>
      </c>
      <c r="F127" s="36">
        <f>SUMIFS(СВЦЭМ!$D$39:$D$782,СВЦЭМ!$A$39:$A$782,$A127,СВЦЭМ!$B$39:$B$782,F$119)+'СЕТ СН'!$I$11+СВЦЭМ!$D$10+'СЕТ СН'!$I$5-'СЕТ СН'!$I$21</f>
        <v>4034.6439144599999</v>
      </c>
      <c r="G127" s="36">
        <f>SUMIFS(СВЦЭМ!$D$39:$D$782,СВЦЭМ!$A$39:$A$782,$A127,СВЦЭМ!$B$39:$B$782,G$119)+'СЕТ СН'!$I$11+СВЦЭМ!$D$10+'СЕТ СН'!$I$5-'СЕТ СН'!$I$21</f>
        <v>4024.0160467000001</v>
      </c>
      <c r="H127" s="36">
        <f>SUMIFS(СВЦЭМ!$D$39:$D$782,СВЦЭМ!$A$39:$A$782,$A127,СВЦЭМ!$B$39:$B$782,H$119)+'СЕТ СН'!$I$11+СВЦЭМ!$D$10+'СЕТ СН'!$I$5-'СЕТ СН'!$I$21</f>
        <v>3983.1568547799998</v>
      </c>
      <c r="I127" s="36">
        <f>SUMIFS(СВЦЭМ!$D$39:$D$782,СВЦЭМ!$A$39:$A$782,$A127,СВЦЭМ!$B$39:$B$782,I$119)+'СЕТ СН'!$I$11+СВЦЭМ!$D$10+'СЕТ СН'!$I$5-'СЕТ СН'!$I$21</f>
        <v>3922.1642389399999</v>
      </c>
      <c r="J127" s="36">
        <f>SUMIFS(СВЦЭМ!$D$39:$D$782,СВЦЭМ!$A$39:$A$782,$A127,СВЦЭМ!$B$39:$B$782,J$119)+'СЕТ СН'!$I$11+СВЦЭМ!$D$10+'СЕТ СН'!$I$5-'СЕТ СН'!$I$21</f>
        <v>3853.1135233699997</v>
      </c>
      <c r="K127" s="36">
        <f>SUMIFS(СВЦЭМ!$D$39:$D$782,СВЦЭМ!$A$39:$A$782,$A127,СВЦЭМ!$B$39:$B$782,K$119)+'СЕТ СН'!$I$11+СВЦЭМ!$D$10+'СЕТ СН'!$I$5-'СЕТ СН'!$I$21</f>
        <v>3811.6449973700001</v>
      </c>
      <c r="L127" s="36">
        <f>SUMIFS(СВЦЭМ!$D$39:$D$782,СВЦЭМ!$A$39:$A$782,$A127,СВЦЭМ!$B$39:$B$782,L$119)+'СЕТ СН'!$I$11+СВЦЭМ!$D$10+'СЕТ СН'!$I$5-'СЕТ СН'!$I$21</f>
        <v>3815.5480812199999</v>
      </c>
      <c r="M127" s="36">
        <f>SUMIFS(СВЦЭМ!$D$39:$D$782,СВЦЭМ!$A$39:$A$782,$A127,СВЦЭМ!$B$39:$B$782,M$119)+'СЕТ СН'!$I$11+СВЦЭМ!$D$10+'СЕТ СН'!$I$5-'СЕТ СН'!$I$21</f>
        <v>3836.6538336499998</v>
      </c>
      <c r="N127" s="36">
        <f>SUMIFS(СВЦЭМ!$D$39:$D$782,СВЦЭМ!$A$39:$A$782,$A127,СВЦЭМ!$B$39:$B$782,N$119)+'СЕТ СН'!$I$11+СВЦЭМ!$D$10+'СЕТ СН'!$I$5-'СЕТ СН'!$I$21</f>
        <v>3868.3249588499998</v>
      </c>
      <c r="O127" s="36">
        <f>SUMIFS(СВЦЭМ!$D$39:$D$782,СВЦЭМ!$A$39:$A$782,$A127,СВЦЭМ!$B$39:$B$782,O$119)+'СЕТ СН'!$I$11+СВЦЭМ!$D$10+'СЕТ СН'!$I$5-'СЕТ СН'!$I$21</f>
        <v>3883.77834076</v>
      </c>
      <c r="P127" s="36">
        <f>SUMIFS(СВЦЭМ!$D$39:$D$782,СВЦЭМ!$A$39:$A$782,$A127,СВЦЭМ!$B$39:$B$782,P$119)+'СЕТ СН'!$I$11+СВЦЭМ!$D$10+'СЕТ СН'!$I$5-'СЕТ СН'!$I$21</f>
        <v>3916.61243487</v>
      </c>
      <c r="Q127" s="36">
        <f>SUMIFS(СВЦЭМ!$D$39:$D$782,СВЦЭМ!$A$39:$A$782,$A127,СВЦЭМ!$B$39:$B$782,Q$119)+'СЕТ СН'!$I$11+СВЦЭМ!$D$10+'СЕТ СН'!$I$5-'СЕТ СН'!$I$21</f>
        <v>3872.6302762400001</v>
      </c>
      <c r="R127" s="36">
        <f>SUMIFS(СВЦЭМ!$D$39:$D$782,СВЦЭМ!$A$39:$A$782,$A127,СВЦЭМ!$B$39:$B$782,R$119)+'СЕТ СН'!$I$11+СВЦЭМ!$D$10+'СЕТ СН'!$I$5-'СЕТ СН'!$I$21</f>
        <v>3867.5497972799999</v>
      </c>
      <c r="S127" s="36">
        <f>SUMIFS(СВЦЭМ!$D$39:$D$782,СВЦЭМ!$A$39:$A$782,$A127,СВЦЭМ!$B$39:$B$782,S$119)+'СЕТ СН'!$I$11+СВЦЭМ!$D$10+'СЕТ СН'!$I$5-'СЕТ СН'!$I$21</f>
        <v>3843.5559525200001</v>
      </c>
      <c r="T127" s="36">
        <f>SUMIFS(СВЦЭМ!$D$39:$D$782,СВЦЭМ!$A$39:$A$782,$A127,СВЦЭМ!$B$39:$B$782,T$119)+'СЕТ СН'!$I$11+СВЦЭМ!$D$10+'СЕТ СН'!$I$5-'СЕТ СН'!$I$21</f>
        <v>3805.5553003</v>
      </c>
      <c r="U127" s="36">
        <f>SUMIFS(СВЦЭМ!$D$39:$D$782,СВЦЭМ!$A$39:$A$782,$A127,СВЦЭМ!$B$39:$B$782,U$119)+'СЕТ СН'!$I$11+СВЦЭМ!$D$10+'СЕТ СН'!$I$5-'СЕТ СН'!$I$21</f>
        <v>3779.1041322000001</v>
      </c>
      <c r="V127" s="36">
        <f>SUMIFS(СВЦЭМ!$D$39:$D$782,СВЦЭМ!$A$39:$A$782,$A127,СВЦЭМ!$B$39:$B$782,V$119)+'СЕТ СН'!$I$11+СВЦЭМ!$D$10+'СЕТ СН'!$I$5-'СЕТ СН'!$I$21</f>
        <v>3778.1458073899998</v>
      </c>
      <c r="W127" s="36">
        <f>SUMIFS(СВЦЭМ!$D$39:$D$782,СВЦЭМ!$A$39:$A$782,$A127,СВЦЭМ!$B$39:$B$782,W$119)+'СЕТ СН'!$I$11+СВЦЭМ!$D$10+'СЕТ СН'!$I$5-'СЕТ СН'!$I$21</f>
        <v>3779.8949960499999</v>
      </c>
      <c r="X127" s="36">
        <f>SUMIFS(СВЦЭМ!$D$39:$D$782,СВЦЭМ!$A$39:$A$782,$A127,СВЦЭМ!$B$39:$B$782,X$119)+'СЕТ СН'!$I$11+СВЦЭМ!$D$10+'СЕТ СН'!$I$5-'СЕТ СН'!$I$21</f>
        <v>3787.8491758800001</v>
      </c>
      <c r="Y127" s="36">
        <f>SUMIFS(СВЦЭМ!$D$39:$D$782,СВЦЭМ!$A$39:$A$782,$A127,СВЦЭМ!$B$39:$B$782,Y$119)+'СЕТ СН'!$I$11+СВЦЭМ!$D$10+'СЕТ СН'!$I$5-'СЕТ СН'!$I$21</f>
        <v>3848.2701625</v>
      </c>
    </row>
    <row r="128" spans="1:27" ht="15.75" x14ac:dyDescent="0.2">
      <c r="A128" s="35">
        <f t="shared" si="3"/>
        <v>44386</v>
      </c>
      <c r="B128" s="36">
        <f>SUMIFS(СВЦЭМ!$D$39:$D$782,СВЦЭМ!$A$39:$A$782,$A128,СВЦЭМ!$B$39:$B$782,B$119)+'СЕТ СН'!$I$11+СВЦЭМ!$D$10+'СЕТ СН'!$I$5-'СЕТ СН'!$I$21</f>
        <v>3966.1739788899999</v>
      </c>
      <c r="C128" s="36">
        <f>SUMIFS(СВЦЭМ!$D$39:$D$782,СВЦЭМ!$A$39:$A$782,$A128,СВЦЭМ!$B$39:$B$782,C$119)+'СЕТ СН'!$I$11+СВЦЭМ!$D$10+'СЕТ СН'!$I$5-'СЕТ СН'!$I$21</f>
        <v>4069.0568926999999</v>
      </c>
      <c r="D128" s="36">
        <f>SUMIFS(СВЦЭМ!$D$39:$D$782,СВЦЭМ!$A$39:$A$782,$A128,СВЦЭМ!$B$39:$B$782,D$119)+'СЕТ СН'!$I$11+СВЦЭМ!$D$10+'СЕТ СН'!$I$5-'СЕТ СН'!$I$21</f>
        <v>4108.2711691799996</v>
      </c>
      <c r="E128" s="36">
        <f>SUMIFS(СВЦЭМ!$D$39:$D$782,СВЦЭМ!$A$39:$A$782,$A128,СВЦЭМ!$B$39:$B$782,E$119)+'СЕТ СН'!$I$11+СВЦЭМ!$D$10+'СЕТ СН'!$I$5-'СЕТ СН'!$I$21</f>
        <v>4138.2313806900002</v>
      </c>
      <c r="F128" s="36">
        <f>SUMIFS(СВЦЭМ!$D$39:$D$782,СВЦЭМ!$A$39:$A$782,$A128,СВЦЭМ!$B$39:$B$782,F$119)+'СЕТ СН'!$I$11+СВЦЭМ!$D$10+'СЕТ СН'!$I$5-'СЕТ СН'!$I$21</f>
        <v>4128.5815808400002</v>
      </c>
      <c r="G128" s="36">
        <f>SUMIFS(СВЦЭМ!$D$39:$D$782,СВЦЭМ!$A$39:$A$782,$A128,СВЦЭМ!$B$39:$B$782,G$119)+'СЕТ СН'!$I$11+СВЦЭМ!$D$10+'СЕТ СН'!$I$5-'СЕТ СН'!$I$21</f>
        <v>4098.2789767599998</v>
      </c>
      <c r="H128" s="36">
        <f>SUMIFS(СВЦЭМ!$D$39:$D$782,СВЦЭМ!$A$39:$A$782,$A128,СВЦЭМ!$B$39:$B$782,H$119)+'СЕТ СН'!$I$11+СВЦЭМ!$D$10+'СЕТ СН'!$I$5-'СЕТ СН'!$I$21</f>
        <v>4042.9966626200003</v>
      </c>
      <c r="I128" s="36">
        <f>SUMIFS(СВЦЭМ!$D$39:$D$782,СВЦЭМ!$A$39:$A$782,$A128,СВЦЭМ!$B$39:$B$782,I$119)+'СЕТ СН'!$I$11+СВЦЭМ!$D$10+'СЕТ СН'!$I$5-'СЕТ СН'!$I$21</f>
        <v>3935.6526319200002</v>
      </c>
      <c r="J128" s="36">
        <f>SUMIFS(СВЦЭМ!$D$39:$D$782,СВЦЭМ!$A$39:$A$782,$A128,СВЦЭМ!$B$39:$B$782,J$119)+'СЕТ СН'!$I$11+СВЦЭМ!$D$10+'СЕТ СН'!$I$5-'СЕТ СН'!$I$21</f>
        <v>3846.6995711499999</v>
      </c>
      <c r="K128" s="36">
        <f>SUMIFS(СВЦЭМ!$D$39:$D$782,СВЦЭМ!$A$39:$A$782,$A128,СВЦЭМ!$B$39:$B$782,K$119)+'СЕТ СН'!$I$11+СВЦЭМ!$D$10+'СЕТ СН'!$I$5-'СЕТ СН'!$I$21</f>
        <v>3818.2077629199998</v>
      </c>
      <c r="L128" s="36">
        <f>SUMIFS(СВЦЭМ!$D$39:$D$782,СВЦЭМ!$A$39:$A$782,$A128,СВЦЭМ!$B$39:$B$782,L$119)+'СЕТ СН'!$I$11+СВЦЭМ!$D$10+'СЕТ СН'!$I$5-'СЕТ СН'!$I$21</f>
        <v>3791.4237540599997</v>
      </c>
      <c r="M128" s="36">
        <f>SUMIFS(СВЦЭМ!$D$39:$D$782,СВЦЭМ!$A$39:$A$782,$A128,СВЦЭМ!$B$39:$B$782,M$119)+'СЕТ СН'!$I$11+СВЦЭМ!$D$10+'СЕТ СН'!$I$5-'СЕТ СН'!$I$21</f>
        <v>3805.5829092499998</v>
      </c>
      <c r="N128" s="36">
        <f>SUMIFS(СВЦЭМ!$D$39:$D$782,СВЦЭМ!$A$39:$A$782,$A128,СВЦЭМ!$B$39:$B$782,N$119)+'СЕТ СН'!$I$11+СВЦЭМ!$D$10+'СЕТ СН'!$I$5-'СЕТ СН'!$I$21</f>
        <v>3827.8842706099999</v>
      </c>
      <c r="O128" s="36">
        <f>SUMIFS(СВЦЭМ!$D$39:$D$782,СВЦЭМ!$A$39:$A$782,$A128,СВЦЭМ!$B$39:$B$782,O$119)+'СЕТ СН'!$I$11+СВЦЭМ!$D$10+'СЕТ СН'!$I$5-'СЕТ СН'!$I$21</f>
        <v>3834.8991527099997</v>
      </c>
      <c r="P128" s="36">
        <f>SUMIFS(СВЦЭМ!$D$39:$D$782,СВЦЭМ!$A$39:$A$782,$A128,СВЦЭМ!$B$39:$B$782,P$119)+'СЕТ СН'!$I$11+СВЦЭМ!$D$10+'СЕТ СН'!$I$5-'СЕТ СН'!$I$21</f>
        <v>3841.24604258</v>
      </c>
      <c r="Q128" s="36">
        <f>SUMIFS(СВЦЭМ!$D$39:$D$782,СВЦЭМ!$A$39:$A$782,$A128,СВЦЭМ!$B$39:$B$782,Q$119)+'СЕТ СН'!$I$11+СВЦЭМ!$D$10+'СЕТ СН'!$I$5-'СЕТ СН'!$I$21</f>
        <v>3844.0340243000001</v>
      </c>
      <c r="R128" s="36">
        <f>SUMIFS(СВЦЭМ!$D$39:$D$782,СВЦЭМ!$A$39:$A$782,$A128,СВЦЭМ!$B$39:$B$782,R$119)+'СЕТ СН'!$I$11+СВЦЭМ!$D$10+'СЕТ СН'!$I$5-'СЕТ СН'!$I$21</f>
        <v>3831.0823621700001</v>
      </c>
      <c r="S128" s="36">
        <f>SUMIFS(СВЦЭМ!$D$39:$D$782,СВЦЭМ!$A$39:$A$782,$A128,СВЦЭМ!$B$39:$B$782,S$119)+'СЕТ СН'!$I$11+СВЦЭМ!$D$10+'СЕТ СН'!$I$5-'СЕТ СН'!$I$21</f>
        <v>3817.7737846800001</v>
      </c>
      <c r="T128" s="36">
        <f>SUMIFS(СВЦЭМ!$D$39:$D$782,СВЦЭМ!$A$39:$A$782,$A128,СВЦЭМ!$B$39:$B$782,T$119)+'СЕТ СН'!$I$11+СВЦЭМ!$D$10+'СЕТ СН'!$I$5-'СЕТ СН'!$I$21</f>
        <v>3788.95626567</v>
      </c>
      <c r="U128" s="36">
        <f>SUMIFS(СВЦЭМ!$D$39:$D$782,СВЦЭМ!$A$39:$A$782,$A128,СВЦЭМ!$B$39:$B$782,U$119)+'СЕТ СН'!$I$11+СВЦЭМ!$D$10+'СЕТ СН'!$I$5-'СЕТ СН'!$I$21</f>
        <v>3771.4495275300001</v>
      </c>
      <c r="V128" s="36">
        <f>SUMIFS(СВЦЭМ!$D$39:$D$782,СВЦЭМ!$A$39:$A$782,$A128,СВЦЭМ!$B$39:$B$782,V$119)+'СЕТ СН'!$I$11+СВЦЭМ!$D$10+'СЕТ СН'!$I$5-'СЕТ СН'!$I$21</f>
        <v>3758.7941450200001</v>
      </c>
      <c r="W128" s="36">
        <f>SUMIFS(СВЦЭМ!$D$39:$D$782,СВЦЭМ!$A$39:$A$782,$A128,СВЦЭМ!$B$39:$B$782,W$119)+'СЕТ СН'!$I$11+СВЦЭМ!$D$10+'СЕТ СН'!$I$5-'СЕТ СН'!$I$21</f>
        <v>3777.7917828999998</v>
      </c>
      <c r="X128" s="36">
        <f>SUMIFS(СВЦЭМ!$D$39:$D$782,СВЦЭМ!$A$39:$A$782,$A128,СВЦЭМ!$B$39:$B$782,X$119)+'СЕТ СН'!$I$11+СВЦЭМ!$D$10+'СЕТ СН'!$I$5-'СЕТ СН'!$I$21</f>
        <v>3760.9454019599998</v>
      </c>
      <c r="Y128" s="36">
        <f>SUMIFS(СВЦЭМ!$D$39:$D$782,СВЦЭМ!$A$39:$A$782,$A128,СВЦЭМ!$B$39:$B$782,Y$119)+'СЕТ СН'!$I$11+СВЦЭМ!$D$10+'СЕТ СН'!$I$5-'СЕТ СН'!$I$21</f>
        <v>3782.8863670000001</v>
      </c>
    </row>
    <row r="129" spans="1:25" ht="15.75" x14ac:dyDescent="0.2">
      <c r="A129" s="35">
        <f t="shared" si="3"/>
        <v>44387</v>
      </c>
      <c r="B129" s="36">
        <f>SUMIFS(СВЦЭМ!$D$39:$D$782,СВЦЭМ!$A$39:$A$782,$A129,СВЦЭМ!$B$39:$B$782,B$119)+'СЕТ СН'!$I$11+СВЦЭМ!$D$10+'СЕТ СН'!$I$5-'СЕТ СН'!$I$21</f>
        <v>3879.9350009300001</v>
      </c>
      <c r="C129" s="36">
        <f>SUMIFS(СВЦЭМ!$D$39:$D$782,СВЦЭМ!$A$39:$A$782,$A129,СВЦЭМ!$B$39:$B$782,C$119)+'СЕТ СН'!$I$11+СВЦЭМ!$D$10+'СЕТ СН'!$I$5-'СЕТ СН'!$I$21</f>
        <v>3951.5301930999999</v>
      </c>
      <c r="D129" s="36">
        <f>SUMIFS(СВЦЭМ!$D$39:$D$782,СВЦЭМ!$A$39:$A$782,$A129,СВЦЭМ!$B$39:$B$782,D$119)+'СЕТ СН'!$I$11+СВЦЭМ!$D$10+'СЕТ СН'!$I$5-'СЕТ СН'!$I$21</f>
        <v>3991.4669205299997</v>
      </c>
      <c r="E129" s="36">
        <f>SUMIFS(СВЦЭМ!$D$39:$D$782,СВЦЭМ!$A$39:$A$782,$A129,СВЦЭМ!$B$39:$B$782,E$119)+'СЕТ СН'!$I$11+СВЦЭМ!$D$10+'СЕТ СН'!$I$5-'СЕТ СН'!$I$21</f>
        <v>4004.4460277399999</v>
      </c>
      <c r="F129" s="36">
        <f>SUMIFS(СВЦЭМ!$D$39:$D$782,СВЦЭМ!$A$39:$A$782,$A129,СВЦЭМ!$B$39:$B$782,F$119)+'СЕТ СН'!$I$11+СВЦЭМ!$D$10+'СЕТ СН'!$I$5-'СЕТ СН'!$I$21</f>
        <v>4011.8924347900002</v>
      </c>
      <c r="G129" s="36">
        <f>SUMIFS(СВЦЭМ!$D$39:$D$782,СВЦЭМ!$A$39:$A$782,$A129,СВЦЭМ!$B$39:$B$782,G$119)+'СЕТ СН'!$I$11+СВЦЭМ!$D$10+'СЕТ СН'!$I$5-'СЕТ СН'!$I$21</f>
        <v>3994.85925073</v>
      </c>
      <c r="H129" s="36">
        <f>SUMIFS(СВЦЭМ!$D$39:$D$782,СВЦЭМ!$A$39:$A$782,$A129,СВЦЭМ!$B$39:$B$782,H$119)+'СЕТ СН'!$I$11+СВЦЭМ!$D$10+'СЕТ СН'!$I$5-'СЕТ СН'!$I$21</f>
        <v>3979.08325569</v>
      </c>
      <c r="I129" s="36">
        <f>SUMIFS(СВЦЭМ!$D$39:$D$782,СВЦЭМ!$A$39:$A$782,$A129,СВЦЭМ!$B$39:$B$782,I$119)+'СЕТ СН'!$I$11+СВЦЭМ!$D$10+'СЕТ СН'!$I$5-'СЕТ СН'!$I$21</f>
        <v>3904.3445022199999</v>
      </c>
      <c r="J129" s="36">
        <f>SUMIFS(СВЦЭМ!$D$39:$D$782,СВЦЭМ!$A$39:$A$782,$A129,СВЦЭМ!$B$39:$B$782,J$119)+'СЕТ СН'!$I$11+СВЦЭМ!$D$10+'СЕТ СН'!$I$5-'СЕТ СН'!$I$21</f>
        <v>3838.32043376</v>
      </c>
      <c r="K129" s="36">
        <f>SUMIFS(СВЦЭМ!$D$39:$D$782,СВЦЭМ!$A$39:$A$782,$A129,СВЦЭМ!$B$39:$B$782,K$119)+'СЕТ СН'!$I$11+СВЦЭМ!$D$10+'СЕТ СН'!$I$5-'СЕТ СН'!$I$21</f>
        <v>3769.1688551100001</v>
      </c>
      <c r="L129" s="36">
        <f>SUMIFS(СВЦЭМ!$D$39:$D$782,СВЦЭМ!$A$39:$A$782,$A129,СВЦЭМ!$B$39:$B$782,L$119)+'СЕТ СН'!$I$11+СВЦЭМ!$D$10+'СЕТ СН'!$I$5-'СЕТ СН'!$I$21</f>
        <v>3752.1993464100001</v>
      </c>
      <c r="M129" s="36">
        <f>SUMIFS(СВЦЭМ!$D$39:$D$782,СВЦЭМ!$A$39:$A$782,$A129,СВЦЭМ!$B$39:$B$782,M$119)+'СЕТ СН'!$I$11+СВЦЭМ!$D$10+'СЕТ СН'!$I$5-'СЕТ СН'!$I$21</f>
        <v>3745.2902560799998</v>
      </c>
      <c r="N129" s="36">
        <f>SUMIFS(СВЦЭМ!$D$39:$D$782,СВЦЭМ!$A$39:$A$782,$A129,СВЦЭМ!$B$39:$B$782,N$119)+'СЕТ СН'!$I$11+СВЦЭМ!$D$10+'СЕТ СН'!$I$5-'СЕТ СН'!$I$21</f>
        <v>3783.5391278799998</v>
      </c>
      <c r="O129" s="36">
        <f>SUMIFS(СВЦЭМ!$D$39:$D$782,СВЦЭМ!$A$39:$A$782,$A129,СВЦЭМ!$B$39:$B$782,O$119)+'СЕТ СН'!$I$11+СВЦЭМ!$D$10+'СЕТ СН'!$I$5-'СЕТ СН'!$I$21</f>
        <v>3802.6435164899999</v>
      </c>
      <c r="P129" s="36">
        <f>SUMIFS(СВЦЭМ!$D$39:$D$782,СВЦЭМ!$A$39:$A$782,$A129,СВЦЭМ!$B$39:$B$782,P$119)+'СЕТ СН'!$I$11+СВЦЭМ!$D$10+'СЕТ СН'!$I$5-'СЕТ СН'!$I$21</f>
        <v>3818.8009588800001</v>
      </c>
      <c r="Q129" s="36">
        <f>SUMIFS(СВЦЭМ!$D$39:$D$782,СВЦЭМ!$A$39:$A$782,$A129,СВЦЭМ!$B$39:$B$782,Q$119)+'СЕТ СН'!$I$11+СВЦЭМ!$D$10+'СЕТ СН'!$I$5-'СЕТ СН'!$I$21</f>
        <v>3829.4297991899998</v>
      </c>
      <c r="R129" s="36">
        <f>SUMIFS(СВЦЭМ!$D$39:$D$782,СВЦЭМ!$A$39:$A$782,$A129,СВЦЭМ!$B$39:$B$782,R$119)+'СЕТ СН'!$I$11+СВЦЭМ!$D$10+'СЕТ СН'!$I$5-'СЕТ СН'!$I$21</f>
        <v>3831.5084455900001</v>
      </c>
      <c r="S129" s="36">
        <f>SUMIFS(СВЦЭМ!$D$39:$D$782,СВЦЭМ!$A$39:$A$782,$A129,СВЦЭМ!$B$39:$B$782,S$119)+'СЕТ СН'!$I$11+СВЦЭМ!$D$10+'СЕТ СН'!$I$5-'СЕТ СН'!$I$21</f>
        <v>3825.5748864400002</v>
      </c>
      <c r="T129" s="36">
        <f>SUMIFS(СВЦЭМ!$D$39:$D$782,СВЦЭМ!$A$39:$A$782,$A129,СВЦЭМ!$B$39:$B$782,T$119)+'СЕТ СН'!$I$11+СВЦЭМ!$D$10+'СЕТ СН'!$I$5-'СЕТ СН'!$I$21</f>
        <v>3807.2096662099998</v>
      </c>
      <c r="U129" s="36">
        <f>SUMIFS(СВЦЭМ!$D$39:$D$782,СВЦЭМ!$A$39:$A$782,$A129,СВЦЭМ!$B$39:$B$782,U$119)+'СЕТ СН'!$I$11+СВЦЭМ!$D$10+'СЕТ СН'!$I$5-'СЕТ СН'!$I$21</f>
        <v>3788.8339621300001</v>
      </c>
      <c r="V129" s="36">
        <f>SUMIFS(СВЦЭМ!$D$39:$D$782,СВЦЭМ!$A$39:$A$782,$A129,СВЦЭМ!$B$39:$B$782,V$119)+'СЕТ СН'!$I$11+СВЦЭМ!$D$10+'СЕТ СН'!$I$5-'СЕТ СН'!$I$21</f>
        <v>3780.27392194</v>
      </c>
      <c r="W129" s="36">
        <f>SUMIFS(СВЦЭМ!$D$39:$D$782,СВЦЭМ!$A$39:$A$782,$A129,СВЦЭМ!$B$39:$B$782,W$119)+'СЕТ СН'!$I$11+СВЦЭМ!$D$10+'СЕТ СН'!$I$5-'СЕТ СН'!$I$21</f>
        <v>3765.3113521999999</v>
      </c>
      <c r="X129" s="36">
        <f>SUMIFS(СВЦЭМ!$D$39:$D$782,СВЦЭМ!$A$39:$A$782,$A129,СВЦЭМ!$B$39:$B$782,X$119)+'СЕТ СН'!$I$11+СВЦЭМ!$D$10+'СЕТ СН'!$I$5-'СЕТ СН'!$I$21</f>
        <v>3764.1803154999998</v>
      </c>
      <c r="Y129" s="36">
        <f>SUMIFS(СВЦЭМ!$D$39:$D$782,СВЦЭМ!$A$39:$A$782,$A129,СВЦЭМ!$B$39:$B$782,Y$119)+'СЕТ СН'!$I$11+СВЦЭМ!$D$10+'СЕТ СН'!$I$5-'СЕТ СН'!$I$21</f>
        <v>3836.9476712300002</v>
      </c>
    </row>
    <row r="130" spans="1:25" ht="15.75" x14ac:dyDescent="0.2">
      <c r="A130" s="35">
        <f t="shared" si="3"/>
        <v>44388</v>
      </c>
      <c r="B130" s="36">
        <f>SUMIFS(СВЦЭМ!$D$39:$D$782,СВЦЭМ!$A$39:$A$782,$A130,СВЦЭМ!$B$39:$B$782,B$119)+'СЕТ СН'!$I$11+СВЦЭМ!$D$10+'СЕТ СН'!$I$5-'СЕТ СН'!$I$21</f>
        <v>3870.9416114599999</v>
      </c>
      <c r="C130" s="36">
        <f>SUMIFS(СВЦЭМ!$D$39:$D$782,СВЦЭМ!$A$39:$A$782,$A130,СВЦЭМ!$B$39:$B$782,C$119)+'СЕТ СН'!$I$11+СВЦЭМ!$D$10+'СЕТ СН'!$I$5-'СЕТ СН'!$I$21</f>
        <v>3947.37084185</v>
      </c>
      <c r="D130" s="36">
        <f>SUMIFS(СВЦЭМ!$D$39:$D$782,СВЦЭМ!$A$39:$A$782,$A130,СВЦЭМ!$B$39:$B$782,D$119)+'СЕТ СН'!$I$11+СВЦЭМ!$D$10+'СЕТ СН'!$I$5-'СЕТ СН'!$I$21</f>
        <v>4006.0276866599997</v>
      </c>
      <c r="E130" s="36">
        <f>SUMIFS(СВЦЭМ!$D$39:$D$782,СВЦЭМ!$A$39:$A$782,$A130,СВЦЭМ!$B$39:$B$782,E$119)+'СЕТ СН'!$I$11+СВЦЭМ!$D$10+'СЕТ СН'!$I$5-'СЕТ СН'!$I$21</f>
        <v>4017.0288087600002</v>
      </c>
      <c r="F130" s="36">
        <f>SUMIFS(СВЦЭМ!$D$39:$D$782,СВЦЭМ!$A$39:$A$782,$A130,СВЦЭМ!$B$39:$B$782,F$119)+'СЕТ СН'!$I$11+СВЦЭМ!$D$10+'СЕТ СН'!$I$5-'СЕТ СН'!$I$21</f>
        <v>4013.0456028899998</v>
      </c>
      <c r="G130" s="36">
        <f>SUMIFS(СВЦЭМ!$D$39:$D$782,СВЦЭМ!$A$39:$A$782,$A130,СВЦЭМ!$B$39:$B$782,G$119)+'СЕТ СН'!$I$11+СВЦЭМ!$D$10+'СЕТ СН'!$I$5-'СЕТ СН'!$I$21</f>
        <v>4010.70107018</v>
      </c>
      <c r="H130" s="36">
        <f>SUMIFS(СВЦЭМ!$D$39:$D$782,СВЦЭМ!$A$39:$A$782,$A130,СВЦЭМ!$B$39:$B$782,H$119)+'СЕТ СН'!$I$11+СВЦЭМ!$D$10+'СЕТ СН'!$I$5-'СЕТ СН'!$I$21</f>
        <v>4001.6970958699999</v>
      </c>
      <c r="I130" s="36">
        <f>SUMIFS(СВЦЭМ!$D$39:$D$782,СВЦЭМ!$A$39:$A$782,$A130,СВЦЭМ!$B$39:$B$782,I$119)+'СЕТ СН'!$I$11+СВЦЭМ!$D$10+'СЕТ СН'!$I$5-'СЕТ СН'!$I$21</f>
        <v>3947.1401787599998</v>
      </c>
      <c r="J130" s="36">
        <f>SUMIFS(СВЦЭМ!$D$39:$D$782,СВЦЭМ!$A$39:$A$782,$A130,СВЦЭМ!$B$39:$B$782,J$119)+'СЕТ СН'!$I$11+СВЦЭМ!$D$10+'СЕТ СН'!$I$5-'СЕТ СН'!$I$21</f>
        <v>3857.82832792</v>
      </c>
      <c r="K130" s="36">
        <f>SUMIFS(СВЦЭМ!$D$39:$D$782,СВЦЭМ!$A$39:$A$782,$A130,СВЦЭМ!$B$39:$B$782,K$119)+'СЕТ СН'!$I$11+СВЦЭМ!$D$10+'СЕТ СН'!$I$5-'СЕТ СН'!$I$21</f>
        <v>3808.67914875</v>
      </c>
      <c r="L130" s="36">
        <f>SUMIFS(СВЦЭМ!$D$39:$D$782,СВЦЭМ!$A$39:$A$782,$A130,СВЦЭМ!$B$39:$B$782,L$119)+'СЕТ СН'!$I$11+СВЦЭМ!$D$10+'СЕТ СН'!$I$5-'СЕТ СН'!$I$21</f>
        <v>3761.8023426499999</v>
      </c>
      <c r="M130" s="36">
        <f>SUMIFS(СВЦЭМ!$D$39:$D$782,СВЦЭМ!$A$39:$A$782,$A130,СВЦЭМ!$B$39:$B$782,M$119)+'СЕТ СН'!$I$11+СВЦЭМ!$D$10+'СЕТ СН'!$I$5-'СЕТ СН'!$I$21</f>
        <v>3760.7818066300001</v>
      </c>
      <c r="N130" s="36">
        <f>SUMIFS(СВЦЭМ!$D$39:$D$782,СВЦЭМ!$A$39:$A$782,$A130,СВЦЭМ!$B$39:$B$782,N$119)+'СЕТ СН'!$I$11+СВЦЭМ!$D$10+'СЕТ СН'!$I$5-'СЕТ СН'!$I$21</f>
        <v>3779.6965129800001</v>
      </c>
      <c r="O130" s="36">
        <f>SUMIFS(СВЦЭМ!$D$39:$D$782,СВЦЭМ!$A$39:$A$782,$A130,СВЦЭМ!$B$39:$B$782,O$119)+'СЕТ СН'!$I$11+СВЦЭМ!$D$10+'СЕТ СН'!$I$5-'СЕТ СН'!$I$21</f>
        <v>3792.5616676999998</v>
      </c>
      <c r="P130" s="36">
        <f>SUMIFS(СВЦЭМ!$D$39:$D$782,СВЦЭМ!$A$39:$A$782,$A130,СВЦЭМ!$B$39:$B$782,P$119)+'СЕТ СН'!$I$11+СВЦЭМ!$D$10+'СЕТ СН'!$I$5-'СЕТ СН'!$I$21</f>
        <v>3794.3306664900001</v>
      </c>
      <c r="Q130" s="36">
        <f>SUMIFS(СВЦЭМ!$D$39:$D$782,СВЦЭМ!$A$39:$A$782,$A130,СВЦЭМ!$B$39:$B$782,Q$119)+'СЕТ СН'!$I$11+СВЦЭМ!$D$10+'СЕТ СН'!$I$5-'СЕТ СН'!$I$21</f>
        <v>3794.6258889000001</v>
      </c>
      <c r="R130" s="36">
        <f>SUMIFS(СВЦЭМ!$D$39:$D$782,СВЦЭМ!$A$39:$A$782,$A130,СВЦЭМ!$B$39:$B$782,R$119)+'СЕТ СН'!$I$11+СВЦЭМ!$D$10+'СЕТ СН'!$I$5-'СЕТ СН'!$I$21</f>
        <v>3785.8553889300001</v>
      </c>
      <c r="S130" s="36">
        <f>SUMIFS(СВЦЭМ!$D$39:$D$782,СВЦЭМ!$A$39:$A$782,$A130,СВЦЭМ!$B$39:$B$782,S$119)+'СЕТ СН'!$I$11+СВЦЭМ!$D$10+'СЕТ СН'!$I$5-'СЕТ СН'!$I$21</f>
        <v>3796.23069768</v>
      </c>
      <c r="T130" s="36">
        <f>SUMIFS(СВЦЭМ!$D$39:$D$782,СВЦЭМ!$A$39:$A$782,$A130,СВЦЭМ!$B$39:$B$782,T$119)+'СЕТ СН'!$I$11+СВЦЭМ!$D$10+'СЕТ СН'!$I$5-'СЕТ СН'!$I$21</f>
        <v>3754.51517324</v>
      </c>
      <c r="U130" s="36">
        <f>SUMIFS(СВЦЭМ!$D$39:$D$782,СВЦЭМ!$A$39:$A$782,$A130,СВЦЭМ!$B$39:$B$782,U$119)+'СЕТ СН'!$I$11+СВЦЭМ!$D$10+'СЕТ СН'!$I$5-'СЕТ СН'!$I$21</f>
        <v>3748.33198967</v>
      </c>
      <c r="V130" s="36">
        <f>SUMIFS(СВЦЭМ!$D$39:$D$782,СВЦЭМ!$A$39:$A$782,$A130,СВЦЭМ!$B$39:$B$782,V$119)+'СЕТ СН'!$I$11+СВЦЭМ!$D$10+'СЕТ СН'!$I$5-'СЕТ СН'!$I$21</f>
        <v>3712.7942573199998</v>
      </c>
      <c r="W130" s="36">
        <f>SUMIFS(СВЦЭМ!$D$39:$D$782,СВЦЭМ!$A$39:$A$782,$A130,СВЦЭМ!$B$39:$B$782,W$119)+'СЕТ СН'!$I$11+СВЦЭМ!$D$10+'СЕТ СН'!$I$5-'СЕТ СН'!$I$21</f>
        <v>3709.05293824</v>
      </c>
      <c r="X130" s="36">
        <f>SUMIFS(СВЦЭМ!$D$39:$D$782,СВЦЭМ!$A$39:$A$782,$A130,СВЦЭМ!$B$39:$B$782,X$119)+'СЕТ СН'!$I$11+СВЦЭМ!$D$10+'СЕТ СН'!$I$5-'СЕТ СН'!$I$21</f>
        <v>3736.7145610899997</v>
      </c>
      <c r="Y130" s="36">
        <f>SUMIFS(СВЦЭМ!$D$39:$D$782,СВЦЭМ!$A$39:$A$782,$A130,СВЦЭМ!$B$39:$B$782,Y$119)+'СЕТ СН'!$I$11+СВЦЭМ!$D$10+'СЕТ СН'!$I$5-'СЕТ СН'!$I$21</f>
        <v>3711.51309872</v>
      </c>
    </row>
    <row r="131" spans="1:25" ht="15.75" x14ac:dyDescent="0.2">
      <c r="A131" s="35">
        <f t="shared" si="3"/>
        <v>44389</v>
      </c>
      <c r="B131" s="36">
        <f>SUMIFS(СВЦЭМ!$D$39:$D$782,СВЦЭМ!$A$39:$A$782,$A131,СВЦЭМ!$B$39:$B$782,B$119)+'СЕТ СН'!$I$11+СВЦЭМ!$D$10+'СЕТ СН'!$I$5-'СЕТ СН'!$I$21</f>
        <v>3816.2583851700001</v>
      </c>
      <c r="C131" s="36">
        <f>SUMIFS(СВЦЭМ!$D$39:$D$782,СВЦЭМ!$A$39:$A$782,$A131,СВЦЭМ!$B$39:$B$782,C$119)+'СЕТ СН'!$I$11+СВЦЭМ!$D$10+'СЕТ СН'!$I$5-'СЕТ СН'!$I$21</f>
        <v>3906.3212586499999</v>
      </c>
      <c r="D131" s="36">
        <f>SUMIFS(СВЦЭМ!$D$39:$D$782,СВЦЭМ!$A$39:$A$782,$A131,СВЦЭМ!$B$39:$B$782,D$119)+'СЕТ СН'!$I$11+СВЦЭМ!$D$10+'СЕТ СН'!$I$5-'СЕТ СН'!$I$21</f>
        <v>3978.4565797400001</v>
      </c>
      <c r="E131" s="36">
        <f>SUMIFS(СВЦЭМ!$D$39:$D$782,СВЦЭМ!$A$39:$A$782,$A131,СВЦЭМ!$B$39:$B$782,E$119)+'СЕТ СН'!$I$11+СВЦЭМ!$D$10+'СЕТ СН'!$I$5-'СЕТ СН'!$I$21</f>
        <v>4009.6521883400001</v>
      </c>
      <c r="F131" s="36">
        <f>SUMIFS(СВЦЭМ!$D$39:$D$782,СВЦЭМ!$A$39:$A$782,$A131,СВЦЭМ!$B$39:$B$782,F$119)+'СЕТ СН'!$I$11+СВЦЭМ!$D$10+'СЕТ СН'!$I$5-'СЕТ СН'!$I$21</f>
        <v>4031.2198927099998</v>
      </c>
      <c r="G131" s="36">
        <f>SUMIFS(СВЦЭМ!$D$39:$D$782,СВЦЭМ!$A$39:$A$782,$A131,СВЦЭМ!$B$39:$B$782,G$119)+'СЕТ СН'!$I$11+СВЦЭМ!$D$10+'СЕТ СН'!$I$5-'СЕТ СН'!$I$21</f>
        <v>4007.0746636899999</v>
      </c>
      <c r="H131" s="36">
        <f>SUMIFS(СВЦЭМ!$D$39:$D$782,СВЦЭМ!$A$39:$A$782,$A131,СВЦЭМ!$B$39:$B$782,H$119)+'СЕТ СН'!$I$11+СВЦЭМ!$D$10+'СЕТ СН'!$I$5-'СЕТ СН'!$I$21</f>
        <v>3947.1665854499997</v>
      </c>
      <c r="I131" s="36">
        <f>SUMIFS(СВЦЭМ!$D$39:$D$782,СВЦЭМ!$A$39:$A$782,$A131,СВЦЭМ!$B$39:$B$782,I$119)+'СЕТ СН'!$I$11+СВЦЭМ!$D$10+'СЕТ СН'!$I$5-'СЕТ СН'!$I$21</f>
        <v>3839.0477394199997</v>
      </c>
      <c r="J131" s="36">
        <f>SUMIFS(СВЦЭМ!$D$39:$D$782,СВЦЭМ!$A$39:$A$782,$A131,СВЦЭМ!$B$39:$B$782,J$119)+'СЕТ СН'!$I$11+СВЦЭМ!$D$10+'СЕТ СН'!$I$5-'СЕТ СН'!$I$21</f>
        <v>3773.37050817</v>
      </c>
      <c r="K131" s="36">
        <f>SUMIFS(СВЦЭМ!$D$39:$D$782,СВЦЭМ!$A$39:$A$782,$A131,СВЦЭМ!$B$39:$B$782,K$119)+'СЕТ СН'!$I$11+СВЦЭМ!$D$10+'СЕТ СН'!$I$5-'СЕТ СН'!$I$21</f>
        <v>3805.94132218</v>
      </c>
      <c r="L131" s="36">
        <f>SUMIFS(СВЦЭМ!$D$39:$D$782,СВЦЭМ!$A$39:$A$782,$A131,СВЦЭМ!$B$39:$B$782,L$119)+'СЕТ СН'!$I$11+СВЦЭМ!$D$10+'СЕТ СН'!$I$5-'СЕТ СН'!$I$21</f>
        <v>3818.31862856</v>
      </c>
      <c r="M131" s="36">
        <f>SUMIFS(СВЦЭМ!$D$39:$D$782,СВЦЭМ!$A$39:$A$782,$A131,СВЦЭМ!$B$39:$B$782,M$119)+'СЕТ СН'!$I$11+СВЦЭМ!$D$10+'СЕТ СН'!$I$5-'СЕТ СН'!$I$21</f>
        <v>3828.0614320300001</v>
      </c>
      <c r="N131" s="36">
        <f>SUMIFS(СВЦЭМ!$D$39:$D$782,СВЦЭМ!$A$39:$A$782,$A131,СВЦЭМ!$B$39:$B$782,N$119)+'СЕТ СН'!$I$11+СВЦЭМ!$D$10+'СЕТ СН'!$I$5-'СЕТ СН'!$I$21</f>
        <v>3831.7107916200002</v>
      </c>
      <c r="O131" s="36">
        <f>SUMIFS(СВЦЭМ!$D$39:$D$782,СВЦЭМ!$A$39:$A$782,$A131,СВЦЭМ!$B$39:$B$782,O$119)+'СЕТ СН'!$I$11+СВЦЭМ!$D$10+'СЕТ СН'!$I$5-'СЕТ СН'!$I$21</f>
        <v>3845.4683074499999</v>
      </c>
      <c r="P131" s="36">
        <f>SUMIFS(СВЦЭМ!$D$39:$D$782,СВЦЭМ!$A$39:$A$782,$A131,СВЦЭМ!$B$39:$B$782,P$119)+'СЕТ СН'!$I$11+СВЦЭМ!$D$10+'СЕТ СН'!$I$5-'СЕТ СН'!$I$21</f>
        <v>3808.5885410699998</v>
      </c>
      <c r="Q131" s="36">
        <f>SUMIFS(СВЦЭМ!$D$39:$D$782,СВЦЭМ!$A$39:$A$782,$A131,СВЦЭМ!$B$39:$B$782,Q$119)+'СЕТ СН'!$I$11+СВЦЭМ!$D$10+'СЕТ СН'!$I$5-'СЕТ СН'!$I$21</f>
        <v>3823.28787018</v>
      </c>
      <c r="R131" s="36">
        <f>SUMIFS(СВЦЭМ!$D$39:$D$782,СВЦЭМ!$A$39:$A$782,$A131,СВЦЭМ!$B$39:$B$782,R$119)+'СЕТ СН'!$I$11+СВЦЭМ!$D$10+'СЕТ СН'!$I$5-'СЕТ СН'!$I$21</f>
        <v>3808.83855653</v>
      </c>
      <c r="S131" s="36">
        <f>SUMIFS(СВЦЭМ!$D$39:$D$782,СВЦЭМ!$A$39:$A$782,$A131,СВЦЭМ!$B$39:$B$782,S$119)+'СЕТ СН'!$I$11+СВЦЭМ!$D$10+'СЕТ СН'!$I$5-'СЕТ СН'!$I$21</f>
        <v>3790.9651886299998</v>
      </c>
      <c r="T131" s="36">
        <f>SUMIFS(СВЦЭМ!$D$39:$D$782,СВЦЭМ!$A$39:$A$782,$A131,СВЦЭМ!$B$39:$B$782,T$119)+'СЕТ СН'!$I$11+СВЦЭМ!$D$10+'СЕТ СН'!$I$5-'СЕТ СН'!$I$21</f>
        <v>3846.0452096700001</v>
      </c>
      <c r="U131" s="36">
        <f>SUMIFS(СВЦЭМ!$D$39:$D$782,СВЦЭМ!$A$39:$A$782,$A131,СВЦЭМ!$B$39:$B$782,U$119)+'СЕТ СН'!$I$11+СВЦЭМ!$D$10+'СЕТ СН'!$I$5-'СЕТ СН'!$I$21</f>
        <v>3870.0082092600001</v>
      </c>
      <c r="V131" s="36">
        <f>SUMIFS(СВЦЭМ!$D$39:$D$782,СВЦЭМ!$A$39:$A$782,$A131,СВЦЭМ!$B$39:$B$782,V$119)+'СЕТ СН'!$I$11+СВЦЭМ!$D$10+'СЕТ СН'!$I$5-'СЕТ СН'!$I$21</f>
        <v>3890.95556936</v>
      </c>
      <c r="W131" s="36">
        <f>SUMIFS(СВЦЭМ!$D$39:$D$782,СВЦЭМ!$A$39:$A$782,$A131,СВЦЭМ!$B$39:$B$782,W$119)+'СЕТ СН'!$I$11+СВЦЭМ!$D$10+'СЕТ СН'!$I$5-'СЕТ СН'!$I$21</f>
        <v>3891.6997265800001</v>
      </c>
      <c r="X131" s="36">
        <f>SUMIFS(СВЦЭМ!$D$39:$D$782,СВЦЭМ!$A$39:$A$782,$A131,СВЦЭМ!$B$39:$B$782,X$119)+'СЕТ СН'!$I$11+СВЦЭМ!$D$10+'СЕТ СН'!$I$5-'СЕТ СН'!$I$21</f>
        <v>3838.9742864499999</v>
      </c>
      <c r="Y131" s="36">
        <f>SUMIFS(СВЦЭМ!$D$39:$D$782,СВЦЭМ!$A$39:$A$782,$A131,СВЦЭМ!$B$39:$B$782,Y$119)+'СЕТ СН'!$I$11+СВЦЭМ!$D$10+'СЕТ СН'!$I$5-'СЕТ СН'!$I$21</f>
        <v>3790.0097527299999</v>
      </c>
    </row>
    <row r="132" spans="1:25" ht="15.75" x14ac:dyDescent="0.2">
      <c r="A132" s="35">
        <f t="shared" si="3"/>
        <v>44390</v>
      </c>
      <c r="B132" s="36">
        <f>SUMIFS(СВЦЭМ!$D$39:$D$782,СВЦЭМ!$A$39:$A$782,$A132,СВЦЭМ!$B$39:$B$782,B$119)+'СЕТ СН'!$I$11+СВЦЭМ!$D$10+'СЕТ СН'!$I$5-'СЕТ СН'!$I$21</f>
        <v>3873.6163403700002</v>
      </c>
      <c r="C132" s="36">
        <f>SUMIFS(СВЦЭМ!$D$39:$D$782,СВЦЭМ!$A$39:$A$782,$A132,СВЦЭМ!$B$39:$B$782,C$119)+'СЕТ СН'!$I$11+СВЦЭМ!$D$10+'СЕТ СН'!$I$5-'СЕТ СН'!$I$21</f>
        <v>3955.0540758099996</v>
      </c>
      <c r="D132" s="36">
        <f>SUMIFS(СВЦЭМ!$D$39:$D$782,СВЦЭМ!$A$39:$A$782,$A132,СВЦЭМ!$B$39:$B$782,D$119)+'СЕТ СН'!$I$11+СВЦЭМ!$D$10+'СЕТ СН'!$I$5-'СЕТ СН'!$I$21</f>
        <v>4018.1490390099998</v>
      </c>
      <c r="E132" s="36">
        <f>SUMIFS(СВЦЭМ!$D$39:$D$782,СВЦЭМ!$A$39:$A$782,$A132,СВЦЭМ!$B$39:$B$782,E$119)+'СЕТ СН'!$I$11+СВЦЭМ!$D$10+'СЕТ СН'!$I$5-'СЕТ СН'!$I$21</f>
        <v>4014.7615957099997</v>
      </c>
      <c r="F132" s="36">
        <f>SUMIFS(СВЦЭМ!$D$39:$D$782,СВЦЭМ!$A$39:$A$782,$A132,СВЦЭМ!$B$39:$B$782,F$119)+'СЕТ СН'!$I$11+СВЦЭМ!$D$10+'СЕТ СН'!$I$5-'СЕТ СН'!$I$21</f>
        <v>4020.4087369600002</v>
      </c>
      <c r="G132" s="36">
        <f>SUMIFS(СВЦЭМ!$D$39:$D$782,СВЦЭМ!$A$39:$A$782,$A132,СВЦЭМ!$B$39:$B$782,G$119)+'СЕТ СН'!$I$11+СВЦЭМ!$D$10+'СЕТ СН'!$I$5-'СЕТ СН'!$I$21</f>
        <v>4022.83206354</v>
      </c>
      <c r="H132" s="36">
        <f>SUMIFS(СВЦЭМ!$D$39:$D$782,СВЦЭМ!$A$39:$A$782,$A132,СВЦЭМ!$B$39:$B$782,H$119)+'СЕТ СН'!$I$11+СВЦЭМ!$D$10+'СЕТ СН'!$I$5-'СЕТ СН'!$I$21</f>
        <v>3967.7309540199999</v>
      </c>
      <c r="I132" s="36">
        <f>SUMIFS(СВЦЭМ!$D$39:$D$782,СВЦЭМ!$A$39:$A$782,$A132,СВЦЭМ!$B$39:$B$782,I$119)+'СЕТ СН'!$I$11+СВЦЭМ!$D$10+'СЕТ СН'!$I$5-'СЕТ СН'!$I$21</f>
        <v>3871.68845556</v>
      </c>
      <c r="J132" s="36">
        <f>SUMIFS(СВЦЭМ!$D$39:$D$782,СВЦЭМ!$A$39:$A$782,$A132,СВЦЭМ!$B$39:$B$782,J$119)+'СЕТ СН'!$I$11+СВЦЭМ!$D$10+'СЕТ СН'!$I$5-'СЕТ СН'!$I$21</f>
        <v>3803.3330460699999</v>
      </c>
      <c r="K132" s="36">
        <f>SUMIFS(СВЦЭМ!$D$39:$D$782,СВЦЭМ!$A$39:$A$782,$A132,СВЦЭМ!$B$39:$B$782,K$119)+'СЕТ СН'!$I$11+СВЦЭМ!$D$10+'СЕТ СН'!$I$5-'СЕТ СН'!$I$21</f>
        <v>3801.0167919999999</v>
      </c>
      <c r="L132" s="36">
        <f>SUMIFS(СВЦЭМ!$D$39:$D$782,СВЦЭМ!$A$39:$A$782,$A132,СВЦЭМ!$B$39:$B$782,L$119)+'СЕТ СН'!$I$11+СВЦЭМ!$D$10+'СЕТ СН'!$I$5-'СЕТ СН'!$I$21</f>
        <v>3866.69613514</v>
      </c>
      <c r="M132" s="36">
        <f>SUMIFS(СВЦЭМ!$D$39:$D$782,СВЦЭМ!$A$39:$A$782,$A132,СВЦЭМ!$B$39:$B$782,M$119)+'СЕТ СН'!$I$11+СВЦЭМ!$D$10+'СЕТ СН'!$I$5-'СЕТ СН'!$I$21</f>
        <v>3951.5953534700002</v>
      </c>
      <c r="N132" s="36">
        <f>SUMIFS(СВЦЭМ!$D$39:$D$782,СВЦЭМ!$A$39:$A$782,$A132,СВЦЭМ!$B$39:$B$782,N$119)+'СЕТ СН'!$I$11+СВЦЭМ!$D$10+'СЕТ СН'!$I$5-'СЕТ СН'!$I$21</f>
        <v>3831.7102148499998</v>
      </c>
      <c r="O132" s="36">
        <f>SUMIFS(СВЦЭМ!$D$39:$D$782,СВЦЭМ!$A$39:$A$782,$A132,СВЦЭМ!$B$39:$B$782,O$119)+'СЕТ СН'!$I$11+СВЦЭМ!$D$10+'СЕТ СН'!$I$5-'СЕТ СН'!$I$21</f>
        <v>3826.1714677499999</v>
      </c>
      <c r="P132" s="36">
        <f>SUMIFS(СВЦЭМ!$D$39:$D$782,СВЦЭМ!$A$39:$A$782,$A132,СВЦЭМ!$B$39:$B$782,P$119)+'СЕТ СН'!$I$11+СВЦЭМ!$D$10+'СЕТ СН'!$I$5-'СЕТ СН'!$I$21</f>
        <v>3803.1785886500002</v>
      </c>
      <c r="Q132" s="36">
        <f>SUMIFS(СВЦЭМ!$D$39:$D$782,СВЦЭМ!$A$39:$A$782,$A132,СВЦЭМ!$B$39:$B$782,Q$119)+'СЕТ СН'!$I$11+СВЦЭМ!$D$10+'СЕТ СН'!$I$5-'СЕТ СН'!$I$21</f>
        <v>3795.8399091900001</v>
      </c>
      <c r="R132" s="36">
        <f>SUMIFS(СВЦЭМ!$D$39:$D$782,СВЦЭМ!$A$39:$A$782,$A132,СВЦЭМ!$B$39:$B$782,R$119)+'СЕТ СН'!$I$11+СВЦЭМ!$D$10+'СЕТ СН'!$I$5-'СЕТ СН'!$I$21</f>
        <v>3800.3213289599998</v>
      </c>
      <c r="S132" s="36">
        <f>SUMIFS(СВЦЭМ!$D$39:$D$782,СВЦЭМ!$A$39:$A$782,$A132,СВЦЭМ!$B$39:$B$782,S$119)+'СЕТ СН'!$I$11+СВЦЭМ!$D$10+'СЕТ СН'!$I$5-'СЕТ СН'!$I$21</f>
        <v>3784.67042399</v>
      </c>
      <c r="T132" s="36">
        <f>SUMIFS(СВЦЭМ!$D$39:$D$782,СВЦЭМ!$A$39:$A$782,$A132,СВЦЭМ!$B$39:$B$782,T$119)+'СЕТ СН'!$I$11+СВЦЭМ!$D$10+'СЕТ СН'!$I$5-'СЕТ СН'!$I$21</f>
        <v>3854.8915462599998</v>
      </c>
      <c r="U132" s="36">
        <f>SUMIFS(СВЦЭМ!$D$39:$D$782,СВЦЭМ!$A$39:$A$782,$A132,СВЦЭМ!$B$39:$B$782,U$119)+'СЕТ СН'!$I$11+СВЦЭМ!$D$10+'СЕТ СН'!$I$5-'СЕТ СН'!$I$21</f>
        <v>3877.1842915100001</v>
      </c>
      <c r="V132" s="36">
        <f>SUMIFS(СВЦЭМ!$D$39:$D$782,СВЦЭМ!$A$39:$A$782,$A132,СВЦЭМ!$B$39:$B$782,V$119)+'СЕТ СН'!$I$11+СВЦЭМ!$D$10+'СЕТ СН'!$I$5-'СЕТ СН'!$I$21</f>
        <v>3879.7423053900002</v>
      </c>
      <c r="W132" s="36">
        <f>SUMIFS(СВЦЭМ!$D$39:$D$782,СВЦЭМ!$A$39:$A$782,$A132,СВЦЭМ!$B$39:$B$782,W$119)+'СЕТ СН'!$I$11+СВЦЭМ!$D$10+'СЕТ СН'!$I$5-'СЕТ СН'!$I$21</f>
        <v>3884.4927308199999</v>
      </c>
      <c r="X132" s="36">
        <f>SUMIFS(СВЦЭМ!$D$39:$D$782,СВЦЭМ!$A$39:$A$782,$A132,СВЦЭМ!$B$39:$B$782,X$119)+'СЕТ СН'!$I$11+СВЦЭМ!$D$10+'СЕТ СН'!$I$5-'СЕТ СН'!$I$21</f>
        <v>3858.7453942299999</v>
      </c>
      <c r="Y132" s="36">
        <f>SUMIFS(СВЦЭМ!$D$39:$D$782,СВЦЭМ!$A$39:$A$782,$A132,СВЦЭМ!$B$39:$B$782,Y$119)+'СЕТ СН'!$I$11+СВЦЭМ!$D$10+'СЕТ СН'!$I$5-'СЕТ СН'!$I$21</f>
        <v>3801.5998029799998</v>
      </c>
    </row>
    <row r="133" spans="1:25" ht="15.75" x14ac:dyDescent="0.2">
      <c r="A133" s="35">
        <f t="shared" si="3"/>
        <v>44391</v>
      </c>
      <c r="B133" s="36">
        <f>SUMIFS(СВЦЭМ!$D$39:$D$782,СВЦЭМ!$A$39:$A$782,$A133,СВЦЭМ!$B$39:$B$782,B$119)+'СЕТ СН'!$I$11+СВЦЭМ!$D$10+'СЕТ СН'!$I$5-'СЕТ СН'!$I$21</f>
        <v>3870.0862542699997</v>
      </c>
      <c r="C133" s="36">
        <f>SUMIFS(СВЦЭМ!$D$39:$D$782,СВЦЭМ!$A$39:$A$782,$A133,СВЦЭМ!$B$39:$B$782,C$119)+'СЕТ СН'!$I$11+СВЦЭМ!$D$10+'СЕТ СН'!$I$5-'СЕТ СН'!$I$21</f>
        <v>3964.3695310000003</v>
      </c>
      <c r="D133" s="36">
        <f>SUMIFS(СВЦЭМ!$D$39:$D$782,СВЦЭМ!$A$39:$A$782,$A133,СВЦЭМ!$B$39:$B$782,D$119)+'СЕТ СН'!$I$11+СВЦЭМ!$D$10+'СЕТ СН'!$I$5-'СЕТ СН'!$I$21</f>
        <v>4018.8304201800001</v>
      </c>
      <c r="E133" s="36">
        <f>SUMIFS(СВЦЭМ!$D$39:$D$782,СВЦЭМ!$A$39:$A$782,$A133,СВЦЭМ!$B$39:$B$782,E$119)+'СЕТ СН'!$I$11+СВЦЭМ!$D$10+'СЕТ СН'!$I$5-'СЕТ СН'!$I$21</f>
        <v>4002.58779271</v>
      </c>
      <c r="F133" s="36">
        <f>SUMIFS(СВЦЭМ!$D$39:$D$782,СВЦЭМ!$A$39:$A$782,$A133,СВЦЭМ!$B$39:$B$782,F$119)+'СЕТ СН'!$I$11+СВЦЭМ!$D$10+'СЕТ СН'!$I$5-'СЕТ СН'!$I$21</f>
        <v>4012.2704513399999</v>
      </c>
      <c r="G133" s="36">
        <f>SUMIFS(СВЦЭМ!$D$39:$D$782,СВЦЭМ!$A$39:$A$782,$A133,СВЦЭМ!$B$39:$B$782,G$119)+'СЕТ СН'!$I$11+СВЦЭМ!$D$10+'СЕТ СН'!$I$5-'СЕТ СН'!$I$21</f>
        <v>4013.12153042</v>
      </c>
      <c r="H133" s="36">
        <f>SUMIFS(СВЦЭМ!$D$39:$D$782,СВЦЭМ!$A$39:$A$782,$A133,СВЦЭМ!$B$39:$B$782,H$119)+'СЕТ СН'!$I$11+СВЦЭМ!$D$10+'СЕТ СН'!$I$5-'СЕТ СН'!$I$21</f>
        <v>3977.9048574600001</v>
      </c>
      <c r="I133" s="36">
        <f>SUMIFS(СВЦЭМ!$D$39:$D$782,СВЦЭМ!$A$39:$A$782,$A133,СВЦЭМ!$B$39:$B$782,I$119)+'СЕТ СН'!$I$11+СВЦЭМ!$D$10+'СЕТ СН'!$I$5-'СЕТ СН'!$I$21</f>
        <v>3953.1006183700001</v>
      </c>
      <c r="J133" s="36">
        <f>SUMIFS(СВЦЭМ!$D$39:$D$782,СВЦЭМ!$A$39:$A$782,$A133,СВЦЭМ!$B$39:$B$782,J$119)+'СЕТ СН'!$I$11+СВЦЭМ!$D$10+'СЕТ СН'!$I$5-'СЕТ СН'!$I$21</f>
        <v>3967.7238020699997</v>
      </c>
      <c r="K133" s="36">
        <f>SUMIFS(СВЦЭМ!$D$39:$D$782,СВЦЭМ!$A$39:$A$782,$A133,СВЦЭМ!$B$39:$B$782,K$119)+'СЕТ СН'!$I$11+СВЦЭМ!$D$10+'СЕТ СН'!$I$5-'СЕТ СН'!$I$21</f>
        <v>3995.4618834299999</v>
      </c>
      <c r="L133" s="36">
        <f>SUMIFS(СВЦЭМ!$D$39:$D$782,СВЦЭМ!$A$39:$A$782,$A133,СВЦЭМ!$B$39:$B$782,L$119)+'СЕТ СН'!$I$11+СВЦЭМ!$D$10+'СЕТ СН'!$I$5-'СЕТ СН'!$I$21</f>
        <v>3999.60900494</v>
      </c>
      <c r="M133" s="36">
        <f>SUMIFS(СВЦЭМ!$D$39:$D$782,СВЦЭМ!$A$39:$A$782,$A133,СВЦЭМ!$B$39:$B$782,M$119)+'СЕТ СН'!$I$11+СВЦЭМ!$D$10+'СЕТ СН'!$I$5-'СЕТ СН'!$I$21</f>
        <v>4014.2541406199998</v>
      </c>
      <c r="N133" s="36">
        <f>SUMIFS(СВЦЭМ!$D$39:$D$782,СВЦЭМ!$A$39:$A$782,$A133,СВЦЭМ!$B$39:$B$782,N$119)+'СЕТ СН'!$I$11+СВЦЭМ!$D$10+'СЕТ СН'!$I$5-'СЕТ СН'!$I$21</f>
        <v>4028.7310368399999</v>
      </c>
      <c r="O133" s="36">
        <f>SUMIFS(СВЦЭМ!$D$39:$D$782,СВЦЭМ!$A$39:$A$782,$A133,СВЦЭМ!$B$39:$B$782,O$119)+'СЕТ СН'!$I$11+СВЦЭМ!$D$10+'СЕТ СН'!$I$5-'СЕТ СН'!$I$21</f>
        <v>4031.6535472799997</v>
      </c>
      <c r="P133" s="36">
        <f>SUMIFS(СВЦЭМ!$D$39:$D$782,СВЦЭМ!$A$39:$A$782,$A133,СВЦЭМ!$B$39:$B$782,P$119)+'СЕТ СН'!$I$11+СВЦЭМ!$D$10+'СЕТ СН'!$I$5-'СЕТ СН'!$I$21</f>
        <v>4027.8057109000001</v>
      </c>
      <c r="Q133" s="36">
        <f>SUMIFS(СВЦЭМ!$D$39:$D$782,СВЦЭМ!$A$39:$A$782,$A133,СВЦЭМ!$B$39:$B$782,Q$119)+'СЕТ СН'!$I$11+СВЦЭМ!$D$10+'СЕТ СН'!$I$5-'СЕТ СН'!$I$21</f>
        <v>4030.62876319</v>
      </c>
      <c r="R133" s="36">
        <f>SUMIFS(СВЦЭМ!$D$39:$D$782,СВЦЭМ!$A$39:$A$782,$A133,СВЦЭМ!$B$39:$B$782,R$119)+'СЕТ СН'!$I$11+СВЦЭМ!$D$10+'СЕТ СН'!$I$5-'СЕТ СН'!$I$21</f>
        <v>4025.9095109099999</v>
      </c>
      <c r="S133" s="36">
        <f>SUMIFS(СВЦЭМ!$D$39:$D$782,СВЦЭМ!$A$39:$A$782,$A133,СВЦЭМ!$B$39:$B$782,S$119)+'СЕТ СН'!$I$11+СВЦЭМ!$D$10+'СЕТ СН'!$I$5-'СЕТ СН'!$I$21</f>
        <v>4005.9530426900001</v>
      </c>
      <c r="T133" s="36">
        <f>SUMIFS(СВЦЭМ!$D$39:$D$782,СВЦЭМ!$A$39:$A$782,$A133,СВЦЭМ!$B$39:$B$782,T$119)+'СЕТ СН'!$I$11+СВЦЭМ!$D$10+'СЕТ СН'!$I$5-'СЕТ СН'!$I$21</f>
        <v>3982.3105581999998</v>
      </c>
      <c r="U133" s="36">
        <f>SUMIFS(СВЦЭМ!$D$39:$D$782,СВЦЭМ!$A$39:$A$782,$A133,СВЦЭМ!$B$39:$B$782,U$119)+'СЕТ СН'!$I$11+СВЦЭМ!$D$10+'СЕТ СН'!$I$5-'СЕТ СН'!$I$21</f>
        <v>3969.2741424699998</v>
      </c>
      <c r="V133" s="36">
        <f>SUMIFS(СВЦЭМ!$D$39:$D$782,СВЦЭМ!$A$39:$A$782,$A133,СВЦЭМ!$B$39:$B$782,V$119)+'СЕТ СН'!$I$11+СВЦЭМ!$D$10+'СЕТ СН'!$I$5-'СЕТ СН'!$I$21</f>
        <v>3962.01098189</v>
      </c>
      <c r="W133" s="36">
        <f>SUMIFS(СВЦЭМ!$D$39:$D$782,СВЦЭМ!$A$39:$A$782,$A133,СВЦЭМ!$B$39:$B$782,W$119)+'СЕТ СН'!$I$11+СВЦЭМ!$D$10+'СЕТ СН'!$I$5-'СЕТ СН'!$I$21</f>
        <v>3975.6850106299999</v>
      </c>
      <c r="X133" s="36">
        <f>SUMIFS(СВЦЭМ!$D$39:$D$782,СВЦЭМ!$A$39:$A$782,$A133,СВЦЭМ!$B$39:$B$782,X$119)+'СЕТ СН'!$I$11+СВЦЭМ!$D$10+'СЕТ СН'!$I$5-'СЕТ СН'!$I$21</f>
        <v>3944.5316347200001</v>
      </c>
      <c r="Y133" s="36">
        <f>SUMIFS(СВЦЭМ!$D$39:$D$782,СВЦЭМ!$A$39:$A$782,$A133,СВЦЭМ!$B$39:$B$782,Y$119)+'СЕТ СН'!$I$11+СВЦЭМ!$D$10+'СЕТ СН'!$I$5-'СЕТ СН'!$I$21</f>
        <v>3911.7482807599999</v>
      </c>
    </row>
    <row r="134" spans="1:25" ht="15.75" x14ac:dyDescent="0.2">
      <c r="A134" s="35">
        <f t="shared" si="3"/>
        <v>44392</v>
      </c>
      <c r="B134" s="36">
        <f>SUMIFS(СВЦЭМ!$D$39:$D$782,СВЦЭМ!$A$39:$A$782,$A134,СВЦЭМ!$B$39:$B$782,B$119)+'СЕТ СН'!$I$11+СВЦЭМ!$D$10+'СЕТ СН'!$I$5-'СЕТ СН'!$I$21</f>
        <v>3958.1542905900001</v>
      </c>
      <c r="C134" s="36">
        <f>SUMIFS(СВЦЭМ!$D$39:$D$782,СВЦЭМ!$A$39:$A$782,$A134,СВЦЭМ!$B$39:$B$782,C$119)+'СЕТ СН'!$I$11+СВЦЭМ!$D$10+'СЕТ СН'!$I$5-'СЕТ СН'!$I$21</f>
        <v>4054.4161809799998</v>
      </c>
      <c r="D134" s="36">
        <f>SUMIFS(СВЦЭМ!$D$39:$D$782,СВЦЭМ!$A$39:$A$782,$A134,СВЦЭМ!$B$39:$B$782,D$119)+'СЕТ СН'!$I$11+СВЦЭМ!$D$10+'СЕТ СН'!$I$5-'СЕТ СН'!$I$21</f>
        <v>4111.2477577199998</v>
      </c>
      <c r="E134" s="36">
        <f>SUMIFS(СВЦЭМ!$D$39:$D$782,СВЦЭМ!$A$39:$A$782,$A134,СВЦЭМ!$B$39:$B$782,E$119)+'СЕТ СН'!$I$11+СВЦЭМ!$D$10+'СЕТ СН'!$I$5-'СЕТ СН'!$I$21</f>
        <v>4132.0996040600003</v>
      </c>
      <c r="F134" s="36">
        <f>SUMIFS(СВЦЭМ!$D$39:$D$782,СВЦЭМ!$A$39:$A$782,$A134,СВЦЭМ!$B$39:$B$782,F$119)+'СЕТ СН'!$I$11+СВЦЭМ!$D$10+'СЕТ СН'!$I$5-'СЕТ СН'!$I$21</f>
        <v>4126.2681769700002</v>
      </c>
      <c r="G134" s="36">
        <f>SUMIFS(СВЦЭМ!$D$39:$D$782,СВЦЭМ!$A$39:$A$782,$A134,СВЦЭМ!$B$39:$B$782,G$119)+'СЕТ СН'!$I$11+СВЦЭМ!$D$10+'СЕТ СН'!$I$5-'СЕТ СН'!$I$21</f>
        <v>4101.26207058</v>
      </c>
      <c r="H134" s="36">
        <f>SUMIFS(СВЦЭМ!$D$39:$D$782,СВЦЭМ!$A$39:$A$782,$A134,СВЦЭМ!$B$39:$B$782,H$119)+'СЕТ СН'!$I$11+СВЦЭМ!$D$10+'СЕТ СН'!$I$5-'СЕТ СН'!$I$21</f>
        <v>4045.1500030699999</v>
      </c>
      <c r="I134" s="36">
        <f>SUMIFS(СВЦЭМ!$D$39:$D$782,СВЦЭМ!$A$39:$A$782,$A134,СВЦЭМ!$B$39:$B$782,I$119)+'СЕТ СН'!$I$11+СВЦЭМ!$D$10+'СЕТ СН'!$I$5-'СЕТ СН'!$I$21</f>
        <v>3939.5336366900001</v>
      </c>
      <c r="J134" s="36">
        <f>SUMIFS(СВЦЭМ!$D$39:$D$782,СВЦЭМ!$A$39:$A$782,$A134,СВЦЭМ!$B$39:$B$782,J$119)+'СЕТ СН'!$I$11+СВЦЭМ!$D$10+'СЕТ СН'!$I$5-'СЕТ СН'!$I$21</f>
        <v>3844.6107555399999</v>
      </c>
      <c r="K134" s="36">
        <f>SUMIFS(СВЦЭМ!$D$39:$D$782,СВЦЭМ!$A$39:$A$782,$A134,СВЦЭМ!$B$39:$B$782,K$119)+'СЕТ СН'!$I$11+СВЦЭМ!$D$10+'СЕТ СН'!$I$5-'СЕТ СН'!$I$21</f>
        <v>3860.9108006400002</v>
      </c>
      <c r="L134" s="36">
        <f>SUMIFS(СВЦЭМ!$D$39:$D$782,СВЦЭМ!$A$39:$A$782,$A134,СВЦЭМ!$B$39:$B$782,L$119)+'СЕТ СН'!$I$11+СВЦЭМ!$D$10+'СЕТ СН'!$I$5-'СЕТ СН'!$I$21</f>
        <v>3887.1419061699999</v>
      </c>
      <c r="M134" s="36">
        <f>SUMIFS(СВЦЭМ!$D$39:$D$782,СВЦЭМ!$A$39:$A$782,$A134,СВЦЭМ!$B$39:$B$782,M$119)+'СЕТ СН'!$I$11+СВЦЭМ!$D$10+'СЕТ СН'!$I$5-'СЕТ СН'!$I$21</f>
        <v>3846.1248711399999</v>
      </c>
      <c r="N134" s="36">
        <f>SUMIFS(СВЦЭМ!$D$39:$D$782,СВЦЭМ!$A$39:$A$782,$A134,СВЦЭМ!$B$39:$B$782,N$119)+'СЕТ СН'!$I$11+СВЦЭМ!$D$10+'СЕТ СН'!$I$5-'СЕТ СН'!$I$21</f>
        <v>3898.0626668300001</v>
      </c>
      <c r="O134" s="36">
        <f>SUMIFS(СВЦЭМ!$D$39:$D$782,СВЦЭМ!$A$39:$A$782,$A134,СВЦЭМ!$B$39:$B$782,O$119)+'СЕТ СН'!$I$11+СВЦЭМ!$D$10+'СЕТ СН'!$I$5-'СЕТ СН'!$I$21</f>
        <v>3892.1967712300002</v>
      </c>
      <c r="P134" s="36">
        <f>SUMIFS(СВЦЭМ!$D$39:$D$782,СВЦЭМ!$A$39:$A$782,$A134,СВЦЭМ!$B$39:$B$782,P$119)+'СЕТ СН'!$I$11+СВЦЭМ!$D$10+'СЕТ СН'!$I$5-'СЕТ СН'!$I$21</f>
        <v>3897.9125287799998</v>
      </c>
      <c r="Q134" s="36">
        <f>SUMIFS(СВЦЭМ!$D$39:$D$782,СВЦЭМ!$A$39:$A$782,$A134,СВЦЭМ!$B$39:$B$782,Q$119)+'СЕТ СН'!$I$11+СВЦЭМ!$D$10+'СЕТ СН'!$I$5-'СЕТ СН'!$I$21</f>
        <v>3923.2087225400001</v>
      </c>
      <c r="R134" s="36">
        <f>SUMIFS(СВЦЭМ!$D$39:$D$782,СВЦЭМ!$A$39:$A$782,$A134,СВЦЭМ!$B$39:$B$782,R$119)+'СЕТ СН'!$I$11+СВЦЭМ!$D$10+'СЕТ СН'!$I$5-'СЕТ СН'!$I$21</f>
        <v>3911.10047833</v>
      </c>
      <c r="S134" s="36">
        <f>SUMIFS(СВЦЭМ!$D$39:$D$782,СВЦЭМ!$A$39:$A$782,$A134,СВЦЭМ!$B$39:$B$782,S$119)+'СЕТ СН'!$I$11+СВЦЭМ!$D$10+'СЕТ СН'!$I$5-'СЕТ СН'!$I$21</f>
        <v>3880.58491551</v>
      </c>
      <c r="T134" s="36">
        <f>SUMIFS(СВЦЭМ!$D$39:$D$782,СВЦЭМ!$A$39:$A$782,$A134,СВЦЭМ!$B$39:$B$782,T$119)+'СЕТ СН'!$I$11+СВЦЭМ!$D$10+'СЕТ СН'!$I$5-'СЕТ СН'!$I$21</f>
        <v>3877.4563867299998</v>
      </c>
      <c r="U134" s="36">
        <f>SUMIFS(СВЦЭМ!$D$39:$D$782,СВЦЭМ!$A$39:$A$782,$A134,СВЦЭМ!$B$39:$B$782,U$119)+'СЕТ СН'!$I$11+СВЦЭМ!$D$10+'СЕТ СН'!$I$5-'СЕТ СН'!$I$21</f>
        <v>3913.4444850999998</v>
      </c>
      <c r="V134" s="36">
        <f>SUMIFS(СВЦЭМ!$D$39:$D$782,СВЦЭМ!$A$39:$A$782,$A134,СВЦЭМ!$B$39:$B$782,V$119)+'СЕТ СН'!$I$11+СВЦЭМ!$D$10+'СЕТ СН'!$I$5-'СЕТ СН'!$I$21</f>
        <v>3905.7755153600001</v>
      </c>
      <c r="W134" s="36">
        <f>SUMIFS(СВЦЭМ!$D$39:$D$782,СВЦЭМ!$A$39:$A$782,$A134,СВЦЭМ!$B$39:$B$782,W$119)+'СЕТ СН'!$I$11+СВЦЭМ!$D$10+'СЕТ СН'!$I$5-'СЕТ СН'!$I$21</f>
        <v>3939.7394666800001</v>
      </c>
      <c r="X134" s="36">
        <f>SUMIFS(СВЦЭМ!$D$39:$D$782,СВЦЭМ!$A$39:$A$782,$A134,СВЦЭМ!$B$39:$B$782,X$119)+'СЕТ СН'!$I$11+СВЦЭМ!$D$10+'СЕТ СН'!$I$5-'СЕТ СН'!$I$21</f>
        <v>3889.4230789799999</v>
      </c>
      <c r="Y134" s="36">
        <f>SUMIFS(СВЦЭМ!$D$39:$D$782,СВЦЭМ!$A$39:$A$782,$A134,СВЦЭМ!$B$39:$B$782,Y$119)+'СЕТ СН'!$I$11+СВЦЭМ!$D$10+'СЕТ СН'!$I$5-'СЕТ СН'!$I$21</f>
        <v>3860.4443351499999</v>
      </c>
    </row>
    <row r="135" spans="1:25" ht="15.75" x14ac:dyDescent="0.2">
      <c r="A135" s="35">
        <f t="shared" si="3"/>
        <v>44393</v>
      </c>
      <c r="B135" s="36">
        <f>SUMIFS(СВЦЭМ!$D$39:$D$782,СВЦЭМ!$A$39:$A$782,$A135,СВЦЭМ!$B$39:$B$782,B$119)+'СЕТ СН'!$I$11+СВЦЭМ!$D$10+'СЕТ СН'!$I$5-'СЕТ СН'!$I$21</f>
        <v>3866.4311982199997</v>
      </c>
      <c r="C135" s="36">
        <f>SUMIFS(СВЦЭМ!$D$39:$D$782,СВЦЭМ!$A$39:$A$782,$A135,СВЦЭМ!$B$39:$B$782,C$119)+'СЕТ СН'!$I$11+СВЦЭМ!$D$10+'СЕТ СН'!$I$5-'СЕТ СН'!$I$21</f>
        <v>3950.8493739300002</v>
      </c>
      <c r="D135" s="36">
        <f>SUMIFS(СВЦЭМ!$D$39:$D$782,СВЦЭМ!$A$39:$A$782,$A135,СВЦЭМ!$B$39:$B$782,D$119)+'СЕТ СН'!$I$11+СВЦЭМ!$D$10+'СЕТ СН'!$I$5-'СЕТ СН'!$I$21</f>
        <v>4014.1711457800002</v>
      </c>
      <c r="E135" s="36">
        <f>SUMIFS(СВЦЭМ!$D$39:$D$782,СВЦЭМ!$A$39:$A$782,$A135,СВЦЭМ!$B$39:$B$782,E$119)+'СЕТ СН'!$I$11+СВЦЭМ!$D$10+'СЕТ СН'!$I$5-'СЕТ СН'!$I$21</f>
        <v>4029.7824445699998</v>
      </c>
      <c r="F135" s="36">
        <f>SUMIFS(СВЦЭМ!$D$39:$D$782,СВЦЭМ!$A$39:$A$782,$A135,СВЦЭМ!$B$39:$B$782,F$119)+'СЕТ СН'!$I$11+СВЦЭМ!$D$10+'СЕТ СН'!$I$5-'СЕТ СН'!$I$21</f>
        <v>4034.7266778799999</v>
      </c>
      <c r="G135" s="36">
        <f>SUMIFS(СВЦЭМ!$D$39:$D$782,СВЦЭМ!$A$39:$A$782,$A135,СВЦЭМ!$B$39:$B$782,G$119)+'СЕТ СН'!$I$11+СВЦЭМ!$D$10+'СЕТ СН'!$I$5-'СЕТ СН'!$I$21</f>
        <v>4013.50983808</v>
      </c>
      <c r="H135" s="36">
        <f>SUMIFS(СВЦЭМ!$D$39:$D$782,СВЦЭМ!$A$39:$A$782,$A135,СВЦЭМ!$B$39:$B$782,H$119)+'СЕТ СН'!$I$11+СВЦЭМ!$D$10+'СЕТ СН'!$I$5-'СЕТ СН'!$I$21</f>
        <v>3972.1201396500001</v>
      </c>
      <c r="I135" s="36">
        <f>SUMIFS(СВЦЭМ!$D$39:$D$782,СВЦЭМ!$A$39:$A$782,$A135,СВЦЭМ!$B$39:$B$782,I$119)+'СЕТ СН'!$I$11+СВЦЭМ!$D$10+'СЕТ СН'!$I$5-'СЕТ СН'!$I$21</f>
        <v>3901.94471105</v>
      </c>
      <c r="J135" s="36">
        <f>SUMIFS(СВЦЭМ!$D$39:$D$782,СВЦЭМ!$A$39:$A$782,$A135,СВЦЭМ!$B$39:$B$782,J$119)+'СЕТ СН'!$I$11+СВЦЭМ!$D$10+'СЕТ СН'!$I$5-'СЕТ СН'!$I$21</f>
        <v>3832.7270044400002</v>
      </c>
      <c r="K135" s="36">
        <f>SUMIFS(СВЦЭМ!$D$39:$D$782,СВЦЭМ!$A$39:$A$782,$A135,СВЦЭМ!$B$39:$B$782,K$119)+'СЕТ СН'!$I$11+СВЦЭМ!$D$10+'СЕТ СН'!$I$5-'СЕТ СН'!$I$21</f>
        <v>3888.0456211999999</v>
      </c>
      <c r="L135" s="36">
        <f>SUMIFS(СВЦЭМ!$D$39:$D$782,СВЦЭМ!$A$39:$A$782,$A135,СВЦЭМ!$B$39:$B$782,L$119)+'СЕТ СН'!$I$11+СВЦЭМ!$D$10+'СЕТ СН'!$I$5-'СЕТ СН'!$I$21</f>
        <v>3909.3419488600002</v>
      </c>
      <c r="M135" s="36">
        <f>SUMIFS(СВЦЭМ!$D$39:$D$782,СВЦЭМ!$A$39:$A$782,$A135,СВЦЭМ!$B$39:$B$782,M$119)+'СЕТ СН'!$I$11+СВЦЭМ!$D$10+'СЕТ СН'!$I$5-'СЕТ СН'!$I$21</f>
        <v>3828.5992339999998</v>
      </c>
      <c r="N135" s="36">
        <f>SUMIFS(СВЦЭМ!$D$39:$D$782,СВЦЭМ!$A$39:$A$782,$A135,СВЦЭМ!$B$39:$B$782,N$119)+'СЕТ СН'!$I$11+СВЦЭМ!$D$10+'СЕТ СН'!$I$5-'СЕТ СН'!$I$21</f>
        <v>3764.9621637999999</v>
      </c>
      <c r="O135" s="36">
        <f>SUMIFS(СВЦЭМ!$D$39:$D$782,СВЦЭМ!$A$39:$A$782,$A135,СВЦЭМ!$B$39:$B$782,O$119)+'СЕТ СН'!$I$11+СВЦЭМ!$D$10+'СЕТ СН'!$I$5-'СЕТ СН'!$I$21</f>
        <v>3783.1902782500001</v>
      </c>
      <c r="P135" s="36">
        <f>SUMIFS(СВЦЭМ!$D$39:$D$782,СВЦЭМ!$A$39:$A$782,$A135,СВЦЭМ!$B$39:$B$782,P$119)+'СЕТ СН'!$I$11+СВЦЭМ!$D$10+'СЕТ СН'!$I$5-'СЕТ СН'!$I$21</f>
        <v>3791.1410233900001</v>
      </c>
      <c r="Q135" s="36">
        <f>SUMIFS(СВЦЭМ!$D$39:$D$782,СВЦЭМ!$A$39:$A$782,$A135,СВЦЭМ!$B$39:$B$782,Q$119)+'СЕТ СН'!$I$11+СВЦЭМ!$D$10+'СЕТ СН'!$I$5-'СЕТ СН'!$I$21</f>
        <v>3790.0352434199999</v>
      </c>
      <c r="R135" s="36">
        <f>SUMIFS(СВЦЭМ!$D$39:$D$782,СВЦЭМ!$A$39:$A$782,$A135,СВЦЭМ!$B$39:$B$782,R$119)+'СЕТ СН'!$I$11+СВЦЭМ!$D$10+'СЕТ СН'!$I$5-'СЕТ СН'!$I$21</f>
        <v>3776.0809991400001</v>
      </c>
      <c r="S135" s="36">
        <f>SUMIFS(СВЦЭМ!$D$39:$D$782,СВЦЭМ!$A$39:$A$782,$A135,СВЦЭМ!$B$39:$B$782,S$119)+'СЕТ СН'!$I$11+СВЦЭМ!$D$10+'СЕТ СН'!$I$5-'СЕТ СН'!$I$21</f>
        <v>3848.8986774800001</v>
      </c>
      <c r="T135" s="36">
        <f>SUMIFS(СВЦЭМ!$D$39:$D$782,СВЦЭМ!$A$39:$A$782,$A135,СВЦЭМ!$B$39:$B$782,T$119)+'СЕТ СН'!$I$11+СВЦЭМ!$D$10+'СЕТ СН'!$I$5-'СЕТ СН'!$I$21</f>
        <v>3853.7724674999999</v>
      </c>
      <c r="U135" s="36">
        <f>SUMIFS(СВЦЭМ!$D$39:$D$782,СВЦЭМ!$A$39:$A$782,$A135,СВЦЭМ!$B$39:$B$782,U$119)+'СЕТ СН'!$I$11+СВЦЭМ!$D$10+'СЕТ СН'!$I$5-'СЕТ СН'!$I$21</f>
        <v>3865.4554850300001</v>
      </c>
      <c r="V135" s="36">
        <f>SUMIFS(СВЦЭМ!$D$39:$D$782,СВЦЭМ!$A$39:$A$782,$A135,СВЦЭМ!$B$39:$B$782,V$119)+'СЕТ СН'!$I$11+СВЦЭМ!$D$10+'СЕТ СН'!$I$5-'СЕТ СН'!$I$21</f>
        <v>3862.2771897499997</v>
      </c>
      <c r="W135" s="36">
        <f>SUMIFS(СВЦЭМ!$D$39:$D$782,СВЦЭМ!$A$39:$A$782,$A135,СВЦЭМ!$B$39:$B$782,W$119)+'СЕТ СН'!$I$11+СВЦЭМ!$D$10+'СЕТ СН'!$I$5-'СЕТ СН'!$I$21</f>
        <v>3895.6067525899998</v>
      </c>
      <c r="X135" s="36">
        <f>SUMIFS(СВЦЭМ!$D$39:$D$782,СВЦЭМ!$A$39:$A$782,$A135,СВЦЭМ!$B$39:$B$782,X$119)+'СЕТ СН'!$I$11+СВЦЭМ!$D$10+'СЕТ СН'!$I$5-'СЕТ СН'!$I$21</f>
        <v>3875.4102260600002</v>
      </c>
      <c r="Y135" s="36">
        <f>SUMIFS(СВЦЭМ!$D$39:$D$782,СВЦЭМ!$A$39:$A$782,$A135,СВЦЭМ!$B$39:$B$782,Y$119)+'СЕТ СН'!$I$11+СВЦЭМ!$D$10+'СЕТ СН'!$I$5-'СЕТ СН'!$I$21</f>
        <v>3798.77212263</v>
      </c>
    </row>
    <row r="136" spans="1:25" ht="15.75" x14ac:dyDescent="0.2">
      <c r="A136" s="35">
        <f t="shared" si="3"/>
        <v>44394</v>
      </c>
      <c r="B136" s="36">
        <f>SUMIFS(СВЦЭМ!$D$39:$D$782,СВЦЭМ!$A$39:$A$782,$A136,СВЦЭМ!$B$39:$B$782,B$119)+'СЕТ СН'!$I$11+СВЦЭМ!$D$10+'СЕТ СН'!$I$5-'СЕТ СН'!$I$21</f>
        <v>3841.9292256099998</v>
      </c>
      <c r="C136" s="36">
        <f>SUMIFS(СВЦЭМ!$D$39:$D$782,СВЦЭМ!$A$39:$A$782,$A136,СВЦЭМ!$B$39:$B$782,C$119)+'СЕТ СН'!$I$11+СВЦЭМ!$D$10+'СЕТ СН'!$I$5-'СЕТ СН'!$I$21</f>
        <v>3929.7676805599999</v>
      </c>
      <c r="D136" s="36">
        <f>SUMIFS(СВЦЭМ!$D$39:$D$782,СВЦЭМ!$A$39:$A$782,$A136,СВЦЭМ!$B$39:$B$782,D$119)+'СЕТ СН'!$I$11+СВЦЭМ!$D$10+'СЕТ СН'!$I$5-'СЕТ СН'!$I$21</f>
        <v>3976.3550052099999</v>
      </c>
      <c r="E136" s="36">
        <f>SUMIFS(СВЦЭМ!$D$39:$D$782,СВЦЭМ!$A$39:$A$782,$A136,СВЦЭМ!$B$39:$B$782,E$119)+'СЕТ СН'!$I$11+СВЦЭМ!$D$10+'СЕТ СН'!$I$5-'СЕТ СН'!$I$21</f>
        <v>3989.6661478699998</v>
      </c>
      <c r="F136" s="36">
        <f>SUMIFS(СВЦЭМ!$D$39:$D$782,СВЦЭМ!$A$39:$A$782,$A136,СВЦЭМ!$B$39:$B$782,F$119)+'СЕТ СН'!$I$11+СВЦЭМ!$D$10+'СЕТ СН'!$I$5-'СЕТ СН'!$I$21</f>
        <v>3993.1637245000002</v>
      </c>
      <c r="G136" s="36">
        <f>SUMIFS(СВЦЭМ!$D$39:$D$782,СВЦЭМ!$A$39:$A$782,$A136,СВЦЭМ!$B$39:$B$782,G$119)+'СЕТ СН'!$I$11+СВЦЭМ!$D$10+'СЕТ СН'!$I$5-'СЕТ СН'!$I$21</f>
        <v>3984.1522398099996</v>
      </c>
      <c r="H136" s="36">
        <f>SUMIFS(СВЦЭМ!$D$39:$D$782,СВЦЭМ!$A$39:$A$782,$A136,СВЦЭМ!$B$39:$B$782,H$119)+'СЕТ СН'!$I$11+СВЦЭМ!$D$10+'СЕТ СН'!$I$5-'СЕТ СН'!$I$21</f>
        <v>3977.6294677300002</v>
      </c>
      <c r="I136" s="36">
        <f>SUMIFS(СВЦЭМ!$D$39:$D$782,СВЦЭМ!$A$39:$A$782,$A136,СВЦЭМ!$B$39:$B$782,I$119)+'СЕТ СН'!$I$11+СВЦЭМ!$D$10+'СЕТ СН'!$I$5-'СЕТ СН'!$I$21</f>
        <v>3915.12541397</v>
      </c>
      <c r="J136" s="36">
        <f>SUMIFS(СВЦЭМ!$D$39:$D$782,СВЦЭМ!$A$39:$A$782,$A136,СВЦЭМ!$B$39:$B$782,J$119)+'СЕТ СН'!$I$11+СВЦЭМ!$D$10+'СЕТ СН'!$I$5-'СЕТ СН'!$I$21</f>
        <v>3863.5010659199997</v>
      </c>
      <c r="K136" s="36">
        <f>SUMIFS(СВЦЭМ!$D$39:$D$782,СВЦЭМ!$A$39:$A$782,$A136,СВЦЭМ!$B$39:$B$782,K$119)+'СЕТ СН'!$I$11+СВЦЭМ!$D$10+'СЕТ СН'!$I$5-'СЕТ СН'!$I$21</f>
        <v>3821.0158712399998</v>
      </c>
      <c r="L136" s="36">
        <f>SUMIFS(СВЦЭМ!$D$39:$D$782,СВЦЭМ!$A$39:$A$782,$A136,СВЦЭМ!$B$39:$B$782,L$119)+'СЕТ СН'!$I$11+СВЦЭМ!$D$10+'СЕТ СН'!$I$5-'СЕТ СН'!$I$21</f>
        <v>3858.0220414599999</v>
      </c>
      <c r="M136" s="36">
        <f>SUMIFS(СВЦЭМ!$D$39:$D$782,СВЦЭМ!$A$39:$A$782,$A136,СВЦЭМ!$B$39:$B$782,M$119)+'СЕТ СН'!$I$11+СВЦЭМ!$D$10+'СЕТ СН'!$I$5-'СЕТ СН'!$I$21</f>
        <v>3802.6314623099997</v>
      </c>
      <c r="N136" s="36">
        <f>SUMIFS(СВЦЭМ!$D$39:$D$782,СВЦЭМ!$A$39:$A$782,$A136,СВЦЭМ!$B$39:$B$782,N$119)+'СЕТ СН'!$I$11+СВЦЭМ!$D$10+'СЕТ СН'!$I$5-'СЕТ СН'!$I$21</f>
        <v>3819.30649266</v>
      </c>
      <c r="O136" s="36">
        <f>SUMIFS(СВЦЭМ!$D$39:$D$782,СВЦЭМ!$A$39:$A$782,$A136,СВЦЭМ!$B$39:$B$782,O$119)+'СЕТ СН'!$I$11+СВЦЭМ!$D$10+'СЕТ СН'!$I$5-'СЕТ СН'!$I$21</f>
        <v>3837.2671332599998</v>
      </c>
      <c r="P136" s="36">
        <f>SUMIFS(СВЦЭМ!$D$39:$D$782,СВЦЭМ!$A$39:$A$782,$A136,СВЦЭМ!$B$39:$B$782,P$119)+'СЕТ СН'!$I$11+СВЦЭМ!$D$10+'СЕТ СН'!$I$5-'СЕТ СН'!$I$21</f>
        <v>3875.73771545</v>
      </c>
      <c r="Q136" s="36">
        <f>SUMIFS(СВЦЭМ!$D$39:$D$782,СВЦЭМ!$A$39:$A$782,$A136,СВЦЭМ!$B$39:$B$782,Q$119)+'СЕТ СН'!$I$11+СВЦЭМ!$D$10+'СЕТ СН'!$I$5-'СЕТ СН'!$I$21</f>
        <v>3897.3656656499998</v>
      </c>
      <c r="R136" s="36">
        <f>SUMIFS(СВЦЭМ!$D$39:$D$782,СВЦЭМ!$A$39:$A$782,$A136,СВЦЭМ!$B$39:$B$782,R$119)+'СЕТ СН'!$I$11+СВЦЭМ!$D$10+'СЕТ СН'!$I$5-'СЕТ СН'!$I$21</f>
        <v>3877.4320652799997</v>
      </c>
      <c r="S136" s="36">
        <f>SUMIFS(СВЦЭМ!$D$39:$D$782,СВЦЭМ!$A$39:$A$782,$A136,СВЦЭМ!$B$39:$B$782,S$119)+'СЕТ СН'!$I$11+СВЦЭМ!$D$10+'СЕТ СН'!$I$5-'СЕТ СН'!$I$21</f>
        <v>3842.9826610599998</v>
      </c>
      <c r="T136" s="36">
        <f>SUMIFS(СВЦЭМ!$D$39:$D$782,СВЦЭМ!$A$39:$A$782,$A136,СВЦЭМ!$B$39:$B$782,T$119)+'СЕТ СН'!$I$11+СВЦЭМ!$D$10+'СЕТ СН'!$I$5-'СЕТ СН'!$I$21</f>
        <v>3877.99444047</v>
      </c>
      <c r="U136" s="36">
        <f>SUMIFS(СВЦЭМ!$D$39:$D$782,СВЦЭМ!$A$39:$A$782,$A136,СВЦЭМ!$B$39:$B$782,U$119)+'СЕТ СН'!$I$11+СВЦЭМ!$D$10+'СЕТ СН'!$I$5-'СЕТ СН'!$I$21</f>
        <v>3885.7622232399999</v>
      </c>
      <c r="V136" s="36">
        <f>SUMIFS(СВЦЭМ!$D$39:$D$782,СВЦЭМ!$A$39:$A$782,$A136,СВЦЭМ!$B$39:$B$782,V$119)+'СЕТ СН'!$I$11+СВЦЭМ!$D$10+'СЕТ СН'!$I$5-'СЕТ СН'!$I$21</f>
        <v>3879.26156898</v>
      </c>
      <c r="W136" s="36">
        <f>SUMIFS(СВЦЭМ!$D$39:$D$782,СВЦЭМ!$A$39:$A$782,$A136,СВЦЭМ!$B$39:$B$782,W$119)+'СЕТ СН'!$I$11+СВЦЭМ!$D$10+'СЕТ СН'!$I$5-'СЕТ СН'!$I$21</f>
        <v>3892.8741829700002</v>
      </c>
      <c r="X136" s="36">
        <f>SUMIFS(СВЦЭМ!$D$39:$D$782,СВЦЭМ!$A$39:$A$782,$A136,СВЦЭМ!$B$39:$B$782,X$119)+'СЕТ СН'!$I$11+СВЦЭМ!$D$10+'СЕТ СН'!$I$5-'СЕТ СН'!$I$21</f>
        <v>3868.91248339</v>
      </c>
      <c r="Y136" s="36">
        <f>SUMIFS(СВЦЭМ!$D$39:$D$782,СВЦЭМ!$A$39:$A$782,$A136,СВЦЭМ!$B$39:$B$782,Y$119)+'СЕТ СН'!$I$11+СВЦЭМ!$D$10+'СЕТ СН'!$I$5-'СЕТ СН'!$I$21</f>
        <v>3819.94618369</v>
      </c>
    </row>
    <row r="137" spans="1:25" ht="15.75" x14ac:dyDescent="0.2">
      <c r="A137" s="35">
        <f t="shared" si="3"/>
        <v>44395</v>
      </c>
      <c r="B137" s="36">
        <f>SUMIFS(СВЦЭМ!$D$39:$D$782,СВЦЭМ!$A$39:$A$782,$A137,СВЦЭМ!$B$39:$B$782,B$119)+'СЕТ СН'!$I$11+СВЦЭМ!$D$10+'СЕТ СН'!$I$5-'СЕТ СН'!$I$21</f>
        <v>3845.87047764</v>
      </c>
      <c r="C137" s="36">
        <f>SUMIFS(СВЦЭМ!$D$39:$D$782,СВЦЭМ!$A$39:$A$782,$A137,СВЦЭМ!$B$39:$B$782,C$119)+'СЕТ СН'!$I$11+СВЦЭМ!$D$10+'СЕТ СН'!$I$5-'СЕТ СН'!$I$21</f>
        <v>3915.5741025400002</v>
      </c>
      <c r="D137" s="36">
        <f>SUMIFS(СВЦЭМ!$D$39:$D$782,СВЦЭМ!$A$39:$A$782,$A137,СВЦЭМ!$B$39:$B$782,D$119)+'СЕТ СН'!$I$11+СВЦЭМ!$D$10+'СЕТ СН'!$I$5-'СЕТ СН'!$I$21</f>
        <v>3961.12551102</v>
      </c>
      <c r="E137" s="36">
        <f>SUMIFS(СВЦЭМ!$D$39:$D$782,СВЦЭМ!$A$39:$A$782,$A137,СВЦЭМ!$B$39:$B$782,E$119)+'СЕТ СН'!$I$11+СВЦЭМ!$D$10+'СЕТ СН'!$I$5-'СЕТ СН'!$I$21</f>
        <v>3974.6166761599998</v>
      </c>
      <c r="F137" s="36">
        <f>SUMIFS(СВЦЭМ!$D$39:$D$782,СВЦЭМ!$A$39:$A$782,$A137,СВЦЭМ!$B$39:$B$782,F$119)+'СЕТ СН'!$I$11+СВЦЭМ!$D$10+'СЕТ СН'!$I$5-'СЕТ СН'!$I$21</f>
        <v>3989.0480899100003</v>
      </c>
      <c r="G137" s="36">
        <f>SUMIFS(СВЦЭМ!$D$39:$D$782,СВЦЭМ!$A$39:$A$782,$A137,СВЦЭМ!$B$39:$B$782,G$119)+'СЕТ СН'!$I$11+СВЦЭМ!$D$10+'СЕТ СН'!$I$5-'СЕТ СН'!$I$21</f>
        <v>3990.8598629600001</v>
      </c>
      <c r="H137" s="36">
        <f>SUMIFS(СВЦЭМ!$D$39:$D$782,СВЦЭМ!$A$39:$A$782,$A137,СВЦЭМ!$B$39:$B$782,H$119)+'СЕТ СН'!$I$11+СВЦЭМ!$D$10+'СЕТ СН'!$I$5-'СЕТ СН'!$I$21</f>
        <v>3974.5713538600003</v>
      </c>
      <c r="I137" s="36">
        <f>SUMIFS(СВЦЭМ!$D$39:$D$782,СВЦЭМ!$A$39:$A$782,$A137,СВЦЭМ!$B$39:$B$782,I$119)+'СЕТ СН'!$I$11+СВЦЭМ!$D$10+'СЕТ СН'!$I$5-'СЕТ СН'!$I$21</f>
        <v>3910.4667815399998</v>
      </c>
      <c r="J137" s="36">
        <f>SUMIFS(СВЦЭМ!$D$39:$D$782,СВЦЭМ!$A$39:$A$782,$A137,СВЦЭМ!$B$39:$B$782,J$119)+'СЕТ СН'!$I$11+СВЦЭМ!$D$10+'СЕТ СН'!$I$5-'СЕТ СН'!$I$21</f>
        <v>3825.5148373000002</v>
      </c>
      <c r="K137" s="36">
        <f>SUMIFS(СВЦЭМ!$D$39:$D$782,СВЦЭМ!$A$39:$A$782,$A137,СВЦЭМ!$B$39:$B$782,K$119)+'СЕТ СН'!$I$11+СВЦЭМ!$D$10+'СЕТ СН'!$I$5-'СЕТ СН'!$I$21</f>
        <v>3801.81654807</v>
      </c>
      <c r="L137" s="36">
        <f>SUMIFS(СВЦЭМ!$D$39:$D$782,СВЦЭМ!$A$39:$A$782,$A137,СВЦЭМ!$B$39:$B$782,L$119)+'СЕТ СН'!$I$11+СВЦЭМ!$D$10+'СЕТ СН'!$I$5-'СЕТ СН'!$I$21</f>
        <v>3795.60019771</v>
      </c>
      <c r="M137" s="36">
        <f>SUMIFS(СВЦЭМ!$D$39:$D$782,СВЦЭМ!$A$39:$A$782,$A137,СВЦЭМ!$B$39:$B$782,M$119)+'СЕТ СН'!$I$11+СВЦЭМ!$D$10+'СЕТ СН'!$I$5-'СЕТ СН'!$I$21</f>
        <v>3811.7004628099999</v>
      </c>
      <c r="N137" s="36">
        <f>SUMIFS(СВЦЭМ!$D$39:$D$782,СВЦЭМ!$A$39:$A$782,$A137,СВЦЭМ!$B$39:$B$782,N$119)+'СЕТ СН'!$I$11+СВЦЭМ!$D$10+'СЕТ СН'!$I$5-'СЕТ СН'!$I$21</f>
        <v>3829.1815792399998</v>
      </c>
      <c r="O137" s="36">
        <f>SUMIFS(СВЦЭМ!$D$39:$D$782,СВЦЭМ!$A$39:$A$782,$A137,СВЦЭМ!$B$39:$B$782,O$119)+'СЕТ СН'!$I$11+СВЦЭМ!$D$10+'СЕТ СН'!$I$5-'СЕТ СН'!$I$21</f>
        <v>3837.0673353799998</v>
      </c>
      <c r="P137" s="36">
        <f>SUMIFS(СВЦЭМ!$D$39:$D$782,СВЦЭМ!$A$39:$A$782,$A137,СВЦЭМ!$B$39:$B$782,P$119)+'СЕТ СН'!$I$11+СВЦЭМ!$D$10+'СЕТ СН'!$I$5-'СЕТ СН'!$I$21</f>
        <v>3846.2932402500001</v>
      </c>
      <c r="Q137" s="36">
        <f>SUMIFS(СВЦЭМ!$D$39:$D$782,СВЦЭМ!$A$39:$A$782,$A137,СВЦЭМ!$B$39:$B$782,Q$119)+'СЕТ СН'!$I$11+СВЦЭМ!$D$10+'СЕТ СН'!$I$5-'СЕТ СН'!$I$21</f>
        <v>3861.6034520200001</v>
      </c>
      <c r="R137" s="36">
        <f>SUMIFS(СВЦЭМ!$D$39:$D$782,СВЦЭМ!$A$39:$A$782,$A137,СВЦЭМ!$B$39:$B$782,R$119)+'СЕТ СН'!$I$11+СВЦЭМ!$D$10+'СЕТ СН'!$I$5-'СЕТ СН'!$I$21</f>
        <v>3840.4051654599998</v>
      </c>
      <c r="S137" s="36">
        <f>SUMIFS(СВЦЭМ!$D$39:$D$782,СВЦЭМ!$A$39:$A$782,$A137,СВЦЭМ!$B$39:$B$782,S$119)+'СЕТ СН'!$I$11+СВЦЭМ!$D$10+'СЕТ СН'!$I$5-'СЕТ СН'!$I$21</f>
        <v>3848.23956008</v>
      </c>
      <c r="T137" s="36">
        <f>SUMIFS(СВЦЭМ!$D$39:$D$782,СВЦЭМ!$A$39:$A$782,$A137,СВЦЭМ!$B$39:$B$782,T$119)+'СЕТ СН'!$I$11+СВЦЭМ!$D$10+'СЕТ СН'!$I$5-'СЕТ СН'!$I$21</f>
        <v>3848.78825379</v>
      </c>
      <c r="U137" s="36">
        <f>SUMIFS(СВЦЭМ!$D$39:$D$782,СВЦЭМ!$A$39:$A$782,$A137,СВЦЭМ!$B$39:$B$782,U$119)+'СЕТ СН'!$I$11+СВЦЭМ!$D$10+'СЕТ СН'!$I$5-'СЕТ СН'!$I$21</f>
        <v>3812.4297635600001</v>
      </c>
      <c r="V137" s="36">
        <f>SUMIFS(СВЦЭМ!$D$39:$D$782,СВЦЭМ!$A$39:$A$782,$A137,СВЦЭМ!$B$39:$B$782,V$119)+'СЕТ СН'!$I$11+СВЦЭМ!$D$10+'СЕТ СН'!$I$5-'СЕТ СН'!$I$21</f>
        <v>3809.6447473200001</v>
      </c>
      <c r="W137" s="36">
        <f>SUMIFS(СВЦЭМ!$D$39:$D$782,СВЦЭМ!$A$39:$A$782,$A137,СВЦЭМ!$B$39:$B$782,W$119)+'СЕТ СН'!$I$11+СВЦЭМ!$D$10+'СЕТ СН'!$I$5-'СЕТ СН'!$I$21</f>
        <v>3775.0304333099998</v>
      </c>
      <c r="X137" s="36">
        <f>SUMIFS(СВЦЭМ!$D$39:$D$782,СВЦЭМ!$A$39:$A$782,$A137,СВЦЭМ!$B$39:$B$782,X$119)+'СЕТ СН'!$I$11+СВЦЭМ!$D$10+'СЕТ СН'!$I$5-'СЕТ СН'!$I$21</f>
        <v>3801.1309417799998</v>
      </c>
      <c r="Y137" s="36">
        <f>SUMIFS(СВЦЭМ!$D$39:$D$782,СВЦЭМ!$A$39:$A$782,$A137,СВЦЭМ!$B$39:$B$782,Y$119)+'СЕТ СН'!$I$11+СВЦЭМ!$D$10+'СЕТ СН'!$I$5-'СЕТ СН'!$I$21</f>
        <v>3870.0051429800001</v>
      </c>
    </row>
    <row r="138" spans="1:25" ht="15.75" x14ac:dyDescent="0.2">
      <c r="A138" s="35">
        <f t="shared" si="3"/>
        <v>44396</v>
      </c>
      <c r="B138" s="36">
        <f>SUMIFS(СВЦЭМ!$D$39:$D$782,СВЦЭМ!$A$39:$A$782,$A138,СВЦЭМ!$B$39:$B$782,B$119)+'СЕТ СН'!$I$11+СВЦЭМ!$D$10+'СЕТ СН'!$I$5-'СЕТ СН'!$I$21</f>
        <v>3967.9411947199997</v>
      </c>
      <c r="C138" s="36">
        <f>SUMIFS(СВЦЭМ!$D$39:$D$782,СВЦЭМ!$A$39:$A$782,$A138,СВЦЭМ!$B$39:$B$782,C$119)+'СЕТ СН'!$I$11+СВЦЭМ!$D$10+'СЕТ СН'!$I$5-'СЕТ СН'!$I$21</f>
        <v>4037.7026893900002</v>
      </c>
      <c r="D138" s="36">
        <f>SUMIFS(СВЦЭМ!$D$39:$D$782,СВЦЭМ!$A$39:$A$782,$A138,СВЦЭМ!$B$39:$B$782,D$119)+'СЕТ СН'!$I$11+СВЦЭМ!$D$10+'СЕТ СН'!$I$5-'СЕТ СН'!$I$21</f>
        <v>4066.0736215100001</v>
      </c>
      <c r="E138" s="36">
        <f>SUMIFS(СВЦЭМ!$D$39:$D$782,СВЦЭМ!$A$39:$A$782,$A138,СВЦЭМ!$B$39:$B$782,E$119)+'СЕТ СН'!$I$11+СВЦЭМ!$D$10+'СЕТ СН'!$I$5-'СЕТ СН'!$I$21</f>
        <v>4059.9095938599999</v>
      </c>
      <c r="F138" s="36">
        <f>SUMIFS(СВЦЭМ!$D$39:$D$782,СВЦЭМ!$A$39:$A$782,$A138,СВЦЭМ!$B$39:$B$782,F$119)+'СЕТ СН'!$I$11+СВЦЭМ!$D$10+'СЕТ СН'!$I$5-'СЕТ СН'!$I$21</f>
        <v>4059.2729030400001</v>
      </c>
      <c r="G138" s="36">
        <f>SUMIFS(СВЦЭМ!$D$39:$D$782,СВЦЭМ!$A$39:$A$782,$A138,СВЦЭМ!$B$39:$B$782,G$119)+'СЕТ СН'!$I$11+СВЦЭМ!$D$10+'СЕТ СН'!$I$5-'СЕТ СН'!$I$21</f>
        <v>4045.6358608999999</v>
      </c>
      <c r="H138" s="36">
        <f>SUMIFS(СВЦЭМ!$D$39:$D$782,СВЦЭМ!$A$39:$A$782,$A138,СВЦЭМ!$B$39:$B$782,H$119)+'СЕТ СН'!$I$11+СВЦЭМ!$D$10+'СЕТ СН'!$I$5-'СЕТ СН'!$I$21</f>
        <v>4074.28057003</v>
      </c>
      <c r="I138" s="36">
        <f>SUMIFS(СВЦЭМ!$D$39:$D$782,СВЦЭМ!$A$39:$A$782,$A138,СВЦЭМ!$B$39:$B$782,I$119)+'СЕТ СН'!$I$11+СВЦЭМ!$D$10+'СЕТ СН'!$I$5-'СЕТ СН'!$I$21</f>
        <v>3985.3558132799999</v>
      </c>
      <c r="J138" s="36">
        <f>SUMIFS(СВЦЭМ!$D$39:$D$782,СВЦЭМ!$A$39:$A$782,$A138,СВЦЭМ!$B$39:$B$782,J$119)+'СЕТ СН'!$I$11+СВЦЭМ!$D$10+'СЕТ СН'!$I$5-'СЕТ СН'!$I$21</f>
        <v>3910.49107374</v>
      </c>
      <c r="K138" s="36">
        <f>SUMIFS(СВЦЭМ!$D$39:$D$782,СВЦЭМ!$A$39:$A$782,$A138,СВЦЭМ!$B$39:$B$782,K$119)+'СЕТ СН'!$I$11+СВЦЭМ!$D$10+'СЕТ СН'!$I$5-'СЕТ СН'!$I$21</f>
        <v>3853.6462305099999</v>
      </c>
      <c r="L138" s="36">
        <f>SUMIFS(СВЦЭМ!$D$39:$D$782,СВЦЭМ!$A$39:$A$782,$A138,СВЦЭМ!$B$39:$B$782,L$119)+'СЕТ СН'!$I$11+СВЦЭМ!$D$10+'СЕТ СН'!$I$5-'СЕТ СН'!$I$21</f>
        <v>3820.54813663</v>
      </c>
      <c r="M138" s="36">
        <f>SUMIFS(СВЦЭМ!$D$39:$D$782,СВЦЭМ!$A$39:$A$782,$A138,СВЦЭМ!$B$39:$B$782,M$119)+'СЕТ СН'!$I$11+СВЦЭМ!$D$10+'СЕТ СН'!$I$5-'СЕТ СН'!$I$21</f>
        <v>3847.4725986399999</v>
      </c>
      <c r="N138" s="36">
        <f>SUMIFS(СВЦЭМ!$D$39:$D$782,СВЦЭМ!$A$39:$A$782,$A138,СВЦЭМ!$B$39:$B$782,N$119)+'СЕТ СН'!$I$11+СВЦЭМ!$D$10+'СЕТ СН'!$I$5-'СЕТ СН'!$I$21</f>
        <v>3861.9455050199999</v>
      </c>
      <c r="O138" s="36">
        <f>SUMIFS(СВЦЭМ!$D$39:$D$782,СВЦЭМ!$A$39:$A$782,$A138,СВЦЭМ!$B$39:$B$782,O$119)+'СЕТ СН'!$I$11+СВЦЭМ!$D$10+'СЕТ СН'!$I$5-'СЕТ СН'!$I$21</f>
        <v>3876.2629368099997</v>
      </c>
      <c r="P138" s="36">
        <f>SUMIFS(СВЦЭМ!$D$39:$D$782,СВЦЭМ!$A$39:$A$782,$A138,СВЦЭМ!$B$39:$B$782,P$119)+'СЕТ СН'!$I$11+СВЦЭМ!$D$10+'СЕТ СН'!$I$5-'СЕТ СН'!$I$21</f>
        <v>3855.6571973099999</v>
      </c>
      <c r="Q138" s="36">
        <f>SUMIFS(СВЦЭМ!$D$39:$D$782,СВЦЭМ!$A$39:$A$782,$A138,СВЦЭМ!$B$39:$B$782,Q$119)+'СЕТ СН'!$I$11+СВЦЭМ!$D$10+'СЕТ СН'!$I$5-'СЕТ СН'!$I$21</f>
        <v>3845.9789770799998</v>
      </c>
      <c r="R138" s="36">
        <f>SUMIFS(СВЦЭМ!$D$39:$D$782,СВЦЭМ!$A$39:$A$782,$A138,СВЦЭМ!$B$39:$B$782,R$119)+'СЕТ СН'!$I$11+СВЦЭМ!$D$10+'СЕТ СН'!$I$5-'СЕТ СН'!$I$21</f>
        <v>3834.3584905099997</v>
      </c>
      <c r="S138" s="36">
        <f>SUMIFS(СВЦЭМ!$D$39:$D$782,СВЦЭМ!$A$39:$A$782,$A138,СВЦЭМ!$B$39:$B$782,S$119)+'СЕТ СН'!$I$11+СВЦЭМ!$D$10+'СЕТ СН'!$I$5-'СЕТ СН'!$I$21</f>
        <v>3817.5981096999999</v>
      </c>
      <c r="T138" s="36">
        <f>SUMIFS(СВЦЭМ!$D$39:$D$782,СВЦЭМ!$A$39:$A$782,$A138,СВЦЭМ!$B$39:$B$782,T$119)+'СЕТ СН'!$I$11+СВЦЭМ!$D$10+'СЕТ СН'!$I$5-'СЕТ СН'!$I$21</f>
        <v>3808.8721544999999</v>
      </c>
      <c r="U138" s="36">
        <f>SUMIFS(СВЦЭМ!$D$39:$D$782,СВЦЭМ!$A$39:$A$782,$A138,СВЦЭМ!$B$39:$B$782,U$119)+'СЕТ СН'!$I$11+СВЦЭМ!$D$10+'СЕТ СН'!$I$5-'СЕТ СН'!$I$21</f>
        <v>3820.0146891599998</v>
      </c>
      <c r="V138" s="36">
        <f>SUMIFS(СВЦЭМ!$D$39:$D$782,СВЦЭМ!$A$39:$A$782,$A138,СВЦЭМ!$B$39:$B$782,V$119)+'СЕТ СН'!$I$11+СВЦЭМ!$D$10+'СЕТ СН'!$I$5-'СЕТ СН'!$I$21</f>
        <v>3817.2375667299998</v>
      </c>
      <c r="W138" s="36">
        <f>SUMIFS(СВЦЭМ!$D$39:$D$782,СВЦЭМ!$A$39:$A$782,$A138,СВЦЭМ!$B$39:$B$782,W$119)+'СЕТ СН'!$I$11+СВЦЭМ!$D$10+'СЕТ СН'!$I$5-'СЕТ СН'!$I$21</f>
        <v>3834.1471301900001</v>
      </c>
      <c r="X138" s="36">
        <f>SUMIFS(СВЦЭМ!$D$39:$D$782,СВЦЭМ!$A$39:$A$782,$A138,СВЦЭМ!$B$39:$B$782,X$119)+'СЕТ СН'!$I$11+СВЦЭМ!$D$10+'СЕТ СН'!$I$5-'СЕТ СН'!$I$21</f>
        <v>3825.7665487599998</v>
      </c>
      <c r="Y138" s="36">
        <f>SUMIFS(СВЦЭМ!$D$39:$D$782,СВЦЭМ!$A$39:$A$782,$A138,СВЦЭМ!$B$39:$B$782,Y$119)+'СЕТ СН'!$I$11+СВЦЭМ!$D$10+'СЕТ СН'!$I$5-'СЕТ СН'!$I$21</f>
        <v>3865.6477123499999</v>
      </c>
    </row>
    <row r="139" spans="1:25" ht="15.75" x14ac:dyDescent="0.2">
      <c r="A139" s="35">
        <f t="shared" si="3"/>
        <v>44397</v>
      </c>
      <c r="B139" s="36">
        <f>SUMIFS(СВЦЭМ!$D$39:$D$782,СВЦЭМ!$A$39:$A$782,$A139,СВЦЭМ!$B$39:$B$782,B$119)+'СЕТ СН'!$I$11+СВЦЭМ!$D$10+'СЕТ СН'!$I$5-'СЕТ СН'!$I$21</f>
        <v>3927.2433514499999</v>
      </c>
      <c r="C139" s="36">
        <f>SUMIFS(СВЦЭМ!$D$39:$D$782,СВЦЭМ!$A$39:$A$782,$A139,СВЦЭМ!$B$39:$B$782,C$119)+'СЕТ СН'!$I$11+СВЦЭМ!$D$10+'СЕТ СН'!$I$5-'СЕТ СН'!$I$21</f>
        <v>4026.77616317</v>
      </c>
      <c r="D139" s="36">
        <f>SUMIFS(СВЦЭМ!$D$39:$D$782,СВЦЭМ!$A$39:$A$782,$A139,СВЦЭМ!$B$39:$B$782,D$119)+'СЕТ СН'!$I$11+СВЦЭМ!$D$10+'СЕТ СН'!$I$5-'СЕТ СН'!$I$21</f>
        <v>4082.8702300800001</v>
      </c>
      <c r="E139" s="36">
        <f>SUMIFS(СВЦЭМ!$D$39:$D$782,СВЦЭМ!$A$39:$A$782,$A139,СВЦЭМ!$B$39:$B$782,E$119)+'СЕТ СН'!$I$11+СВЦЭМ!$D$10+'СЕТ СН'!$I$5-'СЕТ СН'!$I$21</f>
        <v>4098.78011926</v>
      </c>
      <c r="F139" s="36">
        <f>SUMIFS(СВЦЭМ!$D$39:$D$782,СВЦЭМ!$A$39:$A$782,$A139,СВЦЭМ!$B$39:$B$782,F$119)+'СЕТ СН'!$I$11+СВЦЭМ!$D$10+'СЕТ СН'!$I$5-'СЕТ СН'!$I$21</f>
        <v>4106.1589803799998</v>
      </c>
      <c r="G139" s="36">
        <f>SUMIFS(СВЦЭМ!$D$39:$D$782,СВЦЭМ!$A$39:$A$782,$A139,СВЦЭМ!$B$39:$B$782,G$119)+'СЕТ СН'!$I$11+СВЦЭМ!$D$10+'СЕТ СН'!$I$5-'СЕТ СН'!$I$21</f>
        <v>4072.1805256400003</v>
      </c>
      <c r="H139" s="36">
        <f>SUMIFS(СВЦЭМ!$D$39:$D$782,СВЦЭМ!$A$39:$A$782,$A139,СВЦЭМ!$B$39:$B$782,H$119)+'СЕТ СН'!$I$11+СВЦЭМ!$D$10+'СЕТ СН'!$I$5-'СЕТ СН'!$I$21</f>
        <v>4010.00917342</v>
      </c>
      <c r="I139" s="36">
        <f>SUMIFS(СВЦЭМ!$D$39:$D$782,СВЦЭМ!$A$39:$A$782,$A139,СВЦЭМ!$B$39:$B$782,I$119)+'СЕТ СН'!$I$11+СВЦЭМ!$D$10+'СЕТ СН'!$I$5-'СЕТ СН'!$I$21</f>
        <v>3914.49754205</v>
      </c>
      <c r="J139" s="36">
        <f>SUMIFS(СВЦЭМ!$D$39:$D$782,СВЦЭМ!$A$39:$A$782,$A139,СВЦЭМ!$B$39:$B$782,J$119)+'СЕТ СН'!$I$11+СВЦЭМ!$D$10+'СЕТ СН'!$I$5-'СЕТ СН'!$I$21</f>
        <v>3829.14353665</v>
      </c>
      <c r="K139" s="36">
        <f>SUMIFS(СВЦЭМ!$D$39:$D$782,СВЦЭМ!$A$39:$A$782,$A139,СВЦЭМ!$B$39:$B$782,K$119)+'СЕТ СН'!$I$11+СВЦЭМ!$D$10+'СЕТ СН'!$I$5-'СЕТ СН'!$I$21</f>
        <v>3807.6711468499998</v>
      </c>
      <c r="L139" s="36">
        <f>SUMIFS(СВЦЭМ!$D$39:$D$782,СВЦЭМ!$A$39:$A$782,$A139,СВЦЭМ!$B$39:$B$782,L$119)+'СЕТ СН'!$I$11+СВЦЭМ!$D$10+'СЕТ СН'!$I$5-'СЕТ СН'!$I$21</f>
        <v>3799.9103461599998</v>
      </c>
      <c r="M139" s="36">
        <f>SUMIFS(СВЦЭМ!$D$39:$D$782,СВЦЭМ!$A$39:$A$782,$A139,СВЦЭМ!$B$39:$B$782,M$119)+'СЕТ СН'!$I$11+СВЦЭМ!$D$10+'СЕТ СН'!$I$5-'СЕТ СН'!$I$21</f>
        <v>3785.3874850100001</v>
      </c>
      <c r="N139" s="36">
        <f>SUMIFS(СВЦЭМ!$D$39:$D$782,СВЦЭМ!$A$39:$A$782,$A139,СВЦЭМ!$B$39:$B$782,N$119)+'СЕТ СН'!$I$11+СВЦЭМ!$D$10+'СЕТ СН'!$I$5-'СЕТ СН'!$I$21</f>
        <v>3819.9413259600001</v>
      </c>
      <c r="O139" s="36">
        <f>SUMIFS(СВЦЭМ!$D$39:$D$782,СВЦЭМ!$A$39:$A$782,$A139,СВЦЭМ!$B$39:$B$782,O$119)+'СЕТ СН'!$I$11+СВЦЭМ!$D$10+'СЕТ СН'!$I$5-'СЕТ СН'!$I$21</f>
        <v>3810.4699524099997</v>
      </c>
      <c r="P139" s="36">
        <f>SUMIFS(СВЦЭМ!$D$39:$D$782,СВЦЭМ!$A$39:$A$782,$A139,СВЦЭМ!$B$39:$B$782,P$119)+'СЕТ СН'!$I$11+СВЦЭМ!$D$10+'СЕТ СН'!$I$5-'СЕТ СН'!$I$21</f>
        <v>3828.60079937</v>
      </c>
      <c r="Q139" s="36">
        <f>SUMIFS(СВЦЭМ!$D$39:$D$782,СВЦЭМ!$A$39:$A$782,$A139,СВЦЭМ!$B$39:$B$782,Q$119)+'СЕТ СН'!$I$11+СВЦЭМ!$D$10+'СЕТ СН'!$I$5-'СЕТ СН'!$I$21</f>
        <v>3809.1820853300001</v>
      </c>
      <c r="R139" s="36">
        <f>SUMIFS(СВЦЭМ!$D$39:$D$782,СВЦЭМ!$A$39:$A$782,$A139,СВЦЭМ!$B$39:$B$782,R$119)+'СЕТ СН'!$I$11+СВЦЭМ!$D$10+'СЕТ СН'!$I$5-'СЕТ СН'!$I$21</f>
        <v>3825.7229094599998</v>
      </c>
      <c r="S139" s="36">
        <f>SUMIFS(СВЦЭМ!$D$39:$D$782,СВЦЭМ!$A$39:$A$782,$A139,СВЦЭМ!$B$39:$B$782,S$119)+'СЕТ СН'!$I$11+СВЦЭМ!$D$10+'СЕТ СН'!$I$5-'СЕТ СН'!$I$21</f>
        <v>3785.59814228</v>
      </c>
      <c r="T139" s="36">
        <f>SUMIFS(СВЦЭМ!$D$39:$D$782,СВЦЭМ!$A$39:$A$782,$A139,СВЦЭМ!$B$39:$B$782,T$119)+'СЕТ СН'!$I$11+СВЦЭМ!$D$10+'СЕТ СН'!$I$5-'СЕТ СН'!$I$21</f>
        <v>3837.7179320800001</v>
      </c>
      <c r="U139" s="36">
        <f>SUMIFS(СВЦЭМ!$D$39:$D$782,СВЦЭМ!$A$39:$A$782,$A139,СВЦЭМ!$B$39:$B$782,U$119)+'СЕТ СН'!$I$11+СВЦЭМ!$D$10+'СЕТ СН'!$I$5-'СЕТ СН'!$I$21</f>
        <v>3850.4968841099999</v>
      </c>
      <c r="V139" s="36">
        <f>SUMIFS(СВЦЭМ!$D$39:$D$782,СВЦЭМ!$A$39:$A$782,$A139,СВЦЭМ!$B$39:$B$782,V$119)+'СЕТ СН'!$I$11+СВЦЭМ!$D$10+'СЕТ СН'!$I$5-'СЕТ СН'!$I$21</f>
        <v>3848.3752262200001</v>
      </c>
      <c r="W139" s="36">
        <f>SUMIFS(СВЦЭМ!$D$39:$D$782,СВЦЭМ!$A$39:$A$782,$A139,СВЦЭМ!$B$39:$B$782,W$119)+'СЕТ СН'!$I$11+СВЦЭМ!$D$10+'СЕТ СН'!$I$5-'СЕТ СН'!$I$21</f>
        <v>3881.3936794800002</v>
      </c>
      <c r="X139" s="36">
        <f>SUMIFS(СВЦЭМ!$D$39:$D$782,СВЦЭМ!$A$39:$A$782,$A139,СВЦЭМ!$B$39:$B$782,X$119)+'СЕТ СН'!$I$11+СВЦЭМ!$D$10+'СЕТ СН'!$I$5-'СЕТ СН'!$I$21</f>
        <v>3857.8052331700001</v>
      </c>
      <c r="Y139" s="36">
        <f>SUMIFS(СВЦЭМ!$D$39:$D$782,СВЦЭМ!$A$39:$A$782,$A139,СВЦЭМ!$B$39:$B$782,Y$119)+'СЕТ СН'!$I$11+СВЦЭМ!$D$10+'СЕТ СН'!$I$5-'СЕТ СН'!$I$21</f>
        <v>3858.5788348400001</v>
      </c>
    </row>
    <row r="140" spans="1:25" ht="15.75" x14ac:dyDescent="0.2">
      <c r="A140" s="35">
        <f t="shared" si="3"/>
        <v>44398</v>
      </c>
      <c r="B140" s="36">
        <f>SUMIFS(СВЦЭМ!$D$39:$D$782,СВЦЭМ!$A$39:$A$782,$A140,СВЦЭМ!$B$39:$B$782,B$119)+'СЕТ СН'!$I$11+СВЦЭМ!$D$10+'СЕТ СН'!$I$5-'СЕТ СН'!$I$21</f>
        <v>4062.3981355799997</v>
      </c>
      <c r="C140" s="36">
        <f>SUMIFS(СВЦЭМ!$D$39:$D$782,СВЦЭМ!$A$39:$A$782,$A140,СВЦЭМ!$B$39:$B$782,C$119)+'СЕТ СН'!$I$11+СВЦЭМ!$D$10+'СЕТ СН'!$I$5-'СЕТ СН'!$I$21</f>
        <v>4155.8719269000003</v>
      </c>
      <c r="D140" s="36">
        <f>SUMIFS(СВЦЭМ!$D$39:$D$782,СВЦЭМ!$A$39:$A$782,$A140,СВЦЭМ!$B$39:$B$782,D$119)+'СЕТ СН'!$I$11+СВЦЭМ!$D$10+'СЕТ СН'!$I$5-'СЕТ СН'!$I$21</f>
        <v>4240.9535282500001</v>
      </c>
      <c r="E140" s="36">
        <f>SUMIFS(СВЦЭМ!$D$39:$D$782,СВЦЭМ!$A$39:$A$782,$A140,СВЦЭМ!$B$39:$B$782,E$119)+'СЕТ СН'!$I$11+СВЦЭМ!$D$10+'СЕТ СН'!$I$5-'СЕТ СН'!$I$21</f>
        <v>4257.3913412800002</v>
      </c>
      <c r="F140" s="36">
        <f>SUMIFS(СВЦЭМ!$D$39:$D$782,СВЦЭМ!$A$39:$A$782,$A140,СВЦЭМ!$B$39:$B$782,F$119)+'СЕТ СН'!$I$11+СВЦЭМ!$D$10+'СЕТ СН'!$I$5-'СЕТ СН'!$I$21</f>
        <v>4259.38302398</v>
      </c>
      <c r="G140" s="36">
        <f>SUMIFS(СВЦЭМ!$D$39:$D$782,СВЦЭМ!$A$39:$A$782,$A140,СВЦЭМ!$B$39:$B$782,G$119)+'СЕТ СН'!$I$11+СВЦЭМ!$D$10+'СЕТ СН'!$I$5-'СЕТ СН'!$I$21</f>
        <v>4236.7782371599997</v>
      </c>
      <c r="H140" s="36">
        <f>SUMIFS(СВЦЭМ!$D$39:$D$782,СВЦЭМ!$A$39:$A$782,$A140,СВЦЭМ!$B$39:$B$782,H$119)+'СЕТ СН'!$I$11+СВЦЭМ!$D$10+'СЕТ СН'!$I$5-'СЕТ СН'!$I$21</f>
        <v>4207.9491415399998</v>
      </c>
      <c r="I140" s="36">
        <f>SUMIFS(СВЦЭМ!$D$39:$D$782,СВЦЭМ!$A$39:$A$782,$A140,СВЦЭМ!$B$39:$B$782,I$119)+'СЕТ СН'!$I$11+СВЦЭМ!$D$10+'СЕТ СН'!$I$5-'СЕТ СН'!$I$21</f>
        <v>4098.1022555700001</v>
      </c>
      <c r="J140" s="36">
        <f>SUMIFS(СВЦЭМ!$D$39:$D$782,СВЦЭМ!$A$39:$A$782,$A140,СВЦЭМ!$B$39:$B$782,J$119)+'СЕТ СН'!$I$11+СВЦЭМ!$D$10+'СЕТ СН'!$I$5-'СЕТ СН'!$I$21</f>
        <v>4019.7129619099996</v>
      </c>
      <c r="K140" s="36">
        <f>SUMIFS(СВЦЭМ!$D$39:$D$782,СВЦЭМ!$A$39:$A$782,$A140,СВЦЭМ!$B$39:$B$782,K$119)+'СЕТ СН'!$I$11+СВЦЭМ!$D$10+'СЕТ СН'!$I$5-'СЕТ СН'!$I$21</f>
        <v>3952.2542165499999</v>
      </c>
      <c r="L140" s="36">
        <f>SUMIFS(СВЦЭМ!$D$39:$D$782,СВЦЭМ!$A$39:$A$782,$A140,СВЦЭМ!$B$39:$B$782,L$119)+'СЕТ СН'!$I$11+СВЦЭМ!$D$10+'СЕТ СН'!$I$5-'СЕТ СН'!$I$21</f>
        <v>3892.22050584</v>
      </c>
      <c r="M140" s="36">
        <f>SUMIFS(СВЦЭМ!$D$39:$D$782,СВЦЭМ!$A$39:$A$782,$A140,СВЦЭМ!$B$39:$B$782,M$119)+'СЕТ СН'!$I$11+СВЦЭМ!$D$10+'СЕТ СН'!$I$5-'СЕТ СН'!$I$21</f>
        <v>3900.7932758100001</v>
      </c>
      <c r="N140" s="36">
        <f>SUMIFS(СВЦЭМ!$D$39:$D$782,СВЦЭМ!$A$39:$A$782,$A140,СВЦЭМ!$B$39:$B$782,N$119)+'СЕТ СН'!$I$11+СВЦЭМ!$D$10+'СЕТ СН'!$I$5-'СЕТ СН'!$I$21</f>
        <v>3946.3163408400001</v>
      </c>
      <c r="O140" s="36">
        <f>SUMIFS(СВЦЭМ!$D$39:$D$782,СВЦЭМ!$A$39:$A$782,$A140,СВЦЭМ!$B$39:$B$782,O$119)+'СЕТ СН'!$I$11+СВЦЭМ!$D$10+'СЕТ СН'!$I$5-'СЕТ СН'!$I$21</f>
        <v>3944.1901576099999</v>
      </c>
      <c r="P140" s="36">
        <f>SUMIFS(СВЦЭМ!$D$39:$D$782,СВЦЭМ!$A$39:$A$782,$A140,СВЦЭМ!$B$39:$B$782,P$119)+'СЕТ СН'!$I$11+СВЦЭМ!$D$10+'СЕТ СН'!$I$5-'СЕТ СН'!$I$21</f>
        <v>3964.3167751599999</v>
      </c>
      <c r="Q140" s="36">
        <f>SUMIFS(СВЦЭМ!$D$39:$D$782,СВЦЭМ!$A$39:$A$782,$A140,СВЦЭМ!$B$39:$B$782,Q$119)+'СЕТ СН'!$I$11+СВЦЭМ!$D$10+'СЕТ СН'!$I$5-'СЕТ СН'!$I$21</f>
        <v>3933.7771291999998</v>
      </c>
      <c r="R140" s="36">
        <f>SUMIFS(СВЦЭМ!$D$39:$D$782,СВЦЭМ!$A$39:$A$782,$A140,СВЦЭМ!$B$39:$B$782,R$119)+'СЕТ СН'!$I$11+СВЦЭМ!$D$10+'СЕТ СН'!$I$5-'СЕТ СН'!$I$21</f>
        <v>3935.39409277</v>
      </c>
      <c r="S140" s="36">
        <f>SUMIFS(СВЦЭМ!$D$39:$D$782,СВЦЭМ!$A$39:$A$782,$A140,СВЦЭМ!$B$39:$B$782,S$119)+'СЕТ СН'!$I$11+СВЦЭМ!$D$10+'СЕТ СН'!$I$5-'СЕТ СН'!$I$21</f>
        <v>3921.4783521600002</v>
      </c>
      <c r="T140" s="36">
        <f>SUMIFS(СВЦЭМ!$D$39:$D$782,СВЦЭМ!$A$39:$A$782,$A140,СВЦЭМ!$B$39:$B$782,T$119)+'СЕТ СН'!$I$11+СВЦЭМ!$D$10+'СЕТ СН'!$I$5-'СЕТ СН'!$I$21</f>
        <v>3901.0139655900002</v>
      </c>
      <c r="U140" s="36">
        <f>SUMIFS(СВЦЭМ!$D$39:$D$782,СВЦЭМ!$A$39:$A$782,$A140,СВЦЭМ!$B$39:$B$782,U$119)+'СЕТ СН'!$I$11+СВЦЭМ!$D$10+'СЕТ СН'!$I$5-'СЕТ СН'!$I$21</f>
        <v>3925.4350925200001</v>
      </c>
      <c r="V140" s="36">
        <f>SUMIFS(СВЦЭМ!$D$39:$D$782,СВЦЭМ!$A$39:$A$782,$A140,СВЦЭМ!$B$39:$B$782,V$119)+'СЕТ СН'!$I$11+СВЦЭМ!$D$10+'СЕТ СН'!$I$5-'СЕТ СН'!$I$21</f>
        <v>3936.2046186699999</v>
      </c>
      <c r="W140" s="36">
        <f>SUMIFS(СВЦЭМ!$D$39:$D$782,СВЦЭМ!$A$39:$A$782,$A140,СВЦЭМ!$B$39:$B$782,W$119)+'СЕТ СН'!$I$11+СВЦЭМ!$D$10+'СЕТ СН'!$I$5-'СЕТ СН'!$I$21</f>
        <v>3914.5151435799999</v>
      </c>
      <c r="X140" s="36">
        <f>SUMIFS(СВЦЭМ!$D$39:$D$782,СВЦЭМ!$A$39:$A$782,$A140,СВЦЭМ!$B$39:$B$782,X$119)+'СЕТ СН'!$I$11+СВЦЭМ!$D$10+'СЕТ СН'!$I$5-'СЕТ СН'!$I$21</f>
        <v>3959.3755307000001</v>
      </c>
      <c r="Y140" s="36">
        <f>SUMIFS(СВЦЭМ!$D$39:$D$782,СВЦЭМ!$A$39:$A$782,$A140,СВЦЭМ!$B$39:$B$782,Y$119)+'СЕТ СН'!$I$11+СВЦЭМ!$D$10+'СЕТ СН'!$I$5-'СЕТ СН'!$I$21</f>
        <v>4020.3098648799996</v>
      </c>
    </row>
    <row r="141" spans="1:25" ht="15.75" x14ac:dyDescent="0.2">
      <c r="A141" s="35">
        <f t="shared" si="3"/>
        <v>44399</v>
      </c>
      <c r="B141" s="36">
        <f>SUMIFS(СВЦЭМ!$D$39:$D$782,СВЦЭМ!$A$39:$A$782,$A141,СВЦЭМ!$B$39:$B$782,B$119)+'СЕТ СН'!$I$11+СВЦЭМ!$D$10+'СЕТ СН'!$I$5-'СЕТ СН'!$I$21</f>
        <v>3941.2006221000001</v>
      </c>
      <c r="C141" s="36">
        <f>SUMIFS(СВЦЭМ!$D$39:$D$782,СВЦЭМ!$A$39:$A$782,$A141,СВЦЭМ!$B$39:$B$782,C$119)+'СЕТ СН'!$I$11+СВЦЭМ!$D$10+'СЕТ СН'!$I$5-'СЕТ СН'!$I$21</f>
        <v>4016.5563623200001</v>
      </c>
      <c r="D141" s="36">
        <f>SUMIFS(СВЦЭМ!$D$39:$D$782,СВЦЭМ!$A$39:$A$782,$A141,СВЦЭМ!$B$39:$B$782,D$119)+'СЕТ СН'!$I$11+СВЦЭМ!$D$10+'СЕТ СН'!$I$5-'СЕТ СН'!$I$21</f>
        <v>4010.5461617199999</v>
      </c>
      <c r="E141" s="36">
        <f>SUMIFS(СВЦЭМ!$D$39:$D$782,СВЦЭМ!$A$39:$A$782,$A141,СВЦЭМ!$B$39:$B$782,E$119)+'СЕТ СН'!$I$11+СВЦЭМ!$D$10+'СЕТ СН'!$I$5-'СЕТ СН'!$I$21</f>
        <v>4040.3015833600002</v>
      </c>
      <c r="F141" s="36">
        <f>SUMIFS(СВЦЭМ!$D$39:$D$782,СВЦЭМ!$A$39:$A$782,$A141,СВЦЭМ!$B$39:$B$782,F$119)+'СЕТ СН'!$I$11+СВЦЭМ!$D$10+'СЕТ СН'!$I$5-'СЕТ СН'!$I$21</f>
        <v>4035.632564</v>
      </c>
      <c r="G141" s="36">
        <f>SUMIFS(СВЦЭМ!$D$39:$D$782,СВЦЭМ!$A$39:$A$782,$A141,СВЦЭМ!$B$39:$B$782,G$119)+'СЕТ СН'!$I$11+СВЦЭМ!$D$10+'СЕТ СН'!$I$5-'СЕТ СН'!$I$21</f>
        <v>4018.85343048</v>
      </c>
      <c r="H141" s="36">
        <f>SUMIFS(СВЦЭМ!$D$39:$D$782,СВЦЭМ!$A$39:$A$782,$A141,СВЦЭМ!$B$39:$B$782,H$119)+'СЕТ СН'!$I$11+СВЦЭМ!$D$10+'СЕТ СН'!$I$5-'СЕТ СН'!$I$21</f>
        <v>3960.2777354600003</v>
      </c>
      <c r="I141" s="36">
        <f>SUMIFS(СВЦЭМ!$D$39:$D$782,СВЦЭМ!$A$39:$A$782,$A141,СВЦЭМ!$B$39:$B$782,I$119)+'СЕТ СН'!$I$11+СВЦЭМ!$D$10+'СЕТ СН'!$I$5-'СЕТ СН'!$I$21</f>
        <v>3893.8274136800001</v>
      </c>
      <c r="J141" s="36">
        <f>SUMIFS(СВЦЭМ!$D$39:$D$782,СВЦЭМ!$A$39:$A$782,$A141,СВЦЭМ!$B$39:$B$782,J$119)+'СЕТ СН'!$I$11+СВЦЭМ!$D$10+'СЕТ СН'!$I$5-'СЕТ СН'!$I$21</f>
        <v>3810.1665403400002</v>
      </c>
      <c r="K141" s="36">
        <f>SUMIFS(СВЦЭМ!$D$39:$D$782,СВЦЭМ!$A$39:$A$782,$A141,СВЦЭМ!$B$39:$B$782,K$119)+'СЕТ СН'!$I$11+СВЦЭМ!$D$10+'СЕТ СН'!$I$5-'СЕТ СН'!$I$21</f>
        <v>3780.1962147099998</v>
      </c>
      <c r="L141" s="36">
        <f>SUMIFS(СВЦЭМ!$D$39:$D$782,СВЦЭМ!$A$39:$A$782,$A141,СВЦЭМ!$B$39:$B$782,L$119)+'СЕТ СН'!$I$11+СВЦЭМ!$D$10+'СЕТ СН'!$I$5-'СЕТ СН'!$I$21</f>
        <v>3807.48416</v>
      </c>
      <c r="M141" s="36">
        <f>SUMIFS(СВЦЭМ!$D$39:$D$782,СВЦЭМ!$A$39:$A$782,$A141,СВЦЭМ!$B$39:$B$782,M$119)+'СЕТ СН'!$I$11+СВЦЭМ!$D$10+'СЕТ СН'!$I$5-'СЕТ СН'!$I$21</f>
        <v>3760.8046332700001</v>
      </c>
      <c r="N141" s="36">
        <f>SUMIFS(СВЦЭМ!$D$39:$D$782,СВЦЭМ!$A$39:$A$782,$A141,СВЦЭМ!$B$39:$B$782,N$119)+'СЕТ СН'!$I$11+СВЦЭМ!$D$10+'СЕТ СН'!$I$5-'СЕТ СН'!$I$21</f>
        <v>3766.0873843999998</v>
      </c>
      <c r="O141" s="36">
        <f>SUMIFS(СВЦЭМ!$D$39:$D$782,СВЦЭМ!$A$39:$A$782,$A141,СВЦЭМ!$B$39:$B$782,O$119)+'СЕТ СН'!$I$11+СВЦЭМ!$D$10+'СЕТ СН'!$I$5-'СЕТ СН'!$I$21</f>
        <v>3764.4713398899999</v>
      </c>
      <c r="P141" s="36">
        <f>SUMIFS(СВЦЭМ!$D$39:$D$782,СВЦЭМ!$A$39:$A$782,$A141,СВЦЭМ!$B$39:$B$782,P$119)+'СЕТ СН'!$I$11+СВЦЭМ!$D$10+'СЕТ СН'!$I$5-'СЕТ СН'!$I$21</f>
        <v>3763.5750294999998</v>
      </c>
      <c r="Q141" s="36">
        <f>SUMIFS(СВЦЭМ!$D$39:$D$782,СВЦЭМ!$A$39:$A$782,$A141,СВЦЭМ!$B$39:$B$782,Q$119)+'СЕТ СН'!$I$11+СВЦЭМ!$D$10+'СЕТ СН'!$I$5-'СЕТ СН'!$I$21</f>
        <v>3761.7888753100001</v>
      </c>
      <c r="R141" s="36">
        <f>SUMIFS(СВЦЭМ!$D$39:$D$782,СВЦЭМ!$A$39:$A$782,$A141,СВЦЭМ!$B$39:$B$782,R$119)+'СЕТ СН'!$I$11+СВЦЭМ!$D$10+'СЕТ СН'!$I$5-'СЕТ СН'!$I$21</f>
        <v>3792.2362658000002</v>
      </c>
      <c r="S141" s="36">
        <f>SUMIFS(СВЦЭМ!$D$39:$D$782,СВЦЭМ!$A$39:$A$782,$A141,СВЦЭМ!$B$39:$B$782,S$119)+'СЕТ СН'!$I$11+СВЦЭМ!$D$10+'СЕТ СН'!$I$5-'СЕТ СН'!$I$21</f>
        <v>3755.5750403500001</v>
      </c>
      <c r="T141" s="36">
        <f>SUMIFS(СВЦЭМ!$D$39:$D$782,СВЦЭМ!$A$39:$A$782,$A141,СВЦЭМ!$B$39:$B$782,T$119)+'СЕТ СН'!$I$11+СВЦЭМ!$D$10+'СЕТ СН'!$I$5-'СЕТ СН'!$I$21</f>
        <v>3844.6909062200002</v>
      </c>
      <c r="U141" s="36">
        <f>SUMIFS(СВЦЭМ!$D$39:$D$782,СВЦЭМ!$A$39:$A$782,$A141,СВЦЭМ!$B$39:$B$782,U$119)+'СЕТ СН'!$I$11+СВЦЭМ!$D$10+'СЕТ СН'!$I$5-'СЕТ СН'!$I$21</f>
        <v>3858.8294783000001</v>
      </c>
      <c r="V141" s="36">
        <f>SUMIFS(СВЦЭМ!$D$39:$D$782,СВЦЭМ!$A$39:$A$782,$A141,СВЦЭМ!$B$39:$B$782,V$119)+'СЕТ СН'!$I$11+СВЦЭМ!$D$10+'СЕТ СН'!$I$5-'СЕТ СН'!$I$21</f>
        <v>3853.4143464700001</v>
      </c>
      <c r="W141" s="36">
        <f>SUMIFS(СВЦЭМ!$D$39:$D$782,СВЦЭМ!$A$39:$A$782,$A141,СВЦЭМ!$B$39:$B$782,W$119)+'СЕТ СН'!$I$11+СВЦЭМ!$D$10+'СЕТ СН'!$I$5-'СЕТ СН'!$I$21</f>
        <v>3874.2409432899999</v>
      </c>
      <c r="X141" s="36">
        <f>SUMIFS(СВЦЭМ!$D$39:$D$782,СВЦЭМ!$A$39:$A$782,$A141,СВЦЭМ!$B$39:$B$782,X$119)+'СЕТ СН'!$I$11+СВЦЭМ!$D$10+'СЕТ СН'!$I$5-'СЕТ СН'!$I$21</f>
        <v>3843.23643322</v>
      </c>
      <c r="Y141" s="36">
        <f>SUMIFS(СВЦЭМ!$D$39:$D$782,СВЦЭМ!$A$39:$A$782,$A141,СВЦЭМ!$B$39:$B$782,Y$119)+'СЕТ СН'!$I$11+СВЦЭМ!$D$10+'СЕТ СН'!$I$5-'СЕТ СН'!$I$21</f>
        <v>3817.2916440999998</v>
      </c>
    </row>
    <row r="142" spans="1:25" ht="15.75" x14ac:dyDescent="0.2">
      <c r="A142" s="35">
        <f t="shared" si="3"/>
        <v>44400</v>
      </c>
      <c r="B142" s="36">
        <f>SUMIFS(СВЦЭМ!$D$39:$D$782,СВЦЭМ!$A$39:$A$782,$A142,СВЦЭМ!$B$39:$B$782,B$119)+'СЕТ СН'!$I$11+СВЦЭМ!$D$10+'СЕТ СН'!$I$5-'СЕТ СН'!$I$21</f>
        <v>3857.3420568000001</v>
      </c>
      <c r="C142" s="36">
        <f>SUMIFS(СВЦЭМ!$D$39:$D$782,СВЦЭМ!$A$39:$A$782,$A142,СВЦЭМ!$B$39:$B$782,C$119)+'СЕТ СН'!$I$11+СВЦЭМ!$D$10+'СЕТ СН'!$I$5-'СЕТ СН'!$I$21</f>
        <v>3918.12922273</v>
      </c>
      <c r="D142" s="36">
        <f>SUMIFS(СВЦЭМ!$D$39:$D$782,СВЦЭМ!$A$39:$A$782,$A142,СВЦЭМ!$B$39:$B$782,D$119)+'СЕТ СН'!$I$11+СВЦЭМ!$D$10+'СЕТ СН'!$I$5-'СЕТ СН'!$I$21</f>
        <v>3943.36394105</v>
      </c>
      <c r="E142" s="36">
        <f>SUMIFS(СВЦЭМ!$D$39:$D$782,СВЦЭМ!$A$39:$A$782,$A142,СВЦЭМ!$B$39:$B$782,E$119)+'СЕТ СН'!$I$11+СВЦЭМ!$D$10+'СЕТ СН'!$I$5-'СЕТ СН'!$I$21</f>
        <v>3990.3683908000003</v>
      </c>
      <c r="F142" s="36">
        <f>SUMIFS(СВЦЭМ!$D$39:$D$782,СВЦЭМ!$A$39:$A$782,$A142,СВЦЭМ!$B$39:$B$782,F$119)+'СЕТ СН'!$I$11+СВЦЭМ!$D$10+'СЕТ СН'!$I$5-'СЕТ СН'!$I$21</f>
        <v>3986.2944939500003</v>
      </c>
      <c r="G142" s="36">
        <f>SUMIFS(СВЦЭМ!$D$39:$D$782,СВЦЭМ!$A$39:$A$782,$A142,СВЦЭМ!$B$39:$B$782,G$119)+'СЕТ СН'!$I$11+СВЦЭМ!$D$10+'СЕТ СН'!$I$5-'СЕТ СН'!$I$21</f>
        <v>3954.0181970200001</v>
      </c>
      <c r="H142" s="36">
        <f>SUMIFS(СВЦЭМ!$D$39:$D$782,СВЦЭМ!$A$39:$A$782,$A142,СВЦЭМ!$B$39:$B$782,H$119)+'СЕТ СН'!$I$11+СВЦЭМ!$D$10+'СЕТ СН'!$I$5-'СЕТ СН'!$I$21</f>
        <v>3903.0599871099998</v>
      </c>
      <c r="I142" s="36">
        <f>SUMIFS(СВЦЭМ!$D$39:$D$782,СВЦЭМ!$A$39:$A$782,$A142,СВЦЭМ!$B$39:$B$782,I$119)+'СЕТ СН'!$I$11+СВЦЭМ!$D$10+'СЕТ СН'!$I$5-'СЕТ СН'!$I$21</f>
        <v>3777.7642505499998</v>
      </c>
      <c r="J142" s="36">
        <f>SUMIFS(СВЦЭМ!$D$39:$D$782,СВЦЭМ!$A$39:$A$782,$A142,СВЦЭМ!$B$39:$B$782,J$119)+'СЕТ СН'!$I$11+СВЦЭМ!$D$10+'СЕТ СН'!$I$5-'СЕТ СН'!$I$21</f>
        <v>3763.7184480999999</v>
      </c>
      <c r="K142" s="36">
        <f>SUMIFS(СВЦЭМ!$D$39:$D$782,СВЦЭМ!$A$39:$A$782,$A142,СВЦЭМ!$B$39:$B$782,K$119)+'СЕТ СН'!$I$11+СВЦЭМ!$D$10+'СЕТ СН'!$I$5-'СЕТ СН'!$I$21</f>
        <v>3789.7368326999999</v>
      </c>
      <c r="L142" s="36">
        <f>SUMIFS(СВЦЭМ!$D$39:$D$782,СВЦЭМ!$A$39:$A$782,$A142,СВЦЭМ!$B$39:$B$782,L$119)+'СЕТ СН'!$I$11+СВЦЭМ!$D$10+'СЕТ СН'!$I$5-'СЕТ СН'!$I$21</f>
        <v>3816.1239591599997</v>
      </c>
      <c r="M142" s="36">
        <f>SUMIFS(СВЦЭМ!$D$39:$D$782,СВЦЭМ!$A$39:$A$782,$A142,СВЦЭМ!$B$39:$B$782,M$119)+'СЕТ СН'!$I$11+СВЦЭМ!$D$10+'СЕТ СН'!$I$5-'СЕТ СН'!$I$21</f>
        <v>3803.2818732699998</v>
      </c>
      <c r="N142" s="36">
        <f>SUMIFS(СВЦЭМ!$D$39:$D$782,СВЦЭМ!$A$39:$A$782,$A142,СВЦЭМ!$B$39:$B$782,N$119)+'СЕТ СН'!$I$11+СВЦЭМ!$D$10+'СЕТ СН'!$I$5-'СЕТ СН'!$I$21</f>
        <v>3800.1375456199999</v>
      </c>
      <c r="O142" s="36">
        <f>SUMIFS(СВЦЭМ!$D$39:$D$782,СВЦЭМ!$A$39:$A$782,$A142,СВЦЭМ!$B$39:$B$782,O$119)+'СЕТ СН'!$I$11+СВЦЭМ!$D$10+'СЕТ СН'!$I$5-'СЕТ СН'!$I$21</f>
        <v>3776.3123951600001</v>
      </c>
      <c r="P142" s="36">
        <f>SUMIFS(СВЦЭМ!$D$39:$D$782,СВЦЭМ!$A$39:$A$782,$A142,СВЦЭМ!$B$39:$B$782,P$119)+'СЕТ СН'!$I$11+СВЦЭМ!$D$10+'СЕТ СН'!$I$5-'СЕТ СН'!$I$21</f>
        <v>3779.14914443</v>
      </c>
      <c r="Q142" s="36">
        <f>SUMIFS(СВЦЭМ!$D$39:$D$782,СВЦЭМ!$A$39:$A$782,$A142,СВЦЭМ!$B$39:$B$782,Q$119)+'СЕТ СН'!$I$11+СВЦЭМ!$D$10+'СЕТ СН'!$I$5-'СЕТ СН'!$I$21</f>
        <v>3773.6569585799998</v>
      </c>
      <c r="R142" s="36">
        <f>SUMIFS(СВЦЭМ!$D$39:$D$782,СВЦЭМ!$A$39:$A$782,$A142,СВЦЭМ!$B$39:$B$782,R$119)+'СЕТ СН'!$I$11+СВЦЭМ!$D$10+'СЕТ СН'!$I$5-'СЕТ СН'!$I$21</f>
        <v>3782.08109612</v>
      </c>
      <c r="S142" s="36">
        <f>SUMIFS(СВЦЭМ!$D$39:$D$782,СВЦЭМ!$A$39:$A$782,$A142,СВЦЭМ!$B$39:$B$782,S$119)+'СЕТ СН'!$I$11+СВЦЭМ!$D$10+'СЕТ СН'!$I$5-'СЕТ СН'!$I$21</f>
        <v>3804.3406079299998</v>
      </c>
      <c r="T142" s="36">
        <f>SUMIFS(СВЦЭМ!$D$39:$D$782,СВЦЭМ!$A$39:$A$782,$A142,СВЦЭМ!$B$39:$B$782,T$119)+'СЕТ СН'!$I$11+СВЦЭМ!$D$10+'СЕТ СН'!$I$5-'СЕТ СН'!$I$21</f>
        <v>3819.2010913399999</v>
      </c>
      <c r="U142" s="36">
        <f>SUMIFS(СВЦЭМ!$D$39:$D$782,СВЦЭМ!$A$39:$A$782,$A142,СВЦЭМ!$B$39:$B$782,U$119)+'СЕТ СН'!$I$11+СВЦЭМ!$D$10+'СЕТ СН'!$I$5-'СЕТ СН'!$I$21</f>
        <v>3814.2703007</v>
      </c>
      <c r="V142" s="36">
        <f>SUMIFS(СВЦЭМ!$D$39:$D$782,СВЦЭМ!$A$39:$A$782,$A142,СВЦЭМ!$B$39:$B$782,V$119)+'СЕТ СН'!$I$11+СВЦЭМ!$D$10+'СЕТ СН'!$I$5-'СЕТ СН'!$I$21</f>
        <v>3802.7721034900001</v>
      </c>
      <c r="W142" s="36">
        <f>SUMIFS(СВЦЭМ!$D$39:$D$782,СВЦЭМ!$A$39:$A$782,$A142,СВЦЭМ!$B$39:$B$782,W$119)+'СЕТ СН'!$I$11+СВЦЭМ!$D$10+'СЕТ СН'!$I$5-'СЕТ СН'!$I$21</f>
        <v>3823.1200416900001</v>
      </c>
      <c r="X142" s="36">
        <f>SUMIFS(СВЦЭМ!$D$39:$D$782,СВЦЭМ!$A$39:$A$782,$A142,СВЦЭМ!$B$39:$B$782,X$119)+'СЕТ СН'!$I$11+СВЦЭМ!$D$10+'СЕТ СН'!$I$5-'СЕТ СН'!$I$21</f>
        <v>3827.74521688</v>
      </c>
      <c r="Y142" s="36">
        <f>SUMIFS(СВЦЭМ!$D$39:$D$782,СВЦЭМ!$A$39:$A$782,$A142,СВЦЭМ!$B$39:$B$782,Y$119)+'СЕТ СН'!$I$11+СВЦЭМ!$D$10+'СЕТ СН'!$I$5-'СЕТ СН'!$I$21</f>
        <v>3804.8545448099999</v>
      </c>
    </row>
    <row r="143" spans="1:25" ht="15.75" x14ac:dyDescent="0.2">
      <c r="A143" s="35">
        <f t="shared" si="3"/>
        <v>44401</v>
      </c>
      <c r="B143" s="36">
        <f>SUMIFS(СВЦЭМ!$D$39:$D$782,СВЦЭМ!$A$39:$A$782,$A143,СВЦЭМ!$B$39:$B$782,B$119)+'СЕТ СН'!$I$11+СВЦЭМ!$D$10+'СЕТ СН'!$I$5-'СЕТ СН'!$I$21</f>
        <v>3862.80513935</v>
      </c>
      <c r="C143" s="36">
        <f>SUMIFS(СВЦЭМ!$D$39:$D$782,СВЦЭМ!$A$39:$A$782,$A143,СВЦЭМ!$B$39:$B$782,C$119)+'СЕТ СН'!$I$11+СВЦЭМ!$D$10+'СЕТ СН'!$I$5-'СЕТ СН'!$I$21</f>
        <v>3832.2576048000001</v>
      </c>
      <c r="D143" s="36">
        <f>SUMIFS(СВЦЭМ!$D$39:$D$782,СВЦЭМ!$A$39:$A$782,$A143,СВЦЭМ!$B$39:$B$782,D$119)+'СЕТ СН'!$I$11+СВЦЭМ!$D$10+'СЕТ СН'!$I$5-'СЕТ СН'!$I$21</f>
        <v>3936.4005201999998</v>
      </c>
      <c r="E143" s="36">
        <f>SUMIFS(СВЦЭМ!$D$39:$D$782,СВЦЭМ!$A$39:$A$782,$A143,СВЦЭМ!$B$39:$B$782,E$119)+'СЕТ СН'!$I$11+СВЦЭМ!$D$10+'СЕТ СН'!$I$5-'СЕТ СН'!$I$21</f>
        <v>3954.5494736999999</v>
      </c>
      <c r="F143" s="36">
        <f>SUMIFS(СВЦЭМ!$D$39:$D$782,СВЦЭМ!$A$39:$A$782,$A143,СВЦЭМ!$B$39:$B$782,F$119)+'СЕТ СН'!$I$11+СВЦЭМ!$D$10+'СЕТ СН'!$I$5-'СЕТ СН'!$I$21</f>
        <v>3942.83205223</v>
      </c>
      <c r="G143" s="36">
        <f>SUMIFS(СВЦЭМ!$D$39:$D$782,СВЦЭМ!$A$39:$A$782,$A143,СВЦЭМ!$B$39:$B$782,G$119)+'СЕТ СН'!$I$11+СВЦЭМ!$D$10+'СЕТ СН'!$I$5-'СЕТ СН'!$I$21</f>
        <v>3922.8218755500002</v>
      </c>
      <c r="H143" s="36">
        <f>SUMIFS(СВЦЭМ!$D$39:$D$782,СВЦЭМ!$A$39:$A$782,$A143,СВЦЭМ!$B$39:$B$782,H$119)+'СЕТ СН'!$I$11+СВЦЭМ!$D$10+'СЕТ СН'!$I$5-'СЕТ СН'!$I$21</f>
        <v>3913.8986066299999</v>
      </c>
      <c r="I143" s="36">
        <f>SUMIFS(СВЦЭМ!$D$39:$D$782,СВЦЭМ!$A$39:$A$782,$A143,СВЦЭМ!$B$39:$B$782,I$119)+'СЕТ СН'!$I$11+СВЦЭМ!$D$10+'СЕТ СН'!$I$5-'СЕТ СН'!$I$21</f>
        <v>3813.5926627700001</v>
      </c>
      <c r="J143" s="36">
        <f>SUMIFS(СВЦЭМ!$D$39:$D$782,СВЦЭМ!$A$39:$A$782,$A143,СВЦЭМ!$B$39:$B$782,J$119)+'СЕТ СН'!$I$11+СВЦЭМ!$D$10+'СЕТ СН'!$I$5-'СЕТ СН'!$I$21</f>
        <v>3792.7771908499999</v>
      </c>
      <c r="K143" s="36">
        <f>SUMIFS(СВЦЭМ!$D$39:$D$782,СВЦЭМ!$A$39:$A$782,$A143,СВЦЭМ!$B$39:$B$782,K$119)+'СЕТ СН'!$I$11+СВЦЭМ!$D$10+'СЕТ СН'!$I$5-'СЕТ СН'!$I$21</f>
        <v>3765.9910407299999</v>
      </c>
      <c r="L143" s="36">
        <f>SUMIFS(СВЦЭМ!$D$39:$D$782,СВЦЭМ!$A$39:$A$782,$A143,СВЦЭМ!$B$39:$B$782,L$119)+'СЕТ СН'!$I$11+СВЦЭМ!$D$10+'СЕТ СН'!$I$5-'СЕТ СН'!$I$21</f>
        <v>3801.0071975599999</v>
      </c>
      <c r="M143" s="36">
        <f>SUMIFS(СВЦЭМ!$D$39:$D$782,СВЦЭМ!$A$39:$A$782,$A143,СВЦЭМ!$B$39:$B$782,M$119)+'СЕТ СН'!$I$11+СВЦЭМ!$D$10+'СЕТ СН'!$I$5-'СЕТ СН'!$I$21</f>
        <v>3779.9106594</v>
      </c>
      <c r="N143" s="36">
        <f>SUMIFS(СВЦЭМ!$D$39:$D$782,СВЦЭМ!$A$39:$A$782,$A143,СВЦЭМ!$B$39:$B$782,N$119)+'СЕТ СН'!$I$11+СВЦЭМ!$D$10+'СЕТ СН'!$I$5-'СЕТ СН'!$I$21</f>
        <v>3781.7846273800001</v>
      </c>
      <c r="O143" s="36">
        <f>SUMIFS(СВЦЭМ!$D$39:$D$782,СВЦЭМ!$A$39:$A$782,$A143,СВЦЭМ!$B$39:$B$782,O$119)+'СЕТ СН'!$I$11+СВЦЭМ!$D$10+'СЕТ СН'!$I$5-'СЕТ СН'!$I$21</f>
        <v>3822.14317695</v>
      </c>
      <c r="P143" s="36">
        <f>SUMIFS(СВЦЭМ!$D$39:$D$782,СВЦЭМ!$A$39:$A$782,$A143,СВЦЭМ!$B$39:$B$782,P$119)+'СЕТ СН'!$I$11+СВЦЭМ!$D$10+'СЕТ СН'!$I$5-'СЕТ СН'!$I$21</f>
        <v>3841.9451292200001</v>
      </c>
      <c r="Q143" s="36">
        <f>SUMIFS(СВЦЭМ!$D$39:$D$782,СВЦЭМ!$A$39:$A$782,$A143,СВЦЭМ!$B$39:$B$782,Q$119)+'СЕТ СН'!$I$11+СВЦЭМ!$D$10+'СЕТ СН'!$I$5-'СЕТ СН'!$I$21</f>
        <v>3830.0957819099999</v>
      </c>
      <c r="R143" s="36">
        <f>SUMIFS(СВЦЭМ!$D$39:$D$782,СВЦЭМ!$A$39:$A$782,$A143,СВЦЭМ!$B$39:$B$782,R$119)+'СЕТ СН'!$I$11+СВЦЭМ!$D$10+'СЕТ СН'!$I$5-'СЕТ СН'!$I$21</f>
        <v>3812.23833573</v>
      </c>
      <c r="S143" s="36">
        <f>SUMIFS(СВЦЭМ!$D$39:$D$782,СВЦЭМ!$A$39:$A$782,$A143,СВЦЭМ!$B$39:$B$782,S$119)+'СЕТ СН'!$I$11+СВЦЭМ!$D$10+'СЕТ СН'!$I$5-'СЕТ СН'!$I$21</f>
        <v>3750.5317187800001</v>
      </c>
      <c r="T143" s="36">
        <f>SUMIFS(СВЦЭМ!$D$39:$D$782,СВЦЭМ!$A$39:$A$782,$A143,СВЦЭМ!$B$39:$B$782,T$119)+'СЕТ СН'!$I$11+СВЦЭМ!$D$10+'СЕТ СН'!$I$5-'СЕТ СН'!$I$21</f>
        <v>3778.8594121799997</v>
      </c>
      <c r="U143" s="36">
        <f>SUMIFS(СВЦЭМ!$D$39:$D$782,СВЦЭМ!$A$39:$A$782,$A143,СВЦЭМ!$B$39:$B$782,U$119)+'СЕТ СН'!$I$11+СВЦЭМ!$D$10+'СЕТ СН'!$I$5-'СЕТ СН'!$I$21</f>
        <v>3734.9426508199999</v>
      </c>
      <c r="V143" s="36">
        <f>SUMIFS(СВЦЭМ!$D$39:$D$782,СВЦЭМ!$A$39:$A$782,$A143,СВЦЭМ!$B$39:$B$782,V$119)+'СЕТ СН'!$I$11+СВЦЭМ!$D$10+'СЕТ СН'!$I$5-'СЕТ СН'!$I$21</f>
        <v>3735.1053188699998</v>
      </c>
      <c r="W143" s="36">
        <f>SUMIFS(СВЦЭМ!$D$39:$D$782,СВЦЭМ!$A$39:$A$782,$A143,СВЦЭМ!$B$39:$B$782,W$119)+'СЕТ СН'!$I$11+СВЦЭМ!$D$10+'СЕТ СН'!$I$5-'СЕТ СН'!$I$21</f>
        <v>3757.36685683</v>
      </c>
      <c r="X143" s="36">
        <f>SUMIFS(СВЦЭМ!$D$39:$D$782,СВЦЭМ!$A$39:$A$782,$A143,СВЦЭМ!$B$39:$B$782,X$119)+'СЕТ СН'!$I$11+СВЦЭМ!$D$10+'СЕТ СН'!$I$5-'СЕТ СН'!$I$21</f>
        <v>3809.2606930100001</v>
      </c>
      <c r="Y143" s="36">
        <f>SUMIFS(СВЦЭМ!$D$39:$D$782,СВЦЭМ!$A$39:$A$782,$A143,СВЦЭМ!$B$39:$B$782,Y$119)+'СЕТ СН'!$I$11+СВЦЭМ!$D$10+'СЕТ СН'!$I$5-'СЕТ СН'!$I$21</f>
        <v>3821.6507506399998</v>
      </c>
    </row>
    <row r="144" spans="1:25" ht="15.75" x14ac:dyDescent="0.2">
      <c r="A144" s="35">
        <f t="shared" si="3"/>
        <v>44402</v>
      </c>
      <c r="B144" s="36">
        <f>SUMIFS(СВЦЭМ!$D$39:$D$782,СВЦЭМ!$A$39:$A$782,$A144,СВЦЭМ!$B$39:$B$782,B$119)+'СЕТ СН'!$I$11+СВЦЭМ!$D$10+'СЕТ СН'!$I$5-'СЕТ СН'!$I$21</f>
        <v>3787.0938711399999</v>
      </c>
      <c r="C144" s="36">
        <f>SUMIFS(СВЦЭМ!$D$39:$D$782,СВЦЭМ!$A$39:$A$782,$A144,СВЦЭМ!$B$39:$B$782,C$119)+'СЕТ СН'!$I$11+СВЦЭМ!$D$10+'СЕТ СН'!$I$5-'СЕТ СН'!$I$21</f>
        <v>3869.5177236700001</v>
      </c>
      <c r="D144" s="36">
        <f>SUMIFS(СВЦЭМ!$D$39:$D$782,СВЦЭМ!$A$39:$A$782,$A144,СВЦЭМ!$B$39:$B$782,D$119)+'СЕТ СН'!$I$11+СВЦЭМ!$D$10+'СЕТ СН'!$I$5-'СЕТ СН'!$I$21</f>
        <v>3915.0978941200001</v>
      </c>
      <c r="E144" s="36">
        <f>SUMIFS(СВЦЭМ!$D$39:$D$782,СВЦЭМ!$A$39:$A$782,$A144,СВЦЭМ!$B$39:$B$782,E$119)+'СЕТ СН'!$I$11+СВЦЭМ!$D$10+'СЕТ СН'!$I$5-'СЕТ СН'!$I$21</f>
        <v>3935.3951304299999</v>
      </c>
      <c r="F144" s="36">
        <f>SUMIFS(СВЦЭМ!$D$39:$D$782,СВЦЭМ!$A$39:$A$782,$A144,СВЦЭМ!$B$39:$B$782,F$119)+'СЕТ СН'!$I$11+СВЦЭМ!$D$10+'СЕТ СН'!$I$5-'СЕТ СН'!$I$21</f>
        <v>3943.1162384499999</v>
      </c>
      <c r="G144" s="36">
        <f>SUMIFS(СВЦЭМ!$D$39:$D$782,СВЦЭМ!$A$39:$A$782,$A144,СВЦЭМ!$B$39:$B$782,G$119)+'СЕТ СН'!$I$11+СВЦЭМ!$D$10+'СЕТ СН'!$I$5-'СЕТ СН'!$I$21</f>
        <v>3931.3446923500001</v>
      </c>
      <c r="H144" s="36">
        <f>SUMIFS(СВЦЭМ!$D$39:$D$782,СВЦЭМ!$A$39:$A$782,$A144,СВЦЭМ!$B$39:$B$782,H$119)+'СЕТ СН'!$I$11+СВЦЭМ!$D$10+'СЕТ СН'!$I$5-'СЕТ СН'!$I$21</f>
        <v>3906.9433841800001</v>
      </c>
      <c r="I144" s="36">
        <f>SUMIFS(СВЦЭМ!$D$39:$D$782,СВЦЭМ!$A$39:$A$782,$A144,СВЦЭМ!$B$39:$B$782,I$119)+'СЕТ СН'!$I$11+СВЦЭМ!$D$10+'СЕТ СН'!$I$5-'СЕТ СН'!$I$21</f>
        <v>3840.6142301700002</v>
      </c>
      <c r="J144" s="36">
        <f>SUMIFS(СВЦЭМ!$D$39:$D$782,СВЦЭМ!$A$39:$A$782,$A144,СВЦЭМ!$B$39:$B$782,J$119)+'СЕТ СН'!$I$11+СВЦЭМ!$D$10+'СЕТ СН'!$I$5-'СЕТ СН'!$I$21</f>
        <v>3762.0272842200002</v>
      </c>
      <c r="K144" s="36">
        <f>SUMIFS(СВЦЭМ!$D$39:$D$782,СВЦЭМ!$A$39:$A$782,$A144,СВЦЭМ!$B$39:$B$782,K$119)+'СЕТ СН'!$I$11+СВЦЭМ!$D$10+'СЕТ СН'!$I$5-'СЕТ СН'!$I$21</f>
        <v>3725.2764430100001</v>
      </c>
      <c r="L144" s="36">
        <f>SUMIFS(СВЦЭМ!$D$39:$D$782,СВЦЭМ!$A$39:$A$782,$A144,СВЦЭМ!$B$39:$B$782,L$119)+'СЕТ СН'!$I$11+СВЦЭМ!$D$10+'СЕТ СН'!$I$5-'СЕТ СН'!$I$21</f>
        <v>3722.9110055599999</v>
      </c>
      <c r="M144" s="36">
        <f>SUMIFS(СВЦЭМ!$D$39:$D$782,СВЦЭМ!$A$39:$A$782,$A144,СВЦЭМ!$B$39:$B$782,M$119)+'СЕТ СН'!$I$11+СВЦЭМ!$D$10+'СЕТ СН'!$I$5-'СЕТ СН'!$I$21</f>
        <v>3738.21982738</v>
      </c>
      <c r="N144" s="36">
        <f>SUMIFS(СВЦЭМ!$D$39:$D$782,СВЦЭМ!$A$39:$A$782,$A144,СВЦЭМ!$B$39:$B$782,N$119)+'СЕТ СН'!$I$11+СВЦЭМ!$D$10+'СЕТ СН'!$I$5-'СЕТ СН'!$I$21</f>
        <v>3799.0580903099999</v>
      </c>
      <c r="O144" s="36">
        <f>SUMIFS(СВЦЭМ!$D$39:$D$782,СВЦЭМ!$A$39:$A$782,$A144,СВЦЭМ!$B$39:$B$782,O$119)+'СЕТ СН'!$I$11+СВЦЭМ!$D$10+'СЕТ СН'!$I$5-'СЕТ СН'!$I$21</f>
        <v>3846.4499198100002</v>
      </c>
      <c r="P144" s="36">
        <f>SUMIFS(СВЦЭМ!$D$39:$D$782,СВЦЭМ!$A$39:$A$782,$A144,СВЦЭМ!$B$39:$B$782,P$119)+'СЕТ СН'!$I$11+СВЦЭМ!$D$10+'СЕТ СН'!$I$5-'СЕТ СН'!$I$21</f>
        <v>3846.6419320599998</v>
      </c>
      <c r="Q144" s="36">
        <f>SUMIFS(СВЦЭМ!$D$39:$D$782,СВЦЭМ!$A$39:$A$782,$A144,СВЦЭМ!$B$39:$B$782,Q$119)+'СЕТ СН'!$I$11+СВЦЭМ!$D$10+'СЕТ СН'!$I$5-'СЕТ СН'!$I$21</f>
        <v>3854.5613654099998</v>
      </c>
      <c r="R144" s="36">
        <f>SUMIFS(СВЦЭМ!$D$39:$D$782,СВЦЭМ!$A$39:$A$782,$A144,СВЦЭМ!$B$39:$B$782,R$119)+'СЕТ СН'!$I$11+СВЦЭМ!$D$10+'СЕТ СН'!$I$5-'СЕТ СН'!$I$21</f>
        <v>3805.47519203</v>
      </c>
      <c r="S144" s="36">
        <f>SUMIFS(СВЦЭМ!$D$39:$D$782,СВЦЭМ!$A$39:$A$782,$A144,СВЦЭМ!$B$39:$B$782,S$119)+'СЕТ СН'!$I$11+СВЦЭМ!$D$10+'СЕТ СН'!$I$5-'СЕТ СН'!$I$21</f>
        <v>3778.6356635299999</v>
      </c>
      <c r="T144" s="36">
        <f>SUMIFS(СВЦЭМ!$D$39:$D$782,СВЦЭМ!$A$39:$A$782,$A144,СВЦЭМ!$B$39:$B$782,T$119)+'СЕТ СН'!$I$11+СВЦЭМ!$D$10+'СЕТ СН'!$I$5-'СЕТ СН'!$I$21</f>
        <v>3740.6302859500001</v>
      </c>
      <c r="U144" s="36">
        <f>SUMIFS(СВЦЭМ!$D$39:$D$782,СВЦЭМ!$A$39:$A$782,$A144,СВЦЭМ!$B$39:$B$782,U$119)+'СЕТ СН'!$I$11+СВЦЭМ!$D$10+'СЕТ СН'!$I$5-'СЕТ СН'!$I$21</f>
        <v>3735.9886109600002</v>
      </c>
      <c r="V144" s="36">
        <f>SUMIFS(СВЦЭМ!$D$39:$D$782,СВЦЭМ!$A$39:$A$782,$A144,СВЦЭМ!$B$39:$B$782,V$119)+'СЕТ СН'!$I$11+СВЦЭМ!$D$10+'СЕТ СН'!$I$5-'СЕТ СН'!$I$21</f>
        <v>3740.1055795299999</v>
      </c>
      <c r="W144" s="36">
        <f>SUMIFS(СВЦЭМ!$D$39:$D$782,СВЦЭМ!$A$39:$A$782,$A144,СВЦЭМ!$B$39:$B$782,W$119)+'СЕТ СН'!$I$11+СВЦЭМ!$D$10+'СЕТ СН'!$I$5-'СЕТ СН'!$I$21</f>
        <v>3790.0767724100001</v>
      </c>
      <c r="X144" s="36">
        <f>SUMIFS(СВЦЭМ!$D$39:$D$782,СВЦЭМ!$A$39:$A$782,$A144,СВЦЭМ!$B$39:$B$782,X$119)+'СЕТ СН'!$I$11+СВЦЭМ!$D$10+'СЕТ СН'!$I$5-'СЕТ СН'!$I$21</f>
        <v>3747.20980809</v>
      </c>
      <c r="Y144" s="36">
        <f>SUMIFS(СВЦЭМ!$D$39:$D$782,СВЦЭМ!$A$39:$A$782,$A144,СВЦЭМ!$B$39:$B$782,Y$119)+'СЕТ СН'!$I$11+СВЦЭМ!$D$10+'СЕТ СН'!$I$5-'СЕТ СН'!$I$21</f>
        <v>3769.2337351900001</v>
      </c>
    </row>
    <row r="145" spans="1:27" ht="15.75" x14ac:dyDescent="0.2">
      <c r="A145" s="35">
        <f t="shared" si="3"/>
        <v>44403</v>
      </c>
      <c r="B145" s="36">
        <f>SUMIFS(СВЦЭМ!$D$39:$D$782,СВЦЭМ!$A$39:$A$782,$A145,СВЦЭМ!$B$39:$B$782,B$119)+'СЕТ СН'!$I$11+СВЦЭМ!$D$10+'СЕТ СН'!$I$5-'СЕТ СН'!$I$21</f>
        <v>3798.5643484799998</v>
      </c>
      <c r="C145" s="36">
        <f>SUMIFS(СВЦЭМ!$D$39:$D$782,СВЦЭМ!$A$39:$A$782,$A145,СВЦЭМ!$B$39:$B$782,C$119)+'СЕТ СН'!$I$11+СВЦЭМ!$D$10+'СЕТ СН'!$I$5-'СЕТ СН'!$I$21</f>
        <v>3877.1647715999998</v>
      </c>
      <c r="D145" s="36">
        <f>SUMIFS(СВЦЭМ!$D$39:$D$782,СВЦЭМ!$A$39:$A$782,$A145,СВЦЭМ!$B$39:$B$782,D$119)+'СЕТ СН'!$I$11+СВЦЭМ!$D$10+'СЕТ СН'!$I$5-'СЕТ СН'!$I$21</f>
        <v>3911.4423395200001</v>
      </c>
      <c r="E145" s="36">
        <f>SUMIFS(СВЦЭМ!$D$39:$D$782,СВЦЭМ!$A$39:$A$782,$A145,СВЦЭМ!$B$39:$B$782,E$119)+'СЕТ СН'!$I$11+СВЦЭМ!$D$10+'СЕТ СН'!$I$5-'СЕТ СН'!$I$21</f>
        <v>3910.96006158</v>
      </c>
      <c r="F145" s="36">
        <f>SUMIFS(СВЦЭМ!$D$39:$D$782,СВЦЭМ!$A$39:$A$782,$A145,СВЦЭМ!$B$39:$B$782,F$119)+'СЕТ СН'!$I$11+СВЦЭМ!$D$10+'СЕТ СН'!$I$5-'СЕТ СН'!$I$21</f>
        <v>3916.20124446</v>
      </c>
      <c r="G145" s="36">
        <f>SUMIFS(СВЦЭМ!$D$39:$D$782,СВЦЭМ!$A$39:$A$782,$A145,СВЦЭМ!$B$39:$B$782,G$119)+'СЕТ СН'!$I$11+СВЦЭМ!$D$10+'СЕТ СН'!$I$5-'СЕТ СН'!$I$21</f>
        <v>3901.0747754700001</v>
      </c>
      <c r="H145" s="36">
        <f>SUMIFS(СВЦЭМ!$D$39:$D$782,СВЦЭМ!$A$39:$A$782,$A145,СВЦЭМ!$B$39:$B$782,H$119)+'СЕТ СН'!$I$11+СВЦЭМ!$D$10+'СЕТ СН'!$I$5-'СЕТ СН'!$I$21</f>
        <v>3887.6544939699997</v>
      </c>
      <c r="I145" s="36">
        <f>SUMIFS(СВЦЭМ!$D$39:$D$782,СВЦЭМ!$A$39:$A$782,$A145,СВЦЭМ!$B$39:$B$782,I$119)+'СЕТ СН'!$I$11+СВЦЭМ!$D$10+'СЕТ СН'!$I$5-'СЕТ СН'!$I$21</f>
        <v>3815.4141553600002</v>
      </c>
      <c r="J145" s="36">
        <f>SUMIFS(СВЦЭМ!$D$39:$D$782,СВЦЭМ!$A$39:$A$782,$A145,СВЦЭМ!$B$39:$B$782,J$119)+'СЕТ СН'!$I$11+СВЦЭМ!$D$10+'СЕТ СН'!$I$5-'СЕТ СН'!$I$21</f>
        <v>3760.9114933199999</v>
      </c>
      <c r="K145" s="36">
        <f>SUMIFS(СВЦЭМ!$D$39:$D$782,СВЦЭМ!$A$39:$A$782,$A145,СВЦЭМ!$B$39:$B$782,K$119)+'СЕТ СН'!$I$11+СВЦЭМ!$D$10+'СЕТ СН'!$I$5-'СЕТ СН'!$I$21</f>
        <v>3822.0238451</v>
      </c>
      <c r="L145" s="36">
        <f>SUMIFS(СВЦЭМ!$D$39:$D$782,СВЦЭМ!$A$39:$A$782,$A145,СВЦЭМ!$B$39:$B$782,L$119)+'СЕТ СН'!$I$11+СВЦЭМ!$D$10+'СЕТ СН'!$I$5-'СЕТ СН'!$I$21</f>
        <v>3858.5487431199999</v>
      </c>
      <c r="M145" s="36">
        <f>SUMIFS(СВЦЭМ!$D$39:$D$782,СВЦЭМ!$A$39:$A$782,$A145,СВЦЭМ!$B$39:$B$782,M$119)+'СЕТ СН'!$I$11+СВЦЭМ!$D$10+'СЕТ СН'!$I$5-'СЕТ СН'!$I$21</f>
        <v>3828.68512293</v>
      </c>
      <c r="N145" s="36">
        <f>SUMIFS(СВЦЭМ!$D$39:$D$782,СВЦЭМ!$A$39:$A$782,$A145,СВЦЭМ!$B$39:$B$782,N$119)+'СЕТ СН'!$I$11+СВЦЭМ!$D$10+'СЕТ СН'!$I$5-'СЕТ СН'!$I$21</f>
        <v>3881.07358712</v>
      </c>
      <c r="O145" s="36">
        <f>SUMIFS(СВЦЭМ!$D$39:$D$782,СВЦЭМ!$A$39:$A$782,$A145,СВЦЭМ!$B$39:$B$782,O$119)+'СЕТ СН'!$I$11+СВЦЭМ!$D$10+'СЕТ СН'!$I$5-'СЕТ СН'!$I$21</f>
        <v>3863.4714429599999</v>
      </c>
      <c r="P145" s="36">
        <f>SUMIFS(СВЦЭМ!$D$39:$D$782,СВЦЭМ!$A$39:$A$782,$A145,СВЦЭМ!$B$39:$B$782,P$119)+'СЕТ СН'!$I$11+СВЦЭМ!$D$10+'СЕТ СН'!$I$5-'СЕТ СН'!$I$21</f>
        <v>3867.5437310899997</v>
      </c>
      <c r="Q145" s="36">
        <f>SUMIFS(СВЦЭМ!$D$39:$D$782,СВЦЭМ!$A$39:$A$782,$A145,СВЦЭМ!$B$39:$B$782,Q$119)+'СЕТ СН'!$I$11+СВЦЭМ!$D$10+'СЕТ СН'!$I$5-'СЕТ СН'!$I$21</f>
        <v>3862.1614694</v>
      </c>
      <c r="R145" s="36">
        <f>SUMIFS(СВЦЭМ!$D$39:$D$782,СВЦЭМ!$A$39:$A$782,$A145,СВЦЭМ!$B$39:$B$782,R$119)+'СЕТ СН'!$I$11+СВЦЭМ!$D$10+'СЕТ СН'!$I$5-'СЕТ СН'!$I$21</f>
        <v>3873.2474384899997</v>
      </c>
      <c r="S145" s="36">
        <f>SUMIFS(СВЦЭМ!$D$39:$D$782,СВЦЭМ!$A$39:$A$782,$A145,СВЦЭМ!$B$39:$B$782,S$119)+'СЕТ СН'!$I$11+СВЦЭМ!$D$10+'СЕТ СН'!$I$5-'СЕТ СН'!$I$21</f>
        <v>3785.8101717899999</v>
      </c>
      <c r="T145" s="36">
        <f>SUMIFS(СВЦЭМ!$D$39:$D$782,СВЦЭМ!$A$39:$A$782,$A145,СВЦЭМ!$B$39:$B$782,T$119)+'СЕТ СН'!$I$11+СВЦЭМ!$D$10+'СЕТ СН'!$I$5-'СЕТ СН'!$I$21</f>
        <v>3761.9212204800001</v>
      </c>
      <c r="U145" s="36">
        <f>SUMIFS(СВЦЭМ!$D$39:$D$782,СВЦЭМ!$A$39:$A$782,$A145,СВЦЭМ!$B$39:$B$782,U$119)+'СЕТ СН'!$I$11+СВЦЭМ!$D$10+'СЕТ СН'!$I$5-'СЕТ СН'!$I$21</f>
        <v>3766.2985235199999</v>
      </c>
      <c r="V145" s="36">
        <f>SUMIFS(СВЦЭМ!$D$39:$D$782,СВЦЭМ!$A$39:$A$782,$A145,СВЦЭМ!$B$39:$B$782,V$119)+'СЕТ СН'!$I$11+СВЦЭМ!$D$10+'СЕТ СН'!$I$5-'СЕТ СН'!$I$21</f>
        <v>3756.5801054599997</v>
      </c>
      <c r="W145" s="36">
        <f>SUMIFS(СВЦЭМ!$D$39:$D$782,СВЦЭМ!$A$39:$A$782,$A145,СВЦЭМ!$B$39:$B$782,W$119)+'СЕТ СН'!$I$11+СВЦЭМ!$D$10+'СЕТ СН'!$I$5-'СЕТ СН'!$I$21</f>
        <v>3815.2084334299998</v>
      </c>
      <c r="X145" s="36">
        <f>SUMIFS(СВЦЭМ!$D$39:$D$782,СВЦЭМ!$A$39:$A$782,$A145,СВЦЭМ!$B$39:$B$782,X$119)+'СЕТ СН'!$I$11+СВЦЭМ!$D$10+'СЕТ СН'!$I$5-'СЕТ СН'!$I$21</f>
        <v>3778.9986734099998</v>
      </c>
      <c r="Y145" s="36">
        <f>SUMIFS(СВЦЭМ!$D$39:$D$782,СВЦЭМ!$A$39:$A$782,$A145,СВЦЭМ!$B$39:$B$782,Y$119)+'СЕТ СН'!$I$11+СВЦЭМ!$D$10+'СЕТ СН'!$I$5-'СЕТ СН'!$I$21</f>
        <v>3713.0366311299999</v>
      </c>
    </row>
    <row r="146" spans="1:27" ht="15.75" x14ac:dyDescent="0.2">
      <c r="A146" s="35">
        <f t="shared" si="3"/>
        <v>44404</v>
      </c>
      <c r="B146" s="36">
        <f>SUMIFS(СВЦЭМ!$D$39:$D$782,СВЦЭМ!$A$39:$A$782,$A146,СВЦЭМ!$B$39:$B$782,B$119)+'СЕТ СН'!$I$11+СВЦЭМ!$D$10+'СЕТ СН'!$I$5-'СЕТ СН'!$I$21</f>
        <v>3944.0316710100001</v>
      </c>
      <c r="C146" s="36">
        <f>SUMIFS(СВЦЭМ!$D$39:$D$782,СВЦЭМ!$A$39:$A$782,$A146,СВЦЭМ!$B$39:$B$782,C$119)+'СЕТ СН'!$I$11+СВЦЭМ!$D$10+'СЕТ СН'!$I$5-'СЕТ СН'!$I$21</f>
        <v>3996.2871056100003</v>
      </c>
      <c r="D146" s="36">
        <f>SUMIFS(СВЦЭМ!$D$39:$D$782,СВЦЭМ!$A$39:$A$782,$A146,СВЦЭМ!$B$39:$B$782,D$119)+'СЕТ СН'!$I$11+СВЦЭМ!$D$10+'СЕТ СН'!$I$5-'СЕТ СН'!$I$21</f>
        <v>4044.06264366</v>
      </c>
      <c r="E146" s="36">
        <f>SUMIFS(СВЦЭМ!$D$39:$D$782,СВЦЭМ!$A$39:$A$782,$A146,СВЦЭМ!$B$39:$B$782,E$119)+'СЕТ СН'!$I$11+СВЦЭМ!$D$10+'СЕТ СН'!$I$5-'СЕТ СН'!$I$21</f>
        <v>4054.33391901</v>
      </c>
      <c r="F146" s="36">
        <f>SUMIFS(СВЦЭМ!$D$39:$D$782,СВЦЭМ!$A$39:$A$782,$A146,СВЦЭМ!$B$39:$B$782,F$119)+'СЕТ СН'!$I$11+СВЦЭМ!$D$10+'СЕТ СН'!$I$5-'СЕТ СН'!$I$21</f>
        <v>4054.7878101900001</v>
      </c>
      <c r="G146" s="36">
        <f>SUMIFS(СВЦЭМ!$D$39:$D$782,СВЦЭМ!$A$39:$A$782,$A146,СВЦЭМ!$B$39:$B$782,G$119)+'СЕТ СН'!$I$11+СВЦЭМ!$D$10+'СЕТ СН'!$I$5-'СЕТ СН'!$I$21</f>
        <v>4031.1232598799998</v>
      </c>
      <c r="H146" s="36">
        <f>SUMIFS(СВЦЭМ!$D$39:$D$782,СВЦЭМ!$A$39:$A$782,$A146,СВЦЭМ!$B$39:$B$782,H$119)+'СЕТ СН'!$I$11+СВЦЭМ!$D$10+'СЕТ СН'!$I$5-'СЕТ СН'!$I$21</f>
        <v>3998.9215579900001</v>
      </c>
      <c r="I146" s="36">
        <f>SUMIFS(СВЦЭМ!$D$39:$D$782,СВЦЭМ!$A$39:$A$782,$A146,СВЦЭМ!$B$39:$B$782,I$119)+'СЕТ СН'!$I$11+СВЦЭМ!$D$10+'СЕТ СН'!$I$5-'СЕТ СН'!$I$21</f>
        <v>3934.6077465600001</v>
      </c>
      <c r="J146" s="36">
        <f>SUMIFS(СВЦЭМ!$D$39:$D$782,СВЦЭМ!$A$39:$A$782,$A146,СВЦЭМ!$B$39:$B$782,J$119)+'СЕТ СН'!$I$11+СВЦЭМ!$D$10+'СЕТ СН'!$I$5-'СЕТ СН'!$I$21</f>
        <v>3879.81452274</v>
      </c>
      <c r="K146" s="36">
        <f>SUMIFS(СВЦЭМ!$D$39:$D$782,СВЦЭМ!$A$39:$A$782,$A146,СВЦЭМ!$B$39:$B$782,K$119)+'СЕТ СН'!$I$11+СВЦЭМ!$D$10+'СЕТ СН'!$I$5-'СЕТ СН'!$I$21</f>
        <v>3812.9586850699998</v>
      </c>
      <c r="L146" s="36">
        <f>SUMIFS(СВЦЭМ!$D$39:$D$782,СВЦЭМ!$A$39:$A$782,$A146,СВЦЭМ!$B$39:$B$782,L$119)+'СЕТ СН'!$I$11+СВЦЭМ!$D$10+'СЕТ СН'!$I$5-'СЕТ СН'!$I$21</f>
        <v>3818.4068027799999</v>
      </c>
      <c r="M146" s="36">
        <f>SUMIFS(СВЦЭМ!$D$39:$D$782,СВЦЭМ!$A$39:$A$782,$A146,СВЦЭМ!$B$39:$B$782,M$119)+'СЕТ СН'!$I$11+СВЦЭМ!$D$10+'СЕТ СН'!$I$5-'СЕТ СН'!$I$21</f>
        <v>3881.0292871699999</v>
      </c>
      <c r="N146" s="36">
        <f>SUMIFS(СВЦЭМ!$D$39:$D$782,СВЦЭМ!$A$39:$A$782,$A146,СВЦЭМ!$B$39:$B$782,N$119)+'СЕТ СН'!$I$11+СВЦЭМ!$D$10+'СЕТ СН'!$I$5-'СЕТ СН'!$I$21</f>
        <v>3920.1498905600001</v>
      </c>
      <c r="O146" s="36">
        <f>SUMIFS(СВЦЭМ!$D$39:$D$782,СВЦЭМ!$A$39:$A$782,$A146,СВЦЭМ!$B$39:$B$782,O$119)+'СЕТ СН'!$I$11+СВЦЭМ!$D$10+'СЕТ СН'!$I$5-'СЕТ СН'!$I$21</f>
        <v>3907.26019425</v>
      </c>
      <c r="P146" s="36">
        <f>SUMIFS(СВЦЭМ!$D$39:$D$782,СВЦЭМ!$A$39:$A$782,$A146,СВЦЭМ!$B$39:$B$782,P$119)+'СЕТ СН'!$I$11+СВЦЭМ!$D$10+'СЕТ СН'!$I$5-'СЕТ СН'!$I$21</f>
        <v>3912.0649502900001</v>
      </c>
      <c r="Q146" s="36">
        <f>SUMIFS(СВЦЭМ!$D$39:$D$782,СВЦЭМ!$A$39:$A$782,$A146,СВЦЭМ!$B$39:$B$782,Q$119)+'СЕТ СН'!$I$11+СВЦЭМ!$D$10+'СЕТ СН'!$I$5-'СЕТ СН'!$I$21</f>
        <v>3915.8200660799998</v>
      </c>
      <c r="R146" s="36">
        <f>SUMIFS(СВЦЭМ!$D$39:$D$782,СВЦЭМ!$A$39:$A$782,$A146,СВЦЭМ!$B$39:$B$782,R$119)+'СЕТ СН'!$I$11+СВЦЭМ!$D$10+'СЕТ СН'!$I$5-'СЕТ СН'!$I$21</f>
        <v>3904.2224670400001</v>
      </c>
      <c r="S146" s="36">
        <f>SUMIFS(СВЦЭМ!$D$39:$D$782,СВЦЭМ!$A$39:$A$782,$A146,СВЦЭМ!$B$39:$B$782,S$119)+'СЕТ СН'!$I$11+СВЦЭМ!$D$10+'СЕТ СН'!$I$5-'СЕТ СН'!$I$21</f>
        <v>3902.6899332499997</v>
      </c>
      <c r="T146" s="36">
        <f>SUMIFS(СВЦЭМ!$D$39:$D$782,СВЦЭМ!$A$39:$A$782,$A146,СВЦЭМ!$B$39:$B$782,T$119)+'СЕТ СН'!$I$11+СВЦЭМ!$D$10+'СЕТ СН'!$I$5-'СЕТ СН'!$I$21</f>
        <v>3876.3493455600001</v>
      </c>
      <c r="U146" s="36">
        <f>SUMIFS(СВЦЭМ!$D$39:$D$782,СВЦЭМ!$A$39:$A$782,$A146,СВЦЭМ!$B$39:$B$782,U$119)+'СЕТ СН'!$I$11+СВЦЭМ!$D$10+'СЕТ СН'!$I$5-'СЕТ СН'!$I$21</f>
        <v>3856.34432264</v>
      </c>
      <c r="V146" s="36">
        <f>SUMIFS(СВЦЭМ!$D$39:$D$782,СВЦЭМ!$A$39:$A$782,$A146,СВЦЭМ!$B$39:$B$782,V$119)+'СЕТ СН'!$I$11+СВЦЭМ!$D$10+'СЕТ СН'!$I$5-'СЕТ СН'!$I$21</f>
        <v>3804.64083441</v>
      </c>
      <c r="W146" s="36">
        <f>SUMIFS(СВЦЭМ!$D$39:$D$782,СВЦЭМ!$A$39:$A$782,$A146,СВЦЭМ!$B$39:$B$782,W$119)+'СЕТ СН'!$I$11+СВЦЭМ!$D$10+'СЕТ СН'!$I$5-'СЕТ СН'!$I$21</f>
        <v>3816.80874524</v>
      </c>
      <c r="X146" s="36">
        <f>SUMIFS(СВЦЭМ!$D$39:$D$782,СВЦЭМ!$A$39:$A$782,$A146,СВЦЭМ!$B$39:$B$782,X$119)+'СЕТ СН'!$I$11+СВЦЭМ!$D$10+'СЕТ СН'!$I$5-'СЕТ СН'!$I$21</f>
        <v>3834.8593097600001</v>
      </c>
      <c r="Y146" s="36">
        <f>SUMIFS(СВЦЭМ!$D$39:$D$782,СВЦЭМ!$A$39:$A$782,$A146,СВЦЭМ!$B$39:$B$782,Y$119)+'СЕТ СН'!$I$11+СВЦЭМ!$D$10+'СЕТ СН'!$I$5-'СЕТ СН'!$I$21</f>
        <v>3901.5425059199997</v>
      </c>
    </row>
    <row r="147" spans="1:27" ht="15.75" x14ac:dyDescent="0.2">
      <c r="A147" s="35">
        <f t="shared" si="3"/>
        <v>44405</v>
      </c>
      <c r="B147" s="36">
        <f>SUMIFS(СВЦЭМ!$D$39:$D$782,СВЦЭМ!$A$39:$A$782,$A147,СВЦЭМ!$B$39:$B$782,B$119)+'СЕТ СН'!$I$11+СВЦЭМ!$D$10+'СЕТ СН'!$I$5-'СЕТ СН'!$I$21</f>
        <v>3965.72761481</v>
      </c>
      <c r="C147" s="36">
        <f>SUMIFS(СВЦЭМ!$D$39:$D$782,СВЦЭМ!$A$39:$A$782,$A147,СВЦЭМ!$B$39:$B$782,C$119)+'СЕТ СН'!$I$11+СВЦЭМ!$D$10+'СЕТ СН'!$I$5-'СЕТ СН'!$I$21</f>
        <v>3953.7855563000003</v>
      </c>
      <c r="D147" s="36">
        <f>SUMIFS(СВЦЭМ!$D$39:$D$782,СВЦЭМ!$A$39:$A$782,$A147,СВЦЭМ!$B$39:$B$782,D$119)+'СЕТ СН'!$I$11+СВЦЭМ!$D$10+'СЕТ СН'!$I$5-'СЕТ СН'!$I$21</f>
        <v>4009.1651391</v>
      </c>
      <c r="E147" s="36">
        <f>SUMIFS(СВЦЭМ!$D$39:$D$782,СВЦЭМ!$A$39:$A$782,$A147,СВЦЭМ!$B$39:$B$782,E$119)+'СЕТ СН'!$I$11+СВЦЭМ!$D$10+'СЕТ СН'!$I$5-'СЕТ СН'!$I$21</f>
        <v>4016.58316866</v>
      </c>
      <c r="F147" s="36">
        <f>SUMIFS(СВЦЭМ!$D$39:$D$782,СВЦЭМ!$A$39:$A$782,$A147,СВЦЭМ!$B$39:$B$782,F$119)+'СЕТ СН'!$I$11+СВЦЭМ!$D$10+'СЕТ СН'!$I$5-'СЕТ СН'!$I$21</f>
        <v>4008.6871035300001</v>
      </c>
      <c r="G147" s="36">
        <f>SUMIFS(СВЦЭМ!$D$39:$D$782,СВЦЭМ!$A$39:$A$782,$A147,СВЦЭМ!$B$39:$B$782,G$119)+'СЕТ СН'!$I$11+СВЦЭМ!$D$10+'СЕТ СН'!$I$5-'СЕТ СН'!$I$21</f>
        <v>3997.3991393199999</v>
      </c>
      <c r="H147" s="36">
        <f>SUMIFS(СВЦЭМ!$D$39:$D$782,СВЦЭМ!$A$39:$A$782,$A147,СВЦЭМ!$B$39:$B$782,H$119)+'СЕТ СН'!$I$11+СВЦЭМ!$D$10+'СЕТ СН'!$I$5-'СЕТ СН'!$I$21</f>
        <v>3985.5196293500003</v>
      </c>
      <c r="I147" s="36">
        <f>SUMIFS(СВЦЭМ!$D$39:$D$782,СВЦЭМ!$A$39:$A$782,$A147,СВЦЭМ!$B$39:$B$782,I$119)+'СЕТ СН'!$I$11+СВЦЭМ!$D$10+'СЕТ СН'!$I$5-'СЕТ СН'!$I$21</f>
        <v>3934.4204150699998</v>
      </c>
      <c r="J147" s="36">
        <f>SUMIFS(СВЦЭМ!$D$39:$D$782,СВЦЭМ!$A$39:$A$782,$A147,СВЦЭМ!$B$39:$B$782,J$119)+'СЕТ СН'!$I$11+СВЦЭМ!$D$10+'СЕТ СН'!$I$5-'СЕТ СН'!$I$21</f>
        <v>3881.7073685599998</v>
      </c>
      <c r="K147" s="36">
        <f>SUMIFS(СВЦЭМ!$D$39:$D$782,СВЦЭМ!$A$39:$A$782,$A147,СВЦЭМ!$B$39:$B$782,K$119)+'СЕТ СН'!$I$11+СВЦЭМ!$D$10+'СЕТ СН'!$I$5-'СЕТ СН'!$I$21</f>
        <v>3903.6056607</v>
      </c>
      <c r="L147" s="36">
        <f>SUMIFS(СВЦЭМ!$D$39:$D$782,СВЦЭМ!$A$39:$A$782,$A147,СВЦЭМ!$B$39:$B$782,L$119)+'СЕТ СН'!$I$11+СВЦЭМ!$D$10+'СЕТ СН'!$I$5-'СЕТ СН'!$I$21</f>
        <v>3873.4573569200002</v>
      </c>
      <c r="M147" s="36">
        <f>SUMIFS(СВЦЭМ!$D$39:$D$782,СВЦЭМ!$A$39:$A$782,$A147,СВЦЭМ!$B$39:$B$782,M$119)+'СЕТ СН'!$I$11+СВЦЭМ!$D$10+'СЕТ СН'!$I$5-'СЕТ СН'!$I$21</f>
        <v>3874.6959462200002</v>
      </c>
      <c r="N147" s="36">
        <f>SUMIFS(СВЦЭМ!$D$39:$D$782,СВЦЭМ!$A$39:$A$782,$A147,СВЦЭМ!$B$39:$B$782,N$119)+'СЕТ СН'!$I$11+СВЦЭМ!$D$10+'СЕТ СН'!$I$5-'СЕТ СН'!$I$21</f>
        <v>3880.0343396200001</v>
      </c>
      <c r="O147" s="36">
        <f>SUMIFS(СВЦЭМ!$D$39:$D$782,СВЦЭМ!$A$39:$A$782,$A147,СВЦЭМ!$B$39:$B$782,O$119)+'СЕТ СН'!$I$11+СВЦЭМ!$D$10+'СЕТ СН'!$I$5-'СЕТ СН'!$I$21</f>
        <v>3884.6241891300001</v>
      </c>
      <c r="P147" s="36">
        <f>SUMIFS(СВЦЭМ!$D$39:$D$782,СВЦЭМ!$A$39:$A$782,$A147,СВЦЭМ!$B$39:$B$782,P$119)+'СЕТ СН'!$I$11+СВЦЭМ!$D$10+'СЕТ СН'!$I$5-'СЕТ СН'!$I$21</f>
        <v>3938.62070236</v>
      </c>
      <c r="Q147" s="36">
        <f>SUMIFS(СВЦЭМ!$D$39:$D$782,СВЦЭМ!$A$39:$A$782,$A147,СВЦЭМ!$B$39:$B$782,Q$119)+'СЕТ СН'!$I$11+СВЦЭМ!$D$10+'СЕТ СН'!$I$5-'СЕТ СН'!$I$21</f>
        <v>3930.3046867900002</v>
      </c>
      <c r="R147" s="36">
        <f>SUMIFS(СВЦЭМ!$D$39:$D$782,СВЦЭМ!$A$39:$A$782,$A147,СВЦЭМ!$B$39:$B$782,R$119)+'СЕТ СН'!$I$11+СВЦЭМ!$D$10+'СЕТ СН'!$I$5-'СЕТ СН'!$I$21</f>
        <v>3924.6437329599999</v>
      </c>
      <c r="S147" s="36">
        <f>SUMIFS(СВЦЭМ!$D$39:$D$782,СВЦЭМ!$A$39:$A$782,$A147,СВЦЭМ!$B$39:$B$782,S$119)+'СЕТ СН'!$I$11+СВЦЭМ!$D$10+'СЕТ СН'!$I$5-'СЕТ СН'!$I$21</f>
        <v>3922.56382037</v>
      </c>
      <c r="T147" s="36">
        <f>SUMIFS(СВЦЭМ!$D$39:$D$782,СВЦЭМ!$A$39:$A$782,$A147,СВЦЭМ!$B$39:$B$782,T$119)+'СЕТ СН'!$I$11+СВЦЭМ!$D$10+'СЕТ СН'!$I$5-'СЕТ СН'!$I$21</f>
        <v>3918.71399896</v>
      </c>
      <c r="U147" s="36">
        <f>SUMIFS(СВЦЭМ!$D$39:$D$782,СВЦЭМ!$A$39:$A$782,$A147,СВЦЭМ!$B$39:$B$782,U$119)+'СЕТ СН'!$I$11+СВЦЭМ!$D$10+'СЕТ СН'!$I$5-'СЕТ СН'!$I$21</f>
        <v>3910.82908189</v>
      </c>
      <c r="V147" s="36">
        <f>SUMIFS(СВЦЭМ!$D$39:$D$782,СВЦЭМ!$A$39:$A$782,$A147,СВЦЭМ!$B$39:$B$782,V$119)+'СЕТ СН'!$I$11+СВЦЭМ!$D$10+'СЕТ СН'!$I$5-'СЕТ СН'!$I$21</f>
        <v>3908.3965933600002</v>
      </c>
      <c r="W147" s="36">
        <f>SUMIFS(СВЦЭМ!$D$39:$D$782,СВЦЭМ!$A$39:$A$782,$A147,СВЦЭМ!$B$39:$B$782,W$119)+'СЕТ СН'!$I$11+СВЦЭМ!$D$10+'СЕТ СН'!$I$5-'СЕТ СН'!$I$21</f>
        <v>3932.90158858</v>
      </c>
      <c r="X147" s="36">
        <f>SUMIFS(СВЦЭМ!$D$39:$D$782,СВЦЭМ!$A$39:$A$782,$A147,СВЦЭМ!$B$39:$B$782,X$119)+'СЕТ СН'!$I$11+СВЦЭМ!$D$10+'СЕТ СН'!$I$5-'СЕТ СН'!$I$21</f>
        <v>3895.9077091199997</v>
      </c>
      <c r="Y147" s="36">
        <f>SUMIFS(СВЦЭМ!$D$39:$D$782,СВЦЭМ!$A$39:$A$782,$A147,СВЦЭМ!$B$39:$B$782,Y$119)+'СЕТ СН'!$I$11+СВЦЭМ!$D$10+'СЕТ СН'!$I$5-'СЕТ СН'!$I$21</f>
        <v>3881.16580282</v>
      </c>
    </row>
    <row r="148" spans="1:27" ht="15.75" x14ac:dyDescent="0.2">
      <c r="A148" s="35">
        <f t="shared" si="3"/>
        <v>44406</v>
      </c>
      <c r="B148" s="36">
        <f>SUMIFS(СВЦЭМ!$D$39:$D$782,СВЦЭМ!$A$39:$A$782,$A148,СВЦЭМ!$B$39:$B$782,B$119)+'СЕТ СН'!$I$11+СВЦЭМ!$D$10+'СЕТ СН'!$I$5-'СЕТ СН'!$I$21</f>
        <v>3936.7151710799999</v>
      </c>
      <c r="C148" s="36">
        <f>SUMIFS(СВЦЭМ!$D$39:$D$782,СВЦЭМ!$A$39:$A$782,$A148,СВЦЭМ!$B$39:$B$782,C$119)+'СЕТ СН'!$I$11+СВЦЭМ!$D$10+'СЕТ СН'!$I$5-'СЕТ СН'!$I$21</f>
        <v>4114.2204018000002</v>
      </c>
      <c r="D148" s="36">
        <f>SUMIFS(СВЦЭМ!$D$39:$D$782,СВЦЭМ!$A$39:$A$782,$A148,СВЦЭМ!$B$39:$B$782,D$119)+'СЕТ СН'!$I$11+СВЦЭМ!$D$10+'СЕТ СН'!$I$5-'СЕТ СН'!$I$21</f>
        <v>4077.7801289700001</v>
      </c>
      <c r="E148" s="36">
        <f>SUMIFS(СВЦЭМ!$D$39:$D$782,СВЦЭМ!$A$39:$A$782,$A148,СВЦЭМ!$B$39:$B$782,E$119)+'СЕТ СН'!$I$11+СВЦЭМ!$D$10+'СЕТ СН'!$I$5-'СЕТ СН'!$I$21</f>
        <v>4051.11686706</v>
      </c>
      <c r="F148" s="36">
        <f>SUMIFS(СВЦЭМ!$D$39:$D$782,СВЦЭМ!$A$39:$A$782,$A148,СВЦЭМ!$B$39:$B$782,F$119)+'СЕТ СН'!$I$11+СВЦЭМ!$D$10+'СЕТ СН'!$I$5-'СЕТ СН'!$I$21</f>
        <v>4044.62932593</v>
      </c>
      <c r="G148" s="36">
        <f>SUMIFS(СВЦЭМ!$D$39:$D$782,СВЦЭМ!$A$39:$A$782,$A148,СВЦЭМ!$B$39:$B$782,G$119)+'СЕТ СН'!$I$11+СВЦЭМ!$D$10+'СЕТ СН'!$I$5-'СЕТ СН'!$I$21</f>
        <v>4051.97752167</v>
      </c>
      <c r="H148" s="36">
        <f>SUMIFS(СВЦЭМ!$D$39:$D$782,СВЦЭМ!$A$39:$A$782,$A148,СВЦЭМ!$B$39:$B$782,H$119)+'СЕТ СН'!$I$11+СВЦЭМ!$D$10+'СЕТ СН'!$I$5-'СЕТ СН'!$I$21</f>
        <v>4103.6381787499995</v>
      </c>
      <c r="I148" s="36">
        <f>SUMIFS(СВЦЭМ!$D$39:$D$782,СВЦЭМ!$A$39:$A$782,$A148,СВЦЭМ!$B$39:$B$782,I$119)+'СЕТ СН'!$I$11+СВЦЭМ!$D$10+'СЕТ СН'!$I$5-'СЕТ СН'!$I$21</f>
        <v>4102.6127824899995</v>
      </c>
      <c r="J148" s="36">
        <f>SUMIFS(СВЦЭМ!$D$39:$D$782,СВЦЭМ!$A$39:$A$782,$A148,СВЦЭМ!$B$39:$B$782,J$119)+'СЕТ СН'!$I$11+СВЦЭМ!$D$10+'СЕТ СН'!$I$5-'СЕТ СН'!$I$21</f>
        <v>3992.4242008399997</v>
      </c>
      <c r="K148" s="36">
        <f>SUMIFS(СВЦЭМ!$D$39:$D$782,СВЦЭМ!$A$39:$A$782,$A148,СВЦЭМ!$B$39:$B$782,K$119)+'СЕТ СН'!$I$11+СВЦЭМ!$D$10+'СЕТ СН'!$I$5-'СЕТ СН'!$I$21</f>
        <v>3945.8360600599999</v>
      </c>
      <c r="L148" s="36">
        <f>SUMIFS(СВЦЭМ!$D$39:$D$782,СВЦЭМ!$A$39:$A$782,$A148,СВЦЭМ!$B$39:$B$782,L$119)+'СЕТ СН'!$I$11+СВЦЭМ!$D$10+'СЕТ СН'!$I$5-'СЕТ СН'!$I$21</f>
        <v>3954.9908182300001</v>
      </c>
      <c r="M148" s="36">
        <f>SUMIFS(СВЦЭМ!$D$39:$D$782,СВЦЭМ!$A$39:$A$782,$A148,СВЦЭМ!$B$39:$B$782,M$119)+'СЕТ СН'!$I$11+СВЦЭМ!$D$10+'СЕТ СН'!$I$5-'СЕТ СН'!$I$21</f>
        <v>3964.0130507200001</v>
      </c>
      <c r="N148" s="36">
        <f>SUMIFS(СВЦЭМ!$D$39:$D$782,СВЦЭМ!$A$39:$A$782,$A148,СВЦЭМ!$B$39:$B$782,N$119)+'СЕТ СН'!$I$11+СВЦЭМ!$D$10+'СЕТ СН'!$I$5-'СЕТ СН'!$I$21</f>
        <v>3956.1371694999998</v>
      </c>
      <c r="O148" s="36">
        <f>SUMIFS(СВЦЭМ!$D$39:$D$782,СВЦЭМ!$A$39:$A$782,$A148,СВЦЭМ!$B$39:$B$782,O$119)+'СЕТ СН'!$I$11+СВЦЭМ!$D$10+'СЕТ СН'!$I$5-'СЕТ СН'!$I$21</f>
        <v>3953.1454431900002</v>
      </c>
      <c r="P148" s="36">
        <f>SUMIFS(СВЦЭМ!$D$39:$D$782,СВЦЭМ!$A$39:$A$782,$A148,СВЦЭМ!$B$39:$B$782,P$119)+'СЕТ СН'!$I$11+СВЦЭМ!$D$10+'СЕТ СН'!$I$5-'СЕТ СН'!$I$21</f>
        <v>3970.2143735600002</v>
      </c>
      <c r="Q148" s="36">
        <f>SUMIFS(СВЦЭМ!$D$39:$D$782,СВЦЭМ!$A$39:$A$782,$A148,СВЦЭМ!$B$39:$B$782,Q$119)+'СЕТ СН'!$I$11+СВЦЭМ!$D$10+'СЕТ СН'!$I$5-'СЕТ СН'!$I$21</f>
        <v>3976.5392455599999</v>
      </c>
      <c r="R148" s="36">
        <f>SUMIFS(СВЦЭМ!$D$39:$D$782,СВЦЭМ!$A$39:$A$782,$A148,СВЦЭМ!$B$39:$B$782,R$119)+'СЕТ СН'!$I$11+СВЦЭМ!$D$10+'СЕТ СН'!$I$5-'СЕТ СН'!$I$21</f>
        <v>3960.7359565400002</v>
      </c>
      <c r="S148" s="36">
        <f>SUMIFS(СВЦЭМ!$D$39:$D$782,СВЦЭМ!$A$39:$A$782,$A148,СВЦЭМ!$B$39:$B$782,S$119)+'СЕТ СН'!$I$11+СВЦЭМ!$D$10+'СЕТ СН'!$I$5-'СЕТ СН'!$I$21</f>
        <v>3952.1653882399996</v>
      </c>
      <c r="T148" s="36">
        <f>SUMIFS(СВЦЭМ!$D$39:$D$782,СВЦЭМ!$A$39:$A$782,$A148,СВЦЭМ!$B$39:$B$782,T$119)+'СЕТ СН'!$I$11+СВЦЭМ!$D$10+'СЕТ СН'!$I$5-'СЕТ СН'!$I$21</f>
        <v>3917.9908079400002</v>
      </c>
      <c r="U148" s="36">
        <f>SUMIFS(СВЦЭМ!$D$39:$D$782,СВЦЭМ!$A$39:$A$782,$A148,СВЦЭМ!$B$39:$B$782,U$119)+'СЕТ СН'!$I$11+СВЦЭМ!$D$10+'СЕТ СН'!$I$5-'СЕТ СН'!$I$21</f>
        <v>3897.7190039699999</v>
      </c>
      <c r="V148" s="36">
        <f>SUMIFS(СВЦЭМ!$D$39:$D$782,СВЦЭМ!$A$39:$A$782,$A148,СВЦЭМ!$B$39:$B$782,V$119)+'СЕТ СН'!$I$11+СВЦЭМ!$D$10+'СЕТ СН'!$I$5-'СЕТ СН'!$I$21</f>
        <v>3890.1822949299999</v>
      </c>
      <c r="W148" s="36">
        <f>SUMIFS(СВЦЭМ!$D$39:$D$782,СВЦЭМ!$A$39:$A$782,$A148,СВЦЭМ!$B$39:$B$782,W$119)+'СЕТ СН'!$I$11+СВЦЭМ!$D$10+'СЕТ СН'!$I$5-'СЕТ СН'!$I$21</f>
        <v>3919.5415192299997</v>
      </c>
      <c r="X148" s="36">
        <f>SUMIFS(СВЦЭМ!$D$39:$D$782,СВЦЭМ!$A$39:$A$782,$A148,СВЦЭМ!$B$39:$B$782,X$119)+'СЕТ СН'!$I$11+СВЦЭМ!$D$10+'СЕТ СН'!$I$5-'СЕТ СН'!$I$21</f>
        <v>3927.5458805999997</v>
      </c>
      <c r="Y148" s="36">
        <f>SUMIFS(СВЦЭМ!$D$39:$D$782,СВЦЭМ!$A$39:$A$782,$A148,СВЦЭМ!$B$39:$B$782,Y$119)+'СЕТ СН'!$I$11+СВЦЭМ!$D$10+'СЕТ СН'!$I$5-'СЕТ СН'!$I$21</f>
        <v>4015.9453782000001</v>
      </c>
    </row>
    <row r="149" spans="1:27" ht="15.75" x14ac:dyDescent="0.2">
      <c r="A149" s="35">
        <f t="shared" si="3"/>
        <v>44407</v>
      </c>
      <c r="B149" s="36">
        <f>SUMIFS(СВЦЭМ!$D$39:$D$782,СВЦЭМ!$A$39:$A$782,$A149,СВЦЭМ!$B$39:$B$782,B$119)+'СЕТ СН'!$I$11+СВЦЭМ!$D$10+'СЕТ СН'!$I$5-'СЕТ СН'!$I$21</f>
        <v>4022.2325387800001</v>
      </c>
      <c r="C149" s="36">
        <f>SUMIFS(СВЦЭМ!$D$39:$D$782,СВЦЭМ!$A$39:$A$782,$A149,СВЦЭМ!$B$39:$B$782,C$119)+'СЕТ СН'!$I$11+СВЦЭМ!$D$10+'СЕТ СН'!$I$5-'СЕТ СН'!$I$21</f>
        <v>4037.7757022400001</v>
      </c>
      <c r="D149" s="36">
        <f>SUMIFS(СВЦЭМ!$D$39:$D$782,СВЦЭМ!$A$39:$A$782,$A149,СВЦЭМ!$B$39:$B$782,D$119)+'СЕТ СН'!$I$11+СВЦЭМ!$D$10+'СЕТ СН'!$I$5-'СЕТ СН'!$I$21</f>
        <v>3998.6152843299997</v>
      </c>
      <c r="E149" s="36">
        <f>SUMIFS(СВЦЭМ!$D$39:$D$782,СВЦЭМ!$A$39:$A$782,$A149,СВЦЭМ!$B$39:$B$782,E$119)+'СЕТ СН'!$I$11+СВЦЭМ!$D$10+'СЕТ СН'!$I$5-'СЕТ СН'!$I$21</f>
        <v>4014.0164236000001</v>
      </c>
      <c r="F149" s="36">
        <f>SUMIFS(СВЦЭМ!$D$39:$D$782,СВЦЭМ!$A$39:$A$782,$A149,СВЦЭМ!$B$39:$B$782,F$119)+'СЕТ СН'!$I$11+СВЦЭМ!$D$10+'СЕТ СН'!$I$5-'СЕТ СН'!$I$21</f>
        <v>4021.7144451599997</v>
      </c>
      <c r="G149" s="36">
        <f>SUMIFS(СВЦЭМ!$D$39:$D$782,СВЦЭМ!$A$39:$A$782,$A149,СВЦЭМ!$B$39:$B$782,G$119)+'СЕТ СН'!$I$11+СВЦЭМ!$D$10+'СЕТ СН'!$I$5-'СЕТ СН'!$I$21</f>
        <v>3985.4559356999998</v>
      </c>
      <c r="H149" s="36">
        <f>SUMIFS(СВЦЭМ!$D$39:$D$782,СВЦЭМ!$A$39:$A$782,$A149,СВЦЭМ!$B$39:$B$782,H$119)+'СЕТ СН'!$I$11+СВЦЭМ!$D$10+'СЕТ СН'!$I$5-'СЕТ СН'!$I$21</f>
        <v>3976.37202269</v>
      </c>
      <c r="I149" s="36">
        <f>SUMIFS(СВЦЭМ!$D$39:$D$782,СВЦЭМ!$A$39:$A$782,$A149,СВЦЭМ!$B$39:$B$782,I$119)+'СЕТ СН'!$I$11+СВЦЭМ!$D$10+'СЕТ СН'!$I$5-'СЕТ СН'!$I$21</f>
        <v>3935.6187589599999</v>
      </c>
      <c r="J149" s="36">
        <f>SUMIFS(СВЦЭМ!$D$39:$D$782,СВЦЭМ!$A$39:$A$782,$A149,СВЦЭМ!$B$39:$B$782,J$119)+'СЕТ СН'!$I$11+СВЦЭМ!$D$10+'СЕТ СН'!$I$5-'СЕТ СН'!$I$21</f>
        <v>3896.03663757</v>
      </c>
      <c r="K149" s="36">
        <f>SUMIFS(СВЦЭМ!$D$39:$D$782,СВЦЭМ!$A$39:$A$782,$A149,СВЦЭМ!$B$39:$B$782,K$119)+'СЕТ СН'!$I$11+СВЦЭМ!$D$10+'СЕТ СН'!$I$5-'СЕТ СН'!$I$21</f>
        <v>3874.1550133000001</v>
      </c>
      <c r="L149" s="36">
        <f>SUMIFS(СВЦЭМ!$D$39:$D$782,СВЦЭМ!$A$39:$A$782,$A149,СВЦЭМ!$B$39:$B$782,L$119)+'СЕТ СН'!$I$11+СВЦЭМ!$D$10+'СЕТ СН'!$I$5-'СЕТ СН'!$I$21</f>
        <v>3870.2455475299998</v>
      </c>
      <c r="M149" s="36">
        <f>SUMIFS(СВЦЭМ!$D$39:$D$782,СВЦЭМ!$A$39:$A$782,$A149,СВЦЭМ!$B$39:$B$782,M$119)+'СЕТ СН'!$I$11+СВЦЭМ!$D$10+'СЕТ СН'!$I$5-'СЕТ СН'!$I$21</f>
        <v>3873.9997391900001</v>
      </c>
      <c r="N149" s="36">
        <f>SUMIFS(СВЦЭМ!$D$39:$D$782,СВЦЭМ!$A$39:$A$782,$A149,СВЦЭМ!$B$39:$B$782,N$119)+'СЕТ СН'!$I$11+СВЦЭМ!$D$10+'СЕТ СН'!$I$5-'СЕТ СН'!$I$21</f>
        <v>3877.2815848</v>
      </c>
      <c r="O149" s="36">
        <f>SUMIFS(СВЦЭМ!$D$39:$D$782,СВЦЭМ!$A$39:$A$782,$A149,СВЦЭМ!$B$39:$B$782,O$119)+'СЕТ СН'!$I$11+СВЦЭМ!$D$10+'СЕТ СН'!$I$5-'СЕТ СН'!$I$21</f>
        <v>3882.1317308899997</v>
      </c>
      <c r="P149" s="36">
        <f>SUMIFS(СВЦЭМ!$D$39:$D$782,СВЦЭМ!$A$39:$A$782,$A149,СВЦЭМ!$B$39:$B$782,P$119)+'СЕТ СН'!$I$11+СВЦЭМ!$D$10+'СЕТ СН'!$I$5-'СЕТ СН'!$I$21</f>
        <v>3892.07718875</v>
      </c>
      <c r="Q149" s="36">
        <f>SUMIFS(СВЦЭМ!$D$39:$D$782,СВЦЭМ!$A$39:$A$782,$A149,СВЦЭМ!$B$39:$B$782,Q$119)+'СЕТ СН'!$I$11+СВЦЭМ!$D$10+'СЕТ СН'!$I$5-'СЕТ СН'!$I$21</f>
        <v>3905.76914119</v>
      </c>
      <c r="R149" s="36">
        <f>SUMIFS(СВЦЭМ!$D$39:$D$782,СВЦЭМ!$A$39:$A$782,$A149,СВЦЭМ!$B$39:$B$782,R$119)+'СЕТ СН'!$I$11+СВЦЭМ!$D$10+'СЕТ СН'!$I$5-'СЕТ СН'!$I$21</f>
        <v>3897.9449092499999</v>
      </c>
      <c r="S149" s="36">
        <f>SUMIFS(СВЦЭМ!$D$39:$D$782,СВЦЭМ!$A$39:$A$782,$A149,СВЦЭМ!$B$39:$B$782,S$119)+'СЕТ СН'!$I$11+СВЦЭМ!$D$10+'СЕТ СН'!$I$5-'СЕТ СН'!$I$21</f>
        <v>3902.85275533</v>
      </c>
      <c r="T149" s="36">
        <f>SUMIFS(СВЦЭМ!$D$39:$D$782,СВЦЭМ!$A$39:$A$782,$A149,СВЦЭМ!$B$39:$B$782,T$119)+'СЕТ СН'!$I$11+СВЦЭМ!$D$10+'СЕТ СН'!$I$5-'СЕТ СН'!$I$21</f>
        <v>3906.0041772899999</v>
      </c>
      <c r="U149" s="36">
        <f>SUMIFS(СВЦЭМ!$D$39:$D$782,СВЦЭМ!$A$39:$A$782,$A149,СВЦЭМ!$B$39:$B$782,U$119)+'СЕТ СН'!$I$11+СВЦЭМ!$D$10+'СЕТ СН'!$I$5-'СЕТ СН'!$I$21</f>
        <v>3933.97943377</v>
      </c>
      <c r="V149" s="36">
        <f>SUMIFS(СВЦЭМ!$D$39:$D$782,СВЦЭМ!$A$39:$A$782,$A149,СВЦЭМ!$B$39:$B$782,V$119)+'СЕТ СН'!$I$11+СВЦЭМ!$D$10+'СЕТ СН'!$I$5-'СЕТ СН'!$I$21</f>
        <v>3921.2813308899999</v>
      </c>
      <c r="W149" s="36">
        <f>SUMIFS(СВЦЭМ!$D$39:$D$782,СВЦЭМ!$A$39:$A$782,$A149,СВЦЭМ!$B$39:$B$782,W$119)+'СЕТ СН'!$I$11+СВЦЭМ!$D$10+'СЕТ СН'!$I$5-'СЕТ СН'!$I$21</f>
        <v>3948.2333839599996</v>
      </c>
      <c r="X149" s="36">
        <f>SUMIFS(СВЦЭМ!$D$39:$D$782,СВЦЭМ!$A$39:$A$782,$A149,СВЦЭМ!$B$39:$B$782,X$119)+'СЕТ СН'!$I$11+СВЦЭМ!$D$10+'СЕТ СН'!$I$5-'СЕТ СН'!$I$21</f>
        <v>3915.8503274899999</v>
      </c>
      <c r="Y149" s="36">
        <f>SUMIFS(СВЦЭМ!$D$39:$D$782,СВЦЭМ!$A$39:$A$782,$A149,СВЦЭМ!$B$39:$B$782,Y$119)+'СЕТ СН'!$I$11+СВЦЭМ!$D$10+'СЕТ СН'!$I$5-'СЕТ СН'!$I$21</f>
        <v>3899.8549078199999</v>
      </c>
    </row>
    <row r="150" spans="1:27" ht="15.75" x14ac:dyDescent="0.2">
      <c r="A150" s="35">
        <f t="shared" si="3"/>
        <v>44408</v>
      </c>
      <c r="B150" s="36">
        <f>SUMIFS(СВЦЭМ!$D$39:$D$782,СВЦЭМ!$A$39:$A$782,$A150,СВЦЭМ!$B$39:$B$782,B$119)+'СЕТ СН'!$I$11+СВЦЭМ!$D$10+'СЕТ СН'!$I$5-'СЕТ СН'!$I$21</f>
        <v>3973.0754824099999</v>
      </c>
      <c r="C150" s="36">
        <f>SUMIFS(СВЦЭМ!$D$39:$D$782,СВЦЭМ!$A$39:$A$782,$A150,СВЦЭМ!$B$39:$B$782,C$119)+'СЕТ СН'!$I$11+СВЦЭМ!$D$10+'СЕТ СН'!$I$5-'СЕТ СН'!$I$21</f>
        <v>4086.5363681700001</v>
      </c>
      <c r="D150" s="36">
        <f>SUMIFS(СВЦЭМ!$D$39:$D$782,СВЦЭМ!$A$39:$A$782,$A150,СВЦЭМ!$B$39:$B$782,D$119)+'СЕТ СН'!$I$11+СВЦЭМ!$D$10+'СЕТ СН'!$I$5-'СЕТ СН'!$I$21</f>
        <v>4131.9119748900002</v>
      </c>
      <c r="E150" s="36">
        <f>SUMIFS(СВЦЭМ!$D$39:$D$782,СВЦЭМ!$A$39:$A$782,$A150,СВЦЭМ!$B$39:$B$782,E$119)+'СЕТ СН'!$I$11+СВЦЭМ!$D$10+'СЕТ СН'!$I$5-'СЕТ СН'!$I$21</f>
        <v>4109.1979552900002</v>
      </c>
      <c r="F150" s="36">
        <f>SUMIFS(СВЦЭМ!$D$39:$D$782,СВЦЭМ!$A$39:$A$782,$A150,СВЦЭМ!$B$39:$B$782,F$119)+'СЕТ СН'!$I$11+СВЦЭМ!$D$10+'СЕТ СН'!$I$5-'СЕТ СН'!$I$21</f>
        <v>4096.5340289899996</v>
      </c>
      <c r="G150" s="36">
        <f>SUMIFS(СВЦЭМ!$D$39:$D$782,СВЦЭМ!$A$39:$A$782,$A150,СВЦЭМ!$B$39:$B$782,G$119)+'СЕТ СН'!$I$11+СВЦЭМ!$D$10+'СЕТ СН'!$I$5-'СЕТ СН'!$I$21</f>
        <v>4094.0849958600002</v>
      </c>
      <c r="H150" s="36">
        <f>SUMIFS(СВЦЭМ!$D$39:$D$782,СВЦЭМ!$A$39:$A$782,$A150,СВЦЭМ!$B$39:$B$782,H$119)+'СЕТ СН'!$I$11+СВЦЭМ!$D$10+'СЕТ СН'!$I$5-'СЕТ СН'!$I$21</f>
        <v>4072.8059359500003</v>
      </c>
      <c r="I150" s="36">
        <f>SUMIFS(СВЦЭМ!$D$39:$D$782,СВЦЭМ!$A$39:$A$782,$A150,СВЦЭМ!$B$39:$B$782,I$119)+'СЕТ СН'!$I$11+СВЦЭМ!$D$10+'СЕТ СН'!$I$5-'СЕТ СН'!$I$21</f>
        <v>3983.11578491</v>
      </c>
      <c r="J150" s="36">
        <f>SUMIFS(СВЦЭМ!$D$39:$D$782,СВЦЭМ!$A$39:$A$782,$A150,СВЦЭМ!$B$39:$B$782,J$119)+'СЕТ СН'!$I$11+СВЦЭМ!$D$10+'СЕТ СН'!$I$5-'СЕТ СН'!$I$21</f>
        <v>3931.1612712199999</v>
      </c>
      <c r="K150" s="36">
        <f>SUMIFS(СВЦЭМ!$D$39:$D$782,СВЦЭМ!$A$39:$A$782,$A150,СВЦЭМ!$B$39:$B$782,K$119)+'СЕТ СН'!$I$11+СВЦЭМ!$D$10+'СЕТ СН'!$I$5-'СЕТ СН'!$I$21</f>
        <v>3886.4641575999999</v>
      </c>
      <c r="L150" s="36">
        <f>SUMIFS(СВЦЭМ!$D$39:$D$782,СВЦЭМ!$A$39:$A$782,$A150,СВЦЭМ!$B$39:$B$782,L$119)+'СЕТ СН'!$I$11+СВЦЭМ!$D$10+'СЕТ СН'!$I$5-'СЕТ СН'!$I$21</f>
        <v>3899.7161344599999</v>
      </c>
      <c r="M150" s="36">
        <f>SUMIFS(СВЦЭМ!$D$39:$D$782,СВЦЭМ!$A$39:$A$782,$A150,СВЦЭМ!$B$39:$B$782,M$119)+'СЕТ СН'!$I$11+СВЦЭМ!$D$10+'СЕТ СН'!$I$5-'СЕТ СН'!$I$21</f>
        <v>3924.0311187699999</v>
      </c>
      <c r="N150" s="36">
        <f>SUMIFS(СВЦЭМ!$D$39:$D$782,СВЦЭМ!$A$39:$A$782,$A150,СВЦЭМ!$B$39:$B$782,N$119)+'СЕТ СН'!$I$11+СВЦЭМ!$D$10+'СЕТ СН'!$I$5-'СЕТ СН'!$I$21</f>
        <v>3927.4752548799997</v>
      </c>
      <c r="O150" s="36">
        <f>SUMIFS(СВЦЭМ!$D$39:$D$782,СВЦЭМ!$A$39:$A$782,$A150,СВЦЭМ!$B$39:$B$782,O$119)+'СЕТ СН'!$I$11+СВЦЭМ!$D$10+'СЕТ СН'!$I$5-'СЕТ СН'!$I$21</f>
        <v>3923.2000958099998</v>
      </c>
      <c r="P150" s="36">
        <f>SUMIFS(СВЦЭМ!$D$39:$D$782,СВЦЭМ!$A$39:$A$782,$A150,СВЦЭМ!$B$39:$B$782,P$119)+'СЕТ СН'!$I$11+СВЦЭМ!$D$10+'СЕТ СН'!$I$5-'СЕТ СН'!$I$21</f>
        <v>3866.2283922699999</v>
      </c>
      <c r="Q150" s="36">
        <f>SUMIFS(СВЦЭМ!$D$39:$D$782,СВЦЭМ!$A$39:$A$782,$A150,СВЦЭМ!$B$39:$B$782,Q$119)+'СЕТ СН'!$I$11+СВЦЭМ!$D$10+'СЕТ СН'!$I$5-'СЕТ СН'!$I$21</f>
        <v>3801.37367705</v>
      </c>
      <c r="R150" s="36">
        <f>SUMIFS(СВЦЭМ!$D$39:$D$782,СВЦЭМ!$A$39:$A$782,$A150,СВЦЭМ!$B$39:$B$782,R$119)+'СЕТ СН'!$I$11+СВЦЭМ!$D$10+'СЕТ СН'!$I$5-'СЕТ СН'!$I$21</f>
        <v>3790.3044260400002</v>
      </c>
      <c r="S150" s="36">
        <f>SUMIFS(СВЦЭМ!$D$39:$D$782,СВЦЭМ!$A$39:$A$782,$A150,СВЦЭМ!$B$39:$B$782,S$119)+'СЕТ СН'!$I$11+СВЦЭМ!$D$10+'СЕТ СН'!$I$5-'СЕТ СН'!$I$21</f>
        <v>3795.19665545</v>
      </c>
      <c r="T150" s="36">
        <f>SUMIFS(СВЦЭМ!$D$39:$D$782,СВЦЭМ!$A$39:$A$782,$A150,СВЦЭМ!$B$39:$B$782,T$119)+'СЕТ СН'!$I$11+СВЦЭМ!$D$10+'СЕТ СН'!$I$5-'СЕТ СН'!$I$21</f>
        <v>3800.4164221599999</v>
      </c>
      <c r="U150" s="36">
        <f>SUMIFS(СВЦЭМ!$D$39:$D$782,СВЦЭМ!$A$39:$A$782,$A150,СВЦЭМ!$B$39:$B$782,U$119)+'СЕТ СН'!$I$11+СВЦЭМ!$D$10+'СЕТ СН'!$I$5-'СЕТ СН'!$I$21</f>
        <v>3797.8580771799998</v>
      </c>
      <c r="V150" s="36">
        <f>SUMIFS(СВЦЭМ!$D$39:$D$782,СВЦЭМ!$A$39:$A$782,$A150,СВЦЭМ!$B$39:$B$782,V$119)+'СЕТ СН'!$I$11+СВЦЭМ!$D$10+'СЕТ СН'!$I$5-'СЕТ СН'!$I$21</f>
        <v>3780.8984340699999</v>
      </c>
      <c r="W150" s="36">
        <f>SUMIFS(СВЦЭМ!$D$39:$D$782,СВЦЭМ!$A$39:$A$782,$A150,СВЦЭМ!$B$39:$B$782,W$119)+'СЕТ СН'!$I$11+СВЦЭМ!$D$10+'СЕТ СН'!$I$5-'СЕТ СН'!$I$21</f>
        <v>3776.0361219299998</v>
      </c>
      <c r="X150" s="36">
        <f>SUMIFS(СВЦЭМ!$D$39:$D$782,СВЦЭМ!$A$39:$A$782,$A150,СВЦЭМ!$B$39:$B$782,X$119)+'СЕТ СН'!$I$11+СВЦЭМ!$D$10+'СЕТ СН'!$I$5-'СЕТ СН'!$I$21</f>
        <v>3829.73856892</v>
      </c>
      <c r="Y150" s="36">
        <f>SUMIFS(СВЦЭМ!$D$39:$D$782,СВЦЭМ!$A$39:$A$782,$A150,СВЦЭМ!$B$39:$B$782,Y$119)+'СЕТ СН'!$I$11+СВЦЭМ!$D$10+'СЕТ СН'!$I$5-'СЕТ СН'!$I$21</f>
        <v>3858.69343213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SUMIFS(СВЦЭМ!$E$39:$E$782,СВЦЭМ!$A$39:$A$782,$A156,СВЦЭМ!$B$39:$B$782,B$155)+'СЕТ СН'!$F$12</f>
        <v>178.76548192999999</v>
      </c>
      <c r="C156" s="36">
        <f>SUMIFS(СВЦЭМ!$E$39:$E$782,СВЦЭМ!$A$39:$A$782,$A156,СВЦЭМ!$B$39:$B$782,C$155)+'СЕТ СН'!$F$12</f>
        <v>182.51899874</v>
      </c>
      <c r="D156" s="36">
        <f>SUMIFS(СВЦЭМ!$E$39:$E$782,СВЦЭМ!$A$39:$A$782,$A156,СВЦЭМ!$B$39:$B$782,D$155)+'СЕТ СН'!$F$12</f>
        <v>189.00402054</v>
      </c>
      <c r="E156" s="36">
        <f>SUMIFS(СВЦЭМ!$E$39:$E$782,СВЦЭМ!$A$39:$A$782,$A156,СВЦЭМ!$B$39:$B$782,E$155)+'СЕТ СН'!$F$12</f>
        <v>192.91806922000001</v>
      </c>
      <c r="F156" s="36">
        <f>SUMIFS(СВЦЭМ!$E$39:$E$782,СВЦЭМ!$A$39:$A$782,$A156,СВЦЭМ!$B$39:$B$782,F$155)+'СЕТ СН'!$F$12</f>
        <v>193.45404944000001</v>
      </c>
      <c r="G156" s="36">
        <f>SUMIFS(СВЦЭМ!$E$39:$E$782,СВЦЭМ!$A$39:$A$782,$A156,СВЦЭМ!$B$39:$B$782,G$155)+'СЕТ СН'!$F$12</f>
        <v>190.06445367000001</v>
      </c>
      <c r="H156" s="36">
        <f>SUMIFS(СВЦЭМ!$E$39:$E$782,СВЦЭМ!$A$39:$A$782,$A156,СВЦЭМ!$B$39:$B$782,H$155)+'СЕТ СН'!$F$12</f>
        <v>185.72875164000001</v>
      </c>
      <c r="I156" s="36">
        <f>SUMIFS(СВЦЭМ!$E$39:$E$782,СВЦЭМ!$A$39:$A$782,$A156,СВЦЭМ!$B$39:$B$782,I$155)+'СЕТ СН'!$F$12</f>
        <v>176.31341427000001</v>
      </c>
      <c r="J156" s="36">
        <f>SUMIFS(СВЦЭМ!$E$39:$E$782,СВЦЭМ!$A$39:$A$782,$A156,СВЦЭМ!$B$39:$B$782,J$155)+'СЕТ СН'!$F$12</f>
        <v>170.77417571000001</v>
      </c>
      <c r="K156" s="36">
        <f>SUMIFS(СВЦЭМ!$E$39:$E$782,СВЦЭМ!$A$39:$A$782,$A156,СВЦЭМ!$B$39:$B$782,K$155)+'СЕТ СН'!$F$12</f>
        <v>185.92409061000001</v>
      </c>
      <c r="L156" s="36">
        <f>SUMIFS(СВЦЭМ!$E$39:$E$782,СВЦЭМ!$A$39:$A$782,$A156,СВЦЭМ!$B$39:$B$782,L$155)+'СЕТ СН'!$F$12</f>
        <v>187.61174500000001</v>
      </c>
      <c r="M156" s="36">
        <f>SUMIFS(СВЦЭМ!$E$39:$E$782,СВЦЭМ!$A$39:$A$782,$A156,СВЦЭМ!$B$39:$B$782,M$155)+'СЕТ СН'!$F$12</f>
        <v>172.27838707999999</v>
      </c>
      <c r="N156" s="36">
        <f>SUMIFS(СВЦЭМ!$E$39:$E$782,СВЦЭМ!$A$39:$A$782,$A156,СВЦЭМ!$B$39:$B$782,N$155)+'СЕТ СН'!$F$12</f>
        <v>159.70131348999999</v>
      </c>
      <c r="O156" s="36">
        <f>SUMIFS(СВЦЭМ!$E$39:$E$782,СВЦЭМ!$A$39:$A$782,$A156,СВЦЭМ!$B$39:$B$782,O$155)+'СЕТ СН'!$F$12</f>
        <v>161.10043141</v>
      </c>
      <c r="P156" s="36">
        <f>SUMIFS(СВЦЭМ!$E$39:$E$782,СВЦЭМ!$A$39:$A$782,$A156,СВЦЭМ!$B$39:$B$782,P$155)+'СЕТ СН'!$F$12</f>
        <v>161.62245716000001</v>
      </c>
      <c r="Q156" s="36">
        <f>SUMIFS(СВЦЭМ!$E$39:$E$782,СВЦЭМ!$A$39:$A$782,$A156,СВЦЭМ!$B$39:$B$782,Q$155)+'СЕТ СН'!$F$12</f>
        <v>163.56969928000001</v>
      </c>
      <c r="R156" s="36">
        <f>SUMIFS(СВЦЭМ!$E$39:$E$782,СВЦЭМ!$A$39:$A$782,$A156,СВЦЭМ!$B$39:$B$782,R$155)+'СЕТ СН'!$F$12</f>
        <v>160.78054466</v>
      </c>
      <c r="S156" s="36">
        <f>SUMIFS(СВЦЭМ!$E$39:$E$782,СВЦЭМ!$A$39:$A$782,$A156,СВЦЭМ!$B$39:$B$782,S$155)+'СЕТ СН'!$F$12</f>
        <v>157.70291129</v>
      </c>
      <c r="T156" s="36">
        <f>SUMIFS(СВЦЭМ!$E$39:$E$782,СВЦЭМ!$A$39:$A$782,$A156,СВЦЭМ!$B$39:$B$782,T$155)+'СЕТ СН'!$F$12</f>
        <v>166.35462275</v>
      </c>
      <c r="U156" s="36">
        <f>SUMIFS(СВЦЭМ!$E$39:$E$782,СВЦЭМ!$A$39:$A$782,$A156,СВЦЭМ!$B$39:$B$782,U$155)+'СЕТ СН'!$F$12</f>
        <v>168.52398178999999</v>
      </c>
      <c r="V156" s="36">
        <f>SUMIFS(СВЦЭМ!$E$39:$E$782,СВЦЭМ!$A$39:$A$782,$A156,СВЦЭМ!$B$39:$B$782,V$155)+'СЕТ СН'!$F$12</f>
        <v>168.55206584000001</v>
      </c>
      <c r="W156" s="36">
        <f>SUMIFS(СВЦЭМ!$E$39:$E$782,СВЦЭМ!$A$39:$A$782,$A156,СВЦЭМ!$B$39:$B$782,W$155)+'СЕТ СН'!$F$12</f>
        <v>173.11186186</v>
      </c>
      <c r="X156" s="36">
        <f>SUMIFS(СВЦЭМ!$E$39:$E$782,СВЦЭМ!$A$39:$A$782,$A156,СВЦЭМ!$B$39:$B$782,X$155)+'СЕТ СН'!$F$12</f>
        <v>165.00499532000001</v>
      </c>
      <c r="Y156" s="36">
        <f>SUMIFS(СВЦЭМ!$E$39:$E$782,СВЦЭМ!$A$39:$A$782,$A156,СВЦЭМ!$B$39:$B$782,Y$155)+'СЕТ СН'!$F$12</f>
        <v>156.77362128999999</v>
      </c>
      <c r="AA156" s="45"/>
    </row>
    <row r="157" spans="1:27" ht="15.75" x14ac:dyDescent="0.2">
      <c r="A157" s="35">
        <f>A156+1</f>
        <v>44379</v>
      </c>
      <c r="B157" s="36">
        <f>SUMIFS(СВЦЭМ!$E$39:$E$782,СВЦЭМ!$A$39:$A$782,$A157,СВЦЭМ!$B$39:$B$782,B$155)+'СЕТ СН'!$F$12</f>
        <v>173.18480711999999</v>
      </c>
      <c r="C157" s="36">
        <f>SUMIFS(СВЦЭМ!$E$39:$E$782,СВЦЭМ!$A$39:$A$782,$A157,СВЦЭМ!$B$39:$B$782,C$155)+'СЕТ СН'!$F$12</f>
        <v>183.3133651</v>
      </c>
      <c r="D157" s="36">
        <f>SUMIFS(СВЦЭМ!$E$39:$E$782,СВЦЭМ!$A$39:$A$782,$A157,СВЦЭМ!$B$39:$B$782,D$155)+'СЕТ СН'!$F$12</f>
        <v>190.25566925000001</v>
      </c>
      <c r="E157" s="36">
        <f>SUMIFS(СВЦЭМ!$E$39:$E$782,СВЦЭМ!$A$39:$A$782,$A157,СВЦЭМ!$B$39:$B$782,E$155)+'СЕТ СН'!$F$12</f>
        <v>191.08090906999999</v>
      </c>
      <c r="F157" s="36">
        <f>SUMIFS(СВЦЭМ!$E$39:$E$782,СВЦЭМ!$A$39:$A$782,$A157,СВЦЭМ!$B$39:$B$782,F$155)+'СЕТ СН'!$F$12</f>
        <v>191.23245617000001</v>
      </c>
      <c r="G157" s="36">
        <f>SUMIFS(СВЦЭМ!$E$39:$E$782,СВЦЭМ!$A$39:$A$782,$A157,СВЦЭМ!$B$39:$B$782,G$155)+'СЕТ СН'!$F$12</f>
        <v>188.69028897000001</v>
      </c>
      <c r="H157" s="36">
        <f>SUMIFS(СВЦЭМ!$E$39:$E$782,СВЦЭМ!$A$39:$A$782,$A157,СВЦЭМ!$B$39:$B$782,H$155)+'СЕТ СН'!$F$12</f>
        <v>181.96229052999999</v>
      </c>
      <c r="I157" s="36">
        <f>SUMIFS(СВЦЭМ!$E$39:$E$782,СВЦЭМ!$A$39:$A$782,$A157,СВЦЭМ!$B$39:$B$782,I$155)+'СЕТ СН'!$F$12</f>
        <v>167.62721565000001</v>
      </c>
      <c r="J157" s="36">
        <f>SUMIFS(СВЦЭМ!$E$39:$E$782,СВЦЭМ!$A$39:$A$782,$A157,СВЦЭМ!$B$39:$B$782,J$155)+'СЕТ СН'!$F$12</f>
        <v>162.75036713</v>
      </c>
      <c r="K157" s="36">
        <f>SUMIFS(СВЦЭМ!$E$39:$E$782,СВЦЭМ!$A$39:$A$782,$A157,СВЦЭМ!$B$39:$B$782,K$155)+'СЕТ СН'!$F$12</f>
        <v>168.43147721</v>
      </c>
      <c r="L157" s="36">
        <f>SUMIFS(СВЦЭМ!$E$39:$E$782,СВЦЭМ!$A$39:$A$782,$A157,СВЦЭМ!$B$39:$B$782,L$155)+'СЕТ СН'!$F$12</f>
        <v>170.36906622999999</v>
      </c>
      <c r="M157" s="36">
        <f>SUMIFS(СВЦЭМ!$E$39:$E$782,СВЦЭМ!$A$39:$A$782,$A157,СВЦЭМ!$B$39:$B$782,M$155)+'СЕТ СН'!$F$12</f>
        <v>156.31454234</v>
      </c>
      <c r="N157" s="36">
        <f>SUMIFS(СВЦЭМ!$E$39:$E$782,СВЦЭМ!$A$39:$A$782,$A157,СВЦЭМ!$B$39:$B$782,N$155)+'СЕТ СН'!$F$12</f>
        <v>153.34811619000001</v>
      </c>
      <c r="O157" s="36">
        <f>SUMIFS(СВЦЭМ!$E$39:$E$782,СВЦЭМ!$A$39:$A$782,$A157,СВЦЭМ!$B$39:$B$782,O$155)+'СЕТ СН'!$F$12</f>
        <v>156.23173266000001</v>
      </c>
      <c r="P157" s="36">
        <f>SUMIFS(СВЦЭМ!$E$39:$E$782,СВЦЭМ!$A$39:$A$782,$A157,СВЦЭМ!$B$39:$B$782,P$155)+'СЕТ СН'!$F$12</f>
        <v>155.66558771000001</v>
      </c>
      <c r="Q157" s="36">
        <f>SUMIFS(СВЦЭМ!$E$39:$E$782,СВЦЭМ!$A$39:$A$782,$A157,СВЦЭМ!$B$39:$B$782,Q$155)+'СЕТ СН'!$F$12</f>
        <v>156.61150183999999</v>
      </c>
      <c r="R157" s="36">
        <f>SUMIFS(СВЦЭМ!$E$39:$E$782,СВЦЭМ!$A$39:$A$782,$A157,СВЦЭМ!$B$39:$B$782,R$155)+'СЕТ СН'!$F$12</f>
        <v>157.57358914</v>
      </c>
      <c r="S157" s="36">
        <f>SUMIFS(СВЦЭМ!$E$39:$E$782,СВЦЭМ!$A$39:$A$782,$A157,СВЦЭМ!$B$39:$B$782,S$155)+'СЕТ СН'!$F$12</f>
        <v>155.33980169</v>
      </c>
      <c r="T157" s="36">
        <f>SUMIFS(СВЦЭМ!$E$39:$E$782,СВЦЭМ!$A$39:$A$782,$A157,СВЦЭМ!$B$39:$B$782,T$155)+'СЕТ СН'!$F$12</f>
        <v>165.42871916999999</v>
      </c>
      <c r="U157" s="36">
        <f>SUMIFS(СВЦЭМ!$E$39:$E$782,СВЦЭМ!$A$39:$A$782,$A157,СВЦЭМ!$B$39:$B$782,U$155)+'СЕТ СН'!$F$12</f>
        <v>164.49692404000001</v>
      </c>
      <c r="V157" s="36">
        <f>SUMIFS(СВЦЭМ!$E$39:$E$782,СВЦЭМ!$A$39:$A$782,$A157,СВЦЭМ!$B$39:$B$782,V$155)+'СЕТ СН'!$F$12</f>
        <v>163.52983420000001</v>
      </c>
      <c r="W157" s="36">
        <f>SUMIFS(СВЦЭМ!$E$39:$E$782,СВЦЭМ!$A$39:$A$782,$A157,СВЦЭМ!$B$39:$B$782,W$155)+'СЕТ СН'!$F$12</f>
        <v>168.25316025000001</v>
      </c>
      <c r="X157" s="36">
        <f>SUMIFS(СВЦЭМ!$E$39:$E$782,СВЦЭМ!$A$39:$A$782,$A157,СВЦЭМ!$B$39:$B$782,X$155)+'СЕТ СН'!$F$12</f>
        <v>162.92787748999999</v>
      </c>
      <c r="Y157" s="36">
        <f>SUMIFS(СВЦЭМ!$E$39:$E$782,СВЦЭМ!$A$39:$A$782,$A157,СВЦЭМ!$B$39:$B$782,Y$155)+'СЕТ СН'!$F$12</f>
        <v>155.59160463000001</v>
      </c>
    </row>
    <row r="158" spans="1:27" ht="15.75" x14ac:dyDescent="0.2">
      <c r="A158" s="35">
        <f t="shared" ref="A158:A186" si="4">A157+1</f>
        <v>44380</v>
      </c>
      <c r="B158" s="36">
        <f>SUMIFS(СВЦЭМ!$E$39:$E$782,СВЦЭМ!$A$39:$A$782,$A158,СВЦЭМ!$B$39:$B$782,B$155)+'СЕТ СН'!$F$12</f>
        <v>165.66498963999999</v>
      </c>
      <c r="C158" s="36">
        <f>SUMIFS(СВЦЭМ!$E$39:$E$782,СВЦЭМ!$A$39:$A$782,$A158,СВЦЭМ!$B$39:$B$782,C$155)+'СЕТ СН'!$F$12</f>
        <v>178.48795132999999</v>
      </c>
      <c r="D158" s="36">
        <f>SUMIFS(СВЦЭМ!$E$39:$E$782,СВЦЭМ!$A$39:$A$782,$A158,СВЦЭМ!$B$39:$B$782,D$155)+'СЕТ СН'!$F$12</f>
        <v>185.97538291999999</v>
      </c>
      <c r="E158" s="36">
        <f>SUMIFS(СВЦЭМ!$E$39:$E$782,СВЦЭМ!$A$39:$A$782,$A158,СВЦЭМ!$B$39:$B$782,E$155)+'СЕТ СН'!$F$12</f>
        <v>188.92714126000001</v>
      </c>
      <c r="F158" s="36">
        <f>SUMIFS(СВЦЭМ!$E$39:$E$782,СВЦЭМ!$A$39:$A$782,$A158,СВЦЭМ!$B$39:$B$782,F$155)+'СЕТ СН'!$F$12</f>
        <v>189.48067042</v>
      </c>
      <c r="G158" s="36">
        <f>SUMIFS(СВЦЭМ!$E$39:$E$782,СВЦЭМ!$A$39:$A$782,$A158,СВЦЭМ!$B$39:$B$782,G$155)+'СЕТ СН'!$F$12</f>
        <v>187.38995270000001</v>
      </c>
      <c r="H158" s="36">
        <f>SUMIFS(СВЦЭМ!$E$39:$E$782,СВЦЭМ!$A$39:$A$782,$A158,СВЦЭМ!$B$39:$B$782,H$155)+'СЕТ СН'!$F$12</f>
        <v>182.96735996000001</v>
      </c>
      <c r="I158" s="36">
        <f>SUMIFS(СВЦЭМ!$E$39:$E$782,СВЦЭМ!$A$39:$A$782,$A158,СВЦЭМ!$B$39:$B$782,I$155)+'СЕТ СН'!$F$12</f>
        <v>173.50453709999999</v>
      </c>
      <c r="J158" s="36">
        <f>SUMIFS(СВЦЭМ!$E$39:$E$782,СВЦЭМ!$A$39:$A$782,$A158,СВЦЭМ!$B$39:$B$782,J$155)+'СЕТ СН'!$F$12</f>
        <v>162.26740131</v>
      </c>
      <c r="K158" s="36">
        <f>SUMIFS(СВЦЭМ!$E$39:$E$782,СВЦЭМ!$A$39:$A$782,$A158,СВЦЭМ!$B$39:$B$782,K$155)+'СЕТ СН'!$F$12</f>
        <v>160.66359825000001</v>
      </c>
      <c r="L158" s="36">
        <f>SUMIFS(СВЦЭМ!$E$39:$E$782,СВЦЭМ!$A$39:$A$782,$A158,СВЦЭМ!$B$39:$B$782,L$155)+'СЕТ СН'!$F$12</f>
        <v>156.08449761</v>
      </c>
      <c r="M158" s="36">
        <f>SUMIFS(СВЦЭМ!$E$39:$E$782,СВЦЭМ!$A$39:$A$782,$A158,СВЦЭМ!$B$39:$B$782,M$155)+'СЕТ СН'!$F$12</f>
        <v>144.19495907000001</v>
      </c>
      <c r="N158" s="36">
        <f>SUMIFS(СВЦЭМ!$E$39:$E$782,СВЦЭМ!$A$39:$A$782,$A158,СВЦЭМ!$B$39:$B$782,N$155)+'СЕТ СН'!$F$12</f>
        <v>149.15039081</v>
      </c>
      <c r="O158" s="36">
        <f>SUMIFS(СВЦЭМ!$E$39:$E$782,СВЦЭМ!$A$39:$A$782,$A158,СВЦЭМ!$B$39:$B$782,O$155)+'СЕТ СН'!$F$12</f>
        <v>154.22046469</v>
      </c>
      <c r="P158" s="36">
        <f>SUMIFS(СВЦЭМ!$E$39:$E$782,СВЦЭМ!$A$39:$A$782,$A158,СВЦЭМ!$B$39:$B$782,P$155)+'СЕТ СН'!$F$12</f>
        <v>151.89157359999999</v>
      </c>
      <c r="Q158" s="36">
        <f>SUMIFS(СВЦЭМ!$E$39:$E$782,СВЦЭМ!$A$39:$A$782,$A158,СВЦЭМ!$B$39:$B$782,Q$155)+'СЕТ СН'!$F$12</f>
        <v>150.67159508</v>
      </c>
      <c r="R158" s="36">
        <f>SUMIFS(СВЦЭМ!$E$39:$E$782,СВЦЭМ!$A$39:$A$782,$A158,СВЦЭМ!$B$39:$B$782,R$155)+'СЕТ СН'!$F$12</f>
        <v>152.20921627999999</v>
      </c>
      <c r="S158" s="36">
        <f>SUMIFS(СВЦЭМ!$E$39:$E$782,СВЦЭМ!$A$39:$A$782,$A158,СВЦЭМ!$B$39:$B$782,S$155)+'СЕТ СН'!$F$12</f>
        <v>150.27025918000001</v>
      </c>
      <c r="T158" s="36">
        <f>SUMIFS(СВЦЭМ!$E$39:$E$782,СВЦЭМ!$A$39:$A$782,$A158,СВЦЭМ!$B$39:$B$782,T$155)+'СЕТ СН'!$F$12</f>
        <v>153.34029464</v>
      </c>
      <c r="U158" s="36">
        <f>SUMIFS(СВЦЭМ!$E$39:$E$782,СВЦЭМ!$A$39:$A$782,$A158,СВЦЭМ!$B$39:$B$782,U$155)+'СЕТ СН'!$F$12</f>
        <v>154.18743415</v>
      </c>
      <c r="V158" s="36">
        <f>SUMIFS(СВЦЭМ!$E$39:$E$782,СВЦЭМ!$A$39:$A$782,$A158,СВЦЭМ!$B$39:$B$782,V$155)+'СЕТ СН'!$F$12</f>
        <v>153.97057660999999</v>
      </c>
      <c r="W158" s="36">
        <f>SUMIFS(СВЦЭМ!$E$39:$E$782,СВЦЭМ!$A$39:$A$782,$A158,СВЦЭМ!$B$39:$B$782,W$155)+'СЕТ СН'!$F$12</f>
        <v>159.9671989</v>
      </c>
      <c r="X158" s="36">
        <f>SUMIFS(СВЦЭМ!$E$39:$E$782,СВЦЭМ!$A$39:$A$782,$A158,СВЦЭМ!$B$39:$B$782,X$155)+'СЕТ СН'!$F$12</f>
        <v>156.60064666</v>
      </c>
      <c r="Y158" s="36">
        <f>SUMIFS(СВЦЭМ!$E$39:$E$782,СВЦЭМ!$A$39:$A$782,$A158,СВЦЭМ!$B$39:$B$782,Y$155)+'СЕТ СН'!$F$12</f>
        <v>144.18552317999999</v>
      </c>
    </row>
    <row r="159" spans="1:27" ht="15.75" x14ac:dyDescent="0.2">
      <c r="A159" s="35">
        <f t="shared" si="4"/>
        <v>44381</v>
      </c>
      <c r="B159" s="36">
        <f>SUMIFS(СВЦЭМ!$E$39:$E$782,СВЦЭМ!$A$39:$A$782,$A159,СВЦЭМ!$B$39:$B$782,B$155)+'СЕТ СН'!$F$12</f>
        <v>164.42809148000001</v>
      </c>
      <c r="C159" s="36">
        <f>SUMIFS(СВЦЭМ!$E$39:$E$782,СВЦЭМ!$A$39:$A$782,$A159,СВЦЭМ!$B$39:$B$782,C$155)+'СЕТ СН'!$F$12</f>
        <v>175.26333299999999</v>
      </c>
      <c r="D159" s="36">
        <f>SUMIFS(СВЦЭМ!$E$39:$E$782,СВЦЭМ!$A$39:$A$782,$A159,СВЦЭМ!$B$39:$B$782,D$155)+'СЕТ СН'!$F$12</f>
        <v>180.51866423999999</v>
      </c>
      <c r="E159" s="36">
        <f>SUMIFS(СВЦЭМ!$E$39:$E$782,СВЦЭМ!$A$39:$A$782,$A159,СВЦЭМ!$B$39:$B$782,E$155)+'СЕТ СН'!$F$12</f>
        <v>188.33401495000001</v>
      </c>
      <c r="F159" s="36">
        <f>SUMIFS(СВЦЭМ!$E$39:$E$782,СВЦЭМ!$A$39:$A$782,$A159,СВЦЭМ!$B$39:$B$782,F$155)+'СЕТ СН'!$F$12</f>
        <v>190.48091848000001</v>
      </c>
      <c r="G159" s="36">
        <f>SUMIFS(СВЦЭМ!$E$39:$E$782,СВЦЭМ!$A$39:$A$782,$A159,СВЦЭМ!$B$39:$B$782,G$155)+'СЕТ СН'!$F$12</f>
        <v>189.49954699</v>
      </c>
      <c r="H159" s="36">
        <f>SUMIFS(СВЦЭМ!$E$39:$E$782,СВЦЭМ!$A$39:$A$782,$A159,СВЦЭМ!$B$39:$B$782,H$155)+'СЕТ СН'!$F$12</f>
        <v>184.63042195</v>
      </c>
      <c r="I159" s="36">
        <f>SUMIFS(СВЦЭМ!$E$39:$E$782,СВЦЭМ!$A$39:$A$782,$A159,СВЦЭМ!$B$39:$B$782,I$155)+'СЕТ СН'!$F$12</f>
        <v>175.54693510000001</v>
      </c>
      <c r="J159" s="36">
        <f>SUMIFS(СВЦЭМ!$E$39:$E$782,СВЦЭМ!$A$39:$A$782,$A159,СВЦЭМ!$B$39:$B$782,J$155)+'СЕТ СН'!$F$12</f>
        <v>158.43996561</v>
      </c>
      <c r="K159" s="36">
        <f>SUMIFS(СВЦЭМ!$E$39:$E$782,СВЦЭМ!$A$39:$A$782,$A159,СВЦЭМ!$B$39:$B$782,K$155)+'СЕТ СН'!$F$12</f>
        <v>151.47311052000001</v>
      </c>
      <c r="L159" s="36">
        <f>SUMIFS(СВЦЭМ!$E$39:$E$782,СВЦЭМ!$A$39:$A$782,$A159,СВЦЭМ!$B$39:$B$782,L$155)+'СЕТ СН'!$F$12</f>
        <v>145.54948564</v>
      </c>
      <c r="M159" s="36">
        <f>SUMIFS(СВЦЭМ!$E$39:$E$782,СВЦЭМ!$A$39:$A$782,$A159,СВЦЭМ!$B$39:$B$782,M$155)+'СЕТ СН'!$F$12</f>
        <v>148.10561441999999</v>
      </c>
      <c r="N159" s="36">
        <f>SUMIFS(СВЦЭМ!$E$39:$E$782,СВЦЭМ!$A$39:$A$782,$A159,СВЦЭМ!$B$39:$B$782,N$155)+'СЕТ СН'!$F$12</f>
        <v>153.71859502999999</v>
      </c>
      <c r="O159" s="36">
        <f>SUMIFS(СВЦЭМ!$E$39:$E$782,СВЦЭМ!$A$39:$A$782,$A159,СВЦЭМ!$B$39:$B$782,O$155)+'СЕТ СН'!$F$12</f>
        <v>155.72768676999999</v>
      </c>
      <c r="P159" s="36">
        <f>SUMIFS(СВЦЭМ!$E$39:$E$782,СВЦЭМ!$A$39:$A$782,$A159,СВЦЭМ!$B$39:$B$782,P$155)+'СЕТ СН'!$F$12</f>
        <v>157.3442757</v>
      </c>
      <c r="Q159" s="36">
        <f>SUMIFS(СВЦЭМ!$E$39:$E$782,СВЦЭМ!$A$39:$A$782,$A159,СВЦЭМ!$B$39:$B$782,Q$155)+'СЕТ СН'!$F$12</f>
        <v>158.79654375999999</v>
      </c>
      <c r="R159" s="36">
        <f>SUMIFS(СВЦЭМ!$E$39:$E$782,СВЦЭМ!$A$39:$A$782,$A159,СВЦЭМ!$B$39:$B$782,R$155)+'СЕТ СН'!$F$12</f>
        <v>156.66704227</v>
      </c>
      <c r="S159" s="36">
        <f>SUMIFS(СВЦЭМ!$E$39:$E$782,СВЦЭМ!$A$39:$A$782,$A159,СВЦЭМ!$B$39:$B$782,S$155)+'СЕТ СН'!$F$12</f>
        <v>155.24576637000001</v>
      </c>
      <c r="T159" s="36">
        <f>SUMIFS(СВЦЭМ!$E$39:$E$782,СВЦЭМ!$A$39:$A$782,$A159,СВЦЭМ!$B$39:$B$782,T$155)+'СЕТ СН'!$F$12</f>
        <v>152.06900257000001</v>
      </c>
      <c r="U159" s="36">
        <f>SUMIFS(СВЦЭМ!$E$39:$E$782,СВЦЭМ!$A$39:$A$782,$A159,СВЦЭМ!$B$39:$B$782,U$155)+'СЕТ СН'!$F$12</f>
        <v>148.86276948</v>
      </c>
      <c r="V159" s="36">
        <f>SUMIFS(СВЦЭМ!$E$39:$E$782,СВЦЭМ!$A$39:$A$782,$A159,СВЦЭМ!$B$39:$B$782,V$155)+'СЕТ СН'!$F$12</f>
        <v>141.63517872</v>
      </c>
      <c r="W159" s="36">
        <f>SUMIFS(СВЦЭМ!$E$39:$E$782,СВЦЭМ!$A$39:$A$782,$A159,СВЦЭМ!$B$39:$B$782,W$155)+'СЕТ СН'!$F$12</f>
        <v>143.69323388999999</v>
      </c>
      <c r="X159" s="36">
        <f>SUMIFS(СВЦЭМ!$E$39:$E$782,СВЦЭМ!$A$39:$A$782,$A159,СВЦЭМ!$B$39:$B$782,X$155)+'СЕТ СН'!$F$12</f>
        <v>147.98564673999999</v>
      </c>
      <c r="Y159" s="36">
        <f>SUMIFS(СВЦЭМ!$E$39:$E$782,СВЦЭМ!$A$39:$A$782,$A159,СВЦЭМ!$B$39:$B$782,Y$155)+'СЕТ СН'!$F$12</f>
        <v>157.63786168999999</v>
      </c>
    </row>
    <row r="160" spans="1:27" ht="15.75" x14ac:dyDescent="0.2">
      <c r="A160" s="35">
        <f t="shared" si="4"/>
        <v>44382</v>
      </c>
      <c r="B160" s="36">
        <f>SUMIFS(СВЦЭМ!$E$39:$E$782,СВЦЭМ!$A$39:$A$782,$A160,СВЦЭМ!$B$39:$B$782,B$155)+'СЕТ СН'!$F$12</f>
        <v>171.41460789999999</v>
      </c>
      <c r="C160" s="36">
        <f>SUMIFS(СВЦЭМ!$E$39:$E$782,СВЦЭМ!$A$39:$A$782,$A160,СВЦЭМ!$B$39:$B$782,C$155)+'СЕТ СН'!$F$12</f>
        <v>185.37431645000001</v>
      </c>
      <c r="D160" s="36">
        <f>SUMIFS(СВЦЭМ!$E$39:$E$782,СВЦЭМ!$A$39:$A$782,$A160,СВЦЭМ!$B$39:$B$782,D$155)+'СЕТ СН'!$F$12</f>
        <v>195.48948136999999</v>
      </c>
      <c r="E160" s="36">
        <f>SUMIFS(СВЦЭМ!$E$39:$E$782,СВЦЭМ!$A$39:$A$782,$A160,СВЦЭМ!$B$39:$B$782,E$155)+'СЕТ СН'!$F$12</f>
        <v>197.13447653</v>
      </c>
      <c r="F160" s="36">
        <f>SUMIFS(СВЦЭМ!$E$39:$E$782,СВЦЭМ!$A$39:$A$782,$A160,СВЦЭМ!$B$39:$B$782,F$155)+'СЕТ СН'!$F$12</f>
        <v>197.65803783999999</v>
      </c>
      <c r="G160" s="36">
        <f>SUMIFS(СВЦЭМ!$E$39:$E$782,СВЦЭМ!$A$39:$A$782,$A160,СВЦЭМ!$B$39:$B$782,G$155)+'СЕТ СН'!$F$12</f>
        <v>194.66963444999999</v>
      </c>
      <c r="H160" s="36">
        <f>SUMIFS(СВЦЭМ!$E$39:$E$782,СВЦЭМ!$A$39:$A$782,$A160,СВЦЭМ!$B$39:$B$782,H$155)+'СЕТ СН'!$F$12</f>
        <v>188.75739010000001</v>
      </c>
      <c r="I160" s="36">
        <f>SUMIFS(СВЦЭМ!$E$39:$E$782,СВЦЭМ!$A$39:$A$782,$A160,СВЦЭМ!$B$39:$B$782,I$155)+'СЕТ СН'!$F$12</f>
        <v>170.40759750999999</v>
      </c>
      <c r="J160" s="36">
        <f>SUMIFS(СВЦЭМ!$E$39:$E$782,СВЦЭМ!$A$39:$A$782,$A160,СВЦЭМ!$B$39:$B$782,J$155)+'СЕТ СН'!$F$12</f>
        <v>163.31573538999999</v>
      </c>
      <c r="K160" s="36">
        <f>SUMIFS(СВЦЭМ!$E$39:$E$782,СВЦЭМ!$A$39:$A$782,$A160,СВЦЭМ!$B$39:$B$782,K$155)+'СЕТ СН'!$F$12</f>
        <v>153.58273948999999</v>
      </c>
      <c r="L160" s="36">
        <f>SUMIFS(СВЦЭМ!$E$39:$E$782,СВЦЭМ!$A$39:$A$782,$A160,СВЦЭМ!$B$39:$B$782,L$155)+'СЕТ СН'!$F$12</f>
        <v>151.56103985999999</v>
      </c>
      <c r="M160" s="36">
        <f>SUMIFS(СВЦЭМ!$E$39:$E$782,СВЦЭМ!$A$39:$A$782,$A160,СВЦЭМ!$B$39:$B$782,M$155)+'СЕТ СН'!$F$12</f>
        <v>154.30086978</v>
      </c>
      <c r="N160" s="36">
        <f>SUMIFS(СВЦЭМ!$E$39:$E$782,СВЦЭМ!$A$39:$A$782,$A160,СВЦЭМ!$B$39:$B$782,N$155)+'СЕТ СН'!$F$12</f>
        <v>160.65341204000001</v>
      </c>
      <c r="O160" s="36">
        <f>SUMIFS(СВЦЭМ!$E$39:$E$782,СВЦЭМ!$A$39:$A$782,$A160,СВЦЭМ!$B$39:$B$782,O$155)+'СЕТ СН'!$F$12</f>
        <v>163.86959712999999</v>
      </c>
      <c r="P160" s="36">
        <f>SUMIFS(СВЦЭМ!$E$39:$E$782,СВЦЭМ!$A$39:$A$782,$A160,СВЦЭМ!$B$39:$B$782,P$155)+'СЕТ СН'!$F$12</f>
        <v>163.67016921000001</v>
      </c>
      <c r="Q160" s="36">
        <f>SUMIFS(СВЦЭМ!$E$39:$E$782,СВЦЭМ!$A$39:$A$782,$A160,СВЦЭМ!$B$39:$B$782,Q$155)+'СЕТ СН'!$F$12</f>
        <v>163.57357668</v>
      </c>
      <c r="R160" s="36">
        <f>SUMIFS(СВЦЭМ!$E$39:$E$782,СВЦЭМ!$A$39:$A$782,$A160,СВЦЭМ!$B$39:$B$782,R$155)+'СЕТ СН'!$F$12</f>
        <v>160.06344977000001</v>
      </c>
      <c r="S160" s="36">
        <f>SUMIFS(СВЦЭМ!$E$39:$E$782,СВЦЭМ!$A$39:$A$782,$A160,СВЦЭМ!$B$39:$B$782,S$155)+'СЕТ СН'!$F$12</f>
        <v>158.53098904999999</v>
      </c>
      <c r="T160" s="36">
        <f>SUMIFS(СВЦЭМ!$E$39:$E$782,СВЦЭМ!$A$39:$A$782,$A160,СВЦЭМ!$B$39:$B$782,T$155)+'СЕТ СН'!$F$12</f>
        <v>156.64733991</v>
      </c>
      <c r="U160" s="36">
        <f>SUMIFS(СВЦЭМ!$E$39:$E$782,СВЦЭМ!$A$39:$A$782,$A160,СВЦЭМ!$B$39:$B$782,U$155)+'СЕТ СН'!$F$12</f>
        <v>156.04230276999999</v>
      </c>
      <c r="V160" s="36">
        <f>SUMIFS(СВЦЭМ!$E$39:$E$782,СВЦЭМ!$A$39:$A$782,$A160,СВЦЭМ!$B$39:$B$782,V$155)+'СЕТ СН'!$F$12</f>
        <v>156.61376000999999</v>
      </c>
      <c r="W160" s="36">
        <f>SUMIFS(СВЦЭМ!$E$39:$E$782,СВЦЭМ!$A$39:$A$782,$A160,СВЦЭМ!$B$39:$B$782,W$155)+'СЕТ СН'!$F$12</f>
        <v>159.30187487000001</v>
      </c>
      <c r="X160" s="36">
        <f>SUMIFS(СВЦЭМ!$E$39:$E$782,СВЦЭМ!$A$39:$A$782,$A160,СВЦЭМ!$B$39:$B$782,X$155)+'СЕТ СН'!$F$12</f>
        <v>153.68764261000001</v>
      </c>
      <c r="Y160" s="36">
        <f>SUMIFS(СВЦЭМ!$E$39:$E$782,СВЦЭМ!$A$39:$A$782,$A160,СВЦЭМ!$B$39:$B$782,Y$155)+'СЕТ СН'!$F$12</f>
        <v>162.63485822000001</v>
      </c>
    </row>
    <row r="161" spans="1:25" ht="15.75" x14ac:dyDescent="0.2">
      <c r="A161" s="35">
        <f t="shared" si="4"/>
        <v>44383</v>
      </c>
      <c r="B161" s="36">
        <f>SUMIFS(СВЦЭМ!$E$39:$E$782,СВЦЭМ!$A$39:$A$782,$A161,СВЦЭМ!$B$39:$B$782,B$155)+'СЕТ СН'!$F$12</f>
        <v>172.14232964999999</v>
      </c>
      <c r="C161" s="36">
        <f>SUMIFS(СВЦЭМ!$E$39:$E$782,СВЦЭМ!$A$39:$A$782,$A161,СВЦЭМ!$B$39:$B$782,C$155)+'СЕТ СН'!$F$12</f>
        <v>189.22690087000001</v>
      </c>
      <c r="D161" s="36">
        <f>SUMIFS(СВЦЭМ!$E$39:$E$782,СВЦЭМ!$A$39:$A$782,$A161,СВЦЭМ!$B$39:$B$782,D$155)+'СЕТ СН'!$F$12</f>
        <v>199.77605837999999</v>
      </c>
      <c r="E161" s="36">
        <f>SUMIFS(СВЦЭМ!$E$39:$E$782,СВЦЭМ!$A$39:$A$782,$A161,СВЦЭМ!$B$39:$B$782,E$155)+'СЕТ СН'!$F$12</f>
        <v>202.93447612</v>
      </c>
      <c r="F161" s="36">
        <f>SUMIFS(СВЦЭМ!$E$39:$E$782,СВЦЭМ!$A$39:$A$782,$A161,СВЦЭМ!$B$39:$B$782,F$155)+'СЕТ СН'!$F$12</f>
        <v>202.85431822000001</v>
      </c>
      <c r="G161" s="36">
        <f>SUMIFS(СВЦЭМ!$E$39:$E$782,СВЦЭМ!$A$39:$A$782,$A161,СВЦЭМ!$B$39:$B$782,G$155)+'СЕТ СН'!$F$12</f>
        <v>197.79839966</v>
      </c>
      <c r="H161" s="36">
        <f>SUMIFS(СВЦЭМ!$E$39:$E$782,СВЦЭМ!$A$39:$A$782,$A161,СВЦЭМ!$B$39:$B$782,H$155)+'СЕТ СН'!$F$12</f>
        <v>188.54370354</v>
      </c>
      <c r="I161" s="36">
        <f>SUMIFS(СВЦЭМ!$E$39:$E$782,СВЦЭМ!$A$39:$A$782,$A161,СВЦЭМ!$B$39:$B$782,I$155)+'СЕТ СН'!$F$12</f>
        <v>178.25717795</v>
      </c>
      <c r="J161" s="36">
        <f>SUMIFS(СВЦЭМ!$E$39:$E$782,СВЦЭМ!$A$39:$A$782,$A161,СВЦЭМ!$B$39:$B$782,J$155)+'СЕТ СН'!$F$12</f>
        <v>163.95023255999999</v>
      </c>
      <c r="K161" s="36">
        <f>SUMIFS(СВЦЭМ!$E$39:$E$782,СВЦЭМ!$A$39:$A$782,$A161,СВЦЭМ!$B$39:$B$782,K$155)+'СЕТ СН'!$F$12</f>
        <v>151.54559631000001</v>
      </c>
      <c r="L161" s="36">
        <f>SUMIFS(СВЦЭМ!$E$39:$E$782,СВЦЭМ!$A$39:$A$782,$A161,СВЦЭМ!$B$39:$B$782,L$155)+'СЕТ СН'!$F$12</f>
        <v>149.29021359999999</v>
      </c>
      <c r="M161" s="36">
        <f>SUMIFS(СВЦЭМ!$E$39:$E$782,СВЦЭМ!$A$39:$A$782,$A161,СВЦЭМ!$B$39:$B$782,M$155)+'СЕТ СН'!$F$12</f>
        <v>156.46761174</v>
      </c>
      <c r="N161" s="36">
        <f>SUMIFS(СВЦЭМ!$E$39:$E$782,СВЦЭМ!$A$39:$A$782,$A161,СВЦЭМ!$B$39:$B$782,N$155)+'СЕТ СН'!$F$12</f>
        <v>170.68752993000001</v>
      </c>
      <c r="O161" s="36">
        <f>SUMIFS(СВЦЭМ!$E$39:$E$782,СВЦЭМ!$A$39:$A$782,$A161,СВЦЭМ!$B$39:$B$782,O$155)+'СЕТ СН'!$F$12</f>
        <v>171.15635809</v>
      </c>
      <c r="P161" s="36">
        <f>SUMIFS(СВЦЭМ!$E$39:$E$782,СВЦЭМ!$A$39:$A$782,$A161,СВЦЭМ!$B$39:$B$782,P$155)+'СЕТ СН'!$F$12</f>
        <v>172.18330684</v>
      </c>
      <c r="Q161" s="36">
        <f>SUMIFS(СВЦЭМ!$E$39:$E$782,СВЦЭМ!$A$39:$A$782,$A161,СВЦЭМ!$B$39:$B$782,Q$155)+'СЕТ СН'!$F$12</f>
        <v>173.912676</v>
      </c>
      <c r="R161" s="36">
        <f>SUMIFS(СВЦЭМ!$E$39:$E$782,СВЦЭМ!$A$39:$A$782,$A161,СВЦЭМ!$B$39:$B$782,R$155)+'СЕТ СН'!$F$12</f>
        <v>173.04536974000001</v>
      </c>
      <c r="S161" s="36">
        <f>SUMIFS(СВЦЭМ!$E$39:$E$782,СВЦЭМ!$A$39:$A$782,$A161,СВЦЭМ!$B$39:$B$782,S$155)+'СЕТ СН'!$F$12</f>
        <v>168.86765675999999</v>
      </c>
      <c r="T161" s="36">
        <f>SUMIFS(СВЦЭМ!$E$39:$E$782,СВЦЭМ!$A$39:$A$782,$A161,СВЦЭМ!$B$39:$B$782,T$155)+'СЕТ СН'!$F$12</f>
        <v>167.48077627999999</v>
      </c>
      <c r="U161" s="36">
        <f>SUMIFS(СВЦЭМ!$E$39:$E$782,СВЦЭМ!$A$39:$A$782,$A161,СВЦЭМ!$B$39:$B$782,U$155)+'СЕТ СН'!$F$12</f>
        <v>158.61967125000001</v>
      </c>
      <c r="V161" s="36">
        <f>SUMIFS(СВЦЭМ!$E$39:$E$782,СВЦЭМ!$A$39:$A$782,$A161,СВЦЭМ!$B$39:$B$782,V$155)+'СЕТ СН'!$F$12</f>
        <v>156.30521673999999</v>
      </c>
      <c r="W161" s="36">
        <f>SUMIFS(СВЦЭМ!$E$39:$E$782,СВЦЭМ!$A$39:$A$782,$A161,СВЦЭМ!$B$39:$B$782,W$155)+'СЕТ СН'!$F$12</f>
        <v>158.25808366000001</v>
      </c>
      <c r="X161" s="36">
        <f>SUMIFS(СВЦЭМ!$E$39:$E$782,СВЦЭМ!$A$39:$A$782,$A161,СВЦЭМ!$B$39:$B$782,X$155)+'СЕТ СН'!$F$12</f>
        <v>171.81887144000001</v>
      </c>
      <c r="Y161" s="36">
        <f>SUMIFS(СВЦЭМ!$E$39:$E$782,СВЦЭМ!$A$39:$A$782,$A161,СВЦЭМ!$B$39:$B$782,Y$155)+'СЕТ СН'!$F$12</f>
        <v>195.81101049</v>
      </c>
    </row>
    <row r="162" spans="1:25" ht="15.75" x14ac:dyDescent="0.2">
      <c r="A162" s="35">
        <f t="shared" si="4"/>
        <v>44384</v>
      </c>
      <c r="B162" s="36">
        <f>SUMIFS(СВЦЭМ!$E$39:$E$782,СВЦЭМ!$A$39:$A$782,$A162,СВЦЭМ!$B$39:$B$782,B$155)+'СЕТ СН'!$F$12</f>
        <v>181.89035684000001</v>
      </c>
      <c r="C162" s="36">
        <f>SUMIFS(СВЦЭМ!$E$39:$E$782,СВЦЭМ!$A$39:$A$782,$A162,СВЦЭМ!$B$39:$B$782,C$155)+'СЕТ СН'!$F$12</f>
        <v>196.05080192</v>
      </c>
      <c r="D162" s="36">
        <f>SUMIFS(СВЦЭМ!$E$39:$E$782,СВЦЭМ!$A$39:$A$782,$A162,СВЦЭМ!$B$39:$B$782,D$155)+'СЕТ СН'!$F$12</f>
        <v>206.42609722</v>
      </c>
      <c r="E162" s="36">
        <f>SUMIFS(СВЦЭМ!$E$39:$E$782,СВЦЭМ!$A$39:$A$782,$A162,СВЦЭМ!$B$39:$B$782,E$155)+'СЕТ СН'!$F$12</f>
        <v>205.07734656</v>
      </c>
      <c r="F162" s="36">
        <f>SUMIFS(СВЦЭМ!$E$39:$E$782,СВЦЭМ!$A$39:$A$782,$A162,СВЦЭМ!$B$39:$B$782,F$155)+'СЕТ СН'!$F$12</f>
        <v>207.53409035999999</v>
      </c>
      <c r="G162" s="36">
        <f>SUMIFS(СВЦЭМ!$E$39:$E$782,СВЦЭМ!$A$39:$A$782,$A162,СВЦЭМ!$B$39:$B$782,G$155)+'СЕТ СН'!$F$12</f>
        <v>205.37254286000001</v>
      </c>
      <c r="H162" s="36">
        <f>SUMIFS(СВЦЭМ!$E$39:$E$782,СВЦЭМ!$A$39:$A$782,$A162,СВЦЭМ!$B$39:$B$782,H$155)+'СЕТ СН'!$F$12</f>
        <v>197.30812241000001</v>
      </c>
      <c r="I162" s="36">
        <f>SUMIFS(СВЦЭМ!$E$39:$E$782,СВЦЭМ!$A$39:$A$782,$A162,СВЦЭМ!$B$39:$B$782,I$155)+'СЕТ СН'!$F$12</f>
        <v>180.08807382000001</v>
      </c>
      <c r="J162" s="36">
        <f>SUMIFS(СВЦЭМ!$E$39:$E$782,СВЦЭМ!$A$39:$A$782,$A162,СВЦЭМ!$B$39:$B$782,J$155)+'СЕТ СН'!$F$12</f>
        <v>164.4396366</v>
      </c>
      <c r="K162" s="36">
        <f>SUMIFS(СВЦЭМ!$E$39:$E$782,СВЦЭМ!$A$39:$A$782,$A162,СВЦЭМ!$B$39:$B$782,K$155)+'СЕТ СН'!$F$12</f>
        <v>160.42600920999999</v>
      </c>
      <c r="L162" s="36">
        <f>SUMIFS(СВЦЭМ!$E$39:$E$782,СВЦЭМ!$A$39:$A$782,$A162,СВЦЭМ!$B$39:$B$782,L$155)+'СЕТ СН'!$F$12</f>
        <v>161.96976362999999</v>
      </c>
      <c r="M162" s="36">
        <f>SUMIFS(СВЦЭМ!$E$39:$E$782,СВЦЭМ!$A$39:$A$782,$A162,СВЦЭМ!$B$39:$B$782,M$155)+'СЕТ СН'!$F$12</f>
        <v>168.22873038</v>
      </c>
      <c r="N162" s="36">
        <f>SUMIFS(СВЦЭМ!$E$39:$E$782,СВЦЭМ!$A$39:$A$782,$A162,СВЦЭМ!$B$39:$B$782,N$155)+'СЕТ СН'!$F$12</f>
        <v>171.02955245000001</v>
      </c>
      <c r="O162" s="36">
        <f>SUMIFS(СВЦЭМ!$E$39:$E$782,СВЦЭМ!$A$39:$A$782,$A162,СВЦЭМ!$B$39:$B$782,O$155)+'СЕТ СН'!$F$12</f>
        <v>173.27141152999999</v>
      </c>
      <c r="P162" s="36">
        <f>SUMIFS(СВЦЭМ!$E$39:$E$782,СВЦЭМ!$A$39:$A$782,$A162,СВЦЭМ!$B$39:$B$782,P$155)+'СЕТ СН'!$F$12</f>
        <v>174.3359122</v>
      </c>
      <c r="Q162" s="36">
        <f>SUMIFS(СВЦЭМ!$E$39:$E$782,СВЦЭМ!$A$39:$A$782,$A162,СВЦЭМ!$B$39:$B$782,Q$155)+'СЕТ СН'!$F$12</f>
        <v>177.75214138000001</v>
      </c>
      <c r="R162" s="36">
        <f>SUMIFS(СВЦЭМ!$E$39:$E$782,СВЦЭМ!$A$39:$A$782,$A162,СВЦЭМ!$B$39:$B$782,R$155)+'СЕТ СН'!$F$12</f>
        <v>176.7245518</v>
      </c>
      <c r="S162" s="36">
        <f>SUMIFS(СВЦЭМ!$E$39:$E$782,СВЦЭМ!$A$39:$A$782,$A162,СВЦЭМ!$B$39:$B$782,S$155)+'СЕТ СН'!$F$12</f>
        <v>171.15325486</v>
      </c>
      <c r="T162" s="36">
        <f>SUMIFS(СВЦЭМ!$E$39:$E$782,СВЦЭМ!$A$39:$A$782,$A162,СВЦЭМ!$B$39:$B$782,T$155)+'СЕТ СН'!$F$12</f>
        <v>162.12682588000001</v>
      </c>
      <c r="U162" s="36">
        <f>SUMIFS(СВЦЭМ!$E$39:$E$782,СВЦЭМ!$A$39:$A$782,$A162,СВЦЭМ!$B$39:$B$782,U$155)+'СЕТ СН'!$F$12</f>
        <v>159.94477742999999</v>
      </c>
      <c r="V162" s="36">
        <f>SUMIFS(СВЦЭМ!$E$39:$E$782,СВЦЭМ!$A$39:$A$782,$A162,СВЦЭМ!$B$39:$B$782,V$155)+'СЕТ СН'!$F$12</f>
        <v>159.26152546</v>
      </c>
      <c r="W162" s="36">
        <f>SUMIFS(СВЦЭМ!$E$39:$E$782,СВЦЭМ!$A$39:$A$782,$A162,СВЦЭМ!$B$39:$B$782,W$155)+'СЕТ СН'!$F$12</f>
        <v>157.22107700999999</v>
      </c>
      <c r="X162" s="36">
        <f>SUMIFS(СВЦЭМ!$E$39:$E$782,СВЦЭМ!$A$39:$A$782,$A162,СВЦЭМ!$B$39:$B$782,X$155)+'СЕТ СН'!$F$12</f>
        <v>156.92288683000001</v>
      </c>
      <c r="Y162" s="36">
        <f>SUMIFS(СВЦЭМ!$E$39:$E$782,СВЦЭМ!$A$39:$A$782,$A162,СВЦЭМ!$B$39:$B$782,Y$155)+'СЕТ СН'!$F$12</f>
        <v>154.51374963000001</v>
      </c>
    </row>
    <row r="163" spans="1:25" ht="15.75" x14ac:dyDescent="0.2">
      <c r="A163" s="35">
        <f t="shared" si="4"/>
        <v>44385</v>
      </c>
      <c r="B163" s="36">
        <f>SUMIFS(СВЦЭМ!$E$39:$E$782,СВЦЭМ!$A$39:$A$782,$A163,СВЦЭМ!$B$39:$B$782,B$155)+'СЕТ СН'!$F$12</f>
        <v>171.31970995</v>
      </c>
      <c r="C163" s="36">
        <f>SUMIFS(СВЦЭМ!$E$39:$E$782,СВЦЭМ!$A$39:$A$782,$A163,СВЦЭМ!$B$39:$B$782,C$155)+'СЕТ СН'!$F$12</f>
        <v>191.78955493000001</v>
      </c>
      <c r="D163" s="36">
        <f>SUMIFS(СВЦЭМ!$E$39:$E$782,СВЦЭМ!$A$39:$A$782,$A163,СВЦЭМ!$B$39:$B$782,D$155)+'СЕТ СН'!$F$12</f>
        <v>200.71247025</v>
      </c>
      <c r="E163" s="36">
        <f>SUMIFS(СВЦЭМ!$E$39:$E$782,СВЦЭМ!$A$39:$A$782,$A163,СВЦЭМ!$B$39:$B$782,E$155)+'СЕТ СН'!$F$12</f>
        <v>204.89792231999999</v>
      </c>
      <c r="F163" s="36">
        <f>SUMIFS(СВЦЭМ!$E$39:$E$782,СВЦЭМ!$A$39:$A$782,$A163,СВЦЭМ!$B$39:$B$782,F$155)+'СЕТ СН'!$F$12</f>
        <v>203.72475487</v>
      </c>
      <c r="G163" s="36">
        <f>SUMIFS(СВЦЭМ!$E$39:$E$782,СВЦЭМ!$A$39:$A$782,$A163,СВЦЭМ!$B$39:$B$782,G$155)+'СЕТ СН'!$F$12</f>
        <v>201.78216648</v>
      </c>
      <c r="H163" s="36">
        <f>SUMIFS(СВЦЭМ!$E$39:$E$782,СВЦЭМ!$A$39:$A$782,$A163,СВЦЭМ!$B$39:$B$782,H$155)+'СЕТ СН'!$F$12</f>
        <v>194.31382063999999</v>
      </c>
      <c r="I163" s="36">
        <f>SUMIFS(СВЦЭМ!$E$39:$E$782,СВЦЭМ!$A$39:$A$782,$A163,СВЦЭМ!$B$39:$B$782,I$155)+'СЕТ СН'!$F$12</f>
        <v>183.16543694999999</v>
      </c>
      <c r="J163" s="36">
        <f>SUMIFS(СВЦЭМ!$E$39:$E$782,СВЦЭМ!$A$39:$A$782,$A163,СВЦЭМ!$B$39:$B$782,J$155)+'СЕТ СН'!$F$12</f>
        <v>170.54417352999999</v>
      </c>
      <c r="K163" s="36">
        <f>SUMIFS(СВЦЭМ!$E$39:$E$782,СВЦЭМ!$A$39:$A$782,$A163,СВЦЭМ!$B$39:$B$782,K$155)+'СЕТ СН'!$F$12</f>
        <v>162.96445206999999</v>
      </c>
      <c r="L163" s="36">
        <f>SUMIFS(СВЦЭМ!$E$39:$E$782,СВЦЭМ!$A$39:$A$782,$A163,СВЦЭМ!$B$39:$B$782,L$155)+'СЕТ СН'!$F$12</f>
        <v>163.67786755</v>
      </c>
      <c r="M163" s="36">
        <f>SUMIFS(СВЦЭМ!$E$39:$E$782,СВЦЭМ!$A$39:$A$782,$A163,СВЦЭМ!$B$39:$B$782,M$155)+'СЕТ СН'!$F$12</f>
        <v>167.53563005000001</v>
      </c>
      <c r="N163" s="36">
        <f>SUMIFS(СВЦЭМ!$E$39:$E$782,СВЦЭМ!$A$39:$A$782,$A163,СВЦЭМ!$B$39:$B$782,N$155)+'СЕТ СН'!$F$12</f>
        <v>173.32455795000001</v>
      </c>
      <c r="O163" s="36">
        <f>SUMIFS(СВЦЭМ!$E$39:$E$782,СВЦЭМ!$A$39:$A$782,$A163,СВЦЭМ!$B$39:$B$782,O$155)+'СЕТ СН'!$F$12</f>
        <v>176.14916596</v>
      </c>
      <c r="P163" s="36">
        <f>SUMIFS(СВЦЭМ!$E$39:$E$782,СВЦЭМ!$A$39:$A$782,$A163,СВЦЭМ!$B$39:$B$782,P$155)+'СЕТ СН'!$F$12</f>
        <v>182.15066424</v>
      </c>
      <c r="Q163" s="36">
        <f>SUMIFS(СВЦЭМ!$E$39:$E$782,СВЦЭМ!$A$39:$A$782,$A163,СВЦЭМ!$B$39:$B$782,Q$155)+'СЕТ СН'!$F$12</f>
        <v>174.11149469</v>
      </c>
      <c r="R163" s="36">
        <f>SUMIFS(СВЦЭМ!$E$39:$E$782,СВЦЭМ!$A$39:$A$782,$A163,СВЦЭМ!$B$39:$B$782,R$155)+'СЕТ СН'!$F$12</f>
        <v>173.18287197000001</v>
      </c>
      <c r="S163" s="36">
        <f>SUMIFS(СВЦЭМ!$E$39:$E$782,СВЦЭМ!$A$39:$A$782,$A163,СВЦЭМ!$B$39:$B$782,S$155)+'СЕТ СН'!$F$12</f>
        <v>168.79721669</v>
      </c>
      <c r="T163" s="36">
        <f>SUMIFS(СВЦЭМ!$E$39:$E$782,СВЦЭМ!$A$39:$A$782,$A163,СВЦЭМ!$B$39:$B$782,T$155)+'СЕТ СН'!$F$12</f>
        <v>161.85136193</v>
      </c>
      <c r="U163" s="36">
        <f>SUMIFS(СВЦЭМ!$E$39:$E$782,СВЦЭМ!$A$39:$A$782,$A163,СВЦЭМ!$B$39:$B$782,U$155)+'СЕТ СН'!$F$12</f>
        <v>157.01655091000001</v>
      </c>
      <c r="V163" s="36">
        <f>SUMIFS(СВЦЭМ!$E$39:$E$782,СВЦЭМ!$A$39:$A$782,$A163,СВЦЭМ!$B$39:$B$782,V$155)+'СЕТ СН'!$F$12</f>
        <v>156.84138589</v>
      </c>
      <c r="W163" s="36">
        <f>SUMIFS(СВЦЭМ!$E$39:$E$782,СВЦЭМ!$A$39:$A$782,$A163,СВЦЭМ!$B$39:$B$782,W$155)+'СЕТ СН'!$F$12</f>
        <v>157.16110699000001</v>
      </c>
      <c r="X163" s="36">
        <f>SUMIFS(СВЦЭМ!$E$39:$E$782,СВЦЭМ!$A$39:$A$782,$A163,СВЦЭМ!$B$39:$B$782,X$155)+'СЕТ СН'!$F$12</f>
        <v>158.61499198000001</v>
      </c>
      <c r="Y163" s="36">
        <f>SUMIFS(СВЦЭМ!$E$39:$E$782,СВЦЭМ!$A$39:$A$782,$A163,СВЦЭМ!$B$39:$B$782,Y$155)+'СЕТ СН'!$F$12</f>
        <v>169.65889185</v>
      </c>
    </row>
    <row r="164" spans="1:25" ht="15.75" x14ac:dyDescent="0.2">
      <c r="A164" s="35">
        <f t="shared" si="4"/>
        <v>44386</v>
      </c>
      <c r="B164" s="36">
        <f>SUMIFS(СВЦЭМ!$E$39:$E$782,СВЦЭМ!$A$39:$A$782,$A164,СВЦЭМ!$B$39:$B$782,B$155)+'СЕТ СН'!$F$12</f>
        <v>191.20964788000001</v>
      </c>
      <c r="C164" s="36">
        <f>SUMIFS(СВЦЭМ!$E$39:$E$782,СВЦЭМ!$A$39:$A$782,$A164,СВЦЭМ!$B$39:$B$782,C$155)+'СЕТ СН'!$F$12</f>
        <v>210.01484556</v>
      </c>
      <c r="D164" s="36">
        <f>SUMIFS(СВЦЭМ!$E$39:$E$782,СВЦЭМ!$A$39:$A$782,$A164,СВЦЭМ!$B$39:$B$782,D$155)+'СЕТ СН'!$F$12</f>
        <v>217.18252962</v>
      </c>
      <c r="E164" s="36">
        <f>SUMIFS(СВЦЭМ!$E$39:$E$782,СВЦЭМ!$A$39:$A$782,$A164,СВЦЭМ!$B$39:$B$782,E$155)+'СЕТ СН'!$F$12</f>
        <v>222.65873242000001</v>
      </c>
      <c r="F164" s="36">
        <f>SUMIFS(СВЦЭМ!$E$39:$E$782,СВЦЭМ!$A$39:$A$782,$A164,СВЦЭМ!$B$39:$B$782,F$155)+'СЕТ СН'!$F$12</f>
        <v>220.89491774000001</v>
      </c>
      <c r="G164" s="36">
        <f>SUMIFS(СВЦЭМ!$E$39:$E$782,СВЦЭМ!$A$39:$A$782,$A164,СВЦЭМ!$B$39:$B$782,G$155)+'СЕТ СН'!$F$12</f>
        <v>215.35613157</v>
      </c>
      <c r="H164" s="36">
        <f>SUMIFS(СВЦЭМ!$E$39:$E$782,СВЦЭМ!$A$39:$A$782,$A164,СВЦЭМ!$B$39:$B$782,H$155)+'СЕТ СН'!$F$12</f>
        <v>205.25149117999999</v>
      </c>
      <c r="I164" s="36">
        <f>SUMIFS(СВЦЭМ!$E$39:$E$782,СВЦЭМ!$A$39:$A$782,$A164,СВЦЭМ!$B$39:$B$782,I$155)+'СЕТ СН'!$F$12</f>
        <v>185.63087933</v>
      </c>
      <c r="J164" s="36">
        <f>SUMIFS(СВЦЭМ!$E$39:$E$782,СВЦЭМ!$A$39:$A$782,$A164,СВЦЭМ!$B$39:$B$782,J$155)+'СЕТ СН'!$F$12</f>
        <v>169.37181520999999</v>
      </c>
      <c r="K164" s="36">
        <f>SUMIFS(СВЦЭМ!$E$39:$E$782,СВЦЭМ!$A$39:$A$782,$A164,СВЦЭМ!$B$39:$B$782,K$155)+'СЕТ СН'!$F$12</f>
        <v>164.16401085999999</v>
      </c>
      <c r="L164" s="36">
        <f>SUMIFS(СВЦЭМ!$E$39:$E$782,СВЦЭМ!$A$39:$A$782,$A164,СВЦЭМ!$B$39:$B$782,L$155)+'СЕТ СН'!$F$12</f>
        <v>159.26836237000001</v>
      </c>
      <c r="M164" s="36">
        <f>SUMIFS(СВЦЭМ!$E$39:$E$782,СВЦЭМ!$A$39:$A$782,$A164,СВЦЭМ!$B$39:$B$782,M$155)+'СЕТ СН'!$F$12</f>
        <v>161.85640835999999</v>
      </c>
      <c r="N164" s="36">
        <f>SUMIFS(СВЦЭМ!$E$39:$E$782,СВЦЭМ!$A$39:$A$782,$A164,СВЦЭМ!$B$39:$B$782,N$155)+'СЕТ СН'!$F$12</f>
        <v>165.93270727000001</v>
      </c>
      <c r="O164" s="36">
        <f>SUMIFS(СВЦЭМ!$E$39:$E$782,СВЦЭМ!$A$39:$A$782,$A164,СВЦЭМ!$B$39:$B$782,O$155)+'СЕТ СН'!$F$12</f>
        <v>167.21490506000001</v>
      </c>
      <c r="P164" s="36">
        <f>SUMIFS(СВЦЭМ!$E$39:$E$782,СВЦЭМ!$A$39:$A$782,$A164,СВЦЭМ!$B$39:$B$782,P$155)+'СЕТ СН'!$F$12</f>
        <v>168.37500555</v>
      </c>
      <c r="Q164" s="36">
        <f>SUMIFS(СВЦЭМ!$E$39:$E$782,СВЦЭМ!$A$39:$A$782,$A164,СВЦЭМ!$B$39:$B$782,Q$155)+'СЕТ СН'!$F$12</f>
        <v>168.88459986000001</v>
      </c>
      <c r="R164" s="36">
        <f>SUMIFS(СВЦЭМ!$E$39:$E$782,СВЦЭМ!$A$39:$A$782,$A164,СВЦЭМ!$B$39:$B$782,R$155)+'СЕТ СН'!$F$12</f>
        <v>166.51726248</v>
      </c>
      <c r="S164" s="36">
        <f>SUMIFS(СВЦЭМ!$E$39:$E$782,СВЦЭМ!$A$39:$A$782,$A164,СВЦЭМ!$B$39:$B$782,S$155)+'СЕТ СН'!$F$12</f>
        <v>164.08468722999999</v>
      </c>
      <c r="T164" s="36">
        <f>SUMIFS(СВЦЭМ!$E$39:$E$782,СВЦЭМ!$A$39:$A$782,$A164,СВЦЭМ!$B$39:$B$782,T$155)+'СЕТ СН'!$F$12</f>
        <v>158.81734864000001</v>
      </c>
      <c r="U164" s="36">
        <f>SUMIFS(СВЦЭМ!$E$39:$E$782,СВЦЭМ!$A$39:$A$782,$A164,СВЦЭМ!$B$39:$B$782,U$155)+'СЕТ СН'!$F$12</f>
        <v>155.61742301999999</v>
      </c>
      <c r="V164" s="36">
        <f>SUMIFS(СВЦЭМ!$E$39:$E$782,СВЦЭМ!$A$39:$A$782,$A164,СВЦЭМ!$B$39:$B$782,V$155)+'СЕТ СН'!$F$12</f>
        <v>153.30424038000001</v>
      </c>
      <c r="W164" s="36">
        <f>SUMIFS(СВЦЭМ!$E$39:$E$782,СВЦЭМ!$A$39:$A$782,$A164,СВЦЭМ!$B$39:$B$782,W$155)+'СЕТ СН'!$F$12</f>
        <v>156.77667640999999</v>
      </c>
      <c r="X164" s="36">
        <f>SUMIFS(СВЦЭМ!$E$39:$E$782,СВЦЭМ!$A$39:$A$782,$A164,СВЦЭМ!$B$39:$B$782,X$155)+'СЕТ СН'!$F$12</f>
        <v>153.69745254</v>
      </c>
      <c r="Y164" s="36">
        <f>SUMIFS(СВЦЭМ!$E$39:$E$782,СВЦЭМ!$A$39:$A$782,$A164,СВЦЭМ!$B$39:$B$782,Y$155)+'СЕТ СН'!$F$12</f>
        <v>157.70787730000001</v>
      </c>
    </row>
    <row r="165" spans="1:25" ht="15.75" x14ac:dyDescent="0.2">
      <c r="A165" s="35">
        <f t="shared" si="4"/>
        <v>44387</v>
      </c>
      <c r="B165" s="36">
        <f>SUMIFS(СВЦЭМ!$E$39:$E$782,СВЦЭМ!$A$39:$A$782,$A165,СВЦЭМ!$B$39:$B$782,B$155)+'СЕТ СН'!$F$12</f>
        <v>175.44667064000001</v>
      </c>
      <c r="C165" s="36">
        <f>SUMIFS(СВЦЭМ!$E$39:$E$782,СВЦЭМ!$A$39:$A$782,$A165,СВЦЭМ!$B$39:$B$782,C$155)+'СЕТ СН'!$F$12</f>
        <v>188.53301988999999</v>
      </c>
      <c r="D165" s="36">
        <f>SUMIFS(СВЦЭМ!$E$39:$E$782,СВЦЭМ!$A$39:$A$782,$A165,СВЦЭМ!$B$39:$B$782,D$155)+'СЕТ СН'!$F$12</f>
        <v>195.83275535000001</v>
      </c>
      <c r="E165" s="36">
        <f>SUMIFS(СВЦЭМ!$E$39:$E$782,СВЦЭМ!$A$39:$A$782,$A165,СВЦЭМ!$B$39:$B$782,E$155)+'СЕТ СН'!$F$12</f>
        <v>198.20510920000001</v>
      </c>
      <c r="F165" s="36">
        <f>SUMIFS(СВЦЭМ!$E$39:$E$782,СВЦЭМ!$A$39:$A$782,$A165,СВЦЭМ!$B$39:$B$782,F$155)+'СЕТ СН'!$F$12</f>
        <v>199.56618220999999</v>
      </c>
      <c r="G165" s="36">
        <f>SUMIFS(СВЦЭМ!$E$39:$E$782,СВЦЭМ!$A$39:$A$782,$A165,СВЦЭМ!$B$39:$B$782,G$155)+'СЕТ СН'!$F$12</f>
        <v>196.45281399000001</v>
      </c>
      <c r="H165" s="36">
        <f>SUMIFS(СВЦЭМ!$E$39:$E$782,СВЦЭМ!$A$39:$A$782,$A165,СВЦЭМ!$B$39:$B$782,H$155)+'СЕТ СН'!$F$12</f>
        <v>193.56923795</v>
      </c>
      <c r="I165" s="36">
        <f>SUMIFS(СВЦЭМ!$E$39:$E$782,СВЦЭМ!$A$39:$A$782,$A165,СВЦЭМ!$B$39:$B$782,I$155)+'СЕТ СН'!$F$12</f>
        <v>179.90830066000001</v>
      </c>
      <c r="J165" s="36">
        <f>SUMIFS(СВЦЭМ!$E$39:$E$782,СВЦЭМ!$A$39:$A$782,$A165,СВЦЭМ!$B$39:$B$782,J$155)+'СЕТ СН'!$F$12</f>
        <v>167.84025541</v>
      </c>
      <c r="K165" s="36">
        <f>SUMIFS(СВЦЭМ!$E$39:$E$782,СВЦЭМ!$A$39:$A$782,$A165,СВЦЭМ!$B$39:$B$782,K$155)+'СЕТ СН'!$F$12</f>
        <v>155.20055597999999</v>
      </c>
      <c r="L165" s="36">
        <f>SUMIFS(СВЦЭМ!$E$39:$E$782,СВЦЭМ!$A$39:$A$782,$A165,СВЦЭМ!$B$39:$B$782,L$155)+'СЕТ СН'!$F$12</f>
        <v>152.09882651000001</v>
      </c>
      <c r="M165" s="36">
        <f>SUMIFS(СВЦЭМ!$E$39:$E$782,СВЦЭМ!$A$39:$A$782,$A165,СВЦЭМ!$B$39:$B$782,M$155)+'СЕТ СН'!$F$12</f>
        <v>150.83596560999999</v>
      </c>
      <c r="N165" s="36">
        <f>SUMIFS(СВЦЭМ!$E$39:$E$782,СВЦЭМ!$A$39:$A$782,$A165,СВЦЭМ!$B$39:$B$782,N$155)+'СЕТ СН'!$F$12</f>
        <v>157.82719057</v>
      </c>
      <c r="O165" s="36">
        <f>SUMIFS(СВЦЭМ!$E$39:$E$782,СВЦЭМ!$A$39:$A$782,$A165,СВЦЭМ!$B$39:$B$782,O$155)+'СЕТ СН'!$F$12</f>
        <v>161.31913875999999</v>
      </c>
      <c r="P165" s="36">
        <f>SUMIFS(СВЦЭМ!$E$39:$E$782,СВЦЭМ!$A$39:$A$782,$A165,СВЦЭМ!$B$39:$B$782,P$155)+'СЕТ СН'!$F$12</f>
        <v>164.27243670999999</v>
      </c>
      <c r="Q165" s="36">
        <f>SUMIFS(СВЦЭМ!$E$39:$E$782,СВЦЭМ!$A$39:$A$782,$A165,СВЦЭМ!$B$39:$B$782,Q$155)+'СЕТ СН'!$F$12</f>
        <v>166.21520287000001</v>
      </c>
      <c r="R165" s="36">
        <f>SUMIFS(СВЦЭМ!$E$39:$E$782,СВЦЭМ!$A$39:$A$782,$A165,СВЦЭМ!$B$39:$B$782,R$155)+'СЕТ СН'!$F$12</f>
        <v>166.59514308000001</v>
      </c>
      <c r="S165" s="36">
        <f>SUMIFS(СВЦЭМ!$E$39:$E$782,СВЦЭМ!$A$39:$A$782,$A165,СВЦЭМ!$B$39:$B$782,S$155)+'СЕТ СН'!$F$12</f>
        <v>165.51059222000001</v>
      </c>
      <c r="T165" s="36">
        <f>SUMIFS(СВЦЭМ!$E$39:$E$782,СВЦЭМ!$A$39:$A$782,$A165,СВЦЭМ!$B$39:$B$782,T$155)+'СЕТ СН'!$F$12</f>
        <v>162.15375108999999</v>
      </c>
      <c r="U165" s="36">
        <f>SUMIFS(СВЦЭМ!$E$39:$E$782,СВЦЭМ!$A$39:$A$782,$A165,СВЦЭМ!$B$39:$B$782,U$155)+'СЕТ СН'!$F$12</f>
        <v>158.79499369000001</v>
      </c>
      <c r="V165" s="36">
        <f>SUMIFS(СВЦЭМ!$E$39:$E$782,СВЦЭМ!$A$39:$A$782,$A165,СВЦЭМ!$B$39:$B$782,V$155)+'СЕТ СН'!$F$12</f>
        <v>157.23036801999999</v>
      </c>
      <c r="W165" s="36">
        <f>SUMIFS(СВЦЭМ!$E$39:$E$782,СВЦЭМ!$A$39:$A$782,$A165,СВЦЭМ!$B$39:$B$782,W$155)+'СЕТ СН'!$F$12</f>
        <v>154.49547190000001</v>
      </c>
      <c r="X165" s="36">
        <f>SUMIFS(СВЦЭМ!$E$39:$E$782,СВЦЭМ!$A$39:$A$782,$A165,СВЦЭМ!$B$39:$B$782,X$155)+'СЕТ СН'!$F$12</f>
        <v>154.28873816999999</v>
      </c>
      <c r="Y165" s="36">
        <f>SUMIFS(СВЦЭМ!$E$39:$E$782,СВЦЭМ!$A$39:$A$782,$A165,СВЦЭМ!$B$39:$B$782,Y$155)+'СЕТ СН'!$F$12</f>
        <v>167.58933841999999</v>
      </c>
    </row>
    <row r="166" spans="1:25" ht="15.75" x14ac:dyDescent="0.2">
      <c r="A166" s="35">
        <f t="shared" si="4"/>
        <v>44388</v>
      </c>
      <c r="B166" s="36">
        <f>SUMIFS(СВЦЭМ!$E$39:$E$782,СВЦЭМ!$A$39:$A$782,$A166,СВЦЭМ!$B$39:$B$782,B$155)+'СЕТ СН'!$F$12</f>
        <v>173.8028363</v>
      </c>
      <c r="C166" s="36">
        <f>SUMIFS(СВЦЭМ!$E$39:$E$782,СВЦЭМ!$A$39:$A$782,$A166,СВЦЭМ!$B$39:$B$782,C$155)+'СЕТ СН'!$F$12</f>
        <v>187.77276320999999</v>
      </c>
      <c r="D166" s="36">
        <f>SUMIFS(СВЦЭМ!$E$39:$E$782,СВЦЭМ!$A$39:$A$782,$A166,СВЦЭМ!$B$39:$B$782,D$155)+'СЕТ СН'!$F$12</f>
        <v>198.4942088</v>
      </c>
      <c r="E166" s="36">
        <f>SUMIFS(СВЦЭМ!$E$39:$E$782,СВЦЭМ!$A$39:$A$782,$A166,СВЦЭМ!$B$39:$B$782,E$155)+'СЕТ СН'!$F$12</f>
        <v>200.50502155999999</v>
      </c>
      <c r="F166" s="36">
        <f>SUMIFS(СВЦЭМ!$E$39:$E$782,СВЦЭМ!$A$39:$A$782,$A166,СВЦЭМ!$B$39:$B$782,F$155)+'СЕТ СН'!$F$12</f>
        <v>199.77696116999999</v>
      </c>
      <c r="G166" s="36">
        <f>SUMIFS(СВЦЭМ!$E$39:$E$782,СВЦЭМ!$A$39:$A$782,$A166,СВЦЭМ!$B$39:$B$782,G$155)+'СЕТ СН'!$F$12</f>
        <v>199.34842158999999</v>
      </c>
      <c r="H166" s="36">
        <f>SUMIFS(СВЦЭМ!$E$39:$E$782,СВЦЭМ!$A$39:$A$782,$A166,СВЦЭМ!$B$39:$B$782,H$155)+'СЕТ СН'!$F$12</f>
        <v>197.70265251999999</v>
      </c>
      <c r="I166" s="36">
        <f>SUMIFS(СВЦЭМ!$E$39:$E$782,СВЦЭМ!$A$39:$A$782,$A166,СВЦЭМ!$B$39:$B$782,I$155)+'СЕТ СН'!$F$12</f>
        <v>187.73060203</v>
      </c>
      <c r="J166" s="36">
        <f>SUMIFS(СВЦЭМ!$E$39:$E$782,СВЦЭМ!$A$39:$A$782,$A166,СВЦЭМ!$B$39:$B$782,J$155)+'СЕТ СН'!$F$12</f>
        <v>171.40595736</v>
      </c>
      <c r="K166" s="36">
        <f>SUMIFS(СВЦЭМ!$E$39:$E$782,СВЦЭМ!$A$39:$A$782,$A166,СВЦЭМ!$B$39:$B$782,K$155)+'СЕТ СН'!$F$12</f>
        <v>162.42234680000001</v>
      </c>
      <c r="L166" s="36">
        <f>SUMIFS(СВЦЭМ!$E$39:$E$782,СВЦЭМ!$A$39:$A$782,$A166,СВЦЭМ!$B$39:$B$782,L$155)+'СЕТ СН'!$F$12</f>
        <v>153.85408631000001</v>
      </c>
      <c r="M166" s="36">
        <f>SUMIFS(СВЦЭМ!$E$39:$E$782,СВЦЭМ!$A$39:$A$782,$A166,СВЦЭМ!$B$39:$B$782,M$155)+'СЕТ СН'!$F$12</f>
        <v>153.66755017</v>
      </c>
      <c r="N166" s="36">
        <f>SUMIFS(СВЦЭМ!$E$39:$E$782,СВЦЭМ!$A$39:$A$782,$A166,СВЦЭМ!$B$39:$B$782,N$155)+'СЕТ СН'!$F$12</f>
        <v>157.12482775999999</v>
      </c>
      <c r="O166" s="36">
        <f>SUMIFS(СВЦЭМ!$E$39:$E$782,СВЦЭМ!$A$39:$A$782,$A166,СВЦЭМ!$B$39:$B$782,O$155)+'СЕТ СН'!$F$12</f>
        <v>159.47635309</v>
      </c>
      <c r="P166" s="36">
        <f>SUMIFS(СВЦЭМ!$E$39:$E$782,СВЦЭМ!$A$39:$A$782,$A166,СВЦЭМ!$B$39:$B$782,P$155)+'СЕТ СН'!$F$12</f>
        <v>159.79969513</v>
      </c>
      <c r="Q166" s="36">
        <f>SUMIFS(СВЦЭМ!$E$39:$E$782,СВЦЭМ!$A$39:$A$782,$A166,СВЦЭМ!$B$39:$B$782,Q$155)+'СЕТ СН'!$F$12</f>
        <v>159.85365662999999</v>
      </c>
      <c r="R166" s="36">
        <f>SUMIFS(СВЦЭМ!$E$39:$E$782,СВЦЭМ!$A$39:$A$782,$A166,СВЦЭМ!$B$39:$B$782,R$155)+'СЕТ СН'!$F$12</f>
        <v>158.25056258999999</v>
      </c>
      <c r="S166" s="36">
        <f>SUMIFS(СВЦЭМ!$E$39:$E$782,СВЦЭМ!$A$39:$A$782,$A166,СВЦЭМ!$B$39:$B$782,S$155)+'СЕТ СН'!$F$12</f>
        <v>160.14698761</v>
      </c>
      <c r="T166" s="36">
        <f>SUMIFS(СВЦЭМ!$E$39:$E$782,СВЦЭМ!$A$39:$A$782,$A166,СВЦЭМ!$B$39:$B$782,T$155)+'СЕТ СН'!$F$12</f>
        <v>152.52211915999999</v>
      </c>
      <c r="U166" s="36">
        <f>SUMIFS(СВЦЭМ!$E$39:$E$782,СВЦЭМ!$A$39:$A$782,$A166,СВЦЭМ!$B$39:$B$782,U$155)+'СЕТ СН'!$F$12</f>
        <v>151.39194132</v>
      </c>
      <c r="V166" s="36">
        <f>SUMIFS(СВЦЭМ!$E$39:$E$782,СВЦЭМ!$A$39:$A$782,$A166,СВЦЭМ!$B$39:$B$782,V$155)+'СЕТ СН'!$F$12</f>
        <v>144.89626523999999</v>
      </c>
      <c r="W166" s="36">
        <f>SUMIFS(СВЦЭМ!$E$39:$E$782,СВЦЭМ!$A$39:$A$782,$A166,СВЦЭМ!$B$39:$B$782,W$155)+'СЕТ СН'!$F$12</f>
        <v>144.21241753000001</v>
      </c>
      <c r="X166" s="36">
        <f>SUMIFS(СВЦЭМ!$E$39:$E$782,СВЦЭМ!$A$39:$A$782,$A166,СВЦЭМ!$B$39:$B$782,X$155)+'СЕТ СН'!$F$12</f>
        <v>149.26847850999999</v>
      </c>
      <c r="Y166" s="36">
        <f>SUMIFS(СВЦЭМ!$E$39:$E$782,СВЦЭМ!$A$39:$A$782,$A166,СВЦЭМ!$B$39:$B$782,Y$155)+'СЕТ СН'!$F$12</f>
        <v>144.66209185</v>
      </c>
    </row>
    <row r="167" spans="1:25" ht="15.75" x14ac:dyDescent="0.2">
      <c r="A167" s="35">
        <f t="shared" si="4"/>
        <v>44389</v>
      </c>
      <c r="B167" s="36">
        <f>SUMIFS(СВЦЭМ!$E$39:$E$782,СВЦЭМ!$A$39:$A$782,$A167,СВЦЭМ!$B$39:$B$782,B$155)+'СЕТ СН'!$F$12</f>
        <v>163.80769869</v>
      </c>
      <c r="C167" s="36">
        <f>SUMIFS(СВЦЭМ!$E$39:$E$782,СВЦЭМ!$A$39:$A$782,$A167,СВЦЭМ!$B$39:$B$782,C$155)+'СЕТ СН'!$F$12</f>
        <v>180.26961717</v>
      </c>
      <c r="D167" s="36">
        <f>SUMIFS(СВЦЭМ!$E$39:$E$782,СВЦЭМ!$A$39:$A$782,$A167,СВЦЭМ!$B$39:$B$782,D$155)+'СЕТ СН'!$F$12</f>
        <v>193.45469255</v>
      </c>
      <c r="E167" s="36">
        <f>SUMIFS(СВЦЭМ!$E$39:$E$782,СВЦЭМ!$A$39:$A$782,$A167,СВЦЭМ!$B$39:$B$782,E$155)+'СЕТ СН'!$F$12</f>
        <v>199.15670433</v>
      </c>
      <c r="F167" s="36">
        <f>SUMIFS(СВЦЭМ!$E$39:$E$782,СВЦЭМ!$A$39:$A$782,$A167,СВЦЭМ!$B$39:$B$782,F$155)+'СЕТ СН'!$F$12</f>
        <v>203.09890356</v>
      </c>
      <c r="G167" s="36">
        <f>SUMIFS(СВЦЭМ!$E$39:$E$782,СВЦЭМ!$A$39:$A$782,$A167,СВЦЭМ!$B$39:$B$782,G$155)+'СЕТ СН'!$F$12</f>
        <v>198.68557788999999</v>
      </c>
      <c r="H167" s="36">
        <f>SUMIFS(СВЦЭМ!$E$39:$E$782,СВЦЭМ!$A$39:$A$782,$A167,СВЦЭМ!$B$39:$B$782,H$155)+'СЕТ СН'!$F$12</f>
        <v>187.73542871000001</v>
      </c>
      <c r="I167" s="36">
        <f>SUMIFS(СВЦЭМ!$E$39:$E$782,СВЦЭМ!$A$39:$A$782,$A167,СВЦЭМ!$B$39:$B$782,I$155)+'СЕТ СН'!$F$12</f>
        <v>167.97319417</v>
      </c>
      <c r="J167" s="36">
        <f>SUMIFS(СВЦЭМ!$E$39:$E$782,СВЦЭМ!$A$39:$A$782,$A167,СВЦЭМ!$B$39:$B$782,J$155)+'СЕТ СН'!$F$12</f>
        <v>155.96854468999999</v>
      </c>
      <c r="K167" s="36">
        <f>SUMIFS(СВЦЭМ!$E$39:$E$782,СВЦЭМ!$A$39:$A$782,$A167,СВЦЭМ!$B$39:$B$782,K$155)+'СЕТ СН'!$F$12</f>
        <v>161.92191998000001</v>
      </c>
      <c r="L167" s="36">
        <f>SUMIFS(СВЦЭМ!$E$39:$E$782,СВЦЭМ!$A$39:$A$782,$A167,СВЦЭМ!$B$39:$B$782,L$155)+'СЕТ СН'!$F$12</f>
        <v>164.18427516</v>
      </c>
      <c r="M167" s="36">
        <f>SUMIFS(СВЦЭМ!$E$39:$E$782,СВЦЭМ!$A$39:$A$782,$A167,СВЦЭМ!$B$39:$B$782,M$155)+'СЕТ СН'!$F$12</f>
        <v>165.96508928</v>
      </c>
      <c r="N167" s="36">
        <f>SUMIFS(СВЦЭМ!$E$39:$E$782,СВЦЭМ!$A$39:$A$782,$A167,СВЦЭМ!$B$39:$B$782,N$155)+'СЕТ СН'!$F$12</f>
        <v>166.6321284</v>
      </c>
      <c r="O167" s="36">
        <f>SUMIFS(СВЦЭМ!$E$39:$E$782,СВЦЭМ!$A$39:$A$782,$A167,СВЦЭМ!$B$39:$B$782,O$155)+'СЕТ СН'!$F$12</f>
        <v>169.14676173999999</v>
      </c>
      <c r="P167" s="36">
        <f>SUMIFS(СВЦЭМ!$E$39:$E$782,СВЦЭМ!$A$39:$A$782,$A167,СВЦЭМ!$B$39:$B$782,P$155)+'СЕТ СН'!$F$12</f>
        <v>162.40578529999999</v>
      </c>
      <c r="Q167" s="36">
        <f>SUMIFS(СВЦЭМ!$E$39:$E$782,СВЦЭМ!$A$39:$A$782,$A167,СВЦЭМ!$B$39:$B$782,Q$155)+'СЕТ СН'!$F$12</f>
        <v>165.09256564</v>
      </c>
      <c r="R167" s="36">
        <f>SUMIFS(СВЦЭМ!$E$39:$E$782,СВЦЭМ!$A$39:$A$782,$A167,СВЦЭМ!$B$39:$B$782,R$155)+'СЕТ СН'!$F$12</f>
        <v>162.45148376</v>
      </c>
      <c r="S167" s="36">
        <f>SUMIFS(СВЦЭМ!$E$39:$E$782,СВЦЭМ!$A$39:$A$782,$A167,СВЦЭМ!$B$39:$B$782,S$155)+'СЕТ СН'!$F$12</f>
        <v>159.18454463</v>
      </c>
      <c r="T167" s="36">
        <f>SUMIFS(СВЦЭМ!$E$39:$E$782,СВЦЭМ!$A$39:$A$782,$A167,СВЦЭМ!$B$39:$B$782,T$155)+'СЕТ СН'!$F$12</f>
        <v>169.25220937</v>
      </c>
      <c r="U167" s="36">
        <f>SUMIFS(СВЦЭМ!$E$39:$E$782,СВЦЭМ!$A$39:$A$782,$A167,СВЦЭМ!$B$39:$B$782,U$155)+'СЕТ СН'!$F$12</f>
        <v>173.63222669000001</v>
      </c>
      <c r="V167" s="36">
        <f>SUMIFS(СВЦЭМ!$E$39:$E$782,СВЦЭМ!$A$39:$A$782,$A167,СВЦЭМ!$B$39:$B$782,V$155)+'СЕТ СН'!$F$12</f>
        <v>177.46103785</v>
      </c>
      <c r="W167" s="36">
        <f>SUMIFS(СВЦЭМ!$E$39:$E$782,СВЦЭМ!$A$39:$A$782,$A167,СВЦЭМ!$B$39:$B$782,W$155)+'СЕТ СН'!$F$12</f>
        <v>177.59705676999999</v>
      </c>
      <c r="X167" s="36">
        <f>SUMIFS(СВЦЭМ!$E$39:$E$782,СВЦЭМ!$A$39:$A$782,$A167,СВЦЭМ!$B$39:$B$782,X$155)+'СЕТ СН'!$F$12</f>
        <v>167.95976825</v>
      </c>
      <c r="Y167" s="36">
        <f>SUMIFS(СВЦЭМ!$E$39:$E$782,СВЦЭМ!$A$39:$A$782,$A167,СВЦЭМ!$B$39:$B$782,Y$155)+'СЕТ СН'!$F$12</f>
        <v>159.00990765</v>
      </c>
    </row>
    <row r="168" spans="1:25" ht="15.75" x14ac:dyDescent="0.2">
      <c r="A168" s="35">
        <f t="shared" si="4"/>
        <v>44390</v>
      </c>
      <c r="B168" s="36">
        <f>SUMIFS(СВЦЭМ!$E$39:$E$782,СВЦЭМ!$A$39:$A$782,$A168,СВЦЭМ!$B$39:$B$782,B$155)+'СЕТ СН'!$F$12</f>
        <v>174.29172997000001</v>
      </c>
      <c r="C168" s="36">
        <f>SUMIFS(СВЦЭМ!$E$39:$E$782,СВЦЭМ!$A$39:$A$782,$A168,СВЦЭМ!$B$39:$B$782,C$155)+'СЕТ СН'!$F$12</f>
        <v>189.17712402999999</v>
      </c>
      <c r="D168" s="36">
        <f>SUMIFS(СВЦЭМ!$E$39:$E$782,СВЦЭМ!$A$39:$A$782,$A168,СВЦЭМ!$B$39:$B$782,D$155)+'СЕТ СН'!$F$12</f>
        <v>200.70978006000001</v>
      </c>
      <c r="E168" s="36">
        <f>SUMIFS(СВЦЭМ!$E$39:$E$782,СВЦЭМ!$A$39:$A$782,$A168,СВЦЭМ!$B$39:$B$782,E$155)+'СЕТ СН'!$F$12</f>
        <v>200.09061464999999</v>
      </c>
      <c r="F168" s="36">
        <f>SUMIFS(СВЦЭМ!$E$39:$E$782,СВЦЭМ!$A$39:$A$782,$A168,СВЦЭМ!$B$39:$B$782,F$155)+'СЕТ СН'!$F$12</f>
        <v>201.12281333000001</v>
      </c>
      <c r="G168" s="36">
        <f>SUMIFS(СВЦЭМ!$E$39:$E$782,СВЦЭМ!$A$39:$A$782,$A168,СВЦЭМ!$B$39:$B$782,G$155)+'СЕТ СН'!$F$12</f>
        <v>201.56575505999999</v>
      </c>
      <c r="H168" s="36">
        <f>SUMIFS(СВЦЭМ!$E$39:$E$782,СВЦЭМ!$A$39:$A$782,$A168,СВЦЭМ!$B$39:$B$782,H$155)+'СЕТ СН'!$F$12</f>
        <v>191.49423571</v>
      </c>
      <c r="I168" s="36">
        <f>SUMIFS(СВЦЭМ!$E$39:$E$782,СВЦЭМ!$A$39:$A$782,$A168,СВЦЭМ!$B$39:$B$782,I$155)+'СЕТ СН'!$F$12</f>
        <v>173.93934633999999</v>
      </c>
      <c r="J168" s="36">
        <f>SUMIFS(СВЦЭМ!$E$39:$E$782,СВЦЭМ!$A$39:$A$782,$A168,СВЦЭМ!$B$39:$B$782,J$155)+'СЕТ СН'!$F$12</f>
        <v>161.44517271000001</v>
      </c>
      <c r="K168" s="36">
        <f>SUMIFS(СВЦЭМ!$E$39:$E$782,СВЦЭМ!$A$39:$A$782,$A168,СВЦЭМ!$B$39:$B$782,K$155)+'СЕТ СН'!$F$12</f>
        <v>161.02180197000001</v>
      </c>
      <c r="L168" s="36">
        <f>SUMIFS(СВЦЭМ!$E$39:$E$782,СВЦЭМ!$A$39:$A$782,$A168,СВЦЭМ!$B$39:$B$782,L$155)+'СЕТ СН'!$F$12</f>
        <v>173.02683746</v>
      </c>
      <c r="M168" s="36">
        <f>SUMIFS(СВЦЭМ!$E$39:$E$782,СВЦЭМ!$A$39:$A$782,$A168,СВЦЭМ!$B$39:$B$782,M$155)+'СЕТ СН'!$F$12</f>
        <v>188.54493006999999</v>
      </c>
      <c r="N168" s="36">
        <f>SUMIFS(СВЦЭМ!$E$39:$E$782,СВЦЭМ!$A$39:$A$782,$A168,СВЦЭМ!$B$39:$B$782,N$155)+'СЕТ СН'!$F$12</f>
        <v>166.63202297999999</v>
      </c>
      <c r="O168" s="36">
        <f>SUMIFS(СВЦЭМ!$E$39:$E$782,СВЦЭМ!$A$39:$A$782,$A168,СВЦЭМ!$B$39:$B$782,O$155)+'СЕТ СН'!$F$12</f>
        <v>165.61963685000001</v>
      </c>
      <c r="P168" s="36">
        <f>SUMIFS(СВЦЭМ!$E$39:$E$782,СВЦЭМ!$A$39:$A$782,$A168,СВЦЭМ!$B$39:$B$782,P$155)+'СЕТ СН'!$F$12</f>
        <v>161.4169406</v>
      </c>
      <c r="Q168" s="36">
        <f>SUMIFS(СВЦЭМ!$E$39:$E$782,СВЦЭМ!$A$39:$A$782,$A168,СВЦЭМ!$B$39:$B$782,Q$155)+'СЕТ СН'!$F$12</f>
        <v>160.07555830999999</v>
      </c>
      <c r="R168" s="36">
        <f>SUMIFS(СВЦЭМ!$E$39:$E$782,СВЦЭМ!$A$39:$A$782,$A168,СВЦЭМ!$B$39:$B$782,R$155)+'СЕТ СН'!$F$12</f>
        <v>160.89468348</v>
      </c>
      <c r="S168" s="36">
        <f>SUMIFS(СВЦЭМ!$E$39:$E$782,СВЦЭМ!$A$39:$A$782,$A168,СВЦЭМ!$B$39:$B$782,S$155)+'СЕТ СН'!$F$12</f>
        <v>158.03397172000001</v>
      </c>
      <c r="T168" s="36">
        <f>SUMIFS(СВЦЭМ!$E$39:$E$782,СВЦЭМ!$A$39:$A$782,$A168,СВЦЭМ!$B$39:$B$782,T$155)+'СЕТ СН'!$F$12</f>
        <v>170.86916502</v>
      </c>
      <c r="U168" s="36">
        <f>SUMIFS(СВЦЭМ!$E$39:$E$782,СВЦЭМ!$A$39:$A$782,$A168,СВЦЭМ!$B$39:$B$782,U$155)+'СЕТ СН'!$F$12</f>
        <v>174.94388905</v>
      </c>
      <c r="V168" s="36">
        <f>SUMIFS(СВЦЭМ!$E$39:$E$782,СВЦЭМ!$A$39:$A$782,$A168,СВЦЭМ!$B$39:$B$782,V$155)+'СЕТ СН'!$F$12</f>
        <v>175.41144926000001</v>
      </c>
      <c r="W168" s="36">
        <f>SUMIFS(СВЦЭМ!$E$39:$E$782,СВЦЭМ!$A$39:$A$782,$A168,СВЦЭМ!$B$39:$B$782,W$155)+'СЕТ СН'!$F$12</f>
        <v>176.27974397</v>
      </c>
      <c r="X168" s="36">
        <f>SUMIFS(СВЦЭМ!$E$39:$E$782,СВЦЭМ!$A$39:$A$782,$A168,СВЦЭМ!$B$39:$B$782,X$155)+'СЕТ СН'!$F$12</f>
        <v>171.57358103999999</v>
      </c>
      <c r="Y168" s="36">
        <f>SUMIFS(СВЦЭМ!$E$39:$E$782,СВЦЭМ!$A$39:$A$782,$A168,СВЦЭМ!$B$39:$B$782,Y$155)+'СЕТ СН'!$F$12</f>
        <v>161.12836618</v>
      </c>
    </row>
    <row r="169" spans="1:25" ht="15.75" x14ac:dyDescent="0.2">
      <c r="A169" s="35">
        <f t="shared" si="4"/>
        <v>44391</v>
      </c>
      <c r="B169" s="36">
        <f>SUMIFS(СВЦЭМ!$E$39:$E$782,СВЦЭМ!$A$39:$A$782,$A169,СВЦЭМ!$B$39:$B$782,B$155)+'СЕТ СН'!$F$12</f>
        <v>173.64649195999999</v>
      </c>
      <c r="C169" s="36">
        <f>SUMIFS(СВЦЭМ!$E$39:$E$782,СВЦЭМ!$A$39:$A$782,$A169,СВЦЭМ!$B$39:$B$782,C$155)+'СЕТ СН'!$F$12</f>
        <v>190.87982636000001</v>
      </c>
      <c r="D169" s="36">
        <f>SUMIFS(СВЦЭМ!$E$39:$E$782,СВЦЭМ!$A$39:$A$782,$A169,СВЦЭМ!$B$39:$B$782,D$155)+'СЕТ СН'!$F$12</f>
        <v>200.83432461999999</v>
      </c>
      <c r="E169" s="36">
        <f>SUMIFS(СВЦЭМ!$E$39:$E$782,СВЦЭМ!$A$39:$A$782,$A169,СВЦЭМ!$B$39:$B$782,E$155)+'СЕТ СН'!$F$12</f>
        <v>197.86545633</v>
      </c>
      <c r="F169" s="36">
        <f>SUMIFS(СВЦЭМ!$E$39:$E$782,СВЦЭМ!$A$39:$A$782,$A169,СВЦЭМ!$B$39:$B$782,F$155)+'СЕТ СН'!$F$12</f>
        <v>199.63527701999999</v>
      </c>
      <c r="G169" s="36">
        <f>SUMIFS(СВЦЭМ!$E$39:$E$782,СВЦЭМ!$A$39:$A$782,$A169,СВЦЭМ!$B$39:$B$782,G$155)+'СЕТ СН'!$F$12</f>
        <v>199.79083940000001</v>
      </c>
      <c r="H169" s="36">
        <f>SUMIFS(СВЦЭМ!$E$39:$E$782,СВЦЭМ!$A$39:$A$782,$A169,СВЦЭМ!$B$39:$B$782,H$155)+'СЕТ СН'!$F$12</f>
        <v>193.35384736</v>
      </c>
      <c r="I169" s="36">
        <f>SUMIFS(СВЦЭМ!$E$39:$E$782,СВЦЭМ!$A$39:$A$782,$A169,СВЦЭМ!$B$39:$B$782,I$155)+'СЕТ СН'!$F$12</f>
        <v>188.82006616999999</v>
      </c>
      <c r="J169" s="36">
        <f>SUMIFS(СВЦЭМ!$E$39:$E$782,СВЦЭМ!$A$39:$A$782,$A169,СВЦЭМ!$B$39:$B$782,J$155)+'СЕТ СН'!$F$12</f>
        <v>191.49292846</v>
      </c>
      <c r="K169" s="36">
        <f>SUMIFS(СВЦЭМ!$E$39:$E$782,СВЦЭМ!$A$39:$A$782,$A169,СВЦЭМ!$B$39:$B$782,K$155)+'СЕТ СН'!$F$12</f>
        <v>196.56296470999999</v>
      </c>
      <c r="L169" s="36">
        <f>SUMIFS(СВЦЭМ!$E$39:$E$782,СВЦЭМ!$A$39:$A$782,$A169,СВЦЭМ!$B$39:$B$782,L$155)+'СЕТ СН'!$F$12</f>
        <v>197.32098601000001</v>
      </c>
      <c r="M169" s="36">
        <f>SUMIFS(СВЦЭМ!$E$39:$E$782,СВЦЭМ!$A$39:$A$782,$A169,СВЦЭМ!$B$39:$B$782,M$155)+'СЕТ СН'!$F$12</f>
        <v>199.99786073999999</v>
      </c>
      <c r="N169" s="36">
        <f>SUMIFS(СВЦЭМ!$E$39:$E$782,СВЦЭМ!$A$39:$A$782,$A169,СВЦЭМ!$B$39:$B$782,N$155)+'СЕТ СН'!$F$12</f>
        <v>202.64398423</v>
      </c>
      <c r="O169" s="36">
        <f>SUMIFS(СВЦЭМ!$E$39:$E$782,СВЦЭМ!$A$39:$A$782,$A169,СВЦЭМ!$B$39:$B$782,O$155)+'СЕТ СН'!$F$12</f>
        <v>203.17816804</v>
      </c>
      <c r="P169" s="36">
        <f>SUMIFS(СВЦЭМ!$E$39:$E$782,СВЦЭМ!$A$39:$A$782,$A169,СВЦЭМ!$B$39:$B$782,P$155)+'СЕТ СН'!$F$12</f>
        <v>202.47485083000001</v>
      </c>
      <c r="Q169" s="36">
        <f>SUMIFS(СВЦЭМ!$E$39:$E$782,СВЦЭМ!$A$39:$A$782,$A169,СВЦЭМ!$B$39:$B$782,Q$155)+'СЕТ СН'!$F$12</f>
        <v>202.99085542</v>
      </c>
      <c r="R169" s="36">
        <f>SUMIFS(СВЦЭМ!$E$39:$E$782,СВЦЭМ!$A$39:$A$782,$A169,СВЦЭМ!$B$39:$B$782,R$155)+'СЕТ СН'!$F$12</f>
        <v>202.12825863</v>
      </c>
      <c r="S169" s="36">
        <f>SUMIFS(СВЦЭМ!$E$39:$E$782,СВЦЭМ!$A$39:$A$782,$A169,СВЦЭМ!$B$39:$B$782,S$155)+'СЕТ СН'!$F$12</f>
        <v>198.48056518000001</v>
      </c>
      <c r="T169" s="36">
        <f>SUMIFS(СВЦЭМ!$E$39:$E$782,СВЦЭМ!$A$39:$A$782,$A169,СВЦЭМ!$B$39:$B$782,T$155)+'СЕТ СН'!$F$12</f>
        <v>194.15913241999999</v>
      </c>
      <c r="U169" s="36">
        <f>SUMIFS(СВЦЭМ!$E$39:$E$782,СВЦЭМ!$A$39:$A$782,$A169,СВЦЭМ!$B$39:$B$782,U$155)+'СЕТ СН'!$F$12</f>
        <v>191.77630357000001</v>
      </c>
      <c r="V169" s="36">
        <f>SUMIFS(СВЦЭМ!$E$39:$E$782,СВЦЭМ!$A$39:$A$782,$A169,СВЦЭМ!$B$39:$B$782,V$155)+'СЕТ СН'!$F$12</f>
        <v>190.44872482</v>
      </c>
      <c r="W169" s="36">
        <f>SUMIFS(СВЦЭМ!$E$39:$E$782,СВЦЭМ!$A$39:$A$782,$A169,СВЦЭМ!$B$39:$B$782,W$155)+'СЕТ СН'!$F$12</f>
        <v>192.94809817000001</v>
      </c>
      <c r="X169" s="36">
        <f>SUMIFS(СВЦЭМ!$E$39:$E$782,СВЦЭМ!$A$39:$A$782,$A169,СВЦЭМ!$B$39:$B$782,X$155)+'СЕТ СН'!$F$12</f>
        <v>187.25380579</v>
      </c>
      <c r="Y169" s="36">
        <f>SUMIFS(СВЦЭМ!$E$39:$E$782,СВЦЭМ!$A$39:$A$782,$A169,СВЦЭМ!$B$39:$B$782,Y$155)+'СЕТ СН'!$F$12</f>
        <v>181.26158192</v>
      </c>
    </row>
    <row r="170" spans="1:25" ht="15.75" x14ac:dyDescent="0.2">
      <c r="A170" s="35">
        <f t="shared" si="4"/>
        <v>44392</v>
      </c>
      <c r="B170" s="36">
        <f>SUMIFS(СВЦЭМ!$E$39:$E$782,СВЦЭМ!$A$39:$A$782,$A170,СВЦЭМ!$B$39:$B$782,B$155)+'СЕТ СН'!$F$12</f>
        <v>189.74378908</v>
      </c>
      <c r="C170" s="36">
        <f>SUMIFS(СВЦЭМ!$E$39:$E$782,СВЦЭМ!$A$39:$A$782,$A170,СВЦЭМ!$B$39:$B$782,C$155)+'СЕТ СН'!$F$12</f>
        <v>207.33877946000001</v>
      </c>
      <c r="D170" s="36">
        <f>SUMIFS(СВЦЭМ!$E$39:$E$782,СВЦЭМ!$A$39:$A$782,$A170,СВЦЭМ!$B$39:$B$782,D$155)+'СЕТ СН'!$F$12</f>
        <v>217.72659795999999</v>
      </c>
      <c r="E170" s="36">
        <f>SUMIFS(СВЦЭМ!$E$39:$E$782,СВЦЭМ!$A$39:$A$782,$A170,СВЦЭМ!$B$39:$B$782,E$155)+'СЕТ СН'!$F$12</f>
        <v>221.53795087</v>
      </c>
      <c r="F170" s="36">
        <f>SUMIFS(СВЦЭМ!$E$39:$E$782,СВЦЭМ!$A$39:$A$782,$A170,СВЦЭМ!$B$39:$B$782,F$155)+'СЕТ СН'!$F$12</f>
        <v>220.47206796</v>
      </c>
      <c r="G170" s="36">
        <f>SUMIFS(СВЦЭМ!$E$39:$E$782,СВЦЭМ!$A$39:$A$782,$A170,СВЦЭМ!$B$39:$B$782,G$155)+'СЕТ СН'!$F$12</f>
        <v>215.90138895999999</v>
      </c>
      <c r="H170" s="36">
        <f>SUMIFS(СВЦЭМ!$E$39:$E$782,СВЦЭМ!$A$39:$A$782,$A170,СВЦЭМ!$B$39:$B$782,H$155)+'СЕТ СН'!$F$12</f>
        <v>205.64508416000001</v>
      </c>
      <c r="I170" s="36">
        <f>SUMIFS(СВЦЭМ!$E$39:$E$782,СВЦЭМ!$A$39:$A$782,$A170,СВЦЭМ!$B$39:$B$782,I$155)+'СЕТ СН'!$F$12</f>
        <v>186.34025914</v>
      </c>
      <c r="J170" s="36">
        <f>SUMIFS(СВЦЭМ!$E$39:$E$782,СВЦЭМ!$A$39:$A$782,$A170,СВЦЭМ!$B$39:$B$782,J$155)+'СЕТ СН'!$F$12</f>
        <v>168.99001623999999</v>
      </c>
      <c r="K170" s="36">
        <f>SUMIFS(СВЦЭМ!$E$39:$E$782,СВЦЭМ!$A$39:$A$782,$A170,СВЦЭМ!$B$39:$B$782,K$155)+'СЕТ СН'!$F$12</f>
        <v>171.96937947000001</v>
      </c>
      <c r="L170" s="36">
        <f>SUMIFS(СВЦЭМ!$E$39:$E$782,СВЦЭМ!$A$39:$A$782,$A170,СВЦЭМ!$B$39:$B$782,L$155)+'СЕТ СН'!$F$12</f>
        <v>176.76396690000001</v>
      </c>
      <c r="M170" s="36">
        <f>SUMIFS(СВЦЭМ!$E$39:$E$782,СВЦЭМ!$A$39:$A$782,$A170,СВЦЭМ!$B$39:$B$782,M$155)+'СЕТ СН'!$F$12</f>
        <v>169.2667701</v>
      </c>
      <c r="N170" s="36">
        <f>SUMIFS(СВЦЭМ!$E$39:$E$782,СВЦЭМ!$A$39:$A$782,$A170,СВЦЭМ!$B$39:$B$782,N$155)+'СЕТ СН'!$F$12</f>
        <v>178.76009099000001</v>
      </c>
      <c r="O170" s="36">
        <f>SUMIFS(СВЦЭМ!$E$39:$E$782,СВЦЭМ!$A$39:$A$782,$A170,СВЦЭМ!$B$39:$B$782,O$155)+'СЕТ СН'!$F$12</f>
        <v>177.68790784000001</v>
      </c>
      <c r="P170" s="36">
        <f>SUMIFS(СВЦЭМ!$E$39:$E$782,СВЦЭМ!$A$39:$A$782,$A170,СВЦЭМ!$B$39:$B$782,P$155)+'СЕТ СН'!$F$12</f>
        <v>178.73264838</v>
      </c>
      <c r="Q170" s="36">
        <f>SUMIFS(СВЦЭМ!$E$39:$E$782,СВЦЭМ!$A$39:$A$782,$A170,СВЦЭМ!$B$39:$B$782,Q$155)+'СЕТ СН'!$F$12</f>
        <v>183.35635028999999</v>
      </c>
      <c r="R170" s="36">
        <f>SUMIFS(СВЦЭМ!$E$39:$E$782,СВЦЭМ!$A$39:$A$782,$A170,СВЦЭМ!$B$39:$B$782,R$155)+'СЕТ СН'!$F$12</f>
        <v>181.14317496000001</v>
      </c>
      <c r="S170" s="36">
        <f>SUMIFS(СВЦЭМ!$E$39:$E$782,СВЦЭМ!$A$39:$A$782,$A170,СВЦЭМ!$B$39:$B$782,S$155)+'СЕТ СН'!$F$12</f>
        <v>175.56546366000001</v>
      </c>
      <c r="T170" s="36">
        <f>SUMIFS(СВЦЭМ!$E$39:$E$782,СВЦЭМ!$A$39:$A$782,$A170,СВЦЭМ!$B$39:$B$782,T$155)+'СЕТ СН'!$F$12</f>
        <v>174.9936233</v>
      </c>
      <c r="U170" s="36">
        <f>SUMIFS(СВЦЭМ!$E$39:$E$782,СВЦЭМ!$A$39:$A$782,$A170,СВЦЭМ!$B$39:$B$782,U$155)+'СЕТ СН'!$F$12</f>
        <v>181.57161841000001</v>
      </c>
      <c r="V170" s="36">
        <f>SUMIFS(СВЦЭМ!$E$39:$E$782,СВЦЭМ!$A$39:$A$782,$A170,СВЦЭМ!$B$39:$B$782,V$155)+'СЕТ СН'!$F$12</f>
        <v>180.16986484</v>
      </c>
      <c r="W170" s="36">
        <f>SUMIFS(СВЦЭМ!$E$39:$E$782,СВЦЭМ!$A$39:$A$782,$A170,СВЦЭМ!$B$39:$B$782,W$155)+'СЕТ СН'!$F$12</f>
        <v>186.37788126999999</v>
      </c>
      <c r="X170" s="36">
        <f>SUMIFS(СВЦЭМ!$E$39:$E$782,СВЦЭМ!$A$39:$A$782,$A170,СВЦЭМ!$B$39:$B$782,X$155)+'СЕТ СН'!$F$12</f>
        <v>177.18092540000001</v>
      </c>
      <c r="Y170" s="36">
        <f>SUMIFS(СВЦЭМ!$E$39:$E$782,СВЦЭМ!$A$39:$A$782,$A170,СВЦЭМ!$B$39:$B$782,Y$155)+'СЕТ СН'!$F$12</f>
        <v>171.88411773999999</v>
      </c>
    </row>
    <row r="171" spans="1:25" ht="15.75" x14ac:dyDescent="0.2">
      <c r="A171" s="35">
        <f t="shared" si="4"/>
        <v>44393</v>
      </c>
      <c r="B171" s="36">
        <f>SUMIFS(СВЦЭМ!$E$39:$E$782,СВЦЭМ!$A$39:$A$782,$A171,СВЦЭМ!$B$39:$B$782,B$155)+'СЕТ СН'!$F$12</f>
        <v>172.97841162</v>
      </c>
      <c r="C171" s="36">
        <f>SUMIFS(СВЦЭМ!$E$39:$E$782,СВЦЭМ!$A$39:$A$782,$A171,СВЦЭМ!$B$39:$B$782,C$155)+'СЕТ СН'!$F$12</f>
        <v>188.40857804999999</v>
      </c>
      <c r="D171" s="36">
        <f>SUMIFS(СВЦЭМ!$E$39:$E$782,СВЦЭМ!$A$39:$A$782,$A171,СВЦЭМ!$B$39:$B$782,D$155)+'СЕТ СН'!$F$12</f>
        <v>199.98269073</v>
      </c>
      <c r="E171" s="36">
        <f>SUMIFS(СВЦЭМ!$E$39:$E$782,СВЦЭМ!$A$39:$A$782,$A171,СВЦЭМ!$B$39:$B$782,E$155)+'СЕТ СН'!$F$12</f>
        <v>202.83616318</v>
      </c>
      <c r="F171" s="36">
        <f>SUMIFS(СВЦЭМ!$E$39:$E$782,СВЦЭМ!$A$39:$A$782,$A171,СВЦЭМ!$B$39:$B$782,F$155)+'СЕТ СН'!$F$12</f>
        <v>203.73988258</v>
      </c>
      <c r="G171" s="36">
        <f>SUMIFS(СВЦЭМ!$E$39:$E$782,СВЦЭМ!$A$39:$A$782,$A171,СВЦЭМ!$B$39:$B$782,G$155)+'СЕТ СН'!$F$12</f>
        <v>199.86181525000001</v>
      </c>
      <c r="H171" s="36">
        <f>SUMIFS(СВЦЭМ!$E$39:$E$782,СВЦЭМ!$A$39:$A$782,$A171,СВЦЭМ!$B$39:$B$782,H$155)+'СЕТ СН'!$F$12</f>
        <v>192.29650208999999</v>
      </c>
      <c r="I171" s="36">
        <f>SUMIFS(СВЦЭМ!$E$39:$E$782,СВЦЭМ!$A$39:$A$782,$A171,СВЦЭМ!$B$39:$B$782,I$155)+'СЕТ СН'!$F$12</f>
        <v>179.46966080000001</v>
      </c>
      <c r="J171" s="36">
        <f>SUMIFS(СВЦЭМ!$E$39:$E$782,СВЦЭМ!$A$39:$A$782,$A171,СВЦЭМ!$B$39:$B$782,J$155)+'СЕТ СН'!$F$12</f>
        <v>166.81787433</v>
      </c>
      <c r="K171" s="36">
        <f>SUMIFS(СВЦЭМ!$E$39:$E$782,СВЦЭМ!$A$39:$A$782,$A171,СВЦЭМ!$B$39:$B$782,K$155)+'СЕТ СН'!$F$12</f>
        <v>176.92915020000001</v>
      </c>
      <c r="L171" s="36">
        <f>SUMIFS(СВЦЭМ!$E$39:$E$782,СВЦЭМ!$A$39:$A$782,$A171,СВЦЭМ!$B$39:$B$782,L$155)+'СЕТ СН'!$F$12</f>
        <v>180.82174652</v>
      </c>
      <c r="M171" s="36">
        <f>SUMIFS(СВЦЭМ!$E$39:$E$782,СВЦЭМ!$A$39:$A$782,$A171,СВЦЭМ!$B$39:$B$782,M$155)+'СЕТ СН'!$F$12</f>
        <v>166.06339007</v>
      </c>
      <c r="N171" s="36">
        <f>SUMIFS(СВЦЭМ!$E$39:$E$782,СВЦЭМ!$A$39:$A$782,$A171,СВЦЭМ!$B$39:$B$782,N$155)+'СЕТ СН'!$F$12</f>
        <v>154.43164637000001</v>
      </c>
      <c r="O171" s="36">
        <f>SUMIFS(СВЦЭМ!$E$39:$E$782,СВЦЭМ!$A$39:$A$782,$A171,СВЦЭМ!$B$39:$B$782,O$155)+'СЕТ СН'!$F$12</f>
        <v>157.76342696</v>
      </c>
      <c r="P171" s="36">
        <f>SUMIFS(СВЦЭМ!$E$39:$E$782,СВЦЭМ!$A$39:$A$782,$A171,СВЦЭМ!$B$39:$B$782,P$155)+'СЕТ СН'!$F$12</f>
        <v>159.21668414999999</v>
      </c>
      <c r="Q171" s="36">
        <f>SUMIFS(СВЦЭМ!$E$39:$E$782,СВЦЭМ!$A$39:$A$782,$A171,СВЦЭМ!$B$39:$B$782,Q$155)+'СЕТ СН'!$F$12</f>
        <v>159.01456691000001</v>
      </c>
      <c r="R171" s="36">
        <f>SUMIFS(СВЦЭМ!$E$39:$E$782,СВЦЭМ!$A$39:$A$782,$A171,СВЦЭМ!$B$39:$B$782,R$155)+'СЕТ СН'!$F$12</f>
        <v>156.46397504999999</v>
      </c>
      <c r="S171" s="36">
        <f>SUMIFS(СВЦЭМ!$E$39:$E$782,СВЦЭМ!$A$39:$A$782,$A171,СВЦЭМ!$B$39:$B$782,S$155)+'СЕТ СН'!$F$12</f>
        <v>169.77377340000001</v>
      </c>
      <c r="T171" s="36">
        <f>SUMIFS(СВЦЭМ!$E$39:$E$782,СВЦЭМ!$A$39:$A$782,$A171,СВЦЭМ!$B$39:$B$782,T$155)+'СЕТ СН'!$F$12</f>
        <v>170.66461699000001</v>
      </c>
      <c r="U171" s="36">
        <f>SUMIFS(СВЦЭМ!$E$39:$E$782,СВЦЭМ!$A$39:$A$782,$A171,СВЦЭМ!$B$39:$B$782,U$155)+'СЕТ СН'!$F$12</f>
        <v>172.80006831</v>
      </c>
      <c r="V171" s="36">
        <f>SUMIFS(СВЦЭМ!$E$39:$E$782,СВЦЭМ!$A$39:$A$782,$A171,СВЦЭМ!$B$39:$B$782,V$155)+'СЕТ СН'!$F$12</f>
        <v>172.21913151000001</v>
      </c>
      <c r="W171" s="36">
        <f>SUMIFS(СВЦЭМ!$E$39:$E$782,СВЦЭМ!$A$39:$A$782,$A171,СВЦЭМ!$B$39:$B$782,W$155)+'СЕТ СН'!$F$12</f>
        <v>178.31119280999999</v>
      </c>
      <c r="X171" s="36">
        <f>SUMIFS(СВЦЭМ!$E$39:$E$782,СВЦЭМ!$A$39:$A$782,$A171,СВЦЭМ!$B$39:$B$782,X$155)+'СЕТ СН'!$F$12</f>
        <v>174.61962091000001</v>
      </c>
      <c r="Y171" s="36">
        <f>SUMIFS(СВЦЭМ!$E$39:$E$782,СВЦЭМ!$A$39:$A$782,$A171,СВЦЭМ!$B$39:$B$782,Y$155)+'СЕТ СН'!$F$12</f>
        <v>160.61151566000001</v>
      </c>
    </row>
    <row r="172" spans="1:25" ht="15.75" x14ac:dyDescent="0.2">
      <c r="A172" s="35">
        <f t="shared" si="4"/>
        <v>44394</v>
      </c>
      <c r="B172" s="36">
        <f>SUMIFS(СВЦЭМ!$E$39:$E$782,СВЦЭМ!$A$39:$A$782,$A172,СВЦЭМ!$B$39:$B$782,B$155)+'СЕТ СН'!$F$12</f>
        <v>168.49987945999999</v>
      </c>
      <c r="C172" s="36">
        <f>SUMIFS(СВЦЭМ!$E$39:$E$782,СВЦЭМ!$A$39:$A$782,$A172,СВЦЭМ!$B$39:$B$782,C$155)+'СЕТ СН'!$F$12</f>
        <v>184.55521311999999</v>
      </c>
      <c r="D172" s="36">
        <f>SUMIFS(СВЦЭМ!$E$39:$E$782,СВЦЭМ!$A$39:$A$782,$A172,СВЦЭМ!$B$39:$B$782,D$155)+'СЕТ СН'!$F$12</f>
        <v>193.07056147</v>
      </c>
      <c r="E172" s="36">
        <f>SUMIFS(СВЦЭМ!$E$39:$E$782,СВЦЭМ!$A$39:$A$782,$A172,СВЦЭМ!$B$39:$B$782,E$155)+'СЕТ СН'!$F$12</f>
        <v>195.50360559999999</v>
      </c>
      <c r="F172" s="36">
        <f>SUMIFS(СВЦЭМ!$E$39:$E$782,СВЦЭМ!$A$39:$A$782,$A172,СВЦЭМ!$B$39:$B$782,F$155)+'СЕТ СН'!$F$12</f>
        <v>196.14290145000001</v>
      </c>
      <c r="G172" s="36">
        <f>SUMIFS(СВЦЭМ!$E$39:$E$782,СВЦЭМ!$A$39:$A$782,$A172,СВЦЭМ!$B$39:$B$782,G$155)+'СЕТ СН'!$F$12</f>
        <v>194.49575962</v>
      </c>
      <c r="H172" s="36">
        <f>SUMIFS(СВЦЭМ!$E$39:$E$782,СВЦЭМ!$A$39:$A$782,$A172,СВЦЭМ!$B$39:$B$782,H$155)+'СЕТ СН'!$F$12</f>
        <v>193.30351092999999</v>
      </c>
      <c r="I172" s="36">
        <f>SUMIFS(СВЦЭМ!$E$39:$E$782,СВЦЭМ!$A$39:$A$782,$A172,СВЦЭМ!$B$39:$B$782,I$155)+'СЕТ СН'!$F$12</f>
        <v>181.87886281999999</v>
      </c>
      <c r="J172" s="36">
        <f>SUMIFS(СВЦЭМ!$E$39:$E$782,СВЦЭМ!$A$39:$A$782,$A172,СВЦЭМ!$B$39:$B$782,J$155)+'СЕТ СН'!$F$12</f>
        <v>172.44283467</v>
      </c>
      <c r="K172" s="36">
        <f>SUMIFS(СВЦЭМ!$E$39:$E$782,СВЦЭМ!$A$39:$A$782,$A172,СВЦЭМ!$B$39:$B$782,K$155)+'СЕТ СН'!$F$12</f>
        <v>164.67728396000001</v>
      </c>
      <c r="L172" s="36">
        <f>SUMIFS(СВЦЭМ!$E$39:$E$782,СВЦЭМ!$A$39:$A$782,$A172,СВЦЭМ!$B$39:$B$782,L$155)+'СЕТ СН'!$F$12</f>
        <v>171.4413648</v>
      </c>
      <c r="M172" s="36">
        <f>SUMIFS(СВЦЭМ!$E$39:$E$782,СВЦЭМ!$A$39:$A$782,$A172,СВЦЭМ!$B$39:$B$782,M$155)+'СЕТ СН'!$F$12</f>
        <v>161.31693547</v>
      </c>
      <c r="N172" s="36">
        <f>SUMIFS(СВЦЭМ!$E$39:$E$782,СВЦЭМ!$A$39:$A$782,$A172,СВЦЭМ!$B$39:$B$782,N$155)+'СЕТ СН'!$F$12</f>
        <v>164.36483944</v>
      </c>
      <c r="O172" s="36">
        <f>SUMIFS(СВЦЭМ!$E$39:$E$782,СВЦЭМ!$A$39:$A$782,$A172,СВЦЭМ!$B$39:$B$782,O$155)+'СЕТ СН'!$F$12</f>
        <v>167.64773049999999</v>
      </c>
      <c r="P172" s="36">
        <f>SUMIFS(СВЦЭМ!$E$39:$E$782,СВЦЭМ!$A$39:$A$782,$A172,СВЦЭМ!$B$39:$B$782,P$155)+'СЕТ СН'!$F$12</f>
        <v>174.67948024</v>
      </c>
      <c r="Q172" s="36">
        <f>SUMIFS(СВЦЭМ!$E$39:$E$782,СВЦЭМ!$A$39:$A$782,$A172,СВЦЭМ!$B$39:$B$782,Q$155)+'СЕТ СН'!$F$12</f>
        <v>178.63269136</v>
      </c>
      <c r="R172" s="36">
        <f>SUMIFS(СВЦЭМ!$E$39:$E$782,СВЦЭМ!$A$39:$A$782,$A172,СВЦЭМ!$B$39:$B$782,R$155)+'СЕТ СН'!$F$12</f>
        <v>174.98917777</v>
      </c>
      <c r="S172" s="36">
        <f>SUMIFS(СВЦЭМ!$E$39:$E$782,СВЦЭМ!$A$39:$A$782,$A172,СВЦЭМ!$B$39:$B$782,S$155)+'СЕТ СН'!$F$12</f>
        <v>168.69242904000001</v>
      </c>
      <c r="T172" s="36">
        <f>SUMIFS(СВЦЭМ!$E$39:$E$782,СВЦЭМ!$A$39:$A$782,$A172,СВЦЭМ!$B$39:$B$782,T$155)+'СЕТ СН'!$F$12</f>
        <v>175.09197012000001</v>
      </c>
      <c r="U172" s="36">
        <f>SUMIFS(СВЦЭМ!$E$39:$E$782,СВЦЭМ!$A$39:$A$782,$A172,СВЦЭМ!$B$39:$B$782,U$155)+'СЕТ СН'!$F$12</f>
        <v>176.51178497999999</v>
      </c>
      <c r="V172" s="36">
        <f>SUMIFS(СВЦЭМ!$E$39:$E$782,СВЦЭМ!$A$39:$A$782,$A172,СВЦЭМ!$B$39:$B$782,V$155)+'СЕТ СН'!$F$12</f>
        <v>175.32357905000001</v>
      </c>
      <c r="W172" s="36">
        <f>SUMIFS(СВЦЭМ!$E$39:$E$782,СВЦЭМ!$A$39:$A$782,$A172,СВЦЭМ!$B$39:$B$782,W$155)+'СЕТ СН'!$F$12</f>
        <v>177.81172687</v>
      </c>
      <c r="X172" s="36">
        <f>SUMIFS(СВЦЭМ!$E$39:$E$782,СВЦЭМ!$A$39:$A$782,$A172,СВЦЭМ!$B$39:$B$782,X$155)+'СЕТ СН'!$F$12</f>
        <v>173.43194715999999</v>
      </c>
      <c r="Y172" s="36">
        <f>SUMIFS(СВЦЭМ!$E$39:$E$782,СВЦЭМ!$A$39:$A$782,$A172,СВЦЭМ!$B$39:$B$782,Y$155)+'СЕТ СН'!$F$12</f>
        <v>164.48176377999999</v>
      </c>
    </row>
    <row r="173" spans="1:25" ht="15.75" x14ac:dyDescent="0.2">
      <c r="A173" s="35">
        <f t="shared" si="4"/>
        <v>44395</v>
      </c>
      <c r="B173" s="36">
        <f>SUMIFS(СВЦЭМ!$E$39:$E$782,СВЦЭМ!$A$39:$A$782,$A173,СВЦЭМ!$B$39:$B$782,B$155)+'СЕТ СН'!$F$12</f>
        <v>169.22027141000001</v>
      </c>
      <c r="C173" s="36">
        <f>SUMIFS(СВЦЭМ!$E$39:$E$782,СВЦЭМ!$A$39:$A$782,$A173,СВЦЭМ!$B$39:$B$782,C$155)+'СЕТ СН'!$F$12</f>
        <v>181.96087524000001</v>
      </c>
      <c r="D173" s="36">
        <f>SUMIFS(СВЦЭМ!$E$39:$E$782,СВЦЭМ!$A$39:$A$782,$A173,СВЦЭМ!$B$39:$B$782,D$155)+'СЕТ СН'!$F$12</f>
        <v>190.28687622999999</v>
      </c>
      <c r="E173" s="36">
        <f>SUMIFS(СВЦЭМ!$E$39:$E$782,СВЦЭМ!$A$39:$A$782,$A173,СВЦЭМ!$B$39:$B$782,E$155)+'СЕТ СН'!$F$12</f>
        <v>192.75282530999999</v>
      </c>
      <c r="F173" s="36">
        <f>SUMIFS(СВЦЭМ!$E$39:$E$782,СВЦЭМ!$A$39:$A$782,$A173,СВЦЭМ!$B$39:$B$782,F$155)+'СЕТ СН'!$F$12</f>
        <v>195.39063540999999</v>
      </c>
      <c r="G173" s="36">
        <f>SUMIFS(СВЦЭМ!$E$39:$E$782,СВЦЭМ!$A$39:$A$782,$A173,СВЦЭМ!$B$39:$B$782,G$155)+'СЕТ СН'!$F$12</f>
        <v>195.72179584</v>
      </c>
      <c r="H173" s="36">
        <f>SUMIFS(СВЦЭМ!$E$39:$E$782,СВЦЭМ!$A$39:$A$782,$A173,СВЦЭМ!$B$39:$B$782,H$155)+'СЕТ СН'!$F$12</f>
        <v>192.74454119000001</v>
      </c>
      <c r="I173" s="36">
        <f>SUMIFS(СВЦЭМ!$E$39:$E$782,СВЦЭМ!$A$39:$A$782,$A173,СВЦЭМ!$B$39:$B$782,I$155)+'СЕТ СН'!$F$12</f>
        <v>181.02734627000001</v>
      </c>
      <c r="J173" s="36">
        <f>SUMIFS(СВЦЭМ!$E$39:$E$782,СВЦЭМ!$A$39:$A$782,$A173,СВЦЭМ!$B$39:$B$782,J$155)+'СЕТ СН'!$F$12</f>
        <v>165.49961629000001</v>
      </c>
      <c r="K173" s="36">
        <f>SUMIFS(СВЦЭМ!$E$39:$E$782,СВЦЭМ!$A$39:$A$782,$A173,СВЦЭМ!$B$39:$B$782,K$155)+'СЕТ СН'!$F$12</f>
        <v>161.16798338999999</v>
      </c>
      <c r="L173" s="36">
        <f>SUMIFS(СВЦЭМ!$E$39:$E$782,СВЦЭМ!$A$39:$A$782,$A173,СВЦЭМ!$B$39:$B$782,L$155)+'СЕТ СН'!$F$12</f>
        <v>160.03174324</v>
      </c>
      <c r="M173" s="36">
        <f>SUMIFS(СВЦЭМ!$E$39:$E$782,СВЦЭМ!$A$39:$A$782,$A173,СВЦЭМ!$B$39:$B$782,M$155)+'СЕТ СН'!$F$12</f>
        <v>162.97459018000001</v>
      </c>
      <c r="N173" s="36">
        <f>SUMIFS(СВЦЭМ!$E$39:$E$782,СВЦЭМ!$A$39:$A$782,$A173,СВЦЭМ!$B$39:$B$782,N$155)+'СЕТ СН'!$F$12</f>
        <v>166.16983260000001</v>
      </c>
      <c r="O173" s="36">
        <f>SUMIFS(СВЦЭМ!$E$39:$E$782,СВЦЭМ!$A$39:$A$782,$A173,СВЦЭМ!$B$39:$B$782,O$155)+'СЕТ СН'!$F$12</f>
        <v>167.61121094000001</v>
      </c>
      <c r="P173" s="36">
        <f>SUMIFS(СВЦЭМ!$E$39:$E$782,СВЦЭМ!$A$39:$A$782,$A173,СВЦЭМ!$B$39:$B$782,P$155)+'СЕТ СН'!$F$12</f>
        <v>169.29754503000001</v>
      </c>
      <c r="Q173" s="36">
        <f>SUMIFS(СВЦЭМ!$E$39:$E$782,СВЦЭМ!$A$39:$A$782,$A173,СВЦЭМ!$B$39:$B$782,Q$155)+'СЕТ СН'!$F$12</f>
        <v>172.09598403000001</v>
      </c>
      <c r="R173" s="36">
        <f>SUMIFS(СВЦЭМ!$E$39:$E$782,СВЦЭМ!$A$39:$A$782,$A173,СВЦЭМ!$B$39:$B$782,R$155)+'СЕТ СН'!$F$12</f>
        <v>168.22130791000001</v>
      </c>
      <c r="S173" s="36">
        <f>SUMIFS(СВЦЭМ!$E$39:$E$782,СВЦЭМ!$A$39:$A$782,$A173,СВЦЭМ!$B$39:$B$782,S$155)+'СЕТ СН'!$F$12</f>
        <v>169.65329826000001</v>
      </c>
      <c r="T173" s="36">
        <f>SUMIFS(СВЦЭМ!$E$39:$E$782,СВЦЭМ!$A$39:$A$782,$A173,СВЦЭМ!$B$39:$B$782,T$155)+'СЕТ СН'!$F$12</f>
        <v>169.75358987999999</v>
      </c>
      <c r="U173" s="36">
        <f>SUMIFS(СВЦЭМ!$E$39:$E$782,СВЦЭМ!$A$39:$A$782,$A173,СВЦЭМ!$B$39:$B$782,U$155)+'СЕТ СН'!$F$12</f>
        <v>163.10789360999999</v>
      </c>
      <c r="V173" s="36">
        <f>SUMIFS(СВЦЭМ!$E$39:$E$782,СВЦЭМ!$A$39:$A$782,$A173,СВЦЭМ!$B$39:$B$782,V$155)+'СЕТ СН'!$F$12</f>
        <v>162.59884134000001</v>
      </c>
      <c r="W173" s="36">
        <f>SUMIFS(СВЦЭМ!$E$39:$E$782,СВЦЭМ!$A$39:$A$782,$A173,СВЦЭМ!$B$39:$B$782,W$155)+'СЕТ СН'!$F$12</f>
        <v>156.27194997999999</v>
      </c>
      <c r="X173" s="36">
        <f>SUMIFS(СВЦЭМ!$E$39:$E$782,СВЦЭМ!$A$39:$A$782,$A173,СВЦЭМ!$B$39:$B$782,X$155)+'СЕТ СН'!$F$12</f>
        <v>161.04266655000001</v>
      </c>
      <c r="Y173" s="36">
        <f>SUMIFS(СВЦЭМ!$E$39:$E$782,СВЦЭМ!$A$39:$A$782,$A173,СВЦЭМ!$B$39:$B$782,Y$155)+'СЕТ СН'!$F$12</f>
        <v>173.63166623000001</v>
      </c>
    </row>
    <row r="174" spans="1:25" ht="15.75" x14ac:dyDescent="0.2">
      <c r="A174" s="35">
        <f t="shared" si="4"/>
        <v>44396</v>
      </c>
      <c r="B174" s="36">
        <f>SUMIFS(СВЦЭМ!$E$39:$E$782,СВЦЭМ!$A$39:$A$782,$A174,СВЦЭМ!$B$39:$B$782,B$155)+'СЕТ СН'!$F$12</f>
        <v>191.53266403000001</v>
      </c>
      <c r="C174" s="36">
        <f>SUMIFS(СВЦЭМ!$E$39:$E$782,СВЦЭМ!$A$39:$A$782,$A174,СВЦЭМ!$B$39:$B$782,C$155)+'СЕТ СН'!$F$12</f>
        <v>204.28384543999999</v>
      </c>
      <c r="D174" s="36">
        <f>SUMIFS(СВЦЭМ!$E$39:$E$782,СВЦЭМ!$A$39:$A$782,$A174,СВЦЭМ!$B$39:$B$782,D$155)+'СЕТ СН'!$F$12</f>
        <v>209.46955575000001</v>
      </c>
      <c r="E174" s="36">
        <f>SUMIFS(СВЦЭМ!$E$39:$E$782,СВЦЭМ!$A$39:$A$782,$A174,СВЦЭМ!$B$39:$B$782,E$155)+'СЕТ СН'!$F$12</f>
        <v>208.34287928000001</v>
      </c>
      <c r="F174" s="36">
        <f>SUMIFS(СВЦЭМ!$E$39:$E$782,СВЦЭМ!$A$39:$A$782,$A174,СВЦЭМ!$B$39:$B$782,F$155)+'СЕТ СН'!$F$12</f>
        <v>208.22650333000001</v>
      </c>
      <c r="G174" s="36">
        <f>SUMIFS(СВЦЭМ!$E$39:$E$782,СВЦЭМ!$A$39:$A$782,$A174,СВЦЭМ!$B$39:$B$782,G$155)+'СЕТ СН'!$F$12</f>
        <v>205.73389048000001</v>
      </c>
      <c r="H174" s="36">
        <f>SUMIFS(СВЦЭМ!$E$39:$E$782,СВЦЭМ!$A$39:$A$782,$A174,СВЦЭМ!$B$39:$B$782,H$155)+'СЕТ СН'!$F$12</f>
        <v>210.96964244</v>
      </c>
      <c r="I174" s="36">
        <f>SUMIFS(СВЦЭМ!$E$39:$E$782,СВЦЭМ!$A$39:$A$782,$A174,СВЦЭМ!$B$39:$B$782,I$155)+'СЕТ СН'!$F$12</f>
        <v>194.71575179999999</v>
      </c>
      <c r="J174" s="36">
        <f>SUMIFS(СВЦЭМ!$E$39:$E$782,СВЦЭМ!$A$39:$A$782,$A174,СВЦЭМ!$B$39:$B$782,J$155)+'СЕТ СН'!$F$12</f>
        <v>181.03178646000001</v>
      </c>
      <c r="K174" s="36">
        <f>SUMIFS(СВЦЭМ!$E$39:$E$782,СВЦЭМ!$A$39:$A$782,$A174,СВЦЭМ!$B$39:$B$782,K$155)+'СЕТ СН'!$F$12</f>
        <v>170.64154307999999</v>
      </c>
      <c r="L174" s="36">
        <f>SUMIFS(СВЦЭМ!$E$39:$E$782,СВЦЭМ!$A$39:$A$782,$A174,СВЦЭМ!$B$39:$B$782,L$155)+'СЕТ СН'!$F$12</f>
        <v>164.59179025</v>
      </c>
      <c r="M174" s="36">
        <f>SUMIFS(СВЦЭМ!$E$39:$E$782,СВЦЭМ!$A$39:$A$782,$A174,СВЦЭМ!$B$39:$B$782,M$155)+'СЕТ СН'!$F$12</f>
        <v>169.51311111999999</v>
      </c>
      <c r="N174" s="36">
        <f>SUMIFS(СВЦЭМ!$E$39:$E$782,СВЦЭМ!$A$39:$A$782,$A174,СВЦЭМ!$B$39:$B$782,N$155)+'СЕТ СН'!$F$12</f>
        <v>172.15850534</v>
      </c>
      <c r="O174" s="36">
        <f>SUMIFS(СВЦЭМ!$E$39:$E$782,СВЦЭМ!$A$39:$A$782,$A174,СВЦЭМ!$B$39:$B$782,O$155)+'СЕТ СН'!$F$12</f>
        <v>174.77548152</v>
      </c>
      <c r="P174" s="36">
        <f>SUMIFS(СВЦЭМ!$E$39:$E$782,СВЦЭМ!$A$39:$A$782,$A174,СВЦЭМ!$B$39:$B$782,P$155)+'СЕТ СН'!$F$12</f>
        <v>171.00911264000001</v>
      </c>
      <c r="Q174" s="36">
        <f>SUMIFS(СВЦЭМ!$E$39:$E$782,СВЦЭМ!$A$39:$A$782,$A174,СВЦЭМ!$B$39:$B$782,Q$155)+'СЕТ СН'!$F$12</f>
        <v>169.24010321</v>
      </c>
      <c r="R174" s="36">
        <f>SUMIFS(СВЦЭМ!$E$39:$E$782,СВЦЭМ!$A$39:$A$782,$A174,СВЦЭМ!$B$39:$B$782,R$155)+'СЕТ СН'!$F$12</f>
        <v>167.11608146</v>
      </c>
      <c r="S174" s="36">
        <f>SUMIFS(СВЦЭМ!$E$39:$E$782,СВЦЭМ!$A$39:$A$782,$A174,СВЦЭМ!$B$39:$B$782,S$155)+'СЕТ СН'!$F$12</f>
        <v>164.05257691</v>
      </c>
      <c r="T174" s="36">
        <f>SUMIFS(СВЦЭМ!$E$39:$E$782,СВЦЭМ!$A$39:$A$782,$A174,СВЦЭМ!$B$39:$B$782,T$155)+'СЕТ СН'!$F$12</f>
        <v>162.45762488</v>
      </c>
      <c r="U174" s="36">
        <f>SUMIFS(СВЦЭМ!$E$39:$E$782,СВЦЭМ!$A$39:$A$782,$A174,СВЦЭМ!$B$39:$B$782,U$155)+'СЕТ СН'!$F$12</f>
        <v>164.49428538000001</v>
      </c>
      <c r="V174" s="36">
        <f>SUMIFS(СВЦЭМ!$E$39:$E$782,СВЦЭМ!$A$39:$A$782,$A174,СВЦЭМ!$B$39:$B$782,V$155)+'СЕТ СН'!$F$12</f>
        <v>163.98667596000001</v>
      </c>
      <c r="W174" s="36">
        <f>SUMIFS(СВЦЭМ!$E$39:$E$782,СВЦЭМ!$A$39:$A$782,$A174,СВЦЭМ!$B$39:$B$782,W$155)+'СЕТ СН'!$F$12</f>
        <v>167.07744848999999</v>
      </c>
      <c r="X174" s="36">
        <f>SUMIFS(СВЦЭМ!$E$39:$E$782,СВЦЭМ!$A$39:$A$782,$A174,СВЦЭМ!$B$39:$B$782,X$155)+'СЕТ СН'!$F$12</f>
        <v>165.54562473999999</v>
      </c>
      <c r="Y174" s="36">
        <f>SUMIFS(СВЦЭМ!$E$39:$E$782,СВЦЭМ!$A$39:$A$782,$A174,СВЦЭМ!$B$39:$B$782,Y$155)+'СЕТ СН'!$F$12</f>
        <v>172.8352041</v>
      </c>
    </row>
    <row r="175" spans="1:25" ht="15.75" x14ac:dyDescent="0.2">
      <c r="A175" s="35">
        <f t="shared" si="4"/>
        <v>44397</v>
      </c>
      <c r="B175" s="36">
        <f>SUMIFS(СВЦЭМ!$E$39:$E$782,СВЦЭМ!$A$39:$A$782,$A175,СВЦЭМ!$B$39:$B$782,B$155)+'СЕТ СН'!$F$12</f>
        <v>184.0938099</v>
      </c>
      <c r="C175" s="36">
        <f>SUMIFS(СВЦЭМ!$E$39:$E$782,СВЦЭМ!$A$39:$A$782,$A175,СВЦЭМ!$B$39:$B$782,C$155)+'СЕТ СН'!$F$12</f>
        <v>202.28666751</v>
      </c>
      <c r="D175" s="36">
        <f>SUMIFS(СВЦЭМ!$E$39:$E$782,СВЦЭМ!$A$39:$A$782,$A175,СВЦЭМ!$B$39:$B$782,D$155)+'СЕТ СН'!$F$12</f>
        <v>212.53968209999999</v>
      </c>
      <c r="E175" s="36">
        <f>SUMIFS(СВЦЭМ!$E$39:$E$782,СВЦЭМ!$A$39:$A$782,$A175,СВЦЭМ!$B$39:$B$782,E$155)+'СЕТ СН'!$F$12</f>
        <v>215.44773165000001</v>
      </c>
      <c r="F175" s="36">
        <f>SUMIFS(СВЦЭМ!$E$39:$E$782,СВЦЭМ!$A$39:$A$782,$A175,СВЦЭМ!$B$39:$B$782,F$155)+'СЕТ СН'!$F$12</f>
        <v>216.79645844000001</v>
      </c>
      <c r="G175" s="36">
        <f>SUMIFS(СВЦЭМ!$E$39:$E$782,СВЦЭМ!$A$39:$A$782,$A175,СВЦЭМ!$B$39:$B$782,G$155)+'СЕТ СН'!$F$12</f>
        <v>210.58579105000001</v>
      </c>
      <c r="H175" s="36">
        <f>SUMIFS(СВЦЭМ!$E$39:$E$782,СВЦЭМ!$A$39:$A$782,$A175,СВЦЭМ!$B$39:$B$782,H$155)+'СЕТ СН'!$F$12</f>
        <v>199.22195496000001</v>
      </c>
      <c r="I175" s="36">
        <f>SUMIFS(СВЦЭМ!$E$39:$E$782,СВЦЭМ!$A$39:$A$782,$A175,СВЦЭМ!$B$39:$B$782,I$155)+'СЕТ СН'!$F$12</f>
        <v>181.76409881000001</v>
      </c>
      <c r="J175" s="36">
        <f>SUMIFS(СВЦЭМ!$E$39:$E$782,СВЦЭМ!$A$39:$A$782,$A175,СВЦЭМ!$B$39:$B$782,J$155)+'СЕТ СН'!$F$12</f>
        <v>166.16287908000001</v>
      </c>
      <c r="K175" s="36">
        <f>SUMIFS(СВЦЭМ!$E$39:$E$782,СВЦЭМ!$A$39:$A$782,$A175,СВЦЭМ!$B$39:$B$782,K$155)+'СЕТ СН'!$F$12</f>
        <v>162.23810168</v>
      </c>
      <c r="L175" s="36">
        <f>SUMIFS(СВЦЭМ!$E$39:$E$782,СВЦЭМ!$A$39:$A$782,$A175,СВЦЭМ!$B$39:$B$782,L$155)+'СЕТ СН'!$F$12</f>
        <v>160.81956302</v>
      </c>
      <c r="M175" s="36">
        <f>SUMIFS(СВЦЭМ!$E$39:$E$782,СВЦЭМ!$A$39:$A$782,$A175,СВЦЭМ!$B$39:$B$782,M$155)+'СЕТ СН'!$F$12</f>
        <v>158.16503793999999</v>
      </c>
      <c r="N175" s="36">
        <f>SUMIFS(СВЦЭМ!$E$39:$E$782,СВЦЭМ!$A$39:$A$782,$A175,СВЦЭМ!$B$39:$B$782,N$155)+'СЕТ СН'!$F$12</f>
        <v>164.48087587000001</v>
      </c>
      <c r="O175" s="36">
        <f>SUMIFS(СВЦЭМ!$E$39:$E$782,СВЦЭМ!$A$39:$A$782,$A175,СВЦЭМ!$B$39:$B$782,O$155)+'СЕТ СН'!$F$12</f>
        <v>162.7496744</v>
      </c>
      <c r="P175" s="36">
        <f>SUMIFS(СВЦЭМ!$E$39:$E$782,СВЦЭМ!$A$39:$A$782,$A175,СВЦЭМ!$B$39:$B$782,P$155)+'СЕТ СН'!$F$12</f>
        <v>166.0636762</v>
      </c>
      <c r="Q175" s="36">
        <f>SUMIFS(СВЦЭМ!$E$39:$E$782,СВЦЭМ!$A$39:$A$782,$A175,СВЦЭМ!$B$39:$B$782,Q$155)+'СЕТ СН'!$F$12</f>
        <v>162.51427480999999</v>
      </c>
      <c r="R175" s="36">
        <f>SUMIFS(СВЦЭМ!$E$39:$E$782,СВЦЭМ!$A$39:$A$782,$A175,СВЦЭМ!$B$39:$B$782,R$155)+'СЕТ СН'!$F$12</f>
        <v>165.53764824000001</v>
      </c>
      <c r="S175" s="36">
        <f>SUMIFS(СВЦЭМ!$E$39:$E$782,СВЦЭМ!$A$39:$A$782,$A175,СВЦЭМ!$B$39:$B$782,S$155)+'СЕТ СН'!$F$12</f>
        <v>158.2035424</v>
      </c>
      <c r="T175" s="36">
        <f>SUMIFS(СВЦЭМ!$E$39:$E$782,СВЦЭМ!$A$39:$A$782,$A175,СВЦЭМ!$B$39:$B$782,T$155)+'СЕТ СН'!$F$12</f>
        <v>167.73012864</v>
      </c>
      <c r="U175" s="36">
        <f>SUMIFS(СВЦЭМ!$E$39:$E$782,СВЦЭМ!$A$39:$A$782,$A175,СВЦЭМ!$B$39:$B$782,U$155)+'СЕТ СН'!$F$12</f>
        <v>170.06589761999999</v>
      </c>
      <c r="V175" s="36">
        <f>SUMIFS(СВЦЭМ!$E$39:$E$782,СВЦЭМ!$A$39:$A$782,$A175,СВЦЭМ!$B$39:$B$782,V$155)+'СЕТ СН'!$F$12</f>
        <v>169.67809566</v>
      </c>
      <c r="W175" s="36">
        <f>SUMIFS(СВЦЭМ!$E$39:$E$782,СВЦЭМ!$A$39:$A$782,$A175,СВЦЭМ!$B$39:$B$782,W$155)+'СЕТ СН'!$F$12</f>
        <v>175.71329157</v>
      </c>
      <c r="X175" s="36">
        <f>SUMIFS(СВЦЭМ!$E$39:$E$782,СВЦЭМ!$A$39:$A$782,$A175,СВЦЭМ!$B$39:$B$782,X$155)+'СЕТ СН'!$F$12</f>
        <v>171.40173604</v>
      </c>
      <c r="Y175" s="36">
        <f>SUMIFS(СВЦЭМ!$E$39:$E$782,СВЦЭМ!$A$39:$A$782,$A175,СВЦЭМ!$B$39:$B$782,Y$155)+'СЕТ СН'!$F$12</f>
        <v>171.54313690000001</v>
      </c>
    </row>
    <row r="176" spans="1:25" ht="15.75" x14ac:dyDescent="0.2">
      <c r="A176" s="35">
        <f t="shared" si="4"/>
        <v>44398</v>
      </c>
      <c r="B176" s="36">
        <f>SUMIFS(СВЦЭМ!$E$39:$E$782,СВЦЭМ!$A$39:$A$782,$A176,СВЦЭМ!$B$39:$B$782,B$155)+'СЕТ СН'!$F$12</f>
        <v>208.79774119000001</v>
      </c>
      <c r="C176" s="36">
        <f>SUMIFS(СВЦЭМ!$E$39:$E$782,СВЦЭМ!$A$39:$A$782,$A176,СВЦЭМ!$B$39:$B$782,C$155)+'СЕТ СН'!$F$12</f>
        <v>225.88311580999999</v>
      </c>
      <c r="D176" s="36">
        <f>SUMIFS(СВЦЭМ!$E$39:$E$782,СВЦЭМ!$A$39:$A$782,$A176,СВЦЭМ!$B$39:$B$782,D$155)+'СЕТ СН'!$F$12</f>
        <v>241.43454485000001</v>
      </c>
      <c r="E176" s="36">
        <f>SUMIFS(СВЦЭМ!$E$39:$E$782,СВЦЭМ!$A$39:$A$782,$A176,СВЦЭМ!$B$39:$B$782,E$155)+'СЕТ СН'!$F$12</f>
        <v>244.43908965</v>
      </c>
      <c r="F176" s="36">
        <f>SUMIFS(СВЦЭМ!$E$39:$E$782,СВЦЭМ!$A$39:$A$782,$A176,СВЦЭМ!$B$39:$B$782,F$155)+'СЕТ СН'!$F$12</f>
        <v>244.80313441999999</v>
      </c>
      <c r="G176" s="36">
        <f>SUMIFS(СВЦЭМ!$E$39:$E$782,СВЦЭМ!$A$39:$A$782,$A176,СВЦЭМ!$B$39:$B$782,G$155)+'СЕТ СН'!$F$12</f>
        <v>240.67137464000001</v>
      </c>
      <c r="H176" s="36">
        <f>SUMIFS(СВЦЭМ!$E$39:$E$782,СВЦЭМ!$A$39:$A$782,$A176,СВЦЭМ!$B$39:$B$782,H$155)+'СЕТ СН'!$F$12</f>
        <v>235.40192005</v>
      </c>
      <c r="I176" s="36">
        <f>SUMIFS(СВЦЭМ!$E$39:$E$782,СВЦЭМ!$A$39:$A$782,$A176,СВЦЭМ!$B$39:$B$782,I$155)+'СЕТ СН'!$F$12</f>
        <v>215.32383002</v>
      </c>
      <c r="J176" s="36">
        <f>SUMIFS(СВЦЭМ!$E$39:$E$782,СВЦЭМ!$A$39:$A$782,$A176,СВЦЭМ!$B$39:$B$782,J$155)+'СЕТ СН'!$F$12</f>
        <v>200.99563782000001</v>
      </c>
      <c r="K176" s="36">
        <f>SUMIFS(СВЦЭМ!$E$39:$E$782,СВЦЭМ!$A$39:$A$782,$A176,СВЦЭМ!$B$39:$B$782,K$155)+'СЕТ СН'!$F$12</f>
        <v>188.66535872</v>
      </c>
      <c r="L176" s="36">
        <f>SUMIFS(СВЦЭМ!$E$39:$E$782,СВЦЭМ!$A$39:$A$782,$A176,СВЦЭМ!$B$39:$B$782,L$155)+'СЕТ СН'!$F$12</f>
        <v>177.69224611999999</v>
      </c>
      <c r="M176" s="36">
        <f>SUMIFS(СВЦЭМ!$E$39:$E$782,СВЦЭМ!$A$39:$A$782,$A176,СВЦЭМ!$B$39:$B$782,M$155)+'СЕТ СН'!$F$12</f>
        <v>179.25919857</v>
      </c>
      <c r="N176" s="36">
        <f>SUMIFS(СВЦЭМ!$E$39:$E$782,СВЦЭМ!$A$39:$A$782,$A176,СВЦЭМ!$B$39:$B$782,N$155)+'СЕТ СН'!$F$12</f>
        <v>187.58001886</v>
      </c>
      <c r="O176" s="36">
        <f>SUMIFS(СВЦЭМ!$E$39:$E$782,СВЦЭМ!$A$39:$A$782,$A176,СВЦЭМ!$B$39:$B$782,O$155)+'СЕТ СН'!$F$12</f>
        <v>187.19138975000001</v>
      </c>
      <c r="P176" s="36">
        <f>SUMIFS(СВЦЭМ!$E$39:$E$782,СВЦЭМ!$A$39:$A$782,$A176,СВЦЭМ!$B$39:$B$782,P$155)+'СЕТ СН'!$F$12</f>
        <v>190.87018351</v>
      </c>
      <c r="Q176" s="36">
        <f>SUMIFS(СВЦЭМ!$E$39:$E$782,СВЦЭМ!$A$39:$A$782,$A176,СВЦЭМ!$B$39:$B$782,Q$155)+'СЕТ СН'!$F$12</f>
        <v>185.28807022999999</v>
      </c>
      <c r="R176" s="36">
        <f>SUMIFS(СВЦЭМ!$E$39:$E$782,СВЦЭМ!$A$39:$A$782,$A176,СВЦЭМ!$B$39:$B$782,R$155)+'СЕТ СН'!$F$12</f>
        <v>185.58362289999999</v>
      </c>
      <c r="S176" s="36">
        <f>SUMIFS(СВЦЭМ!$E$39:$E$782,СВЦЭМ!$A$39:$A$782,$A176,СВЦЭМ!$B$39:$B$782,S$155)+'СЕТ СН'!$F$12</f>
        <v>183.04006884</v>
      </c>
      <c r="T176" s="36">
        <f>SUMIFS(СВЦЭМ!$E$39:$E$782,СВЦЭМ!$A$39:$A$782,$A176,СВЦЭМ!$B$39:$B$782,T$155)+'СЕТ СН'!$F$12</f>
        <v>179.2995368</v>
      </c>
      <c r="U176" s="36">
        <f>SUMIFS(СВЦЭМ!$E$39:$E$782,СВЦЭМ!$A$39:$A$782,$A176,СВЦЭМ!$B$39:$B$782,U$155)+'СЕТ СН'!$F$12</f>
        <v>183.76329179000001</v>
      </c>
      <c r="V176" s="36">
        <f>SUMIFS(СВЦЭМ!$E$39:$E$782,СВЦЭМ!$A$39:$A$782,$A176,СВЦЭМ!$B$39:$B$782,V$155)+'СЕТ СН'!$F$12</f>
        <v>185.73177286000001</v>
      </c>
      <c r="W176" s="36">
        <f>SUMIFS(СВЦЭМ!$E$39:$E$782,СВЦЭМ!$A$39:$A$782,$A176,СВЦЭМ!$B$39:$B$782,W$155)+'СЕТ СН'!$F$12</f>
        <v>181.76731606000001</v>
      </c>
      <c r="X176" s="36">
        <f>SUMIFS(СВЦЭМ!$E$39:$E$782,СВЦЭМ!$A$39:$A$782,$A176,СВЦЭМ!$B$39:$B$782,X$155)+'СЕТ СН'!$F$12</f>
        <v>189.96701042000001</v>
      </c>
      <c r="Y176" s="36">
        <f>SUMIFS(СВЦЭМ!$E$39:$E$782,СВЦЭМ!$A$39:$A$782,$A176,СВЦЭМ!$B$39:$B$782,Y$155)+'СЕТ СН'!$F$12</f>
        <v>201.10474124000001</v>
      </c>
    </row>
    <row r="177" spans="1:27" ht="15.75" x14ac:dyDescent="0.2">
      <c r="A177" s="35">
        <f t="shared" si="4"/>
        <v>44399</v>
      </c>
      <c r="B177" s="36">
        <f>SUMIFS(СВЦЭМ!$E$39:$E$782,СВЦЭМ!$A$39:$A$782,$A177,СВЦЭМ!$B$39:$B$782,B$155)+'СЕТ СН'!$F$12</f>
        <v>186.64495493000001</v>
      </c>
      <c r="C177" s="36">
        <f>SUMIFS(СВЦЭМ!$E$39:$E$782,СВЦЭМ!$A$39:$A$782,$A177,СВЦЭМ!$B$39:$B$782,C$155)+'СЕТ СН'!$F$12</f>
        <v>200.41866661</v>
      </c>
      <c r="D177" s="36">
        <f>SUMIFS(СВЦЭМ!$E$39:$E$782,СВЦЭМ!$A$39:$A$782,$A177,СВЦЭМ!$B$39:$B$782,D$155)+'СЕТ СН'!$F$12</f>
        <v>199.32010703</v>
      </c>
      <c r="E177" s="36">
        <f>SUMIFS(СВЦЭМ!$E$39:$E$782,СВЦЭМ!$A$39:$A$782,$A177,СВЦЭМ!$B$39:$B$782,E$155)+'СЕТ СН'!$F$12</f>
        <v>204.75887782000001</v>
      </c>
      <c r="F177" s="36">
        <f>SUMIFS(СВЦЭМ!$E$39:$E$782,СВЦЭМ!$A$39:$A$782,$A177,СВЦЭМ!$B$39:$B$782,F$155)+'СЕТ СН'!$F$12</f>
        <v>203.90546272</v>
      </c>
      <c r="G177" s="36">
        <f>SUMIFS(СВЦЭМ!$E$39:$E$782,СВЦЭМ!$A$39:$A$782,$A177,СВЦЭМ!$B$39:$B$782,G$155)+'СЕТ СН'!$F$12</f>
        <v>200.83853049999999</v>
      </c>
      <c r="H177" s="36">
        <f>SUMIFS(СВЦЭМ!$E$39:$E$782,СВЦЭМ!$A$39:$A$782,$A177,СВЦЭМ!$B$39:$B$782,H$155)+'СЕТ СН'!$F$12</f>
        <v>190.13191767999999</v>
      </c>
      <c r="I177" s="36">
        <f>SUMIFS(СВЦЭМ!$E$39:$E$782,СВЦЭМ!$A$39:$A$782,$A177,СВЦЭМ!$B$39:$B$782,I$155)+'СЕТ СН'!$F$12</f>
        <v>177.98596076999999</v>
      </c>
      <c r="J177" s="36">
        <f>SUMIFS(СВЦЭМ!$E$39:$E$782,СВЦЭМ!$A$39:$A$782,$A177,СВЦЭМ!$B$39:$B$782,J$155)+'СЕТ СН'!$F$12</f>
        <v>162.69421598</v>
      </c>
      <c r="K177" s="36">
        <f>SUMIFS(СВЦЭМ!$E$39:$E$782,СВЦЭМ!$A$39:$A$782,$A177,СВЦЭМ!$B$39:$B$782,K$155)+'СЕТ СН'!$F$12</f>
        <v>157.21616449999999</v>
      </c>
      <c r="L177" s="36">
        <f>SUMIFS(СВЦЭМ!$E$39:$E$782,СВЦЭМ!$A$39:$A$782,$A177,СВЦЭМ!$B$39:$B$782,L$155)+'СЕТ СН'!$F$12</f>
        <v>162.20392375</v>
      </c>
      <c r="M177" s="36">
        <f>SUMIFS(СВЦЭМ!$E$39:$E$782,СВЦЭМ!$A$39:$A$782,$A177,СВЦЭМ!$B$39:$B$782,M$155)+'СЕТ СН'!$F$12</f>
        <v>153.67172248</v>
      </c>
      <c r="N177" s="36">
        <f>SUMIFS(СВЦЭМ!$E$39:$E$782,СВЦЭМ!$A$39:$A$782,$A177,СВЦЭМ!$B$39:$B$782,N$155)+'СЕТ СН'!$F$12</f>
        <v>154.63731702000001</v>
      </c>
      <c r="O177" s="36">
        <f>SUMIFS(СВЦЭМ!$E$39:$E$782,СВЦЭМ!$A$39:$A$782,$A177,СВЦЭМ!$B$39:$B$782,O$155)+'СЕТ СН'!$F$12</f>
        <v>154.34193234</v>
      </c>
      <c r="P177" s="36">
        <f>SUMIFS(СВЦЭМ!$E$39:$E$782,СВЦЭМ!$A$39:$A$782,$A177,СВЦЭМ!$B$39:$B$782,P$155)+'СЕТ СН'!$F$12</f>
        <v>154.17810247</v>
      </c>
      <c r="Q177" s="36">
        <f>SUMIFS(СВЦЭМ!$E$39:$E$782,СВЦЭМ!$A$39:$A$782,$A177,СВЦЭМ!$B$39:$B$782,Q$155)+'СЕТ СН'!$F$12</f>
        <v>153.85162471999999</v>
      </c>
      <c r="R177" s="36">
        <f>SUMIFS(СВЦЭМ!$E$39:$E$782,СВЦЭМ!$A$39:$A$782,$A177,СВЦЭМ!$B$39:$B$782,R$155)+'СЕТ СН'!$F$12</f>
        <v>159.41687530999999</v>
      </c>
      <c r="S177" s="36">
        <f>SUMIFS(СВЦЭМ!$E$39:$E$782,СВЦЭМ!$A$39:$A$782,$A177,СВЦЭМ!$B$39:$B$782,S$155)+'СЕТ СН'!$F$12</f>
        <v>152.71584433999999</v>
      </c>
      <c r="T177" s="36">
        <f>SUMIFS(СВЦЭМ!$E$39:$E$782,СВЦЭМ!$A$39:$A$782,$A177,СВЦЭМ!$B$39:$B$782,T$155)+'СЕТ СН'!$F$12</f>
        <v>169.00466638</v>
      </c>
      <c r="U177" s="36">
        <f>SUMIFS(СВЦЭМ!$E$39:$E$782,СВЦЭМ!$A$39:$A$782,$A177,СВЦЭМ!$B$39:$B$782,U$155)+'СЕТ СН'!$F$12</f>
        <v>171.58895014000001</v>
      </c>
      <c r="V177" s="36">
        <f>SUMIFS(СВЦЭМ!$E$39:$E$782,СВЦЭМ!$A$39:$A$782,$A177,СВЦЭМ!$B$39:$B$782,V$155)+'СЕТ СН'!$F$12</f>
        <v>170.59915873</v>
      </c>
      <c r="W177" s="36">
        <f>SUMIFS(СВЦЭМ!$E$39:$E$782,СВЦЭМ!$A$39:$A$782,$A177,СВЦЭМ!$B$39:$B$782,W$155)+'СЕТ СН'!$F$12</f>
        <v>174.40589646000001</v>
      </c>
      <c r="X177" s="36">
        <f>SUMIFS(СВЦЭМ!$E$39:$E$782,СВЦЭМ!$A$39:$A$782,$A177,СВЦЭМ!$B$39:$B$782,X$155)+'СЕТ СН'!$F$12</f>
        <v>168.73881415</v>
      </c>
      <c r="Y177" s="36">
        <f>SUMIFS(СВЦЭМ!$E$39:$E$782,СВЦЭМ!$A$39:$A$782,$A177,СВЦЭМ!$B$39:$B$782,Y$155)+'СЕТ СН'!$F$12</f>
        <v>163.99656035999999</v>
      </c>
    </row>
    <row r="178" spans="1:27" ht="15.75" x14ac:dyDescent="0.2">
      <c r="A178" s="35">
        <f t="shared" si="4"/>
        <v>44400</v>
      </c>
      <c r="B178" s="36">
        <f>SUMIFS(СВЦЭМ!$E$39:$E$782,СВЦЭМ!$A$39:$A$782,$A178,СВЦЭМ!$B$39:$B$782,B$155)+'СЕТ СН'!$F$12</f>
        <v>171.31707549999999</v>
      </c>
      <c r="C178" s="36">
        <f>SUMIFS(СВЦЭМ!$E$39:$E$782,СВЦЭМ!$A$39:$A$782,$A178,СВЦЭМ!$B$39:$B$782,C$155)+'СЕТ СН'!$F$12</f>
        <v>182.42790654000001</v>
      </c>
      <c r="D178" s="36">
        <f>SUMIFS(СВЦЭМ!$E$39:$E$782,СВЦЭМ!$A$39:$A$782,$A178,СВЦЭМ!$B$39:$B$782,D$155)+'СЕТ СН'!$F$12</f>
        <v>187.04037181000001</v>
      </c>
      <c r="E178" s="36">
        <f>SUMIFS(СВЦЭМ!$E$39:$E$782,СВЦЭМ!$A$39:$A$782,$A178,СВЦЭМ!$B$39:$B$782,E$155)+'СЕТ СН'!$F$12</f>
        <v>195.63196332000001</v>
      </c>
      <c r="F178" s="36">
        <f>SUMIFS(СВЦЭМ!$E$39:$E$782,СВЦЭМ!$A$39:$A$782,$A178,СВЦЭМ!$B$39:$B$782,F$155)+'СЕТ СН'!$F$12</f>
        <v>194.88732621</v>
      </c>
      <c r="G178" s="36">
        <f>SUMIFS(СВЦЭМ!$E$39:$E$782,СВЦЭМ!$A$39:$A$782,$A178,СВЦЭМ!$B$39:$B$782,G$155)+'СЕТ СН'!$F$12</f>
        <v>188.98778350000001</v>
      </c>
      <c r="H178" s="36">
        <f>SUMIFS(СВЦЭМ!$E$39:$E$782,СВЦЭМ!$A$39:$A$782,$A178,СВЦЭМ!$B$39:$B$782,H$155)+'СЕТ СН'!$F$12</f>
        <v>179.67351375999999</v>
      </c>
      <c r="I178" s="36">
        <f>SUMIFS(СВЦЭМ!$E$39:$E$782,СВЦЭМ!$A$39:$A$782,$A178,СВЦЭМ!$B$39:$B$782,I$155)+'СЕТ СН'!$F$12</f>
        <v>156.77164397000001</v>
      </c>
      <c r="J178" s="36">
        <f>SUMIFS(СВЦЭМ!$E$39:$E$782,СВЦЭМ!$A$39:$A$782,$A178,СВЦЭМ!$B$39:$B$782,J$155)+'СЕТ СН'!$F$12</f>
        <v>154.20431687999999</v>
      </c>
      <c r="K178" s="36">
        <f>SUMIFS(СВЦЭМ!$E$39:$E$782,СВЦЭМ!$A$39:$A$782,$A178,СВЦЭМ!$B$39:$B$782,K$155)+'СЕТ СН'!$F$12</f>
        <v>158.96002264000001</v>
      </c>
      <c r="L178" s="36">
        <f>SUMIFS(СВЦЭМ!$E$39:$E$782,СВЦЭМ!$A$39:$A$782,$A178,СВЦЭМ!$B$39:$B$782,L$155)+'СЕТ СН'!$F$12</f>
        <v>163.78312797000001</v>
      </c>
      <c r="M178" s="36">
        <f>SUMIFS(СВЦЭМ!$E$39:$E$782,СВЦЭМ!$A$39:$A$782,$A178,СВЦЭМ!$B$39:$B$782,M$155)+'СЕТ СН'!$F$12</f>
        <v>161.43581922000001</v>
      </c>
      <c r="N178" s="36">
        <f>SUMIFS(СВЦЭМ!$E$39:$E$782,СВЦЭМ!$A$39:$A$782,$A178,СВЦЭМ!$B$39:$B$782,N$155)+'СЕТ СН'!$F$12</f>
        <v>160.86109110000001</v>
      </c>
      <c r="O178" s="36">
        <f>SUMIFS(СВЦЭМ!$E$39:$E$782,СВЦЭМ!$A$39:$A$782,$A178,СВЦЭМ!$B$39:$B$782,O$155)+'СЕТ СН'!$F$12</f>
        <v>156.50627019000001</v>
      </c>
      <c r="P178" s="36">
        <f>SUMIFS(СВЦЭМ!$E$39:$E$782,СВЦЭМ!$A$39:$A$782,$A178,СВЦЭМ!$B$39:$B$782,P$155)+'СЕТ СН'!$F$12</f>
        <v>157.02477836</v>
      </c>
      <c r="Q178" s="36">
        <f>SUMIFS(СВЦЭМ!$E$39:$E$782,СВЦЭМ!$A$39:$A$782,$A178,СВЦЭМ!$B$39:$B$782,Q$155)+'СЕТ СН'!$F$12</f>
        <v>156.02090282</v>
      </c>
      <c r="R178" s="36">
        <f>SUMIFS(СВЦЭМ!$E$39:$E$782,СВЦЭМ!$A$39:$A$782,$A178,СВЦЭМ!$B$39:$B$782,R$155)+'СЕТ СН'!$F$12</f>
        <v>157.56068786</v>
      </c>
      <c r="S178" s="36">
        <f>SUMIFS(СВЦЭМ!$E$39:$E$782,СВЦЭМ!$A$39:$A$782,$A178,СВЦЭМ!$B$39:$B$782,S$155)+'СЕТ СН'!$F$12</f>
        <v>161.6293374</v>
      </c>
      <c r="T178" s="36">
        <f>SUMIFS(СВЦЭМ!$E$39:$E$782,СВЦЭМ!$A$39:$A$782,$A178,СВЦЭМ!$B$39:$B$782,T$155)+'СЕТ СН'!$F$12</f>
        <v>164.34557393</v>
      </c>
      <c r="U178" s="36">
        <f>SUMIFS(СВЦЭМ!$E$39:$E$782,СВЦЭМ!$A$39:$A$782,$A178,СВЦЭМ!$B$39:$B$782,U$155)+'СЕТ СН'!$F$12</f>
        <v>163.44431161</v>
      </c>
      <c r="V178" s="36">
        <f>SUMIFS(СВЦЭМ!$E$39:$E$782,СВЦЭМ!$A$39:$A$782,$A178,СВЦЭМ!$B$39:$B$782,V$155)+'СЕТ СН'!$F$12</f>
        <v>161.34264221999999</v>
      </c>
      <c r="W178" s="36">
        <f>SUMIFS(СВЦЭМ!$E$39:$E$782,СВЦЭМ!$A$39:$A$782,$A178,СВЦЭМ!$B$39:$B$782,W$155)+'СЕТ СН'!$F$12</f>
        <v>165.06188953</v>
      </c>
      <c r="X178" s="36">
        <f>SUMIFS(СВЦЭМ!$E$39:$E$782,СВЦЭМ!$A$39:$A$782,$A178,СВЦЭМ!$B$39:$B$782,X$155)+'СЕТ СН'!$F$12</f>
        <v>165.90729067999999</v>
      </c>
      <c r="Y178" s="36">
        <f>SUMIFS(СВЦЭМ!$E$39:$E$782,СВЦЭМ!$A$39:$A$782,$A178,СВЦЭМ!$B$39:$B$782,Y$155)+'СЕТ СН'!$F$12</f>
        <v>161.72327608000001</v>
      </c>
    </row>
    <row r="179" spans="1:27" ht="15.75" x14ac:dyDescent="0.2">
      <c r="A179" s="35">
        <f t="shared" si="4"/>
        <v>44401</v>
      </c>
      <c r="B179" s="36">
        <f>SUMIFS(СВЦЭМ!$E$39:$E$782,СВЦЭМ!$A$39:$A$782,$A179,СВЦЭМ!$B$39:$B$782,B$155)+'СЕТ СН'!$F$12</f>
        <v>172.31563145999999</v>
      </c>
      <c r="C179" s="36">
        <f>SUMIFS(СВЦЭМ!$E$39:$E$782,СВЦЭМ!$A$39:$A$782,$A179,СВЦЭМ!$B$39:$B$782,C$155)+'СЕТ СН'!$F$12</f>
        <v>166.73207629000001</v>
      </c>
      <c r="D179" s="36">
        <f>SUMIFS(СВЦЭМ!$E$39:$E$782,СВЦЭМ!$A$39:$A$782,$A179,СВЦЭМ!$B$39:$B$782,D$155)+'СЕТ СН'!$F$12</f>
        <v>185.76758022999999</v>
      </c>
      <c r="E179" s="36">
        <f>SUMIFS(СВЦЭМ!$E$39:$E$782,СВЦЭМ!$A$39:$A$782,$A179,СВЦЭМ!$B$39:$B$782,E$155)+'СЕТ СН'!$F$12</f>
        <v>189.08489159000001</v>
      </c>
      <c r="F179" s="36">
        <f>SUMIFS(СВЦЭМ!$E$39:$E$782,СВЦЭМ!$A$39:$A$782,$A179,СВЦЭМ!$B$39:$B$782,F$155)+'СЕТ СН'!$F$12</f>
        <v>186.94315183000001</v>
      </c>
      <c r="G179" s="36">
        <f>SUMIFS(СВЦЭМ!$E$39:$E$782,СВЦЭМ!$A$39:$A$782,$A179,СВЦЭМ!$B$39:$B$782,G$155)+'СЕТ СН'!$F$12</f>
        <v>183.28564141999999</v>
      </c>
      <c r="H179" s="36">
        <f>SUMIFS(СВЦЭМ!$E$39:$E$782,СВЦЭМ!$A$39:$A$782,$A179,СВЦЭМ!$B$39:$B$782,H$155)+'СЕТ СН'!$F$12</f>
        <v>181.65462389000001</v>
      </c>
      <c r="I179" s="36">
        <f>SUMIFS(СВЦЭМ!$E$39:$E$782,СВЦЭМ!$A$39:$A$782,$A179,СВЦЭМ!$B$39:$B$782,I$155)+'СЕТ СН'!$F$12</f>
        <v>163.32045124999999</v>
      </c>
      <c r="J179" s="36">
        <f>SUMIFS(СВЦЭМ!$E$39:$E$782,СВЦЭМ!$A$39:$A$782,$A179,СВЦЭМ!$B$39:$B$782,J$155)+'СЕТ СН'!$F$12</f>
        <v>159.51574694999999</v>
      </c>
      <c r="K179" s="36">
        <f>SUMIFS(СВЦЭМ!$E$39:$E$782,СВЦЭМ!$A$39:$A$782,$A179,СВЦЭМ!$B$39:$B$782,K$155)+'СЕТ СН'!$F$12</f>
        <v>154.61970708000001</v>
      </c>
      <c r="L179" s="36">
        <f>SUMIFS(СВЦЭМ!$E$39:$E$782,СВЦЭМ!$A$39:$A$782,$A179,СВЦЭМ!$B$39:$B$782,L$155)+'СЕТ СН'!$F$12</f>
        <v>161.02004826999999</v>
      </c>
      <c r="M179" s="36">
        <f>SUMIFS(СВЦЭМ!$E$39:$E$782,СВЦЭМ!$A$39:$A$782,$A179,СВЦЭМ!$B$39:$B$782,M$155)+'СЕТ СН'!$F$12</f>
        <v>157.16396997999999</v>
      </c>
      <c r="N179" s="36">
        <f>SUMIFS(СВЦЭМ!$E$39:$E$782,СВЦЭМ!$A$39:$A$782,$A179,СВЦЭМ!$B$39:$B$782,N$155)+'СЕТ СН'!$F$12</f>
        <v>157.50649856000001</v>
      </c>
      <c r="O179" s="36">
        <f>SUMIFS(СВЦЭМ!$E$39:$E$782,СВЦЭМ!$A$39:$A$782,$A179,СВЦЭМ!$B$39:$B$782,O$155)+'СЕТ СН'!$F$12</f>
        <v>164.88333573</v>
      </c>
      <c r="P179" s="36">
        <f>SUMIFS(СВЦЭМ!$E$39:$E$782,СВЦЭМ!$A$39:$A$782,$A179,СВЦЭМ!$B$39:$B$782,P$155)+'СЕТ СН'!$F$12</f>
        <v>168.50278635999999</v>
      </c>
      <c r="Q179" s="36">
        <f>SUMIFS(СВЦЭМ!$E$39:$E$782,СВЦЭМ!$A$39:$A$782,$A179,СВЦЭМ!$B$39:$B$782,Q$155)+'СЕТ СН'!$F$12</f>
        <v>166.33693285999999</v>
      </c>
      <c r="R179" s="36">
        <f>SUMIFS(СВЦЭМ!$E$39:$E$782,СВЦЭМ!$A$39:$A$782,$A179,СВЦЭМ!$B$39:$B$782,R$155)+'СЕТ СН'!$F$12</f>
        <v>163.07290395000001</v>
      </c>
      <c r="S179" s="36">
        <f>SUMIFS(СВЦЭМ!$E$39:$E$782,СВЦЭМ!$A$39:$A$782,$A179,СВЦЭМ!$B$39:$B$782,S$155)+'СЕТ СН'!$F$12</f>
        <v>151.79401333999999</v>
      </c>
      <c r="T179" s="36">
        <f>SUMIFS(СВЦЭМ!$E$39:$E$782,СВЦЭМ!$A$39:$A$782,$A179,СВЦЭМ!$B$39:$B$782,T$155)+'СЕТ СН'!$F$12</f>
        <v>156.97182036999999</v>
      </c>
      <c r="U179" s="36">
        <f>SUMIFS(СВЦЭМ!$E$39:$E$782,СВЦЭМ!$A$39:$A$782,$A179,СВЦЭМ!$B$39:$B$782,U$155)+'СЕТ СН'!$F$12</f>
        <v>148.94460430000001</v>
      </c>
      <c r="V179" s="36">
        <f>SUMIFS(СВЦЭМ!$E$39:$E$782,СВЦЭМ!$A$39:$A$782,$A179,СВЦЭМ!$B$39:$B$782,V$155)+'СЕТ СН'!$F$12</f>
        <v>148.97433717000001</v>
      </c>
      <c r="W179" s="36">
        <f>SUMIFS(СВЦЭМ!$E$39:$E$782,СВЦЭМ!$A$39:$A$782,$A179,СВЦЭМ!$B$39:$B$782,W$155)+'СЕТ СН'!$F$12</f>
        <v>153.04335706000001</v>
      </c>
      <c r="X179" s="36">
        <f>SUMIFS(СВЦЭМ!$E$39:$E$782,СВЦЭМ!$A$39:$A$782,$A179,СВЦЭМ!$B$39:$B$782,X$155)+'СЕТ СН'!$F$12</f>
        <v>162.52864292000001</v>
      </c>
      <c r="Y179" s="36">
        <f>SUMIFS(СВЦЭМ!$E$39:$E$782,СВЦЭМ!$A$39:$A$782,$A179,СВЦЭМ!$B$39:$B$782,Y$155)+'СЕТ СН'!$F$12</f>
        <v>164.79332880999999</v>
      </c>
    </row>
    <row r="180" spans="1:27" ht="15.75" x14ac:dyDescent="0.2">
      <c r="A180" s="35">
        <f t="shared" si="4"/>
        <v>44402</v>
      </c>
      <c r="B180" s="36">
        <f>SUMIFS(СВЦЭМ!$E$39:$E$782,СВЦЭМ!$A$39:$A$782,$A180,СВЦЭМ!$B$39:$B$782,B$155)+'СЕТ СН'!$F$12</f>
        <v>158.47693548000001</v>
      </c>
      <c r="C180" s="36">
        <f>SUMIFS(СВЦЭМ!$E$39:$E$782,СВЦЭМ!$A$39:$A$782,$A180,СВЦЭМ!$B$39:$B$782,C$155)+'СЕТ СН'!$F$12</f>
        <v>173.54257451000001</v>
      </c>
      <c r="D180" s="36">
        <f>SUMIFS(СВЦЭМ!$E$39:$E$782,СВЦЭМ!$A$39:$A$782,$A180,СВЦЭМ!$B$39:$B$782,D$155)+'СЕТ СН'!$F$12</f>
        <v>181.87383267000001</v>
      </c>
      <c r="E180" s="36">
        <f>SUMIFS(СВЦЭМ!$E$39:$E$782,СВЦЭМ!$A$39:$A$782,$A180,СВЦЭМ!$B$39:$B$782,E$155)+'СЕТ СН'!$F$12</f>
        <v>185.58381256000001</v>
      </c>
      <c r="F180" s="36">
        <f>SUMIFS(СВЦЭМ!$E$39:$E$782,СВЦЭМ!$A$39:$A$782,$A180,СВЦЭМ!$B$39:$B$782,F$155)+'СЕТ СН'!$F$12</f>
        <v>186.99509610000001</v>
      </c>
      <c r="G180" s="36">
        <f>SUMIFS(СВЦЭМ!$E$39:$E$782,СВЦЭМ!$A$39:$A$782,$A180,СВЦЭМ!$B$39:$B$782,G$155)+'СЕТ СН'!$F$12</f>
        <v>184.84346331</v>
      </c>
      <c r="H180" s="36">
        <f>SUMIFS(СВЦЭМ!$E$39:$E$782,СВЦЭМ!$A$39:$A$782,$A180,СВЦЭМ!$B$39:$B$782,H$155)+'СЕТ СН'!$F$12</f>
        <v>180.38333084000001</v>
      </c>
      <c r="I180" s="36">
        <f>SUMIFS(СВЦЭМ!$E$39:$E$782,СВЦЭМ!$A$39:$A$782,$A180,СВЦЭМ!$B$39:$B$782,I$155)+'СЕТ СН'!$F$12</f>
        <v>168.25952128</v>
      </c>
      <c r="J180" s="36">
        <f>SUMIFS(СВЦЭМ!$E$39:$E$782,СВЦЭМ!$A$39:$A$782,$A180,СВЦЭМ!$B$39:$B$782,J$155)+'СЕТ СН'!$F$12</f>
        <v>153.8952017</v>
      </c>
      <c r="K180" s="36">
        <f>SUMIFS(СВЦЭМ!$E$39:$E$782,СВЦЭМ!$A$39:$A$782,$A180,СВЦЭМ!$B$39:$B$782,K$155)+'СЕТ СН'!$F$12</f>
        <v>147.17779053000001</v>
      </c>
      <c r="L180" s="36">
        <f>SUMIFS(СВЦЭМ!$E$39:$E$782,СВЦЭМ!$A$39:$A$782,$A180,СВЦЭМ!$B$39:$B$782,L$155)+'СЕТ СН'!$F$12</f>
        <v>146.74542991999999</v>
      </c>
      <c r="M180" s="36">
        <f>SUMIFS(СВЦЭМ!$E$39:$E$782,СВЦЭМ!$A$39:$A$782,$A180,СВЦЭМ!$B$39:$B$782,M$155)+'СЕТ СН'!$F$12</f>
        <v>149.54361487</v>
      </c>
      <c r="N180" s="36">
        <f>SUMIFS(СВЦЭМ!$E$39:$E$782,СВЦЭМ!$A$39:$A$782,$A180,СВЦЭМ!$B$39:$B$782,N$155)+'СЕТ СН'!$F$12</f>
        <v>160.66378555</v>
      </c>
      <c r="O180" s="36">
        <f>SUMIFS(СВЦЭМ!$E$39:$E$782,СВЦЭМ!$A$39:$A$782,$A180,СВЦЭМ!$B$39:$B$782,O$155)+'СЕТ СН'!$F$12</f>
        <v>169.32618331</v>
      </c>
      <c r="P180" s="36">
        <f>SUMIFS(СВЦЭМ!$E$39:$E$782,СВЦЭМ!$A$39:$A$782,$A180,СВЦЭМ!$B$39:$B$782,P$155)+'СЕТ СН'!$F$12</f>
        <v>169.36127979</v>
      </c>
      <c r="Q180" s="36">
        <f>SUMIFS(СВЦЭМ!$E$39:$E$782,СВЦЭМ!$A$39:$A$782,$A180,СВЦЭМ!$B$39:$B$782,Q$155)+'СЕТ СН'!$F$12</f>
        <v>170.80881373</v>
      </c>
      <c r="R180" s="36">
        <f>SUMIFS(СВЦЭМ!$E$39:$E$782,СВЦЭМ!$A$39:$A$782,$A180,СВЦЭМ!$B$39:$B$782,R$155)+'СЕТ СН'!$F$12</f>
        <v>161.83671953999999</v>
      </c>
      <c r="S180" s="36">
        <f>SUMIFS(СВЦЭМ!$E$39:$E$782,СВЦЭМ!$A$39:$A$782,$A180,СВЦЭМ!$B$39:$B$782,S$155)+'СЕТ СН'!$F$12</f>
        <v>156.93092303</v>
      </c>
      <c r="T180" s="36">
        <f>SUMIFS(СВЦЭМ!$E$39:$E$782,СВЦЭМ!$A$39:$A$782,$A180,СВЦЭМ!$B$39:$B$782,T$155)+'СЕТ СН'!$F$12</f>
        <v>149.98420454999999</v>
      </c>
      <c r="U180" s="36">
        <f>SUMIFS(СВЦЭМ!$E$39:$E$782,СВЦЭМ!$A$39:$A$782,$A180,СВЦЭМ!$B$39:$B$782,U$155)+'СЕТ СН'!$F$12</f>
        <v>149.13578752000001</v>
      </c>
      <c r="V180" s="36">
        <f>SUMIFS(СВЦЭМ!$E$39:$E$782,СВЦЭМ!$A$39:$A$782,$A180,СВЦЭМ!$B$39:$B$782,V$155)+'СЕТ СН'!$F$12</f>
        <v>149.88829738999999</v>
      </c>
      <c r="W180" s="36">
        <f>SUMIFS(СВЦЭМ!$E$39:$E$782,СВЦЭМ!$A$39:$A$782,$A180,СВЦЭМ!$B$39:$B$782,W$155)+'СЕТ СН'!$F$12</f>
        <v>159.02215767999999</v>
      </c>
      <c r="X180" s="36">
        <f>SUMIFS(СВЦЭМ!$E$39:$E$782,СВЦЭМ!$A$39:$A$782,$A180,СВЦЭМ!$B$39:$B$782,X$155)+'СЕТ СН'!$F$12</f>
        <v>151.18682615</v>
      </c>
      <c r="Y180" s="36">
        <f>SUMIFS(СВЦЭМ!$E$39:$E$782,СВЦЭМ!$A$39:$A$782,$A180,СВЦЭМ!$B$39:$B$782,Y$155)+'СЕТ СН'!$F$12</f>
        <v>155.21241492999999</v>
      </c>
    </row>
    <row r="181" spans="1:27" ht="15.75" x14ac:dyDescent="0.2">
      <c r="A181" s="35">
        <f t="shared" si="4"/>
        <v>44403</v>
      </c>
      <c r="B181" s="36">
        <f>SUMIFS(СВЦЭМ!$E$39:$E$782,СВЦЭМ!$A$39:$A$782,$A181,СВЦЭМ!$B$39:$B$782,B$155)+'СЕТ СН'!$F$12</f>
        <v>160.57353817000001</v>
      </c>
      <c r="C181" s="36">
        <f>SUMIFS(СВЦЭМ!$E$39:$E$782,СВЦЭМ!$A$39:$A$782,$A181,СВЦЭМ!$B$39:$B$782,C$155)+'СЕТ СН'!$F$12</f>
        <v>174.94032114999999</v>
      </c>
      <c r="D181" s="36">
        <f>SUMIFS(СВЦЭМ!$E$39:$E$782,СВЦЭМ!$A$39:$A$782,$A181,СВЦЭМ!$B$39:$B$782,D$155)+'СЕТ СН'!$F$12</f>
        <v>181.20566120999999</v>
      </c>
      <c r="E181" s="36">
        <f>SUMIFS(СВЦЭМ!$E$39:$E$782,СВЦЭМ!$A$39:$A$782,$A181,СВЦЭМ!$B$39:$B$782,E$155)+'СЕТ СН'!$F$12</f>
        <v>181.11750924</v>
      </c>
      <c r="F181" s="36">
        <f>SUMIFS(СВЦЭМ!$E$39:$E$782,СВЦЭМ!$A$39:$A$782,$A181,СВЦЭМ!$B$39:$B$782,F$155)+'СЕТ СН'!$F$12</f>
        <v>182.07550581999999</v>
      </c>
      <c r="G181" s="36">
        <f>SUMIFS(СВЦЭМ!$E$39:$E$782,СВЦЭМ!$A$39:$A$782,$A181,СВЦЭМ!$B$39:$B$782,G$155)+'СЕТ СН'!$F$12</f>
        <v>179.31065178</v>
      </c>
      <c r="H181" s="36">
        <f>SUMIFS(СВЦЭМ!$E$39:$E$782,СВЦЭМ!$A$39:$A$782,$A181,СВЦЭМ!$B$39:$B$782,H$155)+'СЕТ СН'!$F$12</f>
        <v>176.85765899</v>
      </c>
      <c r="I181" s="36">
        <f>SUMIFS(СВЦЭМ!$E$39:$E$782,СВЦЭМ!$A$39:$A$782,$A181,СВЦЭМ!$B$39:$B$782,I$155)+'СЕТ СН'!$F$12</f>
        <v>163.65338825000001</v>
      </c>
      <c r="J181" s="36">
        <f>SUMIFS(СВЦЭМ!$E$39:$E$782,СВЦЭМ!$A$39:$A$782,$A181,СВЦЭМ!$B$39:$B$782,J$155)+'СЕТ СН'!$F$12</f>
        <v>153.69125463</v>
      </c>
      <c r="K181" s="36">
        <f>SUMIFS(СВЦЭМ!$E$39:$E$782,СВЦЭМ!$A$39:$A$782,$A181,СВЦЭМ!$B$39:$B$782,K$155)+'СЕТ СН'!$F$12</f>
        <v>164.86152396</v>
      </c>
      <c r="L181" s="36">
        <f>SUMIFS(СВЦЭМ!$E$39:$E$782,СВЦЭМ!$A$39:$A$782,$A181,СВЦЭМ!$B$39:$B$782,L$155)+'СЕТ СН'!$F$12</f>
        <v>171.53763666</v>
      </c>
      <c r="M181" s="36">
        <f>SUMIFS(СВЦЭМ!$E$39:$E$782,СВЦЭМ!$A$39:$A$782,$A181,СВЦЭМ!$B$39:$B$782,M$155)+'СЕТ СН'!$F$12</f>
        <v>166.07908907000001</v>
      </c>
      <c r="N181" s="36">
        <f>SUMIFS(СВЦЭМ!$E$39:$E$782,СВЦЭМ!$A$39:$A$782,$A181,СВЦЭМ!$B$39:$B$782,N$155)+'СЕТ СН'!$F$12</f>
        <v>175.65478428</v>
      </c>
      <c r="O181" s="36">
        <f>SUMIFS(СВЦЭМ!$E$39:$E$782,СВЦЭМ!$A$39:$A$782,$A181,СВЦЭМ!$B$39:$B$782,O$155)+'СЕТ СН'!$F$12</f>
        <v>172.43742011000001</v>
      </c>
      <c r="P181" s="36">
        <f>SUMIFS(СВЦЭМ!$E$39:$E$782,СВЦЭМ!$A$39:$A$782,$A181,СВЦЭМ!$B$39:$B$782,P$155)+'СЕТ СН'!$F$12</f>
        <v>173.18176317999999</v>
      </c>
      <c r="Q181" s="36">
        <f>SUMIFS(СВЦЭМ!$E$39:$E$782,СВЦЭМ!$A$39:$A$782,$A181,СВЦЭМ!$B$39:$B$782,Q$155)+'СЕТ СН'!$F$12</f>
        <v>172.19797985</v>
      </c>
      <c r="R181" s="36">
        <f>SUMIFS(СВЦЭМ!$E$39:$E$782,СВЦЭМ!$A$39:$A$782,$A181,СВЦЭМ!$B$39:$B$782,R$155)+'СЕТ СН'!$F$12</f>
        <v>174.22430116000001</v>
      </c>
      <c r="S181" s="36">
        <f>SUMIFS(СВЦЭМ!$E$39:$E$782,СВЦЭМ!$A$39:$A$782,$A181,СВЦЭМ!$B$39:$B$782,S$155)+'СЕТ СН'!$F$12</f>
        <v>158.24229768999999</v>
      </c>
      <c r="T181" s="36">
        <f>SUMIFS(СВЦЭМ!$E$39:$E$782,СВЦЭМ!$A$39:$A$782,$A181,СВЦЭМ!$B$39:$B$782,T$155)+'СЕТ СН'!$F$12</f>
        <v>153.87581510000001</v>
      </c>
      <c r="U181" s="36">
        <f>SUMIFS(СВЦЭМ!$E$39:$E$782,СВЦЭМ!$A$39:$A$782,$A181,СВЦЭМ!$B$39:$B$782,U$155)+'СЕТ СН'!$F$12</f>
        <v>154.67590956000001</v>
      </c>
      <c r="V181" s="36">
        <f>SUMIFS(СВЦЭМ!$E$39:$E$782,СВЦЭМ!$A$39:$A$782,$A181,СВЦЭМ!$B$39:$B$782,V$155)+'СЕТ СН'!$F$12</f>
        <v>152.89955266999999</v>
      </c>
      <c r="W181" s="36">
        <f>SUMIFS(СВЦЭМ!$E$39:$E$782,СВЦЭМ!$A$39:$A$782,$A181,СВЦЭМ!$B$39:$B$782,W$155)+'СЕТ СН'!$F$12</f>
        <v>163.61578587</v>
      </c>
      <c r="X181" s="36">
        <f>SUMIFS(СВЦЭМ!$E$39:$E$782,СВЦЭМ!$A$39:$A$782,$A181,СВЦЭМ!$B$39:$B$782,X$155)+'СЕТ СН'!$F$12</f>
        <v>156.99727489</v>
      </c>
      <c r="Y181" s="36">
        <f>SUMIFS(СВЦЭМ!$E$39:$E$782,СВЦЭМ!$A$39:$A$782,$A181,СВЦЭМ!$B$39:$B$782,Y$155)+'СЕТ СН'!$F$12</f>
        <v>144.94056694</v>
      </c>
    </row>
    <row r="182" spans="1:27" ht="15.75" x14ac:dyDescent="0.2">
      <c r="A182" s="35">
        <f t="shared" si="4"/>
        <v>44404</v>
      </c>
      <c r="B182" s="36">
        <f>SUMIFS(СВЦЭМ!$E$39:$E$782,СВЦЭМ!$A$39:$A$782,$A182,СВЦЭМ!$B$39:$B$782,B$155)+'СЕТ СН'!$F$12</f>
        <v>187.16242116999999</v>
      </c>
      <c r="C182" s="36">
        <f>SUMIFS(СВЦЭМ!$E$39:$E$782,СВЦЭМ!$A$39:$A$782,$A182,СВЦЭМ!$B$39:$B$782,C$155)+'СЕТ СН'!$F$12</f>
        <v>196.7138009</v>
      </c>
      <c r="D182" s="36">
        <f>SUMIFS(СВЦЭМ!$E$39:$E$782,СВЦЭМ!$A$39:$A$782,$A182,СВЦЭМ!$B$39:$B$782,D$155)+'СЕТ СН'!$F$12</f>
        <v>205.44633388</v>
      </c>
      <c r="E182" s="36">
        <f>SUMIFS(СВЦЭМ!$E$39:$E$782,СВЦЭМ!$A$39:$A$782,$A182,СВЦЭМ!$B$39:$B$782,E$155)+'СЕТ СН'!$F$12</f>
        <v>207.32374340999999</v>
      </c>
      <c r="F182" s="36">
        <f>SUMIFS(СВЦЭМ!$E$39:$E$782,СВЦЭМ!$A$39:$A$782,$A182,СВЦЭМ!$B$39:$B$782,F$155)+'СЕТ СН'!$F$12</f>
        <v>207.40670678000001</v>
      </c>
      <c r="G182" s="36">
        <f>SUMIFS(СВЦЭМ!$E$39:$E$782,СВЦЭМ!$A$39:$A$782,$A182,СВЦЭМ!$B$39:$B$782,G$155)+'СЕТ СН'!$F$12</f>
        <v>203.08124076999999</v>
      </c>
      <c r="H182" s="36">
        <f>SUMIFS(СВЦЭМ!$E$39:$E$782,СВЦЭМ!$A$39:$A$782,$A182,СВЦЭМ!$B$39:$B$782,H$155)+'СЕТ СН'!$F$12</f>
        <v>197.19533272999999</v>
      </c>
      <c r="I182" s="36">
        <f>SUMIFS(СВЦЭМ!$E$39:$E$782,СВЦЭМ!$A$39:$A$782,$A182,СВЦЭМ!$B$39:$B$782,I$155)+'СЕТ СН'!$F$12</f>
        <v>185.43989256</v>
      </c>
      <c r="J182" s="36">
        <f>SUMIFS(СВЦЭМ!$E$39:$E$782,СВЦЭМ!$A$39:$A$782,$A182,СВЦЭМ!$B$39:$B$782,J$155)+'СЕТ СН'!$F$12</f>
        <v>175.42464932999999</v>
      </c>
      <c r="K182" s="36">
        <f>SUMIFS(СВЦЭМ!$E$39:$E$782,СВЦЭМ!$A$39:$A$782,$A182,СВЦЭМ!$B$39:$B$782,K$155)+'СЕТ СН'!$F$12</f>
        <v>163.20457121000001</v>
      </c>
      <c r="L182" s="36">
        <f>SUMIFS(СВЦЭМ!$E$39:$E$782,СВЦЭМ!$A$39:$A$782,$A182,СВЦЭМ!$B$39:$B$782,L$155)+'СЕТ СН'!$F$12</f>
        <v>164.20039187</v>
      </c>
      <c r="M182" s="36">
        <f>SUMIFS(СВЦЭМ!$E$39:$E$782,СВЦЭМ!$A$39:$A$782,$A182,СВЦЭМ!$B$39:$B$782,M$155)+'СЕТ СН'!$F$12</f>
        <v>175.64668703000001</v>
      </c>
      <c r="N182" s="36">
        <f>SUMIFS(СВЦЭМ!$E$39:$E$782,СВЦЭМ!$A$39:$A$782,$A182,СВЦЭМ!$B$39:$B$782,N$155)+'СЕТ СН'!$F$12</f>
        <v>182.79724927999999</v>
      </c>
      <c r="O182" s="36">
        <f>SUMIFS(СВЦЭМ!$E$39:$E$782,СВЦЭМ!$A$39:$A$782,$A182,СВЦЭМ!$B$39:$B$782,O$155)+'СЕТ СН'!$F$12</f>
        <v>180.44123818</v>
      </c>
      <c r="P182" s="36">
        <f>SUMIFS(СВЦЭМ!$E$39:$E$782,СВЦЭМ!$A$39:$A$782,$A182,СВЦЭМ!$B$39:$B$782,P$155)+'СЕТ СН'!$F$12</f>
        <v>181.31946357000001</v>
      </c>
      <c r="Q182" s="36">
        <f>SUMIFS(СВЦЭМ!$E$39:$E$782,СВЦЭМ!$A$39:$A$782,$A182,СВЦЭМ!$B$39:$B$782,Q$155)+'СЕТ СН'!$F$12</f>
        <v>182.00583308</v>
      </c>
      <c r="R182" s="36">
        <f>SUMIFS(СВЦЭМ!$E$39:$E$782,СВЦЭМ!$A$39:$A$782,$A182,СВЦЭМ!$B$39:$B$782,R$155)+'СЕТ СН'!$F$12</f>
        <v>179.88599475999999</v>
      </c>
      <c r="S182" s="36">
        <f>SUMIFS(СВЦЭМ!$E$39:$E$782,СВЦЭМ!$A$39:$A$782,$A182,СВЦЭМ!$B$39:$B$782,S$155)+'СЕТ СН'!$F$12</f>
        <v>179.60587437999999</v>
      </c>
      <c r="T182" s="36">
        <f>SUMIFS(СВЦЭМ!$E$39:$E$782,СВЦЭМ!$A$39:$A$782,$A182,СВЦЭМ!$B$39:$B$782,T$155)+'СЕТ СН'!$F$12</f>
        <v>174.79127553000001</v>
      </c>
      <c r="U182" s="36">
        <f>SUMIFS(СВЦЭМ!$E$39:$E$782,СВЦЭМ!$A$39:$A$782,$A182,СВЦЭМ!$B$39:$B$782,U$155)+'СЕТ СН'!$F$12</f>
        <v>171.13470713999999</v>
      </c>
      <c r="V182" s="36">
        <f>SUMIFS(СВЦЭМ!$E$39:$E$782,СВЦЭМ!$A$39:$A$782,$A182,СВЦЭМ!$B$39:$B$782,V$155)+'СЕТ СН'!$F$12</f>
        <v>161.68421355000001</v>
      </c>
      <c r="W182" s="36">
        <f>SUMIFS(СВЦЭМ!$E$39:$E$782,СВЦЭМ!$A$39:$A$782,$A182,СВЦЭМ!$B$39:$B$782,W$155)+'СЕТ СН'!$F$12</f>
        <v>163.90829489000001</v>
      </c>
      <c r="X182" s="36">
        <f>SUMIFS(СВЦЭМ!$E$39:$E$782,СВЦЭМ!$A$39:$A$782,$A182,СВЦЭМ!$B$39:$B$782,X$155)+'СЕТ СН'!$F$12</f>
        <v>167.20762246000001</v>
      </c>
      <c r="Y182" s="36">
        <f>SUMIFS(СВЦЭМ!$E$39:$E$782,СВЦЭМ!$A$39:$A$782,$A182,СВЦЭМ!$B$39:$B$782,Y$155)+'СЕТ СН'!$F$12</f>
        <v>179.39614473</v>
      </c>
    </row>
    <row r="183" spans="1:27" ht="15.75" x14ac:dyDescent="0.2">
      <c r="A183" s="35">
        <f t="shared" si="4"/>
        <v>44405</v>
      </c>
      <c r="B183" s="36">
        <f>SUMIFS(СВЦЭМ!$E$39:$E$782,СВЦЭМ!$A$39:$A$782,$A183,СВЦЭМ!$B$39:$B$782,B$155)+'СЕТ СН'!$F$12</f>
        <v>191.12806033000001</v>
      </c>
      <c r="C183" s="36">
        <f>SUMIFS(СВЦЭМ!$E$39:$E$782,СВЦЭМ!$A$39:$A$782,$A183,СВЦЭМ!$B$39:$B$782,C$155)+'СЕТ СН'!$F$12</f>
        <v>188.94526085000001</v>
      </c>
      <c r="D183" s="36">
        <f>SUMIFS(СВЦЭМ!$E$39:$E$782,СВЦЭМ!$A$39:$A$782,$A183,СВЦЭМ!$B$39:$B$782,D$155)+'СЕТ СН'!$F$12</f>
        <v>199.06768023999999</v>
      </c>
      <c r="E183" s="36">
        <f>SUMIFS(СВЦЭМ!$E$39:$E$782,СВЦЭМ!$A$39:$A$782,$A183,СВЦЭМ!$B$39:$B$782,E$155)+'СЕТ СН'!$F$12</f>
        <v>200.42356634000001</v>
      </c>
      <c r="F183" s="36">
        <f>SUMIFS(СВЦЭМ!$E$39:$E$782,СВЦЭМ!$A$39:$A$782,$A183,СВЦЭМ!$B$39:$B$782,F$155)+'СЕТ СН'!$F$12</f>
        <v>198.98030370000001</v>
      </c>
      <c r="G183" s="36">
        <f>SUMIFS(СВЦЭМ!$E$39:$E$782,СВЦЭМ!$A$39:$A$782,$A183,СВЦЭМ!$B$39:$B$782,G$155)+'СЕТ СН'!$F$12</f>
        <v>196.91706121999999</v>
      </c>
      <c r="H183" s="36">
        <f>SUMIFS(СВЦЭМ!$E$39:$E$782,СВЦЭМ!$A$39:$A$782,$A183,СВЦЭМ!$B$39:$B$782,H$155)+'СЕТ СН'!$F$12</f>
        <v>194.74569450999999</v>
      </c>
      <c r="I183" s="36">
        <f>SUMIFS(СВЦЭМ!$E$39:$E$782,СВЦЭМ!$A$39:$A$782,$A183,СВЦЭМ!$B$39:$B$782,I$155)+'СЕТ СН'!$F$12</f>
        <v>185.40565164</v>
      </c>
      <c r="J183" s="36">
        <f>SUMIFS(СВЦЭМ!$E$39:$E$782,СВЦЭМ!$A$39:$A$782,$A183,СВЦЭМ!$B$39:$B$782,J$155)+'СЕТ СН'!$F$12</f>
        <v>175.77062845</v>
      </c>
      <c r="K183" s="36">
        <f>SUMIFS(СВЦЭМ!$E$39:$E$782,СВЦЭМ!$A$39:$A$782,$A183,СВЦЭМ!$B$39:$B$782,K$155)+'СЕТ СН'!$F$12</f>
        <v>179.77325335</v>
      </c>
      <c r="L183" s="36">
        <f>SUMIFS(СВЦЭМ!$E$39:$E$782,СВЦЭМ!$A$39:$A$782,$A183,СВЦЭМ!$B$39:$B$782,L$155)+'СЕТ СН'!$F$12</f>
        <v>174.26267057999999</v>
      </c>
      <c r="M183" s="36">
        <f>SUMIFS(СВЦЭМ!$E$39:$E$782,СВЦЭМ!$A$39:$A$782,$A183,СВЦЭМ!$B$39:$B$782,M$155)+'СЕТ СН'!$F$12</f>
        <v>174.48906303999999</v>
      </c>
      <c r="N183" s="36">
        <f>SUMIFS(СВЦЭМ!$E$39:$E$782,СВЦЭМ!$A$39:$A$782,$A183,СВЦЭМ!$B$39:$B$782,N$155)+'СЕТ СН'!$F$12</f>
        <v>175.46482800999999</v>
      </c>
      <c r="O183" s="36">
        <f>SUMIFS(СВЦЭМ!$E$39:$E$782,СВЦЭМ!$A$39:$A$782,$A183,СВЦЭМ!$B$39:$B$782,O$155)+'СЕТ СН'!$F$12</f>
        <v>176.30377225000001</v>
      </c>
      <c r="P183" s="36">
        <f>SUMIFS(СВЦЭМ!$E$39:$E$782,СВЦЭМ!$A$39:$A$782,$A183,СВЦЭМ!$B$39:$B$782,P$155)+'СЕТ СН'!$F$12</f>
        <v>186.17339071000001</v>
      </c>
      <c r="Q183" s="36">
        <f>SUMIFS(СВЦЭМ!$E$39:$E$782,СВЦЭМ!$A$39:$A$782,$A183,СВЦЭМ!$B$39:$B$782,Q$155)+'СЕТ СН'!$F$12</f>
        <v>184.65336847</v>
      </c>
      <c r="R183" s="36">
        <f>SUMIFS(СВЦЭМ!$E$39:$E$782,СВЦЭМ!$A$39:$A$782,$A183,СВЦЭМ!$B$39:$B$782,R$155)+'СЕТ СН'!$F$12</f>
        <v>183.61864510000001</v>
      </c>
      <c r="S183" s="36">
        <f>SUMIFS(СВЦЭМ!$E$39:$E$782,СВЦЭМ!$A$39:$A$782,$A183,СВЦЭМ!$B$39:$B$782,S$155)+'СЕТ СН'!$F$12</f>
        <v>183.23847344999999</v>
      </c>
      <c r="T183" s="36">
        <f>SUMIFS(СВЦЭМ!$E$39:$E$782,СВЦЭМ!$A$39:$A$782,$A183,СВЦЭМ!$B$39:$B$782,T$155)+'СЕТ СН'!$F$12</f>
        <v>182.53479340999999</v>
      </c>
      <c r="U183" s="36">
        <f>SUMIFS(СВЦЭМ!$E$39:$E$782,СВЦЭМ!$A$39:$A$782,$A183,СВЦЭМ!$B$39:$B$782,U$155)+'СЕТ СН'!$F$12</f>
        <v>181.09356844000001</v>
      </c>
      <c r="V183" s="36">
        <f>SUMIFS(СВЦЭМ!$E$39:$E$782,СВЦЭМ!$A$39:$A$782,$A183,СВЦЭМ!$B$39:$B$782,V$155)+'СЕТ СН'!$F$12</f>
        <v>180.64895207000001</v>
      </c>
      <c r="W183" s="36">
        <f>SUMIFS(СВЦЭМ!$E$39:$E$782,СВЦЭМ!$A$39:$A$782,$A183,СВЦЭМ!$B$39:$B$782,W$155)+'СЕТ СН'!$F$12</f>
        <v>185.12803671</v>
      </c>
      <c r="X183" s="36">
        <f>SUMIFS(СВЦЭМ!$E$39:$E$782,СВЦЭМ!$A$39:$A$782,$A183,СВЦЭМ!$B$39:$B$782,X$155)+'СЕТ СН'!$F$12</f>
        <v>178.36620239999999</v>
      </c>
      <c r="Y183" s="36">
        <f>SUMIFS(СВЦЭМ!$E$39:$E$782,СВЦЭМ!$A$39:$A$782,$A183,СВЦЭМ!$B$39:$B$782,Y$155)+'СЕТ СН'!$F$12</f>
        <v>175.67163969999999</v>
      </c>
    </row>
    <row r="184" spans="1:27" ht="15.75" x14ac:dyDescent="0.2">
      <c r="A184" s="35">
        <f t="shared" si="4"/>
        <v>44406</v>
      </c>
      <c r="B184" s="36">
        <f>SUMIFS(СВЦЭМ!$E$39:$E$782,СВЦЭМ!$A$39:$A$782,$A184,СВЦЭМ!$B$39:$B$782,B$155)+'СЕТ СН'!$F$12</f>
        <v>185.82509291</v>
      </c>
      <c r="C184" s="36">
        <f>SUMIFS(СВЦЭМ!$E$39:$E$782,СВЦЭМ!$A$39:$A$782,$A184,СВЦЭМ!$B$39:$B$782,C$155)+'СЕТ СН'!$F$12</f>
        <v>218.26994532000001</v>
      </c>
      <c r="D184" s="36">
        <f>SUMIFS(СВЦЭМ!$E$39:$E$782,СВЦЭМ!$A$39:$A$782,$A184,СВЦЭМ!$B$39:$B$782,D$155)+'СЕТ СН'!$F$12</f>
        <v>211.60930062</v>
      </c>
      <c r="E184" s="36">
        <f>SUMIFS(СВЦЭМ!$E$39:$E$782,СВЦЭМ!$A$39:$A$782,$A184,СВЦЭМ!$B$39:$B$782,E$155)+'СЕТ СН'!$F$12</f>
        <v>206.73572257000001</v>
      </c>
      <c r="F184" s="36">
        <f>SUMIFS(СВЦЭМ!$E$39:$E$782,СВЦЭМ!$A$39:$A$782,$A184,СВЦЭМ!$B$39:$B$782,F$155)+'СЕТ СН'!$F$12</f>
        <v>205.54991348999999</v>
      </c>
      <c r="G184" s="36">
        <f>SUMIFS(СВЦЭМ!$E$39:$E$782,СВЦЭМ!$A$39:$A$782,$A184,СВЦЭМ!$B$39:$B$782,G$155)+'СЕТ СН'!$F$12</f>
        <v>206.89303518</v>
      </c>
      <c r="H184" s="36">
        <f>SUMIFS(СВЦЭМ!$E$39:$E$782,СВЦЭМ!$A$39:$A$782,$A184,СВЦЭМ!$B$39:$B$782,H$155)+'СЕТ СН'!$F$12</f>
        <v>216.33569997999999</v>
      </c>
      <c r="I184" s="36">
        <f>SUMIFS(СВЦЭМ!$E$39:$E$782,СВЦЭМ!$A$39:$A$782,$A184,СВЦЭМ!$B$39:$B$782,I$155)+'СЕТ СН'!$F$12</f>
        <v>216.14827548</v>
      </c>
      <c r="J184" s="36">
        <f>SUMIFS(СВЦЭМ!$E$39:$E$782,СВЦЭМ!$A$39:$A$782,$A184,СВЦЭМ!$B$39:$B$782,J$155)+'СЕТ СН'!$F$12</f>
        <v>196.00772945</v>
      </c>
      <c r="K184" s="36">
        <f>SUMIFS(СВЦЭМ!$E$39:$E$782,СВЦЭМ!$A$39:$A$782,$A184,СВЦЭМ!$B$39:$B$782,K$155)+'СЕТ СН'!$F$12</f>
        <v>187.49223193</v>
      </c>
      <c r="L184" s="36">
        <f>SUMIFS(СВЦЭМ!$E$39:$E$782,СВЦЭМ!$A$39:$A$782,$A184,СВЦЭМ!$B$39:$B$782,L$155)+'СЕТ СН'!$F$12</f>
        <v>189.16556165</v>
      </c>
      <c r="M184" s="36">
        <f>SUMIFS(СВЦЭМ!$E$39:$E$782,СВЦЭМ!$A$39:$A$782,$A184,СВЦЭМ!$B$39:$B$782,M$155)+'СЕТ СН'!$F$12</f>
        <v>190.81466799</v>
      </c>
      <c r="N184" s="36">
        <f>SUMIFS(СВЦЭМ!$E$39:$E$782,СВЦЭМ!$A$39:$A$782,$A184,СВЦЭМ!$B$39:$B$782,N$155)+'СЕТ СН'!$F$12</f>
        <v>189.37509462</v>
      </c>
      <c r="O184" s="36">
        <f>SUMIFS(СВЦЭМ!$E$39:$E$782,СВЦЭМ!$A$39:$A$782,$A184,СВЦЭМ!$B$39:$B$782,O$155)+'СЕТ СН'!$F$12</f>
        <v>188.82825936</v>
      </c>
      <c r="P184" s="36">
        <f>SUMIFS(СВЦЭМ!$E$39:$E$782,СВЦЭМ!$A$39:$A$782,$A184,СВЦЭМ!$B$39:$B$782,P$155)+'СЕТ СН'!$F$12</f>
        <v>191.94816137999999</v>
      </c>
      <c r="Q184" s="36">
        <f>SUMIFS(СВЦЭМ!$E$39:$E$782,СВЦЭМ!$A$39:$A$782,$A184,СВЦЭМ!$B$39:$B$782,Q$155)+'СЕТ СН'!$F$12</f>
        <v>193.10423738</v>
      </c>
      <c r="R184" s="36">
        <f>SUMIFS(СВЦЭМ!$E$39:$E$782,СВЦЭМ!$A$39:$A$782,$A184,СВЦЭМ!$B$39:$B$782,R$155)+'СЕТ СН'!$F$12</f>
        <v>190.21567247999999</v>
      </c>
      <c r="S184" s="36">
        <f>SUMIFS(СВЦЭМ!$E$39:$E$782,СВЦЭМ!$A$39:$A$782,$A184,СВЦЭМ!$B$39:$B$782,S$155)+'СЕТ СН'!$F$12</f>
        <v>188.64912244999999</v>
      </c>
      <c r="T184" s="36">
        <f>SUMIFS(СВЦЭМ!$E$39:$E$782,СВЦЭМ!$A$39:$A$782,$A184,СВЦЭМ!$B$39:$B$782,T$155)+'СЕТ СН'!$F$12</f>
        <v>182.40260673</v>
      </c>
      <c r="U184" s="36">
        <f>SUMIFS(СВЦЭМ!$E$39:$E$782,СВЦЭМ!$A$39:$A$782,$A184,СВЦЭМ!$B$39:$B$782,U$155)+'СЕТ СН'!$F$12</f>
        <v>178.69727542999999</v>
      </c>
      <c r="V184" s="36">
        <f>SUMIFS(СВЦЭМ!$E$39:$E$782,СВЦЭМ!$A$39:$A$782,$A184,СВЦЭМ!$B$39:$B$782,V$155)+'СЕТ СН'!$F$12</f>
        <v>177.3196968</v>
      </c>
      <c r="W184" s="36">
        <f>SUMIFS(СВЦЭМ!$E$39:$E$782,СВЦЭМ!$A$39:$A$782,$A184,СВЦЭМ!$B$39:$B$782,W$155)+'СЕТ СН'!$F$12</f>
        <v>182.68604963999999</v>
      </c>
      <c r="X184" s="36">
        <f>SUMIFS(СВЦЭМ!$E$39:$E$782,СВЦЭМ!$A$39:$A$782,$A184,СВЦЭМ!$B$39:$B$782,X$155)+'СЕТ СН'!$F$12</f>
        <v>184.14910694</v>
      </c>
      <c r="Y184" s="36">
        <f>SUMIFS(СВЦЭМ!$E$39:$E$782,СВЦЭМ!$A$39:$A$782,$A184,СВЦЭМ!$B$39:$B$782,Y$155)+'СЕТ СН'!$F$12</f>
        <v>200.30698939000001</v>
      </c>
    </row>
    <row r="185" spans="1:27" ht="15.75" x14ac:dyDescent="0.2">
      <c r="A185" s="35">
        <f t="shared" si="4"/>
        <v>44407</v>
      </c>
      <c r="B185" s="36">
        <f>SUMIFS(СВЦЭМ!$E$39:$E$782,СВЦЭМ!$A$39:$A$782,$A185,СВЦЭМ!$B$39:$B$782,B$155)+'СЕТ СН'!$F$12</f>
        <v>201.45617240999999</v>
      </c>
      <c r="C185" s="36">
        <f>SUMIFS(СВЦЭМ!$E$39:$E$782,СВЦЭМ!$A$39:$A$782,$A185,СВЦЭМ!$B$39:$B$782,C$155)+'СЕТ СН'!$F$12</f>
        <v>204.29719091999999</v>
      </c>
      <c r="D185" s="36">
        <f>SUMIFS(СВЦЭМ!$E$39:$E$782,СВЦЭМ!$A$39:$A$782,$A185,СВЦЭМ!$B$39:$B$782,D$155)+'СЕТ СН'!$F$12</f>
        <v>197.13935126000001</v>
      </c>
      <c r="E185" s="36">
        <f>SUMIFS(СВЦЭМ!$E$39:$E$782,СВЦЭМ!$A$39:$A$782,$A185,СВЦЭМ!$B$39:$B$782,E$155)+'СЕТ СН'!$F$12</f>
        <v>199.95441022</v>
      </c>
      <c r="F185" s="36">
        <f>SUMIFS(СВЦЭМ!$E$39:$E$782,СВЦЭМ!$A$39:$A$782,$A185,СВЦЭМ!$B$39:$B$782,F$155)+'СЕТ СН'!$F$12</f>
        <v>201.36147396000001</v>
      </c>
      <c r="G185" s="36">
        <f>SUMIFS(СВЦЭМ!$E$39:$E$782,СВЦЭМ!$A$39:$A$782,$A185,СВЦЭМ!$B$39:$B$782,G$155)+'СЕТ СН'!$F$12</f>
        <v>194.73405242999999</v>
      </c>
      <c r="H185" s="36">
        <f>SUMIFS(СВЦЭМ!$E$39:$E$782,СВЦЭМ!$A$39:$A$782,$A185,СВЦЭМ!$B$39:$B$782,H$155)+'СЕТ СН'!$F$12</f>
        <v>193.07367196999999</v>
      </c>
      <c r="I185" s="36">
        <f>SUMIFS(СВЦЭМ!$E$39:$E$782,СВЦЭМ!$A$39:$A$782,$A185,СВЦЭМ!$B$39:$B$782,I$155)+'СЕТ СН'!$F$12</f>
        <v>185.62468795000001</v>
      </c>
      <c r="J185" s="36">
        <f>SUMIFS(СВЦЭМ!$E$39:$E$782,СВЦЭМ!$A$39:$A$782,$A185,СВЦЭМ!$B$39:$B$782,J$155)+'СЕТ СН'!$F$12</f>
        <v>178.38976826999999</v>
      </c>
      <c r="K185" s="36">
        <f>SUMIFS(СВЦЭМ!$E$39:$E$782,СВЦЭМ!$A$39:$A$782,$A185,СВЦЭМ!$B$39:$B$782,K$155)+'СЕТ СН'!$F$12</f>
        <v>174.39018995999999</v>
      </c>
      <c r="L185" s="36">
        <f>SUMIFS(СВЦЭМ!$E$39:$E$782,СВЦЭМ!$A$39:$A$782,$A185,СВЦЭМ!$B$39:$B$782,L$155)+'СЕТ СН'!$F$12</f>
        <v>173.67560798</v>
      </c>
      <c r="M185" s="36">
        <f>SUMIFS(СВЦЭМ!$E$39:$E$782,СВЦЭМ!$A$39:$A$782,$A185,СВЦЭМ!$B$39:$B$782,M$155)+'СЕТ СН'!$F$12</f>
        <v>174.36180856999999</v>
      </c>
      <c r="N185" s="36">
        <f>SUMIFS(СВЦЭМ!$E$39:$E$782,СВЦЭМ!$A$39:$A$782,$A185,СВЦЭМ!$B$39:$B$782,N$155)+'СЕТ СН'!$F$12</f>
        <v>174.96167256000001</v>
      </c>
      <c r="O185" s="36">
        <f>SUMIFS(СВЦЭМ!$E$39:$E$782,СВЦЭМ!$A$39:$A$782,$A185,СВЦЭМ!$B$39:$B$782,O$155)+'СЕТ СН'!$F$12</f>
        <v>175.84819446</v>
      </c>
      <c r="P185" s="36">
        <f>SUMIFS(СВЦЭМ!$E$39:$E$782,СВЦЭМ!$A$39:$A$782,$A185,СВЦЭМ!$B$39:$B$782,P$155)+'СЕТ СН'!$F$12</f>
        <v>177.66605025999999</v>
      </c>
      <c r="Q185" s="36">
        <f>SUMIFS(СВЦЭМ!$E$39:$E$782,СВЦЭМ!$A$39:$A$782,$A185,СВЦЭМ!$B$39:$B$782,Q$155)+'СЕТ СН'!$F$12</f>
        <v>180.16869975</v>
      </c>
      <c r="R185" s="36">
        <f>SUMIFS(СВЦЭМ!$E$39:$E$782,СВЦЭМ!$A$39:$A$782,$A185,СВЦЭМ!$B$39:$B$782,R$155)+'СЕТ СН'!$F$12</f>
        <v>178.73856696999999</v>
      </c>
      <c r="S185" s="36">
        <f>SUMIFS(СВЦЭМ!$E$39:$E$782,СВЦЭМ!$A$39:$A$782,$A185,СВЦЭМ!$B$39:$B$782,S$155)+'СЕТ СН'!$F$12</f>
        <v>179.63563540999999</v>
      </c>
      <c r="T185" s="36">
        <f>SUMIFS(СВЦЭМ!$E$39:$E$782,СВЦЭМ!$A$39:$A$782,$A185,СВЦЭМ!$B$39:$B$782,T$155)+'СЕТ СН'!$F$12</f>
        <v>180.21166023999999</v>
      </c>
      <c r="U185" s="36">
        <f>SUMIFS(СВЦЭМ!$E$39:$E$782,СВЦЭМ!$A$39:$A$782,$A185,СВЦЭМ!$B$39:$B$782,U$155)+'СЕТ СН'!$F$12</f>
        <v>185.32504797000001</v>
      </c>
      <c r="V185" s="36">
        <f>SUMIFS(СВЦЭМ!$E$39:$E$782,СВЦЭМ!$A$39:$A$782,$A185,СВЦЭМ!$B$39:$B$782,V$155)+'СЕТ СН'!$F$12</f>
        <v>183.00405678999999</v>
      </c>
      <c r="W185" s="36">
        <f>SUMIFS(СВЦЭМ!$E$39:$E$782,СВЦЭМ!$A$39:$A$782,$A185,СВЦЭМ!$B$39:$B$782,W$155)+'СЕТ СН'!$F$12</f>
        <v>187.93042081999999</v>
      </c>
      <c r="X185" s="36">
        <f>SUMIFS(СВЦЭМ!$E$39:$E$782,СВЦЭМ!$A$39:$A$782,$A185,СВЦЭМ!$B$39:$B$782,X$155)+'СЕТ СН'!$F$12</f>
        <v>182.01136434</v>
      </c>
      <c r="Y185" s="36">
        <f>SUMIFS(СВЦЭМ!$E$39:$E$782,СВЦЭМ!$A$39:$A$782,$A185,СВЦЭМ!$B$39:$B$782,Y$155)+'СЕТ СН'!$F$12</f>
        <v>179.08768130999999</v>
      </c>
    </row>
    <row r="186" spans="1:27" ht="15.75" x14ac:dyDescent="0.2">
      <c r="A186" s="35">
        <f t="shared" si="4"/>
        <v>44408</v>
      </c>
      <c r="B186" s="36">
        <f>SUMIFS(СВЦЭМ!$E$39:$E$782,СВЦЭМ!$A$39:$A$782,$A186,СВЦЭМ!$B$39:$B$782,B$155)+'СЕТ СН'!$F$12</f>
        <v>192.47112204000001</v>
      </c>
      <c r="C186" s="36">
        <f>SUMIFS(СВЦЭМ!$E$39:$E$782,СВЦЭМ!$A$39:$A$782,$A186,СВЦЭМ!$B$39:$B$782,C$155)+'СЕТ СН'!$F$12</f>
        <v>213.20978804000001</v>
      </c>
      <c r="D186" s="36">
        <f>SUMIFS(СВЦЭМ!$E$39:$E$782,СВЦЭМ!$A$39:$A$782,$A186,СВЦЭМ!$B$39:$B$782,D$155)+'СЕТ СН'!$F$12</f>
        <v>221.50365554000001</v>
      </c>
      <c r="E186" s="36">
        <f>SUMIFS(СВЦЭМ!$E$39:$E$782,СВЦЭМ!$A$39:$A$782,$A186,СВЦЭМ!$B$39:$B$782,E$155)+'СЕТ СН'!$F$12</f>
        <v>217.35192992</v>
      </c>
      <c r="F186" s="36">
        <f>SUMIFS(СВЦЭМ!$E$39:$E$782,СВЦЭМ!$A$39:$A$782,$A186,СВЦЭМ!$B$39:$B$782,F$155)+'СЕТ СН'!$F$12</f>
        <v>215.03718563000001</v>
      </c>
      <c r="G186" s="36">
        <f>SUMIFS(СВЦЭМ!$E$39:$E$782,СВЦЭМ!$A$39:$A$782,$A186,СВЦЭМ!$B$39:$B$782,G$155)+'СЕТ СН'!$F$12</f>
        <v>214.58954519</v>
      </c>
      <c r="H186" s="36">
        <f>SUMIFS(СВЦЭМ!$E$39:$E$782,СВЦЭМ!$A$39:$A$782,$A186,СВЦЭМ!$B$39:$B$782,H$155)+'СЕТ СН'!$F$12</f>
        <v>210.70010511999999</v>
      </c>
      <c r="I186" s="36">
        <f>SUMIFS(СВЦЭМ!$E$39:$E$782,СВЦЭМ!$A$39:$A$782,$A186,СВЦЭМ!$B$39:$B$782,I$155)+'СЕТ СН'!$F$12</f>
        <v>194.30631378000001</v>
      </c>
      <c r="J186" s="36">
        <f>SUMIFS(СВЦЭМ!$E$39:$E$782,СВЦЭМ!$A$39:$A$782,$A186,СВЦЭМ!$B$39:$B$782,J$155)+'СЕТ СН'!$F$12</f>
        <v>184.80993713000001</v>
      </c>
      <c r="K186" s="36">
        <f>SUMIFS(СВЦЭМ!$E$39:$E$782,СВЦЭМ!$A$39:$A$782,$A186,СВЦЭМ!$B$39:$B$782,K$155)+'СЕТ СН'!$F$12</f>
        <v>176.64008630999999</v>
      </c>
      <c r="L186" s="36">
        <f>SUMIFS(СВЦЭМ!$E$39:$E$782,СВЦЭМ!$A$39:$A$782,$A186,СВЦЭМ!$B$39:$B$782,L$155)+'СЕТ СН'!$F$12</f>
        <v>179.06231596000001</v>
      </c>
      <c r="M186" s="36">
        <f>SUMIFS(СВЦЭМ!$E$39:$E$782,СВЦЭМ!$A$39:$A$782,$A186,СВЦЭМ!$B$39:$B$782,M$155)+'СЕТ СН'!$F$12</f>
        <v>183.50666993999999</v>
      </c>
      <c r="N186" s="36">
        <f>SUMIFS(СВЦЭМ!$E$39:$E$782,СВЦЭМ!$A$39:$A$782,$A186,СВЦЭМ!$B$39:$B$782,N$155)+'СЕТ СН'!$F$12</f>
        <v>184.13619779000001</v>
      </c>
      <c r="O186" s="36">
        <f>SUMIFS(СВЦЭМ!$E$39:$E$782,СВЦЭМ!$A$39:$A$782,$A186,СВЦЭМ!$B$39:$B$782,O$155)+'СЕТ СН'!$F$12</f>
        <v>183.35477347</v>
      </c>
      <c r="P186" s="36">
        <f>SUMIFS(СВЦЭМ!$E$39:$E$782,СВЦЭМ!$A$39:$A$782,$A186,СВЦЭМ!$B$39:$B$782,P$155)+'СЕТ СН'!$F$12</f>
        <v>172.94134224000001</v>
      </c>
      <c r="Q186" s="36">
        <f>SUMIFS(СВЦЭМ!$E$39:$E$782,СВЦЭМ!$A$39:$A$782,$A186,СВЦЭМ!$B$39:$B$782,Q$155)+'СЕТ СН'!$F$12</f>
        <v>161.08703431000001</v>
      </c>
      <c r="R186" s="36">
        <f>SUMIFS(СВЦЭМ!$E$39:$E$782,СВЦЭМ!$A$39:$A$782,$A186,СВЦЭМ!$B$39:$B$782,R$155)+'СЕТ СН'!$F$12</f>
        <v>159.06376878</v>
      </c>
      <c r="S186" s="36">
        <f>SUMIFS(СВЦЭМ!$E$39:$E$782,СВЦЭМ!$A$39:$A$782,$A186,СВЦЭМ!$B$39:$B$782,S$155)+'СЕТ СН'!$F$12</f>
        <v>159.95798277</v>
      </c>
      <c r="T186" s="36">
        <f>SUMIFS(СВЦЭМ!$E$39:$E$782,СВЦЭМ!$A$39:$A$782,$A186,СВЦЭМ!$B$39:$B$782,T$155)+'СЕТ СН'!$F$12</f>
        <v>160.91206485999999</v>
      </c>
      <c r="U186" s="36">
        <f>SUMIFS(СВЦЭМ!$E$39:$E$782,СВЦЭМ!$A$39:$A$782,$A186,СВЦЭМ!$B$39:$B$782,U$155)+'СЕТ СН'!$F$12</f>
        <v>160.44444412999999</v>
      </c>
      <c r="V186" s="36">
        <f>SUMIFS(СВЦЭМ!$E$39:$E$782,СВЦЭМ!$A$39:$A$782,$A186,СВЦЭМ!$B$39:$B$782,V$155)+'СЕТ СН'!$F$12</f>
        <v>157.34451791999999</v>
      </c>
      <c r="W186" s="36">
        <f>SUMIFS(СВЦЭМ!$E$39:$E$782,СВЦЭМ!$A$39:$A$782,$A186,СВЦЭМ!$B$39:$B$782,W$155)+'СЕТ СН'!$F$12</f>
        <v>156.45577227999999</v>
      </c>
      <c r="X186" s="36">
        <f>SUMIFS(СВЦЭМ!$E$39:$E$782,СВЦЭМ!$A$39:$A$782,$A186,СВЦЭМ!$B$39:$B$782,X$155)+'СЕТ СН'!$F$12</f>
        <v>166.27164056999999</v>
      </c>
      <c r="Y186" s="36">
        <f>SUMIFS(СВЦЭМ!$E$39:$E$782,СВЦЭМ!$A$39:$A$782,$A186,СВЦЭМ!$B$39:$B$782,Y$155)+'СЕТ СН'!$F$12</f>
        <v>171.56408328000001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01.07.2021</v>
      </c>
      <c r="B191" s="36">
        <f>SUMIFS(СВЦЭМ!$F$39:$F$782,СВЦЭМ!$A$39:$A$782,$A191,СВЦЭМ!$B$39:$B$782,B$190)+'СЕТ СН'!$F$12</f>
        <v>178.76548192999999</v>
      </c>
      <c r="C191" s="36">
        <f>SUMIFS(СВЦЭМ!$F$39:$F$782,СВЦЭМ!$A$39:$A$782,$A191,СВЦЭМ!$B$39:$B$782,C$190)+'СЕТ СН'!$F$12</f>
        <v>182.51899874</v>
      </c>
      <c r="D191" s="36">
        <f>SUMIFS(СВЦЭМ!$F$39:$F$782,СВЦЭМ!$A$39:$A$782,$A191,СВЦЭМ!$B$39:$B$782,D$190)+'СЕТ СН'!$F$12</f>
        <v>189.00402054</v>
      </c>
      <c r="E191" s="36">
        <f>SUMIFS(СВЦЭМ!$F$39:$F$782,СВЦЭМ!$A$39:$A$782,$A191,СВЦЭМ!$B$39:$B$782,E$190)+'СЕТ СН'!$F$12</f>
        <v>192.91806922000001</v>
      </c>
      <c r="F191" s="36">
        <f>SUMIFS(СВЦЭМ!$F$39:$F$782,СВЦЭМ!$A$39:$A$782,$A191,СВЦЭМ!$B$39:$B$782,F$190)+'СЕТ СН'!$F$12</f>
        <v>193.45404944000001</v>
      </c>
      <c r="G191" s="36">
        <f>SUMIFS(СВЦЭМ!$F$39:$F$782,СВЦЭМ!$A$39:$A$782,$A191,СВЦЭМ!$B$39:$B$782,G$190)+'СЕТ СН'!$F$12</f>
        <v>190.06445367000001</v>
      </c>
      <c r="H191" s="36">
        <f>SUMIFS(СВЦЭМ!$F$39:$F$782,СВЦЭМ!$A$39:$A$782,$A191,СВЦЭМ!$B$39:$B$782,H$190)+'СЕТ СН'!$F$12</f>
        <v>185.72875164000001</v>
      </c>
      <c r="I191" s="36">
        <f>SUMIFS(СВЦЭМ!$F$39:$F$782,СВЦЭМ!$A$39:$A$782,$A191,СВЦЭМ!$B$39:$B$782,I$190)+'СЕТ СН'!$F$12</f>
        <v>176.31341427000001</v>
      </c>
      <c r="J191" s="36">
        <f>SUMIFS(СВЦЭМ!$F$39:$F$782,СВЦЭМ!$A$39:$A$782,$A191,СВЦЭМ!$B$39:$B$782,J$190)+'СЕТ СН'!$F$12</f>
        <v>170.77417571000001</v>
      </c>
      <c r="K191" s="36">
        <f>SUMIFS(СВЦЭМ!$F$39:$F$782,СВЦЭМ!$A$39:$A$782,$A191,СВЦЭМ!$B$39:$B$782,K$190)+'СЕТ СН'!$F$12</f>
        <v>185.92409061000001</v>
      </c>
      <c r="L191" s="36">
        <f>SUMIFS(СВЦЭМ!$F$39:$F$782,СВЦЭМ!$A$39:$A$782,$A191,СВЦЭМ!$B$39:$B$782,L$190)+'СЕТ СН'!$F$12</f>
        <v>187.61174500000001</v>
      </c>
      <c r="M191" s="36">
        <f>SUMIFS(СВЦЭМ!$F$39:$F$782,СВЦЭМ!$A$39:$A$782,$A191,СВЦЭМ!$B$39:$B$782,M$190)+'СЕТ СН'!$F$12</f>
        <v>172.27838707999999</v>
      </c>
      <c r="N191" s="36">
        <f>SUMIFS(СВЦЭМ!$F$39:$F$782,СВЦЭМ!$A$39:$A$782,$A191,СВЦЭМ!$B$39:$B$782,N$190)+'СЕТ СН'!$F$12</f>
        <v>159.70131348999999</v>
      </c>
      <c r="O191" s="36">
        <f>SUMIFS(СВЦЭМ!$F$39:$F$782,СВЦЭМ!$A$39:$A$782,$A191,СВЦЭМ!$B$39:$B$782,O$190)+'СЕТ СН'!$F$12</f>
        <v>161.10043141</v>
      </c>
      <c r="P191" s="36">
        <f>SUMIFS(СВЦЭМ!$F$39:$F$782,СВЦЭМ!$A$39:$A$782,$A191,СВЦЭМ!$B$39:$B$782,P$190)+'СЕТ СН'!$F$12</f>
        <v>161.62245716000001</v>
      </c>
      <c r="Q191" s="36">
        <f>SUMIFS(СВЦЭМ!$F$39:$F$782,СВЦЭМ!$A$39:$A$782,$A191,СВЦЭМ!$B$39:$B$782,Q$190)+'СЕТ СН'!$F$12</f>
        <v>163.56969928000001</v>
      </c>
      <c r="R191" s="36">
        <f>SUMIFS(СВЦЭМ!$F$39:$F$782,СВЦЭМ!$A$39:$A$782,$A191,СВЦЭМ!$B$39:$B$782,R$190)+'СЕТ СН'!$F$12</f>
        <v>160.78054466</v>
      </c>
      <c r="S191" s="36">
        <f>SUMIFS(СВЦЭМ!$F$39:$F$782,СВЦЭМ!$A$39:$A$782,$A191,СВЦЭМ!$B$39:$B$782,S$190)+'СЕТ СН'!$F$12</f>
        <v>157.70291129</v>
      </c>
      <c r="T191" s="36">
        <f>SUMIFS(СВЦЭМ!$F$39:$F$782,СВЦЭМ!$A$39:$A$782,$A191,СВЦЭМ!$B$39:$B$782,T$190)+'СЕТ СН'!$F$12</f>
        <v>166.35462275</v>
      </c>
      <c r="U191" s="36">
        <f>SUMIFS(СВЦЭМ!$F$39:$F$782,СВЦЭМ!$A$39:$A$782,$A191,СВЦЭМ!$B$39:$B$782,U$190)+'СЕТ СН'!$F$12</f>
        <v>168.52398178999999</v>
      </c>
      <c r="V191" s="36">
        <f>SUMIFS(СВЦЭМ!$F$39:$F$782,СВЦЭМ!$A$39:$A$782,$A191,СВЦЭМ!$B$39:$B$782,V$190)+'СЕТ СН'!$F$12</f>
        <v>168.55206584000001</v>
      </c>
      <c r="W191" s="36">
        <f>SUMIFS(СВЦЭМ!$F$39:$F$782,СВЦЭМ!$A$39:$A$782,$A191,СВЦЭМ!$B$39:$B$782,W$190)+'СЕТ СН'!$F$12</f>
        <v>173.11186186</v>
      </c>
      <c r="X191" s="36">
        <f>SUMIFS(СВЦЭМ!$F$39:$F$782,СВЦЭМ!$A$39:$A$782,$A191,СВЦЭМ!$B$39:$B$782,X$190)+'СЕТ СН'!$F$12</f>
        <v>165.00499532000001</v>
      </c>
      <c r="Y191" s="36">
        <f>SUMIFS(СВЦЭМ!$F$39:$F$782,СВЦЭМ!$A$39:$A$782,$A191,СВЦЭМ!$B$39:$B$782,Y$190)+'СЕТ СН'!$F$12</f>
        <v>156.77362128999999</v>
      </c>
      <c r="AA191" s="45"/>
    </row>
    <row r="192" spans="1:27" ht="15.75" x14ac:dyDescent="0.2">
      <c r="A192" s="35">
        <f>A191+1</f>
        <v>44379</v>
      </c>
      <c r="B192" s="36">
        <f>SUMIFS(СВЦЭМ!$F$39:$F$782,СВЦЭМ!$A$39:$A$782,$A192,СВЦЭМ!$B$39:$B$782,B$190)+'СЕТ СН'!$F$12</f>
        <v>173.18480711999999</v>
      </c>
      <c r="C192" s="36">
        <f>SUMIFS(СВЦЭМ!$F$39:$F$782,СВЦЭМ!$A$39:$A$782,$A192,СВЦЭМ!$B$39:$B$782,C$190)+'СЕТ СН'!$F$12</f>
        <v>183.3133651</v>
      </c>
      <c r="D192" s="36">
        <f>SUMIFS(СВЦЭМ!$F$39:$F$782,СВЦЭМ!$A$39:$A$782,$A192,СВЦЭМ!$B$39:$B$782,D$190)+'СЕТ СН'!$F$12</f>
        <v>190.25566925000001</v>
      </c>
      <c r="E192" s="36">
        <f>SUMIFS(СВЦЭМ!$F$39:$F$782,СВЦЭМ!$A$39:$A$782,$A192,СВЦЭМ!$B$39:$B$782,E$190)+'СЕТ СН'!$F$12</f>
        <v>191.08090906999999</v>
      </c>
      <c r="F192" s="36">
        <f>SUMIFS(СВЦЭМ!$F$39:$F$782,СВЦЭМ!$A$39:$A$782,$A192,СВЦЭМ!$B$39:$B$782,F$190)+'СЕТ СН'!$F$12</f>
        <v>191.23245617000001</v>
      </c>
      <c r="G192" s="36">
        <f>SUMIFS(СВЦЭМ!$F$39:$F$782,СВЦЭМ!$A$39:$A$782,$A192,СВЦЭМ!$B$39:$B$782,G$190)+'СЕТ СН'!$F$12</f>
        <v>188.69028897000001</v>
      </c>
      <c r="H192" s="36">
        <f>SUMIFS(СВЦЭМ!$F$39:$F$782,СВЦЭМ!$A$39:$A$782,$A192,СВЦЭМ!$B$39:$B$782,H$190)+'СЕТ СН'!$F$12</f>
        <v>181.96229052999999</v>
      </c>
      <c r="I192" s="36">
        <f>SUMIFS(СВЦЭМ!$F$39:$F$782,СВЦЭМ!$A$39:$A$782,$A192,СВЦЭМ!$B$39:$B$782,I$190)+'СЕТ СН'!$F$12</f>
        <v>167.62721565000001</v>
      </c>
      <c r="J192" s="36">
        <f>SUMIFS(СВЦЭМ!$F$39:$F$782,СВЦЭМ!$A$39:$A$782,$A192,СВЦЭМ!$B$39:$B$782,J$190)+'СЕТ СН'!$F$12</f>
        <v>162.75036713</v>
      </c>
      <c r="K192" s="36">
        <f>SUMIFS(СВЦЭМ!$F$39:$F$782,СВЦЭМ!$A$39:$A$782,$A192,СВЦЭМ!$B$39:$B$782,K$190)+'СЕТ СН'!$F$12</f>
        <v>168.43147721</v>
      </c>
      <c r="L192" s="36">
        <f>SUMIFS(СВЦЭМ!$F$39:$F$782,СВЦЭМ!$A$39:$A$782,$A192,СВЦЭМ!$B$39:$B$782,L$190)+'СЕТ СН'!$F$12</f>
        <v>170.36906622999999</v>
      </c>
      <c r="M192" s="36">
        <f>SUMIFS(СВЦЭМ!$F$39:$F$782,СВЦЭМ!$A$39:$A$782,$A192,СВЦЭМ!$B$39:$B$782,M$190)+'СЕТ СН'!$F$12</f>
        <v>156.31454234</v>
      </c>
      <c r="N192" s="36">
        <f>SUMIFS(СВЦЭМ!$F$39:$F$782,СВЦЭМ!$A$39:$A$782,$A192,СВЦЭМ!$B$39:$B$782,N$190)+'СЕТ СН'!$F$12</f>
        <v>153.34811619000001</v>
      </c>
      <c r="O192" s="36">
        <f>SUMIFS(СВЦЭМ!$F$39:$F$782,СВЦЭМ!$A$39:$A$782,$A192,СВЦЭМ!$B$39:$B$782,O$190)+'СЕТ СН'!$F$12</f>
        <v>156.23173266000001</v>
      </c>
      <c r="P192" s="36">
        <f>SUMIFS(СВЦЭМ!$F$39:$F$782,СВЦЭМ!$A$39:$A$782,$A192,СВЦЭМ!$B$39:$B$782,P$190)+'СЕТ СН'!$F$12</f>
        <v>155.66558771000001</v>
      </c>
      <c r="Q192" s="36">
        <f>SUMIFS(СВЦЭМ!$F$39:$F$782,СВЦЭМ!$A$39:$A$782,$A192,СВЦЭМ!$B$39:$B$782,Q$190)+'СЕТ СН'!$F$12</f>
        <v>156.61150183999999</v>
      </c>
      <c r="R192" s="36">
        <f>SUMIFS(СВЦЭМ!$F$39:$F$782,СВЦЭМ!$A$39:$A$782,$A192,СВЦЭМ!$B$39:$B$782,R$190)+'СЕТ СН'!$F$12</f>
        <v>157.57358914</v>
      </c>
      <c r="S192" s="36">
        <f>SUMIFS(СВЦЭМ!$F$39:$F$782,СВЦЭМ!$A$39:$A$782,$A192,СВЦЭМ!$B$39:$B$782,S$190)+'СЕТ СН'!$F$12</f>
        <v>155.33980169</v>
      </c>
      <c r="T192" s="36">
        <f>SUMIFS(СВЦЭМ!$F$39:$F$782,СВЦЭМ!$A$39:$A$782,$A192,СВЦЭМ!$B$39:$B$782,T$190)+'СЕТ СН'!$F$12</f>
        <v>165.42871916999999</v>
      </c>
      <c r="U192" s="36">
        <f>SUMIFS(СВЦЭМ!$F$39:$F$782,СВЦЭМ!$A$39:$A$782,$A192,СВЦЭМ!$B$39:$B$782,U$190)+'СЕТ СН'!$F$12</f>
        <v>164.49692404000001</v>
      </c>
      <c r="V192" s="36">
        <f>SUMIFS(СВЦЭМ!$F$39:$F$782,СВЦЭМ!$A$39:$A$782,$A192,СВЦЭМ!$B$39:$B$782,V$190)+'СЕТ СН'!$F$12</f>
        <v>163.52983420000001</v>
      </c>
      <c r="W192" s="36">
        <f>SUMIFS(СВЦЭМ!$F$39:$F$782,СВЦЭМ!$A$39:$A$782,$A192,СВЦЭМ!$B$39:$B$782,W$190)+'СЕТ СН'!$F$12</f>
        <v>168.25316025000001</v>
      </c>
      <c r="X192" s="36">
        <f>SUMIFS(СВЦЭМ!$F$39:$F$782,СВЦЭМ!$A$39:$A$782,$A192,СВЦЭМ!$B$39:$B$782,X$190)+'СЕТ СН'!$F$12</f>
        <v>162.92787748999999</v>
      </c>
      <c r="Y192" s="36">
        <f>SUMIFS(СВЦЭМ!$F$39:$F$782,СВЦЭМ!$A$39:$A$782,$A192,СВЦЭМ!$B$39:$B$782,Y$190)+'СЕТ СН'!$F$12</f>
        <v>155.59160463000001</v>
      </c>
    </row>
    <row r="193" spans="1:25" ht="15.75" x14ac:dyDescent="0.2">
      <c r="A193" s="35">
        <f t="shared" ref="A193:A221" si="5">A192+1</f>
        <v>44380</v>
      </c>
      <c r="B193" s="36">
        <f>SUMIFS(СВЦЭМ!$F$39:$F$782,СВЦЭМ!$A$39:$A$782,$A193,СВЦЭМ!$B$39:$B$782,B$190)+'СЕТ СН'!$F$12</f>
        <v>165.66498963999999</v>
      </c>
      <c r="C193" s="36">
        <f>SUMIFS(СВЦЭМ!$F$39:$F$782,СВЦЭМ!$A$39:$A$782,$A193,СВЦЭМ!$B$39:$B$782,C$190)+'СЕТ СН'!$F$12</f>
        <v>178.48795132999999</v>
      </c>
      <c r="D193" s="36">
        <f>SUMIFS(СВЦЭМ!$F$39:$F$782,СВЦЭМ!$A$39:$A$782,$A193,СВЦЭМ!$B$39:$B$782,D$190)+'СЕТ СН'!$F$12</f>
        <v>185.97538291999999</v>
      </c>
      <c r="E193" s="36">
        <f>SUMIFS(СВЦЭМ!$F$39:$F$782,СВЦЭМ!$A$39:$A$782,$A193,СВЦЭМ!$B$39:$B$782,E$190)+'СЕТ СН'!$F$12</f>
        <v>188.92714126000001</v>
      </c>
      <c r="F193" s="36">
        <f>SUMIFS(СВЦЭМ!$F$39:$F$782,СВЦЭМ!$A$39:$A$782,$A193,СВЦЭМ!$B$39:$B$782,F$190)+'СЕТ СН'!$F$12</f>
        <v>189.48067042</v>
      </c>
      <c r="G193" s="36">
        <f>SUMIFS(СВЦЭМ!$F$39:$F$782,СВЦЭМ!$A$39:$A$782,$A193,СВЦЭМ!$B$39:$B$782,G$190)+'СЕТ СН'!$F$12</f>
        <v>187.38995270000001</v>
      </c>
      <c r="H193" s="36">
        <f>SUMIFS(СВЦЭМ!$F$39:$F$782,СВЦЭМ!$A$39:$A$782,$A193,СВЦЭМ!$B$39:$B$782,H$190)+'СЕТ СН'!$F$12</f>
        <v>182.96735996000001</v>
      </c>
      <c r="I193" s="36">
        <f>SUMIFS(СВЦЭМ!$F$39:$F$782,СВЦЭМ!$A$39:$A$782,$A193,СВЦЭМ!$B$39:$B$782,I$190)+'СЕТ СН'!$F$12</f>
        <v>173.50453709999999</v>
      </c>
      <c r="J193" s="36">
        <f>SUMIFS(СВЦЭМ!$F$39:$F$782,СВЦЭМ!$A$39:$A$782,$A193,СВЦЭМ!$B$39:$B$782,J$190)+'СЕТ СН'!$F$12</f>
        <v>162.26740131</v>
      </c>
      <c r="K193" s="36">
        <f>SUMIFS(СВЦЭМ!$F$39:$F$782,СВЦЭМ!$A$39:$A$782,$A193,СВЦЭМ!$B$39:$B$782,K$190)+'СЕТ СН'!$F$12</f>
        <v>160.66359825000001</v>
      </c>
      <c r="L193" s="36">
        <f>SUMIFS(СВЦЭМ!$F$39:$F$782,СВЦЭМ!$A$39:$A$782,$A193,СВЦЭМ!$B$39:$B$782,L$190)+'СЕТ СН'!$F$12</f>
        <v>156.08449761</v>
      </c>
      <c r="M193" s="36">
        <f>SUMIFS(СВЦЭМ!$F$39:$F$782,СВЦЭМ!$A$39:$A$782,$A193,СВЦЭМ!$B$39:$B$782,M$190)+'СЕТ СН'!$F$12</f>
        <v>144.19495907000001</v>
      </c>
      <c r="N193" s="36">
        <f>SUMIFS(СВЦЭМ!$F$39:$F$782,СВЦЭМ!$A$39:$A$782,$A193,СВЦЭМ!$B$39:$B$782,N$190)+'СЕТ СН'!$F$12</f>
        <v>149.15039081</v>
      </c>
      <c r="O193" s="36">
        <f>SUMIFS(СВЦЭМ!$F$39:$F$782,СВЦЭМ!$A$39:$A$782,$A193,СВЦЭМ!$B$39:$B$782,O$190)+'СЕТ СН'!$F$12</f>
        <v>154.22046469</v>
      </c>
      <c r="P193" s="36">
        <f>SUMIFS(СВЦЭМ!$F$39:$F$782,СВЦЭМ!$A$39:$A$782,$A193,СВЦЭМ!$B$39:$B$782,P$190)+'СЕТ СН'!$F$12</f>
        <v>151.89157359999999</v>
      </c>
      <c r="Q193" s="36">
        <f>SUMIFS(СВЦЭМ!$F$39:$F$782,СВЦЭМ!$A$39:$A$782,$A193,СВЦЭМ!$B$39:$B$782,Q$190)+'СЕТ СН'!$F$12</f>
        <v>150.67159508</v>
      </c>
      <c r="R193" s="36">
        <f>SUMIFS(СВЦЭМ!$F$39:$F$782,СВЦЭМ!$A$39:$A$782,$A193,СВЦЭМ!$B$39:$B$782,R$190)+'СЕТ СН'!$F$12</f>
        <v>152.20921627999999</v>
      </c>
      <c r="S193" s="36">
        <f>SUMIFS(СВЦЭМ!$F$39:$F$782,СВЦЭМ!$A$39:$A$782,$A193,СВЦЭМ!$B$39:$B$782,S$190)+'СЕТ СН'!$F$12</f>
        <v>150.27025918000001</v>
      </c>
      <c r="T193" s="36">
        <f>SUMIFS(СВЦЭМ!$F$39:$F$782,СВЦЭМ!$A$39:$A$782,$A193,СВЦЭМ!$B$39:$B$782,T$190)+'СЕТ СН'!$F$12</f>
        <v>153.34029464</v>
      </c>
      <c r="U193" s="36">
        <f>SUMIFS(СВЦЭМ!$F$39:$F$782,СВЦЭМ!$A$39:$A$782,$A193,СВЦЭМ!$B$39:$B$782,U$190)+'СЕТ СН'!$F$12</f>
        <v>154.18743415</v>
      </c>
      <c r="V193" s="36">
        <f>SUMIFS(СВЦЭМ!$F$39:$F$782,СВЦЭМ!$A$39:$A$782,$A193,СВЦЭМ!$B$39:$B$782,V$190)+'СЕТ СН'!$F$12</f>
        <v>153.97057660999999</v>
      </c>
      <c r="W193" s="36">
        <f>SUMIFS(СВЦЭМ!$F$39:$F$782,СВЦЭМ!$A$39:$A$782,$A193,СВЦЭМ!$B$39:$B$782,W$190)+'СЕТ СН'!$F$12</f>
        <v>159.9671989</v>
      </c>
      <c r="X193" s="36">
        <f>SUMIFS(СВЦЭМ!$F$39:$F$782,СВЦЭМ!$A$39:$A$782,$A193,СВЦЭМ!$B$39:$B$782,X$190)+'СЕТ СН'!$F$12</f>
        <v>156.60064666</v>
      </c>
      <c r="Y193" s="36">
        <f>SUMIFS(СВЦЭМ!$F$39:$F$782,СВЦЭМ!$A$39:$A$782,$A193,СВЦЭМ!$B$39:$B$782,Y$190)+'СЕТ СН'!$F$12</f>
        <v>144.18552317999999</v>
      </c>
    </row>
    <row r="194" spans="1:25" ht="15.75" x14ac:dyDescent="0.2">
      <c r="A194" s="35">
        <f t="shared" si="5"/>
        <v>44381</v>
      </c>
      <c r="B194" s="36">
        <f>SUMIFS(СВЦЭМ!$F$39:$F$782,СВЦЭМ!$A$39:$A$782,$A194,СВЦЭМ!$B$39:$B$782,B$190)+'СЕТ СН'!$F$12</f>
        <v>164.42809148000001</v>
      </c>
      <c r="C194" s="36">
        <f>SUMIFS(СВЦЭМ!$F$39:$F$782,СВЦЭМ!$A$39:$A$782,$A194,СВЦЭМ!$B$39:$B$782,C$190)+'СЕТ СН'!$F$12</f>
        <v>175.26333299999999</v>
      </c>
      <c r="D194" s="36">
        <f>SUMIFS(СВЦЭМ!$F$39:$F$782,СВЦЭМ!$A$39:$A$782,$A194,СВЦЭМ!$B$39:$B$782,D$190)+'СЕТ СН'!$F$12</f>
        <v>180.51866423999999</v>
      </c>
      <c r="E194" s="36">
        <f>SUMIFS(СВЦЭМ!$F$39:$F$782,СВЦЭМ!$A$39:$A$782,$A194,СВЦЭМ!$B$39:$B$782,E$190)+'СЕТ СН'!$F$12</f>
        <v>188.33401495000001</v>
      </c>
      <c r="F194" s="36">
        <f>SUMIFS(СВЦЭМ!$F$39:$F$782,СВЦЭМ!$A$39:$A$782,$A194,СВЦЭМ!$B$39:$B$782,F$190)+'СЕТ СН'!$F$12</f>
        <v>190.48091848000001</v>
      </c>
      <c r="G194" s="36">
        <f>SUMIFS(СВЦЭМ!$F$39:$F$782,СВЦЭМ!$A$39:$A$782,$A194,СВЦЭМ!$B$39:$B$782,G$190)+'СЕТ СН'!$F$12</f>
        <v>189.49954699</v>
      </c>
      <c r="H194" s="36">
        <f>SUMIFS(СВЦЭМ!$F$39:$F$782,СВЦЭМ!$A$39:$A$782,$A194,СВЦЭМ!$B$39:$B$782,H$190)+'СЕТ СН'!$F$12</f>
        <v>184.63042195</v>
      </c>
      <c r="I194" s="36">
        <f>SUMIFS(СВЦЭМ!$F$39:$F$782,СВЦЭМ!$A$39:$A$782,$A194,СВЦЭМ!$B$39:$B$782,I$190)+'СЕТ СН'!$F$12</f>
        <v>175.54693510000001</v>
      </c>
      <c r="J194" s="36">
        <f>SUMIFS(СВЦЭМ!$F$39:$F$782,СВЦЭМ!$A$39:$A$782,$A194,СВЦЭМ!$B$39:$B$782,J$190)+'СЕТ СН'!$F$12</f>
        <v>158.43996561</v>
      </c>
      <c r="K194" s="36">
        <f>SUMIFS(СВЦЭМ!$F$39:$F$782,СВЦЭМ!$A$39:$A$782,$A194,СВЦЭМ!$B$39:$B$782,K$190)+'СЕТ СН'!$F$12</f>
        <v>151.47311052000001</v>
      </c>
      <c r="L194" s="36">
        <f>SUMIFS(СВЦЭМ!$F$39:$F$782,СВЦЭМ!$A$39:$A$782,$A194,СВЦЭМ!$B$39:$B$782,L$190)+'СЕТ СН'!$F$12</f>
        <v>145.54948564</v>
      </c>
      <c r="M194" s="36">
        <f>SUMIFS(СВЦЭМ!$F$39:$F$782,СВЦЭМ!$A$39:$A$782,$A194,СВЦЭМ!$B$39:$B$782,M$190)+'СЕТ СН'!$F$12</f>
        <v>148.10561441999999</v>
      </c>
      <c r="N194" s="36">
        <f>SUMIFS(СВЦЭМ!$F$39:$F$782,СВЦЭМ!$A$39:$A$782,$A194,СВЦЭМ!$B$39:$B$782,N$190)+'СЕТ СН'!$F$12</f>
        <v>153.71859502999999</v>
      </c>
      <c r="O194" s="36">
        <f>SUMIFS(СВЦЭМ!$F$39:$F$782,СВЦЭМ!$A$39:$A$782,$A194,СВЦЭМ!$B$39:$B$782,O$190)+'СЕТ СН'!$F$12</f>
        <v>155.72768676999999</v>
      </c>
      <c r="P194" s="36">
        <f>SUMIFS(СВЦЭМ!$F$39:$F$782,СВЦЭМ!$A$39:$A$782,$A194,СВЦЭМ!$B$39:$B$782,P$190)+'СЕТ СН'!$F$12</f>
        <v>157.3442757</v>
      </c>
      <c r="Q194" s="36">
        <f>SUMIFS(СВЦЭМ!$F$39:$F$782,СВЦЭМ!$A$39:$A$782,$A194,СВЦЭМ!$B$39:$B$782,Q$190)+'СЕТ СН'!$F$12</f>
        <v>158.79654375999999</v>
      </c>
      <c r="R194" s="36">
        <f>SUMIFS(СВЦЭМ!$F$39:$F$782,СВЦЭМ!$A$39:$A$782,$A194,СВЦЭМ!$B$39:$B$782,R$190)+'СЕТ СН'!$F$12</f>
        <v>156.66704227</v>
      </c>
      <c r="S194" s="36">
        <f>SUMIFS(СВЦЭМ!$F$39:$F$782,СВЦЭМ!$A$39:$A$782,$A194,СВЦЭМ!$B$39:$B$782,S$190)+'СЕТ СН'!$F$12</f>
        <v>155.24576637000001</v>
      </c>
      <c r="T194" s="36">
        <f>SUMIFS(СВЦЭМ!$F$39:$F$782,СВЦЭМ!$A$39:$A$782,$A194,СВЦЭМ!$B$39:$B$782,T$190)+'СЕТ СН'!$F$12</f>
        <v>152.06900257000001</v>
      </c>
      <c r="U194" s="36">
        <f>SUMIFS(СВЦЭМ!$F$39:$F$782,СВЦЭМ!$A$39:$A$782,$A194,СВЦЭМ!$B$39:$B$782,U$190)+'СЕТ СН'!$F$12</f>
        <v>148.86276948</v>
      </c>
      <c r="V194" s="36">
        <f>SUMIFS(СВЦЭМ!$F$39:$F$782,СВЦЭМ!$A$39:$A$782,$A194,СВЦЭМ!$B$39:$B$782,V$190)+'СЕТ СН'!$F$12</f>
        <v>141.63517872</v>
      </c>
      <c r="W194" s="36">
        <f>SUMIFS(СВЦЭМ!$F$39:$F$782,СВЦЭМ!$A$39:$A$782,$A194,СВЦЭМ!$B$39:$B$782,W$190)+'СЕТ СН'!$F$12</f>
        <v>143.69323388999999</v>
      </c>
      <c r="X194" s="36">
        <f>SUMIFS(СВЦЭМ!$F$39:$F$782,СВЦЭМ!$A$39:$A$782,$A194,СВЦЭМ!$B$39:$B$782,X$190)+'СЕТ СН'!$F$12</f>
        <v>147.98564673999999</v>
      </c>
      <c r="Y194" s="36">
        <f>SUMIFS(СВЦЭМ!$F$39:$F$782,СВЦЭМ!$A$39:$A$782,$A194,СВЦЭМ!$B$39:$B$782,Y$190)+'СЕТ СН'!$F$12</f>
        <v>157.63786168999999</v>
      </c>
    </row>
    <row r="195" spans="1:25" ht="15.75" x14ac:dyDescent="0.2">
      <c r="A195" s="35">
        <f t="shared" si="5"/>
        <v>44382</v>
      </c>
      <c r="B195" s="36">
        <f>SUMIFS(СВЦЭМ!$F$39:$F$782,СВЦЭМ!$A$39:$A$782,$A195,СВЦЭМ!$B$39:$B$782,B$190)+'СЕТ СН'!$F$12</f>
        <v>171.41460789999999</v>
      </c>
      <c r="C195" s="36">
        <f>SUMIFS(СВЦЭМ!$F$39:$F$782,СВЦЭМ!$A$39:$A$782,$A195,СВЦЭМ!$B$39:$B$782,C$190)+'СЕТ СН'!$F$12</f>
        <v>185.37431645000001</v>
      </c>
      <c r="D195" s="36">
        <f>SUMIFS(СВЦЭМ!$F$39:$F$782,СВЦЭМ!$A$39:$A$782,$A195,СВЦЭМ!$B$39:$B$782,D$190)+'СЕТ СН'!$F$12</f>
        <v>195.48948136999999</v>
      </c>
      <c r="E195" s="36">
        <f>SUMIFS(СВЦЭМ!$F$39:$F$782,СВЦЭМ!$A$39:$A$782,$A195,СВЦЭМ!$B$39:$B$782,E$190)+'СЕТ СН'!$F$12</f>
        <v>197.13447653</v>
      </c>
      <c r="F195" s="36">
        <f>SUMIFS(СВЦЭМ!$F$39:$F$782,СВЦЭМ!$A$39:$A$782,$A195,СВЦЭМ!$B$39:$B$782,F$190)+'СЕТ СН'!$F$12</f>
        <v>197.65803783999999</v>
      </c>
      <c r="G195" s="36">
        <f>SUMIFS(СВЦЭМ!$F$39:$F$782,СВЦЭМ!$A$39:$A$782,$A195,СВЦЭМ!$B$39:$B$782,G$190)+'СЕТ СН'!$F$12</f>
        <v>194.66963444999999</v>
      </c>
      <c r="H195" s="36">
        <f>SUMIFS(СВЦЭМ!$F$39:$F$782,СВЦЭМ!$A$39:$A$782,$A195,СВЦЭМ!$B$39:$B$782,H$190)+'СЕТ СН'!$F$12</f>
        <v>188.75739010000001</v>
      </c>
      <c r="I195" s="36">
        <f>SUMIFS(СВЦЭМ!$F$39:$F$782,СВЦЭМ!$A$39:$A$782,$A195,СВЦЭМ!$B$39:$B$782,I$190)+'СЕТ СН'!$F$12</f>
        <v>170.40759750999999</v>
      </c>
      <c r="J195" s="36">
        <f>SUMIFS(СВЦЭМ!$F$39:$F$782,СВЦЭМ!$A$39:$A$782,$A195,СВЦЭМ!$B$39:$B$782,J$190)+'СЕТ СН'!$F$12</f>
        <v>163.31573538999999</v>
      </c>
      <c r="K195" s="36">
        <f>SUMIFS(СВЦЭМ!$F$39:$F$782,СВЦЭМ!$A$39:$A$782,$A195,СВЦЭМ!$B$39:$B$782,K$190)+'СЕТ СН'!$F$12</f>
        <v>153.58273948999999</v>
      </c>
      <c r="L195" s="36">
        <f>SUMIFS(СВЦЭМ!$F$39:$F$782,СВЦЭМ!$A$39:$A$782,$A195,СВЦЭМ!$B$39:$B$782,L$190)+'СЕТ СН'!$F$12</f>
        <v>151.56103985999999</v>
      </c>
      <c r="M195" s="36">
        <f>SUMIFS(СВЦЭМ!$F$39:$F$782,СВЦЭМ!$A$39:$A$782,$A195,СВЦЭМ!$B$39:$B$782,M$190)+'СЕТ СН'!$F$12</f>
        <v>154.30086978</v>
      </c>
      <c r="N195" s="36">
        <f>SUMIFS(СВЦЭМ!$F$39:$F$782,СВЦЭМ!$A$39:$A$782,$A195,СВЦЭМ!$B$39:$B$782,N$190)+'СЕТ СН'!$F$12</f>
        <v>160.65341204000001</v>
      </c>
      <c r="O195" s="36">
        <f>SUMIFS(СВЦЭМ!$F$39:$F$782,СВЦЭМ!$A$39:$A$782,$A195,СВЦЭМ!$B$39:$B$782,O$190)+'СЕТ СН'!$F$12</f>
        <v>163.86959712999999</v>
      </c>
      <c r="P195" s="36">
        <f>SUMIFS(СВЦЭМ!$F$39:$F$782,СВЦЭМ!$A$39:$A$782,$A195,СВЦЭМ!$B$39:$B$782,P$190)+'СЕТ СН'!$F$12</f>
        <v>163.67016921000001</v>
      </c>
      <c r="Q195" s="36">
        <f>SUMIFS(СВЦЭМ!$F$39:$F$782,СВЦЭМ!$A$39:$A$782,$A195,СВЦЭМ!$B$39:$B$782,Q$190)+'СЕТ СН'!$F$12</f>
        <v>163.57357668</v>
      </c>
      <c r="R195" s="36">
        <f>SUMIFS(СВЦЭМ!$F$39:$F$782,СВЦЭМ!$A$39:$A$782,$A195,СВЦЭМ!$B$39:$B$782,R$190)+'СЕТ СН'!$F$12</f>
        <v>160.06344977000001</v>
      </c>
      <c r="S195" s="36">
        <f>SUMIFS(СВЦЭМ!$F$39:$F$782,СВЦЭМ!$A$39:$A$782,$A195,СВЦЭМ!$B$39:$B$782,S$190)+'СЕТ СН'!$F$12</f>
        <v>158.53098904999999</v>
      </c>
      <c r="T195" s="36">
        <f>SUMIFS(СВЦЭМ!$F$39:$F$782,СВЦЭМ!$A$39:$A$782,$A195,СВЦЭМ!$B$39:$B$782,T$190)+'СЕТ СН'!$F$12</f>
        <v>156.64733991</v>
      </c>
      <c r="U195" s="36">
        <f>SUMIFS(СВЦЭМ!$F$39:$F$782,СВЦЭМ!$A$39:$A$782,$A195,СВЦЭМ!$B$39:$B$782,U$190)+'СЕТ СН'!$F$12</f>
        <v>156.04230276999999</v>
      </c>
      <c r="V195" s="36">
        <f>SUMIFS(СВЦЭМ!$F$39:$F$782,СВЦЭМ!$A$39:$A$782,$A195,СВЦЭМ!$B$39:$B$782,V$190)+'СЕТ СН'!$F$12</f>
        <v>156.61376000999999</v>
      </c>
      <c r="W195" s="36">
        <f>SUMIFS(СВЦЭМ!$F$39:$F$782,СВЦЭМ!$A$39:$A$782,$A195,СВЦЭМ!$B$39:$B$782,W$190)+'СЕТ СН'!$F$12</f>
        <v>159.30187487000001</v>
      </c>
      <c r="X195" s="36">
        <f>SUMIFS(СВЦЭМ!$F$39:$F$782,СВЦЭМ!$A$39:$A$782,$A195,СВЦЭМ!$B$39:$B$782,X$190)+'СЕТ СН'!$F$12</f>
        <v>153.68764261000001</v>
      </c>
      <c r="Y195" s="36">
        <f>SUMIFS(СВЦЭМ!$F$39:$F$782,СВЦЭМ!$A$39:$A$782,$A195,СВЦЭМ!$B$39:$B$782,Y$190)+'СЕТ СН'!$F$12</f>
        <v>162.63485822000001</v>
      </c>
    </row>
    <row r="196" spans="1:25" ht="15.75" x14ac:dyDescent="0.2">
      <c r="A196" s="35">
        <f t="shared" si="5"/>
        <v>44383</v>
      </c>
      <c r="B196" s="36">
        <f>SUMIFS(СВЦЭМ!$F$39:$F$782,СВЦЭМ!$A$39:$A$782,$A196,СВЦЭМ!$B$39:$B$782,B$190)+'СЕТ СН'!$F$12</f>
        <v>172.14232964999999</v>
      </c>
      <c r="C196" s="36">
        <f>SUMIFS(СВЦЭМ!$F$39:$F$782,СВЦЭМ!$A$39:$A$782,$A196,СВЦЭМ!$B$39:$B$782,C$190)+'СЕТ СН'!$F$12</f>
        <v>189.22690087000001</v>
      </c>
      <c r="D196" s="36">
        <f>SUMIFS(СВЦЭМ!$F$39:$F$782,СВЦЭМ!$A$39:$A$782,$A196,СВЦЭМ!$B$39:$B$782,D$190)+'СЕТ СН'!$F$12</f>
        <v>199.77605837999999</v>
      </c>
      <c r="E196" s="36">
        <f>SUMIFS(СВЦЭМ!$F$39:$F$782,СВЦЭМ!$A$39:$A$782,$A196,СВЦЭМ!$B$39:$B$782,E$190)+'СЕТ СН'!$F$12</f>
        <v>202.93447612</v>
      </c>
      <c r="F196" s="36">
        <f>SUMIFS(СВЦЭМ!$F$39:$F$782,СВЦЭМ!$A$39:$A$782,$A196,СВЦЭМ!$B$39:$B$782,F$190)+'СЕТ СН'!$F$12</f>
        <v>202.85431822000001</v>
      </c>
      <c r="G196" s="36">
        <f>SUMIFS(СВЦЭМ!$F$39:$F$782,СВЦЭМ!$A$39:$A$782,$A196,СВЦЭМ!$B$39:$B$782,G$190)+'СЕТ СН'!$F$12</f>
        <v>197.79839966</v>
      </c>
      <c r="H196" s="36">
        <f>SUMIFS(СВЦЭМ!$F$39:$F$782,СВЦЭМ!$A$39:$A$782,$A196,СВЦЭМ!$B$39:$B$782,H$190)+'СЕТ СН'!$F$12</f>
        <v>188.54370354</v>
      </c>
      <c r="I196" s="36">
        <f>SUMIFS(СВЦЭМ!$F$39:$F$782,СВЦЭМ!$A$39:$A$782,$A196,СВЦЭМ!$B$39:$B$782,I$190)+'СЕТ СН'!$F$12</f>
        <v>178.25717795</v>
      </c>
      <c r="J196" s="36">
        <f>SUMIFS(СВЦЭМ!$F$39:$F$782,СВЦЭМ!$A$39:$A$782,$A196,СВЦЭМ!$B$39:$B$782,J$190)+'СЕТ СН'!$F$12</f>
        <v>163.95023255999999</v>
      </c>
      <c r="K196" s="36">
        <f>SUMIFS(СВЦЭМ!$F$39:$F$782,СВЦЭМ!$A$39:$A$782,$A196,СВЦЭМ!$B$39:$B$782,K$190)+'СЕТ СН'!$F$12</f>
        <v>151.54559631000001</v>
      </c>
      <c r="L196" s="36">
        <f>SUMIFS(СВЦЭМ!$F$39:$F$782,СВЦЭМ!$A$39:$A$782,$A196,СВЦЭМ!$B$39:$B$782,L$190)+'СЕТ СН'!$F$12</f>
        <v>149.29021359999999</v>
      </c>
      <c r="M196" s="36">
        <f>SUMIFS(СВЦЭМ!$F$39:$F$782,СВЦЭМ!$A$39:$A$782,$A196,СВЦЭМ!$B$39:$B$782,M$190)+'СЕТ СН'!$F$12</f>
        <v>156.46761174</v>
      </c>
      <c r="N196" s="36">
        <f>SUMIFS(СВЦЭМ!$F$39:$F$782,СВЦЭМ!$A$39:$A$782,$A196,СВЦЭМ!$B$39:$B$782,N$190)+'СЕТ СН'!$F$12</f>
        <v>170.68752993000001</v>
      </c>
      <c r="O196" s="36">
        <f>SUMIFS(СВЦЭМ!$F$39:$F$782,СВЦЭМ!$A$39:$A$782,$A196,СВЦЭМ!$B$39:$B$782,O$190)+'СЕТ СН'!$F$12</f>
        <v>171.15635809</v>
      </c>
      <c r="P196" s="36">
        <f>SUMIFS(СВЦЭМ!$F$39:$F$782,СВЦЭМ!$A$39:$A$782,$A196,СВЦЭМ!$B$39:$B$782,P$190)+'СЕТ СН'!$F$12</f>
        <v>172.18330684</v>
      </c>
      <c r="Q196" s="36">
        <f>SUMIFS(СВЦЭМ!$F$39:$F$782,СВЦЭМ!$A$39:$A$782,$A196,СВЦЭМ!$B$39:$B$782,Q$190)+'СЕТ СН'!$F$12</f>
        <v>173.912676</v>
      </c>
      <c r="R196" s="36">
        <f>SUMIFS(СВЦЭМ!$F$39:$F$782,СВЦЭМ!$A$39:$A$782,$A196,СВЦЭМ!$B$39:$B$782,R$190)+'СЕТ СН'!$F$12</f>
        <v>173.04536974000001</v>
      </c>
      <c r="S196" s="36">
        <f>SUMIFS(СВЦЭМ!$F$39:$F$782,СВЦЭМ!$A$39:$A$782,$A196,СВЦЭМ!$B$39:$B$782,S$190)+'СЕТ СН'!$F$12</f>
        <v>168.86765675999999</v>
      </c>
      <c r="T196" s="36">
        <f>SUMIFS(СВЦЭМ!$F$39:$F$782,СВЦЭМ!$A$39:$A$782,$A196,СВЦЭМ!$B$39:$B$782,T$190)+'СЕТ СН'!$F$12</f>
        <v>167.48077627999999</v>
      </c>
      <c r="U196" s="36">
        <f>SUMIFS(СВЦЭМ!$F$39:$F$782,СВЦЭМ!$A$39:$A$782,$A196,СВЦЭМ!$B$39:$B$782,U$190)+'СЕТ СН'!$F$12</f>
        <v>158.61967125000001</v>
      </c>
      <c r="V196" s="36">
        <f>SUMIFS(СВЦЭМ!$F$39:$F$782,СВЦЭМ!$A$39:$A$782,$A196,СВЦЭМ!$B$39:$B$782,V$190)+'СЕТ СН'!$F$12</f>
        <v>156.30521673999999</v>
      </c>
      <c r="W196" s="36">
        <f>SUMIFS(СВЦЭМ!$F$39:$F$782,СВЦЭМ!$A$39:$A$782,$A196,СВЦЭМ!$B$39:$B$782,W$190)+'СЕТ СН'!$F$12</f>
        <v>158.25808366000001</v>
      </c>
      <c r="X196" s="36">
        <f>SUMIFS(СВЦЭМ!$F$39:$F$782,СВЦЭМ!$A$39:$A$782,$A196,СВЦЭМ!$B$39:$B$782,X$190)+'СЕТ СН'!$F$12</f>
        <v>171.81887144000001</v>
      </c>
      <c r="Y196" s="36">
        <f>SUMIFS(СВЦЭМ!$F$39:$F$782,СВЦЭМ!$A$39:$A$782,$A196,СВЦЭМ!$B$39:$B$782,Y$190)+'СЕТ СН'!$F$12</f>
        <v>195.81101049</v>
      </c>
    </row>
    <row r="197" spans="1:25" ht="15.75" x14ac:dyDescent="0.2">
      <c r="A197" s="35">
        <f t="shared" si="5"/>
        <v>44384</v>
      </c>
      <c r="B197" s="36">
        <f>SUMIFS(СВЦЭМ!$F$39:$F$782,СВЦЭМ!$A$39:$A$782,$A197,СВЦЭМ!$B$39:$B$782,B$190)+'СЕТ СН'!$F$12</f>
        <v>181.89035684000001</v>
      </c>
      <c r="C197" s="36">
        <f>SUMIFS(СВЦЭМ!$F$39:$F$782,СВЦЭМ!$A$39:$A$782,$A197,СВЦЭМ!$B$39:$B$782,C$190)+'СЕТ СН'!$F$12</f>
        <v>196.05080192</v>
      </c>
      <c r="D197" s="36">
        <f>SUMIFS(СВЦЭМ!$F$39:$F$782,СВЦЭМ!$A$39:$A$782,$A197,СВЦЭМ!$B$39:$B$782,D$190)+'СЕТ СН'!$F$12</f>
        <v>206.42609722</v>
      </c>
      <c r="E197" s="36">
        <f>SUMIFS(СВЦЭМ!$F$39:$F$782,СВЦЭМ!$A$39:$A$782,$A197,СВЦЭМ!$B$39:$B$782,E$190)+'СЕТ СН'!$F$12</f>
        <v>205.07734656</v>
      </c>
      <c r="F197" s="36">
        <f>SUMIFS(СВЦЭМ!$F$39:$F$782,СВЦЭМ!$A$39:$A$782,$A197,СВЦЭМ!$B$39:$B$782,F$190)+'СЕТ СН'!$F$12</f>
        <v>207.53409035999999</v>
      </c>
      <c r="G197" s="36">
        <f>SUMIFS(СВЦЭМ!$F$39:$F$782,СВЦЭМ!$A$39:$A$782,$A197,СВЦЭМ!$B$39:$B$782,G$190)+'СЕТ СН'!$F$12</f>
        <v>205.37254286000001</v>
      </c>
      <c r="H197" s="36">
        <f>SUMIFS(СВЦЭМ!$F$39:$F$782,СВЦЭМ!$A$39:$A$782,$A197,СВЦЭМ!$B$39:$B$782,H$190)+'СЕТ СН'!$F$12</f>
        <v>197.30812241000001</v>
      </c>
      <c r="I197" s="36">
        <f>SUMIFS(СВЦЭМ!$F$39:$F$782,СВЦЭМ!$A$39:$A$782,$A197,СВЦЭМ!$B$39:$B$782,I$190)+'СЕТ СН'!$F$12</f>
        <v>180.08807382000001</v>
      </c>
      <c r="J197" s="36">
        <f>SUMIFS(СВЦЭМ!$F$39:$F$782,СВЦЭМ!$A$39:$A$782,$A197,СВЦЭМ!$B$39:$B$782,J$190)+'СЕТ СН'!$F$12</f>
        <v>164.4396366</v>
      </c>
      <c r="K197" s="36">
        <f>SUMIFS(СВЦЭМ!$F$39:$F$782,СВЦЭМ!$A$39:$A$782,$A197,СВЦЭМ!$B$39:$B$782,K$190)+'СЕТ СН'!$F$12</f>
        <v>160.42600920999999</v>
      </c>
      <c r="L197" s="36">
        <f>SUMIFS(СВЦЭМ!$F$39:$F$782,СВЦЭМ!$A$39:$A$782,$A197,СВЦЭМ!$B$39:$B$782,L$190)+'СЕТ СН'!$F$12</f>
        <v>161.96976362999999</v>
      </c>
      <c r="M197" s="36">
        <f>SUMIFS(СВЦЭМ!$F$39:$F$782,СВЦЭМ!$A$39:$A$782,$A197,СВЦЭМ!$B$39:$B$782,M$190)+'СЕТ СН'!$F$12</f>
        <v>168.22873038</v>
      </c>
      <c r="N197" s="36">
        <f>SUMIFS(СВЦЭМ!$F$39:$F$782,СВЦЭМ!$A$39:$A$782,$A197,СВЦЭМ!$B$39:$B$782,N$190)+'СЕТ СН'!$F$12</f>
        <v>171.02955245000001</v>
      </c>
      <c r="O197" s="36">
        <f>SUMIFS(СВЦЭМ!$F$39:$F$782,СВЦЭМ!$A$39:$A$782,$A197,СВЦЭМ!$B$39:$B$782,O$190)+'СЕТ СН'!$F$12</f>
        <v>173.27141152999999</v>
      </c>
      <c r="P197" s="36">
        <f>SUMIFS(СВЦЭМ!$F$39:$F$782,СВЦЭМ!$A$39:$A$782,$A197,СВЦЭМ!$B$39:$B$782,P$190)+'СЕТ СН'!$F$12</f>
        <v>174.3359122</v>
      </c>
      <c r="Q197" s="36">
        <f>SUMIFS(СВЦЭМ!$F$39:$F$782,СВЦЭМ!$A$39:$A$782,$A197,СВЦЭМ!$B$39:$B$782,Q$190)+'СЕТ СН'!$F$12</f>
        <v>177.75214138000001</v>
      </c>
      <c r="R197" s="36">
        <f>SUMIFS(СВЦЭМ!$F$39:$F$782,СВЦЭМ!$A$39:$A$782,$A197,СВЦЭМ!$B$39:$B$782,R$190)+'СЕТ СН'!$F$12</f>
        <v>176.7245518</v>
      </c>
      <c r="S197" s="36">
        <f>SUMIFS(СВЦЭМ!$F$39:$F$782,СВЦЭМ!$A$39:$A$782,$A197,СВЦЭМ!$B$39:$B$782,S$190)+'СЕТ СН'!$F$12</f>
        <v>171.15325486</v>
      </c>
      <c r="T197" s="36">
        <f>SUMIFS(СВЦЭМ!$F$39:$F$782,СВЦЭМ!$A$39:$A$782,$A197,СВЦЭМ!$B$39:$B$782,T$190)+'СЕТ СН'!$F$12</f>
        <v>162.12682588000001</v>
      </c>
      <c r="U197" s="36">
        <f>SUMIFS(СВЦЭМ!$F$39:$F$782,СВЦЭМ!$A$39:$A$782,$A197,СВЦЭМ!$B$39:$B$782,U$190)+'СЕТ СН'!$F$12</f>
        <v>159.94477742999999</v>
      </c>
      <c r="V197" s="36">
        <f>SUMIFS(СВЦЭМ!$F$39:$F$782,СВЦЭМ!$A$39:$A$782,$A197,СВЦЭМ!$B$39:$B$782,V$190)+'СЕТ СН'!$F$12</f>
        <v>159.26152546</v>
      </c>
      <c r="W197" s="36">
        <f>SUMIFS(СВЦЭМ!$F$39:$F$782,СВЦЭМ!$A$39:$A$782,$A197,СВЦЭМ!$B$39:$B$782,W$190)+'СЕТ СН'!$F$12</f>
        <v>157.22107700999999</v>
      </c>
      <c r="X197" s="36">
        <f>SUMIFS(СВЦЭМ!$F$39:$F$782,СВЦЭМ!$A$39:$A$782,$A197,СВЦЭМ!$B$39:$B$782,X$190)+'СЕТ СН'!$F$12</f>
        <v>156.92288683000001</v>
      </c>
      <c r="Y197" s="36">
        <f>SUMIFS(СВЦЭМ!$F$39:$F$782,СВЦЭМ!$A$39:$A$782,$A197,СВЦЭМ!$B$39:$B$782,Y$190)+'СЕТ СН'!$F$12</f>
        <v>154.51374963000001</v>
      </c>
    </row>
    <row r="198" spans="1:25" ht="15.75" x14ac:dyDescent="0.2">
      <c r="A198" s="35">
        <f t="shared" si="5"/>
        <v>44385</v>
      </c>
      <c r="B198" s="36">
        <f>SUMIFS(СВЦЭМ!$F$39:$F$782,СВЦЭМ!$A$39:$A$782,$A198,СВЦЭМ!$B$39:$B$782,B$190)+'СЕТ СН'!$F$12</f>
        <v>171.31970995</v>
      </c>
      <c r="C198" s="36">
        <f>SUMIFS(СВЦЭМ!$F$39:$F$782,СВЦЭМ!$A$39:$A$782,$A198,СВЦЭМ!$B$39:$B$782,C$190)+'СЕТ СН'!$F$12</f>
        <v>191.78955493000001</v>
      </c>
      <c r="D198" s="36">
        <f>SUMIFS(СВЦЭМ!$F$39:$F$782,СВЦЭМ!$A$39:$A$782,$A198,СВЦЭМ!$B$39:$B$782,D$190)+'СЕТ СН'!$F$12</f>
        <v>200.71247025</v>
      </c>
      <c r="E198" s="36">
        <f>SUMIFS(СВЦЭМ!$F$39:$F$782,СВЦЭМ!$A$39:$A$782,$A198,СВЦЭМ!$B$39:$B$782,E$190)+'СЕТ СН'!$F$12</f>
        <v>204.89792231999999</v>
      </c>
      <c r="F198" s="36">
        <f>SUMIFS(СВЦЭМ!$F$39:$F$782,СВЦЭМ!$A$39:$A$782,$A198,СВЦЭМ!$B$39:$B$782,F$190)+'СЕТ СН'!$F$12</f>
        <v>203.72475487</v>
      </c>
      <c r="G198" s="36">
        <f>SUMIFS(СВЦЭМ!$F$39:$F$782,СВЦЭМ!$A$39:$A$782,$A198,СВЦЭМ!$B$39:$B$782,G$190)+'СЕТ СН'!$F$12</f>
        <v>201.78216648</v>
      </c>
      <c r="H198" s="36">
        <f>SUMIFS(СВЦЭМ!$F$39:$F$782,СВЦЭМ!$A$39:$A$782,$A198,СВЦЭМ!$B$39:$B$782,H$190)+'СЕТ СН'!$F$12</f>
        <v>194.31382063999999</v>
      </c>
      <c r="I198" s="36">
        <f>SUMIFS(СВЦЭМ!$F$39:$F$782,СВЦЭМ!$A$39:$A$782,$A198,СВЦЭМ!$B$39:$B$782,I$190)+'СЕТ СН'!$F$12</f>
        <v>183.16543694999999</v>
      </c>
      <c r="J198" s="36">
        <f>SUMIFS(СВЦЭМ!$F$39:$F$782,СВЦЭМ!$A$39:$A$782,$A198,СВЦЭМ!$B$39:$B$782,J$190)+'СЕТ СН'!$F$12</f>
        <v>170.54417352999999</v>
      </c>
      <c r="K198" s="36">
        <f>SUMIFS(СВЦЭМ!$F$39:$F$782,СВЦЭМ!$A$39:$A$782,$A198,СВЦЭМ!$B$39:$B$782,K$190)+'СЕТ СН'!$F$12</f>
        <v>162.96445206999999</v>
      </c>
      <c r="L198" s="36">
        <f>SUMIFS(СВЦЭМ!$F$39:$F$782,СВЦЭМ!$A$39:$A$782,$A198,СВЦЭМ!$B$39:$B$782,L$190)+'СЕТ СН'!$F$12</f>
        <v>163.67786755</v>
      </c>
      <c r="M198" s="36">
        <f>SUMIFS(СВЦЭМ!$F$39:$F$782,СВЦЭМ!$A$39:$A$782,$A198,СВЦЭМ!$B$39:$B$782,M$190)+'СЕТ СН'!$F$12</f>
        <v>167.53563005000001</v>
      </c>
      <c r="N198" s="36">
        <f>SUMIFS(СВЦЭМ!$F$39:$F$782,СВЦЭМ!$A$39:$A$782,$A198,СВЦЭМ!$B$39:$B$782,N$190)+'СЕТ СН'!$F$12</f>
        <v>173.32455795000001</v>
      </c>
      <c r="O198" s="36">
        <f>SUMIFS(СВЦЭМ!$F$39:$F$782,СВЦЭМ!$A$39:$A$782,$A198,СВЦЭМ!$B$39:$B$782,O$190)+'СЕТ СН'!$F$12</f>
        <v>176.14916596</v>
      </c>
      <c r="P198" s="36">
        <f>SUMIFS(СВЦЭМ!$F$39:$F$782,СВЦЭМ!$A$39:$A$782,$A198,СВЦЭМ!$B$39:$B$782,P$190)+'СЕТ СН'!$F$12</f>
        <v>182.15066424</v>
      </c>
      <c r="Q198" s="36">
        <f>SUMIFS(СВЦЭМ!$F$39:$F$782,СВЦЭМ!$A$39:$A$782,$A198,СВЦЭМ!$B$39:$B$782,Q$190)+'СЕТ СН'!$F$12</f>
        <v>174.11149469</v>
      </c>
      <c r="R198" s="36">
        <f>SUMIFS(СВЦЭМ!$F$39:$F$782,СВЦЭМ!$A$39:$A$782,$A198,СВЦЭМ!$B$39:$B$782,R$190)+'СЕТ СН'!$F$12</f>
        <v>173.18287197000001</v>
      </c>
      <c r="S198" s="36">
        <f>SUMIFS(СВЦЭМ!$F$39:$F$782,СВЦЭМ!$A$39:$A$782,$A198,СВЦЭМ!$B$39:$B$782,S$190)+'СЕТ СН'!$F$12</f>
        <v>168.79721669</v>
      </c>
      <c r="T198" s="36">
        <f>SUMIFS(СВЦЭМ!$F$39:$F$782,СВЦЭМ!$A$39:$A$782,$A198,СВЦЭМ!$B$39:$B$782,T$190)+'СЕТ СН'!$F$12</f>
        <v>161.85136193</v>
      </c>
      <c r="U198" s="36">
        <f>SUMIFS(СВЦЭМ!$F$39:$F$782,СВЦЭМ!$A$39:$A$782,$A198,СВЦЭМ!$B$39:$B$782,U$190)+'СЕТ СН'!$F$12</f>
        <v>157.01655091000001</v>
      </c>
      <c r="V198" s="36">
        <f>SUMIFS(СВЦЭМ!$F$39:$F$782,СВЦЭМ!$A$39:$A$782,$A198,СВЦЭМ!$B$39:$B$782,V$190)+'СЕТ СН'!$F$12</f>
        <v>156.84138589</v>
      </c>
      <c r="W198" s="36">
        <f>SUMIFS(СВЦЭМ!$F$39:$F$782,СВЦЭМ!$A$39:$A$782,$A198,СВЦЭМ!$B$39:$B$782,W$190)+'СЕТ СН'!$F$12</f>
        <v>157.16110699000001</v>
      </c>
      <c r="X198" s="36">
        <f>SUMIFS(СВЦЭМ!$F$39:$F$782,СВЦЭМ!$A$39:$A$782,$A198,СВЦЭМ!$B$39:$B$782,X$190)+'СЕТ СН'!$F$12</f>
        <v>158.61499198000001</v>
      </c>
      <c r="Y198" s="36">
        <f>SUMIFS(СВЦЭМ!$F$39:$F$782,СВЦЭМ!$A$39:$A$782,$A198,СВЦЭМ!$B$39:$B$782,Y$190)+'СЕТ СН'!$F$12</f>
        <v>169.65889185</v>
      </c>
    </row>
    <row r="199" spans="1:25" ht="15.75" x14ac:dyDescent="0.2">
      <c r="A199" s="35">
        <f t="shared" si="5"/>
        <v>44386</v>
      </c>
      <c r="B199" s="36">
        <f>SUMIFS(СВЦЭМ!$F$39:$F$782,СВЦЭМ!$A$39:$A$782,$A199,СВЦЭМ!$B$39:$B$782,B$190)+'СЕТ СН'!$F$12</f>
        <v>191.20964788000001</v>
      </c>
      <c r="C199" s="36">
        <f>SUMIFS(СВЦЭМ!$F$39:$F$782,СВЦЭМ!$A$39:$A$782,$A199,СВЦЭМ!$B$39:$B$782,C$190)+'СЕТ СН'!$F$12</f>
        <v>210.01484556</v>
      </c>
      <c r="D199" s="36">
        <f>SUMIFS(СВЦЭМ!$F$39:$F$782,СВЦЭМ!$A$39:$A$782,$A199,СВЦЭМ!$B$39:$B$782,D$190)+'СЕТ СН'!$F$12</f>
        <v>217.18252962</v>
      </c>
      <c r="E199" s="36">
        <f>SUMIFS(СВЦЭМ!$F$39:$F$782,СВЦЭМ!$A$39:$A$782,$A199,СВЦЭМ!$B$39:$B$782,E$190)+'СЕТ СН'!$F$12</f>
        <v>222.65873242000001</v>
      </c>
      <c r="F199" s="36">
        <f>SUMIFS(СВЦЭМ!$F$39:$F$782,СВЦЭМ!$A$39:$A$782,$A199,СВЦЭМ!$B$39:$B$782,F$190)+'СЕТ СН'!$F$12</f>
        <v>220.89491774000001</v>
      </c>
      <c r="G199" s="36">
        <f>SUMIFS(СВЦЭМ!$F$39:$F$782,СВЦЭМ!$A$39:$A$782,$A199,СВЦЭМ!$B$39:$B$782,G$190)+'СЕТ СН'!$F$12</f>
        <v>215.35613157</v>
      </c>
      <c r="H199" s="36">
        <f>SUMIFS(СВЦЭМ!$F$39:$F$782,СВЦЭМ!$A$39:$A$782,$A199,СВЦЭМ!$B$39:$B$782,H$190)+'СЕТ СН'!$F$12</f>
        <v>205.25149117999999</v>
      </c>
      <c r="I199" s="36">
        <f>SUMIFS(СВЦЭМ!$F$39:$F$782,СВЦЭМ!$A$39:$A$782,$A199,СВЦЭМ!$B$39:$B$782,I$190)+'СЕТ СН'!$F$12</f>
        <v>185.63087933</v>
      </c>
      <c r="J199" s="36">
        <f>SUMIFS(СВЦЭМ!$F$39:$F$782,СВЦЭМ!$A$39:$A$782,$A199,СВЦЭМ!$B$39:$B$782,J$190)+'СЕТ СН'!$F$12</f>
        <v>169.37181520999999</v>
      </c>
      <c r="K199" s="36">
        <f>SUMIFS(СВЦЭМ!$F$39:$F$782,СВЦЭМ!$A$39:$A$782,$A199,СВЦЭМ!$B$39:$B$782,K$190)+'СЕТ СН'!$F$12</f>
        <v>164.16401085999999</v>
      </c>
      <c r="L199" s="36">
        <f>SUMIFS(СВЦЭМ!$F$39:$F$782,СВЦЭМ!$A$39:$A$782,$A199,СВЦЭМ!$B$39:$B$782,L$190)+'СЕТ СН'!$F$12</f>
        <v>159.26836237000001</v>
      </c>
      <c r="M199" s="36">
        <f>SUMIFS(СВЦЭМ!$F$39:$F$782,СВЦЭМ!$A$39:$A$782,$A199,СВЦЭМ!$B$39:$B$782,M$190)+'СЕТ СН'!$F$12</f>
        <v>161.85640835999999</v>
      </c>
      <c r="N199" s="36">
        <f>SUMIFS(СВЦЭМ!$F$39:$F$782,СВЦЭМ!$A$39:$A$782,$A199,СВЦЭМ!$B$39:$B$782,N$190)+'СЕТ СН'!$F$12</f>
        <v>165.93270727000001</v>
      </c>
      <c r="O199" s="36">
        <f>SUMIFS(СВЦЭМ!$F$39:$F$782,СВЦЭМ!$A$39:$A$782,$A199,СВЦЭМ!$B$39:$B$782,O$190)+'СЕТ СН'!$F$12</f>
        <v>167.21490506000001</v>
      </c>
      <c r="P199" s="36">
        <f>SUMIFS(СВЦЭМ!$F$39:$F$782,СВЦЭМ!$A$39:$A$782,$A199,СВЦЭМ!$B$39:$B$782,P$190)+'СЕТ СН'!$F$12</f>
        <v>168.37500555</v>
      </c>
      <c r="Q199" s="36">
        <f>SUMIFS(СВЦЭМ!$F$39:$F$782,СВЦЭМ!$A$39:$A$782,$A199,СВЦЭМ!$B$39:$B$782,Q$190)+'СЕТ СН'!$F$12</f>
        <v>168.88459986000001</v>
      </c>
      <c r="R199" s="36">
        <f>SUMIFS(СВЦЭМ!$F$39:$F$782,СВЦЭМ!$A$39:$A$782,$A199,СВЦЭМ!$B$39:$B$782,R$190)+'СЕТ СН'!$F$12</f>
        <v>166.51726248</v>
      </c>
      <c r="S199" s="36">
        <f>SUMIFS(СВЦЭМ!$F$39:$F$782,СВЦЭМ!$A$39:$A$782,$A199,СВЦЭМ!$B$39:$B$782,S$190)+'СЕТ СН'!$F$12</f>
        <v>164.08468722999999</v>
      </c>
      <c r="T199" s="36">
        <f>SUMIFS(СВЦЭМ!$F$39:$F$782,СВЦЭМ!$A$39:$A$782,$A199,СВЦЭМ!$B$39:$B$782,T$190)+'СЕТ СН'!$F$12</f>
        <v>158.81734864000001</v>
      </c>
      <c r="U199" s="36">
        <f>SUMIFS(СВЦЭМ!$F$39:$F$782,СВЦЭМ!$A$39:$A$782,$A199,СВЦЭМ!$B$39:$B$782,U$190)+'СЕТ СН'!$F$12</f>
        <v>155.61742301999999</v>
      </c>
      <c r="V199" s="36">
        <f>SUMIFS(СВЦЭМ!$F$39:$F$782,СВЦЭМ!$A$39:$A$782,$A199,СВЦЭМ!$B$39:$B$782,V$190)+'СЕТ СН'!$F$12</f>
        <v>153.30424038000001</v>
      </c>
      <c r="W199" s="36">
        <f>SUMIFS(СВЦЭМ!$F$39:$F$782,СВЦЭМ!$A$39:$A$782,$A199,СВЦЭМ!$B$39:$B$782,W$190)+'СЕТ СН'!$F$12</f>
        <v>156.77667640999999</v>
      </c>
      <c r="X199" s="36">
        <f>SUMIFS(СВЦЭМ!$F$39:$F$782,СВЦЭМ!$A$39:$A$782,$A199,СВЦЭМ!$B$39:$B$782,X$190)+'СЕТ СН'!$F$12</f>
        <v>153.69745254</v>
      </c>
      <c r="Y199" s="36">
        <f>SUMIFS(СВЦЭМ!$F$39:$F$782,СВЦЭМ!$A$39:$A$782,$A199,СВЦЭМ!$B$39:$B$782,Y$190)+'СЕТ СН'!$F$12</f>
        <v>157.70787730000001</v>
      </c>
    </row>
    <row r="200" spans="1:25" ht="15.75" x14ac:dyDescent="0.2">
      <c r="A200" s="35">
        <f t="shared" si="5"/>
        <v>44387</v>
      </c>
      <c r="B200" s="36">
        <f>SUMIFS(СВЦЭМ!$F$39:$F$782,СВЦЭМ!$A$39:$A$782,$A200,СВЦЭМ!$B$39:$B$782,B$190)+'СЕТ СН'!$F$12</f>
        <v>175.44667064000001</v>
      </c>
      <c r="C200" s="36">
        <f>SUMIFS(СВЦЭМ!$F$39:$F$782,СВЦЭМ!$A$39:$A$782,$A200,СВЦЭМ!$B$39:$B$782,C$190)+'СЕТ СН'!$F$12</f>
        <v>188.53301988999999</v>
      </c>
      <c r="D200" s="36">
        <f>SUMIFS(СВЦЭМ!$F$39:$F$782,СВЦЭМ!$A$39:$A$782,$A200,СВЦЭМ!$B$39:$B$782,D$190)+'СЕТ СН'!$F$12</f>
        <v>195.83275535000001</v>
      </c>
      <c r="E200" s="36">
        <f>SUMIFS(СВЦЭМ!$F$39:$F$782,СВЦЭМ!$A$39:$A$782,$A200,СВЦЭМ!$B$39:$B$782,E$190)+'СЕТ СН'!$F$12</f>
        <v>198.20510920000001</v>
      </c>
      <c r="F200" s="36">
        <f>SUMIFS(СВЦЭМ!$F$39:$F$782,СВЦЭМ!$A$39:$A$782,$A200,СВЦЭМ!$B$39:$B$782,F$190)+'СЕТ СН'!$F$12</f>
        <v>199.56618220999999</v>
      </c>
      <c r="G200" s="36">
        <f>SUMIFS(СВЦЭМ!$F$39:$F$782,СВЦЭМ!$A$39:$A$782,$A200,СВЦЭМ!$B$39:$B$782,G$190)+'СЕТ СН'!$F$12</f>
        <v>196.45281399000001</v>
      </c>
      <c r="H200" s="36">
        <f>SUMIFS(СВЦЭМ!$F$39:$F$782,СВЦЭМ!$A$39:$A$782,$A200,СВЦЭМ!$B$39:$B$782,H$190)+'СЕТ СН'!$F$12</f>
        <v>193.56923795</v>
      </c>
      <c r="I200" s="36">
        <f>SUMIFS(СВЦЭМ!$F$39:$F$782,СВЦЭМ!$A$39:$A$782,$A200,СВЦЭМ!$B$39:$B$782,I$190)+'СЕТ СН'!$F$12</f>
        <v>179.90830066000001</v>
      </c>
      <c r="J200" s="36">
        <f>SUMIFS(СВЦЭМ!$F$39:$F$782,СВЦЭМ!$A$39:$A$782,$A200,СВЦЭМ!$B$39:$B$782,J$190)+'СЕТ СН'!$F$12</f>
        <v>167.84025541</v>
      </c>
      <c r="K200" s="36">
        <f>SUMIFS(СВЦЭМ!$F$39:$F$782,СВЦЭМ!$A$39:$A$782,$A200,СВЦЭМ!$B$39:$B$782,K$190)+'СЕТ СН'!$F$12</f>
        <v>155.20055597999999</v>
      </c>
      <c r="L200" s="36">
        <f>SUMIFS(СВЦЭМ!$F$39:$F$782,СВЦЭМ!$A$39:$A$782,$A200,СВЦЭМ!$B$39:$B$782,L$190)+'СЕТ СН'!$F$12</f>
        <v>152.09882651000001</v>
      </c>
      <c r="M200" s="36">
        <f>SUMIFS(СВЦЭМ!$F$39:$F$782,СВЦЭМ!$A$39:$A$782,$A200,СВЦЭМ!$B$39:$B$782,M$190)+'СЕТ СН'!$F$12</f>
        <v>150.83596560999999</v>
      </c>
      <c r="N200" s="36">
        <f>SUMIFS(СВЦЭМ!$F$39:$F$782,СВЦЭМ!$A$39:$A$782,$A200,СВЦЭМ!$B$39:$B$782,N$190)+'СЕТ СН'!$F$12</f>
        <v>157.82719057</v>
      </c>
      <c r="O200" s="36">
        <f>SUMIFS(СВЦЭМ!$F$39:$F$782,СВЦЭМ!$A$39:$A$782,$A200,СВЦЭМ!$B$39:$B$782,O$190)+'СЕТ СН'!$F$12</f>
        <v>161.31913875999999</v>
      </c>
      <c r="P200" s="36">
        <f>SUMIFS(СВЦЭМ!$F$39:$F$782,СВЦЭМ!$A$39:$A$782,$A200,СВЦЭМ!$B$39:$B$782,P$190)+'СЕТ СН'!$F$12</f>
        <v>164.27243670999999</v>
      </c>
      <c r="Q200" s="36">
        <f>SUMIFS(СВЦЭМ!$F$39:$F$782,СВЦЭМ!$A$39:$A$782,$A200,СВЦЭМ!$B$39:$B$782,Q$190)+'СЕТ СН'!$F$12</f>
        <v>166.21520287000001</v>
      </c>
      <c r="R200" s="36">
        <f>SUMIFS(СВЦЭМ!$F$39:$F$782,СВЦЭМ!$A$39:$A$782,$A200,СВЦЭМ!$B$39:$B$782,R$190)+'СЕТ СН'!$F$12</f>
        <v>166.59514308000001</v>
      </c>
      <c r="S200" s="36">
        <f>SUMIFS(СВЦЭМ!$F$39:$F$782,СВЦЭМ!$A$39:$A$782,$A200,СВЦЭМ!$B$39:$B$782,S$190)+'СЕТ СН'!$F$12</f>
        <v>165.51059222000001</v>
      </c>
      <c r="T200" s="36">
        <f>SUMIFS(СВЦЭМ!$F$39:$F$782,СВЦЭМ!$A$39:$A$782,$A200,СВЦЭМ!$B$39:$B$782,T$190)+'СЕТ СН'!$F$12</f>
        <v>162.15375108999999</v>
      </c>
      <c r="U200" s="36">
        <f>SUMIFS(СВЦЭМ!$F$39:$F$782,СВЦЭМ!$A$39:$A$782,$A200,СВЦЭМ!$B$39:$B$782,U$190)+'СЕТ СН'!$F$12</f>
        <v>158.79499369000001</v>
      </c>
      <c r="V200" s="36">
        <f>SUMIFS(СВЦЭМ!$F$39:$F$782,СВЦЭМ!$A$39:$A$782,$A200,СВЦЭМ!$B$39:$B$782,V$190)+'СЕТ СН'!$F$12</f>
        <v>157.23036801999999</v>
      </c>
      <c r="W200" s="36">
        <f>SUMIFS(СВЦЭМ!$F$39:$F$782,СВЦЭМ!$A$39:$A$782,$A200,СВЦЭМ!$B$39:$B$782,W$190)+'СЕТ СН'!$F$12</f>
        <v>154.49547190000001</v>
      </c>
      <c r="X200" s="36">
        <f>SUMIFS(СВЦЭМ!$F$39:$F$782,СВЦЭМ!$A$39:$A$782,$A200,СВЦЭМ!$B$39:$B$782,X$190)+'СЕТ СН'!$F$12</f>
        <v>154.28873816999999</v>
      </c>
      <c r="Y200" s="36">
        <f>SUMIFS(СВЦЭМ!$F$39:$F$782,СВЦЭМ!$A$39:$A$782,$A200,СВЦЭМ!$B$39:$B$782,Y$190)+'СЕТ СН'!$F$12</f>
        <v>167.58933841999999</v>
      </c>
    </row>
    <row r="201" spans="1:25" ht="15.75" x14ac:dyDescent="0.2">
      <c r="A201" s="35">
        <f t="shared" si="5"/>
        <v>44388</v>
      </c>
      <c r="B201" s="36">
        <f>SUMIFS(СВЦЭМ!$F$39:$F$782,СВЦЭМ!$A$39:$A$782,$A201,СВЦЭМ!$B$39:$B$782,B$190)+'СЕТ СН'!$F$12</f>
        <v>173.8028363</v>
      </c>
      <c r="C201" s="36">
        <f>SUMIFS(СВЦЭМ!$F$39:$F$782,СВЦЭМ!$A$39:$A$782,$A201,СВЦЭМ!$B$39:$B$782,C$190)+'СЕТ СН'!$F$12</f>
        <v>187.77276320999999</v>
      </c>
      <c r="D201" s="36">
        <f>SUMIFS(СВЦЭМ!$F$39:$F$782,СВЦЭМ!$A$39:$A$782,$A201,СВЦЭМ!$B$39:$B$782,D$190)+'СЕТ СН'!$F$12</f>
        <v>198.4942088</v>
      </c>
      <c r="E201" s="36">
        <f>SUMIFS(СВЦЭМ!$F$39:$F$782,СВЦЭМ!$A$39:$A$782,$A201,СВЦЭМ!$B$39:$B$782,E$190)+'СЕТ СН'!$F$12</f>
        <v>200.50502155999999</v>
      </c>
      <c r="F201" s="36">
        <f>SUMIFS(СВЦЭМ!$F$39:$F$782,СВЦЭМ!$A$39:$A$782,$A201,СВЦЭМ!$B$39:$B$782,F$190)+'СЕТ СН'!$F$12</f>
        <v>199.77696116999999</v>
      </c>
      <c r="G201" s="36">
        <f>SUMIFS(СВЦЭМ!$F$39:$F$782,СВЦЭМ!$A$39:$A$782,$A201,СВЦЭМ!$B$39:$B$782,G$190)+'СЕТ СН'!$F$12</f>
        <v>199.34842158999999</v>
      </c>
      <c r="H201" s="36">
        <f>SUMIFS(СВЦЭМ!$F$39:$F$782,СВЦЭМ!$A$39:$A$782,$A201,СВЦЭМ!$B$39:$B$782,H$190)+'СЕТ СН'!$F$12</f>
        <v>197.70265251999999</v>
      </c>
      <c r="I201" s="36">
        <f>SUMIFS(СВЦЭМ!$F$39:$F$782,СВЦЭМ!$A$39:$A$782,$A201,СВЦЭМ!$B$39:$B$782,I$190)+'СЕТ СН'!$F$12</f>
        <v>187.73060203</v>
      </c>
      <c r="J201" s="36">
        <f>SUMIFS(СВЦЭМ!$F$39:$F$782,СВЦЭМ!$A$39:$A$782,$A201,СВЦЭМ!$B$39:$B$782,J$190)+'СЕТ СН'!$F$12</f>
        <v>171.40595736</v>
      </c>
      <c r="K201" s="36">
        <f>SUMIFS(СВЦЭМ!$F$39:$F$782,СВЦЭМ!$A$39:$A$782,$A201,СВЦЭМ!$B$39:$B$782,K$190)+'СЕТ СН'!$F$12</f>
        <v>162.42234680000001</v>
      </c>
      <c r="L201" s="36">
        <f>SUMIFS(СВЦЭМ!$F$39:$F$782,СВЦЭМ!$A$39:$A$782,$A201,СВЦЭМ!$B$39:$B$782,L$190)+'СЕТ СН'!$F$12</f>
        <v>153.85408631000001</v>
      </c>
      <c r="M201" s="36">
        <f>SUMIFS(СВЦЭМ!$F$39:$F$782,СВЦЭМ!$A$39:$A$782,$A201,СВЦЭМ!$B$39:$B$782,M$190)+'СЕТ СН'!$F$12</f>
        <v>153.66755017</v>
      </c>
      <c r="N201" s="36">
        <f>SUMIFS(СВЦЭМ!$F$39:$F$782,СВЦЭМ!$A$39:$A$782,$A201,СВЦЭМ!$B$39:$B$782,N$190)+'СЕТ СН'!$F$12</f>
        <v>157.12482775999999</v>
      </c>
      <c r="O201" s="36">
        <f>SUMIFS(СВЦЭМ!$F$39:$F$782,СВЦЭМ!$A$39:$A$782,$A201,СВЦЭМ!$B$39:$B$782,O$190)+'СЕТ СН'!$F$12</f>
        <v>159.47635309</v>
      </c>
      <c r="P201" s="36">
        <f>SUMIFS(СВЦЭМ!$F$39:$F$782,СВЦЭМ!$A$39:$A$782,$A201,СВЦЭМ!$B$39:$B$782,P$190)+'СЕТ СН'!$F$12</f>
        <v>159.79969513</v>
      </c>
      <c r="Q201" s="36">
        <f>SUMIFS(СВЦЭМ!$F$39:$F$782,СВЦЭМ!$A$39:$A$782,$A201,СВЦЭМ!$B$39:$B$782,Q$190)+'СЕТ СН'!$F$12</f>
        <v>159.85365662999999</v>
      </c>
      <c r="R201" s="36">
        <f>SUMIFS(СВЦЭМ!$F$39:$F$782,СВЦЭМ!$A$39:$A$782,$A201,СВЦЭМ!$B$39:$B$782,R$190)+'СЕТ СН'!$F$12</f>
        <v>158.25056258999999</v>
      </c>
      <c r="S201" s="36">
        <f>SUMIFS(СВЦЭМ!$F$39:$F$782,СВЦЭМ!$A$39:$A$782,$A201,СВЦЭМ!$B$39:$B$782,S$190)+'СЕТ СН'!$F$12</f>
        <v>160.14698761</v>
      </c>
      <c r="T201" s="36">
        <f>SUMIFS(СВЦЭМ!$F$39:$F$782,СВЦЭМ!$A$39:$A$782,$A201,СВЦЭМ!$B$39:$B$782,T$190)+'СЕТ СН'!$F$12</f>
        <v>152.52211915999999</v>
      </c>
      <c r="U201" s="36">
        <f>SUMIFS(СВЦЭМ!$F$39:$F$782,СВЦЭМ!$A$39:$A$782,$A201,СВЦЭМ!$B$39:$B$782,U$190)+'СЕТ СН'!$F$12</f>
        <v>151.39194132</v>
      </c>
      <c r="V201" s="36">
        <f>SUMIFS(СВЦЭМ!$F$39:$F$782,СВЦЭМ!$A$39:$A$782,$A201,СВЦЭМ!$B$39:$B$782,V$190)+'СЕТ СН'!$F$12</f>
        <v>144.89626523999999</v>
      </c>
      <c r="W201" s="36">
        <f>SUMIFS(СВЦЭМ!$F$39:$F$782,СВЦЭМ!$A$39:$A$782,$A201,СВЦЭМ!$B$39:$B$782,W$190)+'СЕТ СН'!$F$12</f>
        <v>144.21241753000001</v>
      </c>
      <c r="X201" s="36">
        <f>SUMIFS(СВЦЭМ!$F$39:$F$782,СВЦЭМ!$A$39:$A$782,$A201,СВЦЭМ!$B$39:$B$782,X$190)+'СЕТ СН'!$F$12</f>
        <v>149.26847850999999</v>
      </c>
      <c r="Y201" s="36">
        <f>SUMIFS(СВЦЭМ!$F$39:$F$782,СВЦЭМ!$A$39:$A$782,$A201,СВЦЭМ!$B$39:$B$782,Y$190)+'СЕТ СН'!$F$12</f>
        <v>144.66209185</v>
      </c>
    </row>
    <row r="202" spans="1:25" ht="15.75" x14ac:dyDescent="0.2">
      <c r="A202" s="35">
        <f t="shared" si="5"/>
        <v>44389</v>
      </c>
      <c r="B202" s="36">
        <f>SUMIFS(СВЦЭМ!$F$39:$F$782,СВЦЭМ!$A$39:$A$782,$A202,СВЦЭМ!$B$39:$B$782,B$190)+'СЕТ СН'!$F$12</f>
        <v>163.80769869</v>
      </c>
      <c r="C202" s="36">
        <f>SUMIFS(СВЦЭМ!$F$39:$F$782,СВЦЭМ!$A$39:$A$782,$A202,СВЦЭМ!$B$39:$B$782,C$190)+'СЕТ СН'!$F$12</f>
        <v>180.26961717</v>
      </c>
      <c r="D202" s="36">
        <f>SUMIFS(СВЦЭМ!$F$39:$F$782,СВЦЭМ!$A$39:$A$782,$A202,СВЦЭМ!$B$39:$B$782,D$190)+'СЕТ СН'!$F$12</f>
        <v>193.45469255</v>
      </c>
      <c r="E202" s="36">
        <f>SUMIFS(СВЦЭМ!$F$39:$F$782,СВЦЭМ!$A$39:$A$782,$A202,СВЦЭМ!$B$39:$B$782,E$190)+'СЕТ СН'!$F$12</f>
        <v>199.15670433</v>
      </c>
      <c r="F202" s="36">
        <f>SUMIFS(СВЦЭМ!$F$39:$F$782,СВЦЭМ!$A$39:$A$782,$A202,СВЦЭМ!$B$39:$B$782,F$190)+'СЕТ СН'!$F$12</f>
        <v>203.09890356</v>
      </c>
      <c r="G202" s="36">
        <f>SUMIFS(СВЦЭМ!$F$39:$F$782,СВЦЭМ!$A$39:$A$782,$A202,СВЦЭМ!$B$39:$B$782,G$190)+'СЕТ СН'!$F$12</f>
        <v>198.68557788999999</v>
      </c>
      <c r="H202" s="36">
        <f>SUMIFS(СВЦЭМ!$F$39:$F$782,СВЦЭМ!$A$39:$A$782,$A202,СВЦЭМ!$B$39:$B$782,H$190)+'СЕТ СН'!$F$12</f>
        <v>187.73542871000001</v>
      </c>
      <c r="I202" s="36">
        <f>SUMIFS(СВЦЭМ!$F$39:$F$782,СВЦЭМ!$A$39:$A$782,$A202,СВЦЭМ!$B$39:$B$782,I$190)+'СЕТ СН'!$F$12</f>
        <v>167.97319417</v>
      </c>
      <c r="J202" s="36">
        <f>SUMIFS(СВЦЭМ!$F$39:$F$782,СВЦЭМ!$A$39:$A$782,$A202,СВЦЭМ!$B$39:$B$782,J$190)+'СЕТ СН'!$F$12</f>
        <v>155.96854468999999</v>
      </c>
      <c r="K202" s="36">
        <f>SUMIFS(СВЦЭМ!$F$39:$F$782,СВЦЭМ!$A$39:$A$782,$A202,СВЦЭМ!$B$39:$B$782,K$190)+'СЕТ СН'!$F$12</f>
        <v>161.92191998000001</v>
      </c>
      <c r="L202" s="36">
        <f>SUMIFS(СВЦЭМ!$F$39:$F$782,СВЦЭМ!$A$39:$A$782,$A202,СВЦЭМ!$B$39:$B$782,L$190)+'СЕТ СН'!$F$12</f>
        <v>164.18427516</v>
      </c>
      <c r="M202" s="36">
        <f>SUMIFS(СВЦЭМ!$F$39:$F$782,СВЦЭМ!$A$39:$A$782,$A202,СВЦЭМ!$B$39:$B$782,M$190)+'СЕТ СН'!$F$12</f>
        <v>165.96508928</v>
      </c>
      <c r="N202" s="36">
        <f>SUMIFS(СВЦЭМ!$F$39:$F$782,СВЦЭМ!$A$39:$A$782,$A202,СВЦЭМ!$B$39:$B$782,N$190)+'СЕТ СН'!$F$12</f>
        <v>166.6321284</v>
      </c>
      <c r="O202" s="36">
        <f>SUMIFS(СВЦЭМ!$F$39:$F$782,СВЦЭМ!$A$39:$A$782,$A202,СВЦЭМ!$B$39:$B$782,O$190)+'СЕТ СН'!$F$12</f>
        <v>169.14676173999999</v>
      </c>
      <c r="P202" s="36">
        <f>SUMIFS(СВЦЭМ!$F$39:$F$782,СВЦЭМ!$A$39:$A$782,$A202,СВЦЭМ!$B$39:$B$782,P$190)+'СЕТ СН'!$F$12</f>
        <v>162.40578529999999</v>
      </c>
      <c r="Q202" s="36">
        <f>SUMIFS(СВЦЭМ!$F$39:$F$782,СВЦЭМ!$A$39:$A$782,$A202,СВЦЭМ!$B$39:$B$782,Q$190)+'СЕТ СН'!$F$12</f>
        <v>165.09256564</v>
      </c>
      <c r="R202" s="36">
        <f>SUMIFS(СВЦЭМ!$F$39:$F$782,СВЦЭМ!$A$39:$A$782,$A202,СВЦЭМ!$B$39:$B$782,R$190)+'СЕТ СН'!$F$12</f>
        <v>162.45148376</v>
      </c>
      <c r="S202" s="36">
        <f>SUMIFS(СВЦЭМ!$F$39:$F$782,СВЦЭМ!$A$39:$A$782,$A202,СВЦЭМ!$B$39:$B$782,S$190)+'СЕТ СН'!$F$12</f>
        <v>159.18454463</v>
      </c>
      <c r="T202" s="36">
        <f>SUMIFS(СВЦЭМ!$F$39:$F$782,СВЦЭМ!$A$39:$A$782,$A202,СВЦЭМ!$B$39:$B$782,T$190)+'СЕТ СН'!$F$12</f>
        <v>169.25220937</v>
      </c>
      <c r="U202" s="36">
        <f>SUMIFS(СВЦЭМ!$F$39:$F$782,СВЦЭМ!$A$39:$A$782,$A202,СВЦЭМ!$B$39:$B$782,U$190)+'СЕТ СН'!$F$12</f>
        <v>173.63222669000001</v>
      </c>
      <c r="V202" s="36">
        <f>SUMIFS(СВЦЭМ!$F$39:$F$782,СВЦЭМ!$A$39:$A$782,$A202,СВЦЭМ!$B$39:$B$782,V$190)+'СЕТ СН'!$F$12</f>
        <v>177.46103785</v>
      </c>
      <c r="W202" s="36">
        <f>SUMIFS(СВЦЭМ!$F$39:$F$782,СВЦЭМ!$A$39:$A$782,$A202,СВЦЭМ!$B$39:$B$782,W$190)+'СЕТ СН'!$F$12</f>
        <v>177.59705676999999</v>
      </c>
      <c r="X202" s="36">
        <f>SUMIFS(СВЦЭМ!$F$39:$F$782,СВЦЭМ!$A$39:$A$782,$A202,СВЦЭМ!$B$39:$B$782,X$190)+'СЕТ СН'!$F$12</f>
        <v>167.95976825</v>
      </c>
      <c r="Y202" s="36">
        <f>SUMIFS(СВЦЭМ!$F$39:$F$782,СВЦЭМ!$A$39:$A$782,$A202,СВЦЭМ!$B$39:$B$782,Y$190)+'СЕТ СН'!$F$12</f>
        <v>159.00990765</v>
      </c>
    </row>
    <row r="203" spans="1:25" ht="15.75" x14ac:dyDescent="0.2">
      <c r="A203" s="35">
        <f t="shared" si="5"/>
        <v>44390</v>
      </c>
      <c r="B203" s="36">
        <f>SUMIFS(СВЦЭМ!$F$39:$F$782,СВЦЭМ!$A$39:$A$782,$A203,СВЦЭМ!$B$39:$B$782,B$190)+'СЕТ СН'!$F$12</f>
        <v>174.29172997000001</v>
      </c>
      <c r="C203" s="36">
        <f>SUMIFS(СВЦЭМ!$F$39:$F$782,СВЦЭМ!$A$39:$A$782,$A203,СВЦЭМ!$B$39:$B$782,C$190)+'СЕТ СН'!$F$12</f>
        <v>189.17712402999999</v>
      </c>
      <c r="D203" s="36">
        <f>SUMIFS(СВЦЭМ!$F$39:$F$782,СВЦЭМ!$A$39:$A$782,$A203,СВЦЭМ!$B$39:$B$782,D$190)+'СЕТ СН'!$F$12</f>
        <v>200.70978006000001</v>
      </c>
      <c r="E203" s="36">
        <f>SUMIFS(СВЦЭМ!$F$39:$F$782,СВЦЭМ!$A$39:$A$782,$A203,СВЦЭМ!$B$39:$B$782,E$190)+'СЕТ СН'!$F$12</f>
        <v>200.09061464999999</v>
      </c>
      <c r="F203" s="36">
        <f>SUMIFS(СВЦЭМ!$F$39:$F$782,СВЦЭМ!$A$39:$A$782,$A203,СВЦЭМ!$B$39:$B$782,F$190)+'СЕТ СН'!$F$12</f>
        <v>201.12281333000001</v>
      </c>
      <c r="G203" s="36">
        <f>SUMIFS(СВЦЭМ!$F$39:$F$782,СВЦЭМ!$A$39:$A$782,$A203,СВЦЭМ!$B$39:$B$782,G$190)+'СЕТ СН'!$F$12</f>
        <v>201.56575505999999</v>
      </c>
      <c r="H203" s="36">
        <f>SUMIFS(СВЦЭМ!$F$39:$F$782,СВЦЭМ!$A$39:$A$782,$A203,СВЦЭМ!$B$39:$B$782,H$190)+'СЕТ СН'!$F$12</f>
        <v>191.49423571</v>
      </c>
      <c r="I203" s="36">
        <f>SUMIFS(СВЦЭМ!$F$39:$F$782,СВЦЭМ!$A$39:$A$782,$A203,СВЦЭМ!$B$39:$B$782,I$190)+'СЕТ СН'!$F$12</f>
        <v>173.93934633999999</v>
      </c>
      <c r="J203" s="36">
        <f>SUMIFS(СВЦЭМ!$F$39:$F$782,СВЦЭМ!$A$39:$A$782,$A203,СВЦЭМ!$B$39:$B$782,J$190)+'СЕТ СН'!$F$12</f>
        <v>161.44517271000001</v>
      </c>
      <c r="K203" s="36">
        <f>SUMIFS(СВЦЭМ!$F$39:$F$782,СВЦЭМ!$A$39:$A$782,$A203,СВЦЭМ!$B$39:$B$782,K$190)+'СЕТ СН'!$F$12</f>
        <v>161.02180197000001</v>
      </c>
      <c r="L203" s="36">
        <f>SUMIFS(СВЦЭМ!$F$39:$F$782,СВЦЭМ!$A$39:$A$782,$A203,СВЦЭМ!$B$39:$B$782,L$190)+'СЕТ СН'!$F$12</f>
        <v>173.02683746</v>
      </c>
      <c r="M203" s="36">
        <f>SUMIFS(СВЦЭМ!$F$39:$F$782,СВЦЭМ!$A$39:$A$782,$A203,СВЦЭМ!$B$39:$B$782,M$190)+'СЕТ СН'!$F$12</f>
        <v>188.54493006999999</v>
      </c>
      <c r="N203" s="36">
        <f>SUMIFS(СВЦЭМ!$F$39:$F$782,СВЦЭМ!$A$39:$A$782,$A203,СВЦЭМ!$B$39:$B$782,N$190)+'СЕТ СН'!$F$12</f>
        <v>166.63202297999999</v>
      </c>
      <c r="O203" s="36">
        <f>SUMIFS(СВЦЭМ!$F$39:$F$782,СВЦЭМ!$A$39:$A$782,$A203,СВЦЭМ!$B$39:$B$782,O$190)+'СЕТ СН'!$F$12</f>
        <v>165.61963685000001</v>
      </c>
      <c r="P203" s="36">
        <f>SUMIFS(СВЦЭМ!$F$39:$F$782,СВЦЭМ!$A$39:$A$782,$A203,СВЦЭМ!$B$39:$B$782,P$190)+'СЕТ СН'!$F$12</f>
        <v>161.4169406</v>
      </c>
      <c r="Q203" s="36">
        <f>SUMIFS(СВЦЭМ!$F$39:$F$782,СВЦЭМ!$A$39:$A$782,$A203,СВЦЭМ!$B$39:$B$782,Q$190)+'СЕТ СН'!$F$12</f>
        <v>160.07555830999999</v>
      </c>
      <c r="R203" s="36">
        <f>SUMIFS(СВЦЭМ!$F$39:$F$782,СВЦЭМ!$A$39:$A$782,$A203,СВЦЭМ!$B$39:$B$782,R$190)+'СЕТ СН'!$F$12</f>
        <v>160.89468348</v>
      </c>
      <c r="S203" s="36">
        <f>SUMIFS(СВЦЭМ!$F$39:$F$782,СВЦЭМ!$A$39:$A$782,$A203,СВЦЭМ!$B$39:$B$782,S$190)+'СЕТ СН'!$F$12</f>
        <v>158.03397172000001</v>
      </c>
      <c r="T203" s="36">
        <f>SUMIFS(СВЦЭМ!$F$39:$F$782,СВЦЭМ!$A$39:$A$782,$A203,СВЦЭМ!$B$39:$B$782,T$190)+'СЕТ СН'!$F$12</f>
        <v>170.86916502</v>
      </c>
      <c r="U203" s="36">
        <f>SUMIFS(СВЦЭМ!$F$39:$F$782,СВЦЭМ!$A$39:$A$782,$A203,СВЦЭМ!$B$39:$B$782,U$190)+'СЕТ СН'!$F$12</f>
        <v>174.94388905</v>
      </c>
      <c r="V203" s="36">
        <f>SUMIFS(СВЦЭМ!$F$39:$F$782,СВЦЭМ!$A$39:$A$782,$A203,СВЦЭМ!$B$39:$B$782,V$190)+'СЕТ СН'!$F$12</f>
        <v>175.41144926000001</v>
      </c>
      <c r="W203" s="36">
        <f>SUMIFS(СВЦЭМ!$F$39:$F$782,СВЦЭМ!$A$39:$A$782,$A203,СВЦЭМ!$B$39:$B$782,W$190)+'СЕТ СН'!$F$12</f>
        <v>176.27974397</v>
      </c>
      <c r="X203" s="36">
        <f>SUMIFS(СВЦЭМ!$F$39:$F$782,СВЦЭМ!$A$39:$A$782,$A203,СВЦЭМ!$B$39:$B$782,X$190)+'СЕТ СН'!$F$12</f>
        <v>171.57358103999999</v>
      </c>
      <c r="Y203" s="36">
        <f>SUMIFS(СВЦЭМ!$F$39:$F$782,СВЦЭМ!$A$39:$A$782,$A203,СВЦЭМ!$B$39:$B$782,Y$190)+'СЕТ СН'!$F$12</f>
        <v>161.12836618</v>
      </c>
    </row>
    <row r="204" spans="1:25" ht="15.75" x14ac:dyDescent="0.2">
      <c r="A204" s="35">
        <f t="shared" si="5"/>
        <v>44391</v>
      </c>
      <c r="B204" s="36">
        <f>SUMIFS(СВЦЭМ!$F$39:$F$782,СВЦЭМ!$A$39:$A$782,$A204,СВЦЭМ!$B$39:$B$782,B$190)+'СЕТ СН'!$F$12</f>
        <v>173.64649195999999</v>
      </c>
      <c r="C204" s="36">
        <f>SUMIFS(СВЦЭМ!$F$39:$F$782,СВЦЭМ!$A$39:$A$782,$A204,СВЦЭМ!$B$39:$B$782,C$190)+'СЕТ СН'!$F$12</f>
        <v>190.87982636000001</v>
      </c>
      <c r="D204" s="36">
        <f>SUMIFS(СВЦЭМ!$F$39:$F$782,СВЦЭМ!$A$39:$A$782,$A204,СВЦЭМ!$B$39:$B$782,D$190)+'СЕТ СН'!$F$12</f>
        <v>200.83432461999999</v>
      </c>
      <c r="E204" s="36">
        <f>SUMIFS(СВЦЭМ!$F$39:$F$782,СВЦЭМ!$A$39:$A$782,$A204,СВЦЭМ!$B$39:$B$782,E$190)+'СЕТ СН'!$F$12</f>
        <v>197.86545633</v>
      </c>
      <c r="F204" s="36">
        <f>SUMIFS(СВЦЭМ!$F$39:$F$782,СВЦЭМ!$A$39:$A$782,$A204,СВЦЭМ!$B$39:$B$782,F$190)+'СЕТ СН'!$F$12</f>
        <v>199.63527701999999</v>
      </c>
      <c r="G204" s="36">
        <f>SUMIFS(СВЦЭМ!$F$39:$F$782,СВЦЭМ!$A$39:$A$782,$A204,СВЦЭМ!$B$39:$B$782,G$190)+'СЕТ СН'!$F$12</f>
        <v>199.79083940000001</v>
      </c>
      <c r="H204" s="36">
        <f>SUMIFS(СВЦЭМ!$F$39:$F$782,СВЦЭМ!$A$39:$A$782,$A204,СВЦЭМ!$B$39:$B$782,H$190)+'СЕТ СН'!$F$12</f>
        <v>193.35384736</v>
      </c>
      <c r="I204" s="36">
        <f>SUMIFS(СВЦЭМ!$F$39:$F$782,СВЦЭМ!$A$39:$A$782,$A204,СВЦЭМ!$B$39:$B$782,I$190)+'СЕТ СН'!$F$12</f>
        <v>188.82006616999999</v>
      </c>
      <c r="J204" s="36">
        <f>SUMIFS(СВЦЭМ!$F$39:$F$782,СВЦЭМ!$A$39:$A$782,$A204,СВЦЭМ!$B$39:$B$782,J$190)+'СЕТ СН'!$F$12</f>
        <v>191.49292846</v>
      </c>
      <c r="K204" s="36">
        <f>SUMIFS(СВЦЭМ!$F$39:$F$782,СВЦЭМ!$A$39:$A$782,$A204,СВЦЭМ!$B$39:$B$782,K$190)+'СЕТ СН'!$F$12</f>
        <v>196.56296470999999</v>
      </c>
      <c r="L204" s="36">
        <f>SUMIFS(СВЦЭМ!$F$39:$F$782,СВЦЭМ!$A$39:$A$782,$A204,СВЦЭМ!$B$39:$B$782,L$190)+'СЕТ СН'!$F$12</f>
        <v>197.32098601000001</v>
      </c>
      <c r="M204" s="36">
        <f>SUMIFS(СВЦЭМ!$F$39:$F$782,СВЦЭМ!$A$39:$A$782,$A204,СВЦЭМ!$B$39:$B$782,M$190)+'СЕТ СН'!$F$12</f>
        <v>199.99786073999999</v>
      </c>
      <c r="N204" s="36">
        <f>SUMIFS(СВЦЭМ!$F$39:$F$782,СВЦЭМ!$A$39:$A$782,$A204,СВЦЭМ!$B$39:$B$782,N$190)+'СЕТ СН'!$F$12</f>
        <v>202.64398423</v>
      </c>
      <c r="O204" s="36">
        <f>SUMIFS(СВЦЭМ!$F$39:$F$782,СВЦЭМ!$A$39:$A$782,$A204,СВЦЭМ!$B$39:$B$782,O$190)+'СЕТ СН'!$F$12</f>
        <v>203.17816804</v>
      </c>
      <c r="P204" s="36">
        <f>SUMIFS(СВЦЭМ!$F$39:$F$782,СВЦЭМ!$A$39:$A$782,$A204,СВЦЭМ!$B$39:$B$782,P$190)+'СЕТ СН'!$F$12</f>
        <v>202.47485083000001</v>
      </c>
      <c r="Q204" s="36">
        <f>SUMIFS(СВЦЭМ!$F$39:$F$782,СВЦЭМ!$A$39:$A$782,$A204,СВЦЭМ!$B$39:$B$782,Q$190)+'СЕТ СН'!$F$12</f>
        <v>202.99085542</v>
      </c>
      <c r="R204" s="36">
        <f>SUMIFS(СВЦЭМ!$F$39:$F$782,СВЦЭМ!$A$39:$A$782,$A204,СВЦЭМ!$B$39:$B$782,R$190)+'СЕТ СН'!$F$12</f>
        <v>202.12825863</v>
      </c>
      <c r="S204" s="36">
        <f>SUMIFS(СВЦЭМ!$F$39:$F$782,СВЦЭМ!$A$39:$A$782,$A204,СВЦЭМ!$B$39:$B$782,S$190)+'СЕТ СН'!$F$12</f>
        <v>198.48056518000001</v>
      </c>
      <c r="T204" s="36">
        <f>SUMIFS(СВЦЭМ!$F$39:$F$782,СВЦЭМ!$A$39:$A$782,$A204,СВЦЭМ!$B$39:$B$782,T$190)+'СЕТ СН'!$F$12</f>
        <v>194.15913241999999</v>
      </c>
      <c r="U204" s="36">
        <f>SUMIFS(СВЦЭМ!$F$39:$F$782,СВЦЭМ!$A$39:$A$782,$A204,СВЦЭМ!$B$39:$B$782,U$190)+'СЕТ СН'!$F$12</f>
        <v>191.77630357000001</v>
      </c>
      <c r="V204" s="36">
        <f>SUMIFS(СВЦЭМ!$F$39:$F$782,СВЦЭМ!$A$39:$A$782,$A204,СВЦЭМ!$B$39:$B$782,V$190)+'СЕТ СН'!$F$12</f>
        <v>190.44872482</v>
      </c>
      <c r="W204" s="36">
        <f>SUMIFS(СВЦЭМ!$F$39:$F$782,СВЦЭМ!$A$39:$A$782,$A204,СВЦЭМ!$B$39:$B$782,W$190)+'СЕТ СН'!$F$12</f>
        <v>192.94809817000001</v>
      </c>
      <c r="X204" s="36">
        <f>SUMIFS(СВЦЭМ!$F$39:$F$782,СВЦЭМ!$A$39:$A$782,$A204,СВЦЭМ!$B$39:$B$782,X$190)+'СЕТ СН'!$F$12</f>
        <v>187.25380579</v>
      </c>
      <c r="Y204" s="36">
        <f>SUMIFS(СВЦЭМ!$F$39:$F$782,СВЦЭМ!$A$39:$A$782,$A204,СВЦЭМ!$B$39:$B$782,Y$190)+'СЕТ СН'!$F$12</f>
        <v>181.26158192</v>
      </c>
    </row>
    <row r="205" spans="1:25" ht="15.75" x14ac:dyDescent="0.2">
      <c r="A205" s="35">
        <f t="shared" si="5"/>
        <v>44392</v>
      </c>
      <c r="B205" s="36">
        <f>SUMIFS(СВЦЭМ!$F$39:$F$782,СВЦЭМ!$A$39:$A$782,$A205,СВЦЭМ!$B$39:$B$782,B$190)+'СЕТ СН'!$F$12</f>
        <v>189.74378908</v>
      </c>
      <c r="C205" s="36">
        <f>SUMIFS(СВЦЭМ!$F$39:$F$782,СВЦЭМ!$A$39:$A$782,$A205,СВЦЭМ!$B$39:$B$782,C$190)+'СЕТ СН'!$F$12</f>
        <v>207.33877946000001</v>
      </c>
      <c r="D205" s="36">
        <f>SUMIFS(СВЦЭМ!$F$39:$F$782,СВЦЭМ!$A$39:$A$782,$A205,СВЦЭМ!$B$39:$B$782,D$190)+'СЕТ СН'!$F$12</f>
        <v>217.72659795999999</v>
      </c>
      <c r="E205" s="36">
        <f>SUMIFS(СВЦЭМ!$F$39:$F$782,СВЦЭМ!$A$39:$A$782,$A205,СВЦЭМ!$B$39:$B$782,E$190)+'СЕТ СН'!$F$12</f>
        <v>221.53795087</v>
      </c>
      <c r="F205" s="36">
        <f>SUMIFS(СВЦЭМ!$F$39:$F$782,СВЦЭМ!$A$39:$A$782,$A205,СВЦЭМ!$B$39:$B$782,F$190)+'СЕТ СН'!$F$12</f>
        <v>220.47206796</v>
      </c>
      <c r="G205" s="36">
        <f>SUMIFS(СВЦЭМ!$F$39:$F$782,СВЦЭМ!$A$39:$A$782,$A205,СВЦЭМ!$B$39:$B$782,G$190)+'СЕТ СН'!$F$12</f>
        <v>215.90138895999999</v>
      </c>
      <c r="H205" s="36">
        <f>SUMIFS(СВЦЭМ!$F$39:$F$782,СВЦЭМ!$A$39:$A$782,$A205,СВЦЭМ!$B$39:$B$782,H$190)+'СЕТ СН'!$F$12</f>
        <v>205.64508416000001</v>
      </c>
      <c r="I205" s="36">
        <f>SUMIFS(СВЦЭМ!$F$39:$F$782,СВЦЭМ!$A$39:$A$782,$A205,СВЦЭМ!$B$39:$B$782,I$190)+'СЕТ СН'!$F$12</f>
        <v>186.34025914</v>
      </c>
      <c r="J205" s="36">
        <f>SUMIFS(СВЦЭМ!$F$39:$F$782,СВЦЭМ!$A$39:$A$782,$A205,СВЦЭМ!$B$39:$B$782,J$190)+'СЕТ СН'!$F$12</f>
        <v>168.99001623999999</v>
      </c>
      <c r="K205" s="36">
        <f>SUMIFS(СВЦЭМ!$F$39:$F$782,СВЦЭМ!$A$39:$A$782,$A205,СВЦЭМ!$B$39:$B$782,K$190)+'СЕТ СН'!$F$12</f>
        <v>171.96937947000001</v>
      </c>
      <c r="L205" s="36">
        <f>SUMIFS(СВЦЭМ!$F$39:$F$782,СВЦЭМ!$A$39:$A$782,$A205,СВЦЭМ!$B$39:$B$782,L$190)+'СЕТ СН'!$F$12</f>
        <v>176.76396690000001</v>
      </c>
      <c r="M205" s="36">
        <f>SUMIFS(СВЦЭМ!$F$39:$F$782,СВЦЭМ!$A$39:$A$782,$A205,СВЦЭМ!$B$39:$B$782,M$190)+'СЕТ СН'!$F$12</f>
        <v>169.2667701</v>
      </c>
      <c r="N205" s="36">
        <f>SUMIFS(СВЦЭМ!$F$39:$F$782,СВЦЭМ!$A$39:$A$782,$A205,СВЦЭМ!$B$39:$B$782,N$190)+'СЕТ СН'!$F$12</f>
        <v>178.76009099000001</v>
      </c>
      <c r="O205" s="36">
        <f>SUMIFS(СВЦЭМ!$F$39:$F$782,СВЦЭМ!$A$39:$A$782,$A205,СВЦЭМ!$B$39:$B$782,O$190)+'СЕТ СН'!$F$12</f>
        <v>177.68790784000001</v>
      </c>
      <c r="P205" s="36">
        <f>SUMIFS(СВЦЭМ!$F$39:$F$782,СВЦЭМ!$A$39:$A$782,$A205,СВЦЭМ!$B$39:$B$782,P$190)+'СЕТ СН'!$F$12</f>
        <v>178.73264838</v>
      </c>
      <c r="Q205" s="36">
        <f>SUMIFS(СВЦЭМ!$F$39:$F$782,СВЦЭМ!$A$39:$A$782,$A205,СВЦЭМ!$B$39:$B$782,Q$190)+'СЕТ СН'!$F$12</f>
        <v>183.35635028999999</v>
      </c>
      <c r="R205" s="36">
        <f>SUMIFS(СВЦЭМ!$F$39:$F$782,СВЦЭМ!$A$39:$A$782,$A205,СВЦЭМ!$B$39:$B$782,R$190)+'СЕТ СН'!$F$12</f>
        <v>181.14317496000001</v>
      </c>
      <c r="S205" s="36">
        <f>SUMIFS(СВЦЭМ!$F$39:$F$782,СВЦЭМ!$A$39:$A$782,$A205,СВЦЭМ!$B$39:$B$782,S$190)+'СЕТ СН'!$F$12</f>
        <v>175.56546366000001</v>
      </c>
      <c r="T205" s="36">
        <f>SUMIFS(СВЦЭМ!$F$39:$F$782,СВЦЭМ!$A$39:$A$782,$A205,СВЦЭМ!$B$39:$B$782,T$190)+'СЕТ СН'!$F$12</f>
        <v>174.9936233</v>
      </c>
      <c r="U205" s="36">
        <f>SUMIFS(СВЦЭМ!$F$39:$F$782,СВЦЭМ!$A$39:$A$782,$A205,СВЦЭМ!$B$39:$B$782,U$190)+'СЕТ СН'!$F$12</f>
        <v>181.57161841000001</v>
      </c>
      <c r="V205" s="36">
        <f>SUMIFS(СВЦЭМ!$F$39:$F$782,СВЦЭМ!$A$39:$A$782,$A205,СВЦЭМ!$B$39:$B$782,V$190)+'СЕТ СН'!$F$12</f>
        <v>180.16986484</v>
      </c>
      <c r="W205" s="36">
        <f>SUMIFS(СВЦЭМ!$F$39:$F$782,СВЦЭМ!$A$39:$A$782,$A205,СВЦЭМ!$B$39:$B$782,W$190)+'СЕТ СН'!$F$12</f>
        <v>186.37788126999999</v>
      </c>
      <c r="X205" s="36">
        <f>SUMIFS(СВЦЭМ!$F$39:$F$782,СВЦЭМ!$A$39:$A$782,$A205,СВЦЭМ!$B$39:$B$782,X$190)+'СЕТ СН'!$F$12</f>
        <v>177.18092540000001</v>
      </c>
      <c r="Y205" s="36">
        <f>SUMIFS(СВЦЭМ!$F$39:$F$782,СВЦЭМ!$A$39:$A$782,$A205,СВЦЭМ!$B$39:$B$782,Y$190)+'СЕТ СН'!$F$12</f>
        <v>171.88411773999999</v>
      </c>
    </row>
    <row r="206" spans="1:25" ht="15.75" x14ac:dyDescent="0.2">
      <c r="A206" s="35">
        <f t="shared" si="5"/>
        <v>44393</v>
      </c>
      <c r="B206" s="36">
        <f>SUMIFS(СВЦЭМ!$F$39:$F$782,СВЦЭМ!$A$39:$A$782,$A206,СВЦЭМ!$B$39:$B$782,B$190)+'СЕТ СН'!$F$12</f>
        <v>172.97841162</v>
      </c>
      <c r="C206" s="36">
        <f>SUMIFS(СВЦЭМ!$F$39:$F$782,СВЦЭМ!$A$39:$A$782,$A206,СВЦЭМ!$B$39:$B$782,C$190)+'СЕТ СН'!$F$12</f>
        <v>188.40857804999999</v>
      </c>
      <c r="D206" s="36">
        <f>SUMIFS(СВЦЭМ!$F$39:$F$782,СВЦЭМ!$A$39:$A$782,$A206,СВЦЭМ!$B$39:$B$782,D$190)+'СЕТ СН'!$F$12</f>
        <v>199.98269073</v>
      </c>
      <c r="E206" s="36">
        <f>SUMIFS(СВЦЭМ!$F$39:$F$782,СВЦЭМ!$A$39:$A$782,$A206,СВЦЭМ!$B$39:$B$782,E$190)+'СЕТ СН'!$F$12</f>
        <v>202.83616318</v>
      </c>
      <c r="F206" s="36">
        <f>SUMIFS(СВЦЭМ!$F$39:$F$782,СВЦЭМ!$A$39:$A$782,$A206,СВЦЭМ!$B$39:$B$782,F$190)+'СЕТ СН'!$F$12</f>
        <v>203.73988258</v>
      </c>
      <c r="G206" s="36">
        <f>SUMIFS(СВЦЭМ!$F$39:$F$782,СВЦЭМ!$A$39:$A$782,$A206,СВЦЭМ!$B$39:$B$782,G$190)+'СЕТ СН'!$F$12</f>
        <v>199.86181525000001</v>
      </c>
      <c r="H206" s="36">
        <f>SUMIFS(СВЦЭМ!$F$39:$F$782,СВЦЭМ!$A$39:$A$782,$A206,СВЦЭМ!$B$39:$B$782,H$190)+'СЕТ СН'!$F$12</f>
        <v>192.29650208999999</v>
      </c>
      <c r="I206" s="36">
        <f>SUMIFS(СВЦЭМ!$F$39:$F$782,СВЦЭМ!$A$39:$A$782,$A206,СВЦЭМ!$B$39:$B$782,I$190)+'СЕТ СН'!$F$12</f>
        <v>179.46966080000001</v>
      </c>
      <c r="J206" s="36">
        <f>SUMIFS(СВЦЭМ!$F$39:$F$782,СВЦЭМ!$A$39:$A$782,$A206,СВЦЭМ!$B$39:$B$782,J$190)+'СЕТ СН'!$F$12</f>
        <v>166.81787433</v>
      </c>
      <c r="K206" s="36">
        <f>SUMIFS(СВЦЭМ!$F$39:$F$782,СВЦЭМ!$A$39:$A$782,$A206,СВЦЭМ!$B$39:$B$782,K$190)+'СЕТ СН'!$F$12</f>
        <v>176.92915020000001</v>
      </c>
      <c r="L206" s="36">
        <f>SUMIFS(СВЦЭМ!$F$39:$F$782,СВЦЭМ!$A$39:$A$782,$A206,СВЦЭМ!$B$39:$B$782,L$190)+'СЕТ СН'!$F$12</f>
        <v>180.82174652</v>
      </c>
      <c r="M206" s="36">
        <f>SUMIFS(СВЦЭМ!$F$39:$F$782,СВЦЭМ!$A$39:$A$782,$A206,СВЦЭМ!$B$39:$B$782,M$190)+'СЕТ СН'!$F$12</f>
        <v>166.06339007</v>
      </c>
      <c r="N206" s="36">
        <f>SUMIFS(СВЦЭМ!$F$39:$F$782,СВЦЭМ!$A$39:$A$782,$A206,СВЦЭМ!$B$39:$B$782,N$190)+'СЕТ СН'!$F$12</f>
        <v>154.43164637000001</v>
      </c>
      <c r="O206" s="36">
        <f>SUMIFS(СВЦЭМ!$F$39:$F$782,СВЦЭМ!$A$39:$A$782,$A206,СВЦЭМ!$B$39:$B$782,O$190)+'СЕТ СН'!$F$12</f>
        <v>157.76342696</v>
      </c>
      <c r="P206" s="36">
        <f>SUMIFS(СВЦЭМ!$F$39:$F$782,СВЦЭМ!$A$39:$A$782,$A206,СВЦЭМ!$B$39:$B$782,P$190)+'СЕТ СН'!$F$12</f>
        <v>159.21668414999999</v>
      </c>
      <c r="Q206" s="36">
        <f>SUMIFS(СВЦЭМ!$F$39:$F$782,СВЦЭМ!$A$39:$A$782,$A206,СВЦЭМ!$B$39:$B$782,Q$190)+'СЕТ СН'!$F$12</f>
        <v>159.01456691000001</v>
      </c>
      <c r="R206" s="36">
        <f>SUMIFS(СВЦЭМ!$F$39:$F$782,СВЦЭМ!$A$39:$A$782,$A206,СВЦЭМ!$B$39:$B$782,R$190)+'СЕТ СН'!$F$12</f>
        <v>156.46397504999999</v>
      </c>
      <c r="S206" s="36">
        <f>SUMIFS(СВЦЭМ!$F$39:$F$782,СВЦЭМ!$A$39:$A$782,$A206,СВЦЭМ!$B$39:$B$782,S$190)+'СЕТ СН'!$F$12</f>
        <v>169.77377340000001</v>
      </c>
      <c r="T206" s="36">
        <f>SUMIFS(СВЦЭМ!$F$39:$F$782,СВЦЭМ!$A$39:$A$782,$A206,СВЦЭМ!$B$39:$B$782,T$190)+'СЕТ СН'!$F$12</f>
        <v>170.66461699000001</v>
      </c>
      <c r="U206" s="36">
        <f>SUMIFS(СВЦЭМ!$F$39:$F$782,СВЦЭМ!$A$39:$A$782,$A206,СВЦЭМ!$B$39:$B$782,U$190)+'СЕТ СН'!$F$12</f>
        <v>172.80006831</v>
      </c>
      <c r="V206" s="36">
        <f>SUMIFS(СВЦЭМ!$F$39:$F$782,СВЦЭМ!$A$39:$A$782,$A206,СВЦЭМ!$B$39:$B$782,V$190)+'СЕТ СН'!$F$12</f>
        <v>172.21913151000001</v>
      </c>
      <c r="W206" s="36">
        <f>SUMIFS(СВЦЭМ!$F$39:$F$782,СВЦЭМ!$A$39:$A$782,$A206,СВЦЭМ!$B$39:$B$782,W$190)+'СЕТ СН'!$F$12</f>
        <v>178.31119280999999</v>
      </c>
      <c r="X206" s="36">
        <f>SUMIFS(СВЦЭМ!$F$39:$F$782,СВЦЭМ!$A$39:$A$782,$A206,СВЦЭМ!$B$39:$B$782,X$190)+'СЕТ СН'!$F$12</f>
        <v>174.61962091000001</v>
      </c>
      <c r="Y206" s="36">
        <f>SUMIFS(СВЦЭМ!$F$39:$F$782,СВЦЭМ!$A$39:$A$782,$A206,СВЦЭМ!$B$39:$B$782,Y$190)+'СЕТ СН'!$F$12</f>
        <v>160.61151566000001</v>
      </c>
    </row>
    <row r="207" spans="1:25" ht="15.75" x14ac:dyDescent="0.2">
      <c r="A207" s="35">
        <f t="shared" si="5"/>
        <v>44394</v>
      </c>
      <c r="B207" s="36">
        <f>SUMIFS(СВЦЭМ!$F$39:$F$782,СВЦЭМ!$A$39:$A$782,$A207,СВЦЭМ!$B$39:$B$782,B$190)+'СЕТ СН'!$F$12</f>
        <v>168.49987945999999</v>
      </c>
      <c r="C207" s="36">
        <f>SUMIFS(СВЦЭМ!$F$39:$F$782,СВЦЭМ!$A$39:$A$782,$A207,СВЦЭМ!$B$39:$B$782,C$190)+'СЕТ СН'!$F$12</f>
        <v>184.55521311999999</v>
      </c>
      <c r="D207" s="36">
        <f>SUMIFS(СВЦЭМ!$F$39:$F$782,СВЦЭМ!$A$39:$A$782,$A207,СВЦЭМ!$B$39:$B$782,D$190)+'СЕТ СН'!$F$12</f>
        <v>193.07056147</v>
      </c>
      <c r="E207" s="36">
        <f>SUMIFS(СВЦЭМ!$F$39:$F$782,СВЦЭМ!$A$39:$A$782,$A207,СВЦЭМ!$B$39:$B$782,E$190)+'СЕТ СН'!$F$12</f>
        <v>195.50360559999999</v>
      </c>
      <c r="F207" s="36">
        <f>SUMIFS(СВЦЭМ!$F$39:$F$782,СВЦЭМ!$A$39:$A$782,$A207,СВЦЭМ!$B$39:$B$782,F$190)+'СЕТ СН'!$F$12</f>
        <v>196.14290145000001</v>
      </c>
      <c r="G207" s="36">
        <f>SUMIFS(СВЦЭМ!$F$39:$F$782,СВЦЭМ!$A$39:$A$782,$A207,СВЦЭМ!$B$39:$B$782,G$190)+'СЕТ СН'!$F$12</f>
        <v>194.49575962</v>
      </c>
      <c r="H207" s="36">
        <f>SUMIFS(СВЦЭМ!$F$39:$F$782,СВЦЭМ!$A$39:$A$782,$A207,СВЦЭМ!$B$39:$B$782,H$190)+'СЕТ СН'!$F$12</f>
        <v>193.30351092999999</v>
      </c>
      <c r="I207" s="36">
        <f>SUMIFS(СВЦЭМ!$F$39:$F$782,СВЦЭМ!$A$39:$A$782,$A207,СВЦЭМ!$B$39:$B$782,I$190)+'СЕТ СН'!$F$12</f>
        <v>181.87886281999999</v>
      </c>
      <c r="J207" s="36">
        <f>SUMIFS(СВЦЭМ!$F$39:$F$782,СВЦЭМ!$A$39:$A$782,$A207,СВЦЭМ!$B$39:$B$782,J$190)+'СЕТ СН'!$F$12</f>
        <v>172.44283467</v>
      </c>
      <c r="K207" s="36">
        <f>SUMIFS(СВЦЭМ!$F$39:$F$782,СВЦЭМ!$A$39:$A$782,$A207,СВЦЭМ!$B$39:$B$782,K$190)+'СЕТ СН'!$F$12</f>
        <v>164.67728396000001</v>
      </c>
      <c r="L207" s="36">
        <f>SUMIFS(СВЦЭМ!$F$39:$F$782,СВЦЭМ!$A$39:$A$782,$A207,СВЦЭМ!$B$39:$B$782,L$190)+'СЕТ СН'!$F$12</f>
        <v>171.4413648</v>
      </c>
      <c r="M207" s="36">
        <f>SUMIFS(СВЦЭМ!$F$39:$F$782,СВЦЭМ!$A$39:$A$782,$A207,СВЦЭМ!$B$39:$B$782,M$190)+'СЕТ СН'!$F$12</f>
        <v>161.31693547</v>
      </c>
      <c r="N207" s="36">
        <f>SUMIFS(СВЦЭМ!$F$39:$F$782,СВЦЭМ!$A$39:$A$782,$A207,СВЦЭМ!$B$39:$B$782,N$190)+'СЕТ СН'!$F$12</f>
        <v>164.36483944</v>
      </c>
      <c r="O207" s="36">
        <f>SUMIFS(СВЦЭМ!$F$39:$F$782,СВЦЭМ!$A$39:$A$782,$A207,СВЦЭМ!$B$39:$B$782,O$190)+'СЕТ СН'!$F$12</f>
        <v>167.64773049999999</v>
      </c>
      <c r="P207" s="36">
        <f>SUMIFS(СВЦЭМ!$F$39:$F$782,СВЦЭМ!$A$39:$A$782,$A207,СВЦЭМ!$B$39:$B$782,P$190)+'СЕТ СН'!$F$12</f>
        <v>174.67948024</v>
      </c>
      <c r="Q207" s="36">
        <f>SUMIFS(СВЦЭМ!$F$39:$F$782,СВЦЭМ!$A$39:$A$782,$A207,СВЦЭМ!$B$39:$B$782,Q$190)+'СЕТ СН'!$F$12</f>
        <v>178.63269136</v>
      </c>
      <c r="R207" s="36">
        <f>SUMIFS(СВЦЭМ!$F$39:$F$782,СВЦЭМ!$A$39:$A$782,$A207,СВЦЭМ!$B$39:$B$782,R$190)+'СЕТ СН'!$F$12</f>
        <v>174.98917777</v>
      </c>
      <c r="S207" s="36">
        <f>SUMIFS(СВЦЭМ!$F$39:$F$782,СВЦЭМ!$A$39:$A$782,$A207,СВЦЭМ!$B$39:$B$782,S$190)+'СЕТ СН'!$F$12</f>
        <v>168.69242904000001</v>
      </c>
      <c r="T207" s="36">
        <f>SUMIFS(СВЦЭМ!$F$39:$F$782,СВЦЭМ!$A$39:$A$782,$A207,СВЦЭМ!$B$39:$B$782,T$190)+'СЕТ СН'!$F$12</f>
        <v>175.09197012000001</v>
      </c>
      <c r="U207" s="36">
        <f>SUMIFS(СВЦЭМ!$F$39:$F$782,СВЦЭМ!$A$39:$A$782,$A207,СВЦЭМ!$B$39:$B$782,U$190)+'СЕТ СН'!$F$12</f>
        <v>176.51178497999999</v>
      </c>
      <c r="V207" s="36">
        <f>SUMIFS(СВЦЭМ!$F$39:$F$782,СВЦЭМ!$A$39:$A$782,$A207,СВЦЭМ!$B$39:$B$782,V$190)+'СЕТ СН'!$F$12</f>
        <v>175.32357905000001</v>
      </c>
      <c r="W207" s="36">
        <f>SUMIFS(СВЦЭМ!$F$39:$F$782,СВЦЭМ!$A$39:$A$782,$A207,СВЦЭМ!$B$39:$B$782,W$190)+'СЕТ СН'!$F$12</f>
        <v>177.81172687</v>
      </c>
      <c r="X207" s="36">
        <f>SUMIFS(СВЦЭМ!$F$39:$F$782,СВЦЭМ!$A$39:$A$782,$A207,СВЦЭМ!$B$39:$B$782,X$190)+'СЕТ СН'!$F$12</f>
        <v>173.43194715999999</v>
      </c>
      <c r="Y207" s="36">
        <f>SUMIFS(СВЦЭМ!$F$39:$F$782,СВЦЭМ!$A$39:$A$782,$A207,СВЦЭМ!$B$39:$B$782,Y$190)+'СЕТ СН'!$F$12</f>
        <v>164.48176377999999</v>
      </c>
    </row>
    <row r="208" spans="1:25" ht="15.75" x14ac:dyDescent="0.2">
      <c r="A208" s="35">
        <f t="shared" si="5"/>
        <v>44395</v>
      </c>
      <c r="B208" s="36">
        <f>SUMIFS(СВЦЭМ!$F$39:$F$782,СВЦЭМ!$A$39:$A$782,$A208,СВЦЭМ!$B$39:$B$782,B$190)+'СЕТ СН'!$F$12</f>
        <v>169.22027141000001</v>
      </c>
      <c r="C208" s="36">
        <f>SUMIFS(СВЦЭМ!$F$39:$F$782,СВЦЭМ!$A$39:$A$782,$A208,СВЦЭМ!$B$39:$B$782,C$190)+'СЕТ СН'!$F$12</f>
        <v>181.96087524000001</v>
      </c>
      <c r="D208" s="36">
        <f>SUMIFS(СВЦЭМ!$F$39:$F$782,СВЦЭМ!$A$39:$A$782,$A208,СВЦЭМ!$B$39:$B$782,D$190)+'СЕТ СН'!$F$12</f>
        <v>190.28687622999999</v>
      </c>
      <c r="E208" s="36">
        <f>SUMIFS(СВЦЭМ!$F$39:$F$782,СВЦЭМ!$A$39:$A$782,$A208,СВЦЭМ!$B$39:$B$782,E$190)+'СЕТ СН'!$F$12</f>
        <v>192.75282530999999</v>
      </c>
      <c r="F208" s="36">
        <f>SUMIFS(СВЦЭМ!$F$39:$F$782,СВЦЭМ!$A$39:$A$782,$A208,СВЦЭМ!$B$39:$B$782,F$190)+'СЕТ СН'!$F$12</f>
        <v>195.39063540999999</v>
      </c>
      <c r="G208" s="36">
        <f>SUMIFS(СВЦЭМ!$F$39:$F$782,СВЦЭМ!$A$39:$A$782,$A208,СВЦЭМ!$B$39:$B$782,G$190)+'СЕТ СН'!$F$12</f>
        <v>195.72179584</v>
      </c>
      <c r="H208" s="36">
        <f>SUMIFS(СВЦЭМ!$F$39:$F$782,СВЦЭМ!$A$39:$A$782,$A208,СВЦЭМ!$B$39:$B$782,H$190)+'СЕТ СН'!$F$12</f>
        <v>192.74454119000001</v>
      </c>
      <c r="I208" s="36">
        <f>SUMIFS(СВЦЭМ!$F$39:$F$782,СВЦЭМ!$A$39:$A$782,$A208,СВЦЭМ!$B$39:$B$782,I$190)+'СЕТ СН'!$F$12</f>
        <v>181.02734627000001</v>
      </c>
      <c r="J208" s="36">
        <f>SUMIFS(СВЦЭМ!$F$39:$F$782,СВЦЭМ!$A$39:$A$782,$A208,СВЦЭМ!$B$39:$B$782,J$190)+'СЕТ СН'!$F$12</f>
        <v>165.49961629000001</v>
      </c>
      <c r="K208" s="36">
        <f>SUMIFS(СВЦЭМ!$F$39:$F$782,СВЦЭМ!$A$39:$A$782,$A208,СВЦЭМ!$B$39:$B$782,K$190)+'СЕТ СН'!$F$12</f>
        <v>161.16798338999999</v>
      </c>
      <c r="L208" s="36">
        <f>SUMIFS(СВЦЭМ!$F$39:$F$782,СВЦЭМ!$A$39:$A$782,$A208,СВЦЭМ!$B$39:$B$782,L$190)+'СЕТ СН'!$F$12</f>
        <v>160.03174324</v>
      </c>
      <c r="M208" s="36">
        <f>SUMIFS(СВЦЭМ!$F$39:$F$782,СВЦЭМ!$A$39:$A$782,$A208,СВЦЭМ!$B$39:$B$782,M$190)+'СЕТ СН'!$F$12</f>
        <v>162.97459018000001</v>
      </c>
      <c r="N208" s="36">
        <f>SUMIFS(СВЦЭМ!$F$39:$F$782,СВЦЭМ!$A$39:$A$782,$A208,СВЦЭМ!$B$39:$B$782,N$190)+'СЕТ СН'!$F$12</f>
        <v>166.16983260000001</v>
      </c>
      <c r="O208" s="36">
        <f>SUMIFS(СВЦЭМ!$F$39:$F$782,СВЦЭМ!$A$39:$A$782,$A208,СВЦЭМ!$B$39:$B$782,O$190)+'СЕТ СН'!$F$12</f>
        <v>167.61121094000001</v>
      </c>
      <c r="P208" s="36">
        <f>SUMIFS(СВЦЭМ!$F$39:$F$782,СВЦЭМ!$A$39:$A$782,$A208,СВЦЭМ!$B$39:$B$782,P$190)+'СЕТ СН'!$F$12</f>
        <v>169.29754503000001</v>
      </c>
      <c r="Q208" s="36">
        <f>SUMIFS(СВЦЭМ!$F$39:$F$782,СВЦЭМ!$A$39:$A$782,$A208,СВЦЭМ!$B$39:$B$782,Q$190)+'СЕТ СН'!$F$12</f>
        <v>172.09598403000001</v>
      </c>
      <c r="R208" s="36">
        <f>SUMIFS(СВЦЭМ!$F$39:$F$782,СВЦЭМ!$A$39:$A$782,$A208,СВЦЭМ!$B$39:$B$782,R$190)+'СЕТ СН'!$F$12</f>
        <v>168.22130791000001</v>
      </c>
      <c r="S208" s="36">
        <f>SUMIFS(СВЦЭМ!$F$39:$F$782,СВЦЭМ!$A$39:$A$782,$A208,СВЦЭМ!$B$39:$B$782,S$190)+'СЕТ СН'!$F$12</f>
        <v>169.65329826000001</v>
      </c>
      <c r="T208" s="36">
        <f>SUMIFS(СВЦЭМ!$F$39:$F$782,СВЦЭМ!$A$39:$A$782,$A208,СВЦЭМ!$B$39:$B$782,T$190)+'СЕТ СН'!$F$12</f>
        <v>169.75358987999999</v>
      </c>
      <c r="U208" s="36">
        <f>SUMIFS(СВЦЭМ!$F$39:$F$782,СВЦЭМ!$A$39:$A$782,$A208,СВЦЭМ!$B$39:$B$782,U$190)+'СЕТ СН'!$F$12</f>
        <v>163.10789360999999</v>
      </c>
      <c r="V208" s="36">
        <f>SUMIFS(СВЦЭМ!$F$39:$F$782,СВЦЭМ!$A$39:$A$782,$A208,СВЦЭМ!$B$39:$B$782,V$190)+'СЕТ СН'!$F$12</f>
        <v>162.59884134000001</v>
      </c>
      <c r="W208" s="36">
        <f>SUMIFS(СВЦЭМ!$F$39:$F$782,СВЦЭМ!$A$39:$A$782,$A208,СВЦЭМ!$B$39:$B$782,W$190)+'СЕТ СН'!$F$12</f>
        <v>156.27194997999999</v>
      </c>
      <c r="X208" s="36">
        <f>SUMIFS(СВЦЭМ!$F$39:$F$782,СВЦЭМ!$A$39:$A$782,$A208,СВЦЭМ!$B$39:$B$782,X$190)+'СЕТ СН'!$F$12</f>
        <v>161.04266655000001</v>
      </c>
      <c r="Y208" s="36">
        <f>SUMIFS(СВЦЭМ!$F$39:$F$782,СВЦЭМ!$A$39:$A$782,$A208,СВЦЭМ!$B$39:$B$782,Y$190)+'СЕТ СН'!$F$12</f>
        <v>173.63166623000001</v>
      </c>
    </row>
    <row r="209" spans="1:25" ht="15.75" x14ac:dyDescent="0.2">
      <c r="A209" s="35">
        <f t="shared" si="5"/>
        <v>44396</v>
      </c>
      <c r="B209" s="36">
        <f>SUMIFS(СВЦЭМ!$F$39:$F$782,СВЦЭМ!$A$39:$A$782,$A209,СВЦЭМ!$B$39:$B$782,B$190)+'СЕТ СН'!$F$12</f>
        <v>191.53266403000001</v>
      </c>
      <c r="C209" s="36">
        <f>SUMIFS(СВЦЭМ!$F$39:$F$782,СВЦЭМ!$A$39:$A$782,$A209,СВЦЭМ!$B$39:$B$782,C$190)+'СЕТ СН'!$F$12</f>
        <v>204.28384543999999</v>
      </c>
      <c r="D209" s="36">
        <f>SUMIFS(СВЦЭМ!$F$39:$F$782,СВЦЭМ!$A$39:$A$782,$A209,СВЦЭМ!$B$39:$B$782,D$190)+'СЕТ СН'!$F$12</f>
        <v>209.46955575000001</v>
      </c>
      <c r="E209" s="36">
        <f>SUMIFS(СВЦЭМ!$F$39:$F$782,СВЦЭМ!$A$39:$A$782,$A209,СВЦЭМ!$B$39:$B$782,E$190)+'СЕТ СН'!$F$12</f>
        <v>208.34287928000001</v>
      </c>
      <c r="F209" s="36">
        <f>SUMIFS(СВЦЭМ!$F$39:$F$782,СВЦЭМ!$A$39:$A$782,$A209,СВЦЭМ!$B$39:$B$782,F$190)+'СЕТ СН'!$F$12</f>
        <v>208.22650333000001</v>
      </c>
      <c r="G209" s="36">
        <f>SUMIFS(СВЦЭМ!$F$39:$F$782,СВЦЭМ!$A$39:$A$782,$A209,СВЦЭМ!$B$39:$B$782,G$190)+'СЕТ СН'!$F$12</f>
        <v>205.73389048000001</v>
      </c>
      <c r="H209" s="36">
        <f>SUMIFS(СВЦЭМ!$F$39:$F$782,СВЦЭМ!$A$39:$A$782,$A209,СВЦЭМ!$B$39:$B$782,H$190)+'СЕТ СН'!$F$12</f>
        <v>210.96964244</v>
      </c>
      <c r="I209" s="36">
        <f>SUMIFS(СВЦЭМ!$F$39:$F$782,СВЦЭМ!$A$39:$A$782,$A209,СВЦЭМ!$B$39:$B$782,I$190)+'СЕТ СН'!$F$12</f>
        <v>194.71575179999999</v>
      </c>
      <c r="J209" s="36">
        <f>SUMIFS(СВЦЭМ!$F$39:$F$782,СВЦЭМ!$A$39:$A$782,$A209,СВЦЭМ!$B$39:$B$782,J$190)+'СЕТ СН'!$F$12</f>
        <v>181.03178646000001</v>
      </c>
      <c r="K209" s="36">
        <f>SUMIFS(СВЦЭМ!$F$39:$F$782,СВЦЭМ!$A$39:$A$782,$A209,СВЦЭМ!$B$39:$B$782,K$190)+'СЕТ СН'!$F$12</f>
        <v>170.64154307999999</v>
      </c>
      <c r="L209" s="36">
        <f>SUMIFS(СВЦЭМ!$F$39:$F$782,СВЦЭМ!$A$39:$A$782,$A209,СВЦЭМ!$B$39:$B$782,L$190)+'СЕТ СН'!$F$12</f>
        <v>164.59179025</v>
      </c>
      <c r="M209" s="36">
        <f>SUMIFS(СВЦЭМ!$F$39:$F$782,СВЦЭМ!$A$39:$A$782,$A209,СВЦЭМ!$B$39:$B$782,M$190)+'СЕТ СН'!$F$12</f>
        <v>169.51311111999999</v>
      </c>
      <c r="N209" s="36">
        <f>SUMIFS(СВЦЭМ!$F$39:$F$782,СВЦЭМ!$A$39:$A$782,$A209,СВЦЭМ!$B$39:$B$782,N$190)+'СЕТ СН'!$F$12</f>
        <v>172.15850534</v>
      </c>
      <c r="O209" s="36">
        <f>SUMIFS(СВЦЭМ!$F$39:$F$782,СВЦЭМ!$A$39:$A$782,$A209,СВЦЭМ!$B$39:$B$782,O$190)+'СЕТ СН'!$F$12</f>
        <v>174.77548152</v>
      </c>
      <c r="P209" s="36">
        <f>SUMIFS(СВЦЭМ!$F$39:$F$782,СВЦЭМ!$A$39:$A$782,$A209,СВЦЭМ!$B$39:$B$782,P$190)+'СЕТ СН'!$F$12</f>
        <v>171.00911264000001</v>
      </c>
      <c r="Q209" s="36">
        <f>SUMIFS(СВЦЭМ!$F$39:$F$782,СВЦЭМ!$A$39:$A$782,$A209,СВЦЭМ!$B$39:$B$782,Q$190)+'СЕТ СН'!$F$12</f>
        <v>169.24010321</v>
      </c>
      <c r="R209" s="36">
        <f>SUMIFS(СВЦЭМ!$F$39:$F$782,СВЦЭМ!$A$39:$A$782,$A209,СВЦЭМ!$B$39:$B$782,R$190)+'СЕТ СН'!$F$12</f>
        <v>167.11608146</v>
      </c>
      <c r="S209" s="36">
        <f>SUMIFS(СВЦЭМ!$F$39:$F$782,СВЦЭМ!$A$39:$A$782,$A209,СВЦЭМ!$B$39:$B$782,S$190)+'СЕТ СН'!$F$12</f>
        <v>164.05257691</v>
      </c>
      <c r="T209" s="36">
        <f>SUMIFS(СВЦЭМ!$F$39:$F$782,СВЦЭМ!$A$39:$A$782,$A209,СВЦЭМ!$B$39:$B$782,T$190)+'СЕТ СН'!$F$12</f>
        <v>162.45762488</v>
      </c>
      <c r="U209" s="36">
        <f>SUMIFS(СВЦЭМ!$F$39:$F$782,СВЦЭМ!$A$39:$A$782,$A209,СВЦЭМ!$B$39:$B$782,U$190)+'СЕТ СН'!$F$12</f>
        <v>164.49428538000001</v>
      </c>
      <c r="V209" s="36">
        <f>SUMIFS(СВЦЭМ!$F$39:$F$782,СВЦЭМ!$A$39:$A$782,$A209,СВЦЭМ!$B$39:$B$782,V$190)+'СЕТ СН'!$F$12</f>
        <v>163.98667596000001</v>
      </c>
      <c r="W209" s="36">
        <f>SUMIFS(СВЦЭМ!$F$39:$F$782,СВЦЭМ!$A$39:$A$782,$A209,СВЦЭМ!$B$39:$B$782,W$190)+'СЕТ СН'!$F$12</f>
        <v>167.07744848999999</v>
      </c>
      <c r="X209" s="36">
        <f>SUMIFS(СВЦЭМ!$F$39:$F$782,СВЦЭМ!$A$39:$A$782,$A209,СВЦЭМ!$B$39:$B$782,X$190)+'СЕТ СН'!$F$12</f>
        <v>165.54562473999999</v>
      </c>
      <c r="Y209" s="36">
        <f>SUMIFS(СВЦЭМ!$F$39:$F$782,СВЦЭМ!$A$39:$A$782,$A209,СВЦЭМ!$B$39:$B$782,Y$190)+'СЕТ СН'!$F$12</f>
        <v>172.8352041</v>
      </c>
    </row>
    <row r="210" spans="1:25" ht="15.75" x14ac:dyDescent="0.2">
      <c r="A210" s="35">
        <f t="shared" si="5"/>
        <v>44397</v>
      </c>
      <c r="B210" s="36">
        <f>SUMIFS(СВЦЭМ!$F$39:$F$782,СВЦЭМ!$A$39:$A$782,$A210,СВЦЭМ!$B$39:$B$782,B$190)+'СЕТ СН'!$F$12</f>
        <v>184.0938099</v>
      </c>
      <c r="C210" s="36">
        <f>SUMIFS(СВЦЭМ!$F$39:$F$782,СВЦЭМ!$A$39:$A$782,$A210,СВЦЭМ!$B$39:$B$782,C$190)+'СЕТ СН'!$F$12</f>
        <v>202.28666751</v>
      </c>
      <c r="D210" s="36">
        <f>SUMIFS(СВЦЭМ!$F$39:$F$782,СВЦЭМ!$A$39:$A$782,$A210,СВЦЭМ!$B$39:$B$782,D$190)+'СЕТ СН'!$F$12</f>
        <v>212.53968209999999</v>
      </c>
      <c r="E210" s="36">
        <f>SUMIFS(СВЦЭМ!$F$39:$F$782,СВЦЭМ!$A$39:$A$782,$A210,СВЦЭМ!$B$39:$B$782,E$190)+'СЕТ СН'!$F$12</f>
        <v>215.44773165000001</v>
      </c>
      <c r="F210" s="36">
        <f>SUMIFS(СВЦЭМ!$F$39:$F$782,СВЦЭМ!$A$39:$A$782,$A210,СВЦЭМ!$B$39:$B$782,F$190)+'СЕТ СН'!$F$12</f>
        <v>216.79645844000001</v>
      </c>
      <c r="G210" s="36">
        <f>SUMIFS(СВЦЭМ!$F$39:$F$782,СВЦЭМ!$A$39:$A$782,$A210,СВЦЭМ!$B$39:$B$782,G$190)+'СЕТ СН'!$F$12</f>
        <v>210.58579105000001</v>
      </c>
      <c r="H210" s="36">
        <f>SUMIFS(СВЦЭМ!$F$39:$F$782,СВЦЭМ!$A$39:$A$782,$A210,СВЦЭМ!$B$39:$B$782,H$190)+'СЕТ СН'!$F$12</f>
        <v>199.22195496000001</v>
      </c>
      <c r="I210" s="36">
        <f>SUMIFS(СВЦЭМ!$F$39:$F$782,СВЦЭМ!$A$39:$A$782,$A210,СВЦЭМ!$B$39:$B$782,I$190)+'СЕТ СН'!$F$12</f>
        <v>181.76409881000001</v>
      </c>
      <c r="J210" s="36">
        <f>SUMIFS(СВЦЭМ!$F$39:$F$782,СВЦЭМ!$A$39:$A$782,$A210,СВЦЭМ!$B$39:$B$782,J$190)+'СЕТ СН'!$F$12</f>
        <v>166.16287908000001</v>
      </c>
      <c r="K210" s="36">
        <f>SUMIFS(СВЦЭМ!$F$39:$F$782,СВЦЭМ!$A$39:$A$782,$A210,СВЦЭМ!$B$39:$B$782,K$190)+'СЕТ СН'!$F$12</f>
        <v>162.23810168</v>
      </c>
      <c r="L210" s="36">
        <f>SUMIFS(СВЦЭМ!$F$39:$F$782,СВЦЭМ!$A$39:$A$782,$A210,СВЦЭМ!$B$39:$B$782,L$190)+'СЕТ СН'!$F$12</f>
        <v>160.81956302</v>
      </c>
      <c r="M210" s="36">
        <f>SUMIFS(СВЦЭМ!$F$39:$F$782,СВЦЭМ!$A$39:$A$782,$A210,СВЦЭМ!$B$39:$B$782,M$190)+'СЕТ СН'!$F$12</f>
        <v>158.16503793999999</v>
      </c>
      <c r="N210" s="36">
        <f>SUMIFS(СВЦЭМ!$F$39:$F$782,СВЦЭМ!$A$39:$A$782,$A210,СВЦЭМ!$B$39:$B$782,N$190)+'СЕТ СН'!$F$12</f>
        <v>164.48087587000001</v>
      </c>
      <c r="O210" s="36">
        <f>SUMIFS(СВЦЭМ!$F$39:$F$782,СВЦЭМ!$A$39:$A$782,$A210,СВЦЭМ!$B$39:$B$782,O$190)+'СЕТ СН'!$F$12</f>
        <v>162.7496744</v>
      </c>
      <c r="P210" s="36">
        <f>SUMIFS(СВЦЭМ!$F$39:$F$782,СВЦЭМ!$A$39:$A$782,$A210,СВЦЭМ!$B$39:$B$782,P$190)+'СЕТ СН'!$F$12</f>
        <v>166.0636762</v>
      </c>
      <c r="Q210" s="36">
        <f>SUMIFS(СВЦЭМ!$F$39:$F$782,СВЦЭМ!$A$39:$A$782,$A210,СВЦЭМ!$B$39:$B$782,Q$190)+'СЕТ СН'!$F$12</f>
        <v>162.51427480999999</v>
      </c>
      <c r="R210" s="36">
        <f>SUMIFS(СВЦЭМ!$F$39:$F$782,СВЦЭМ!$A$39:$A$782,$A210,СВЦЭМ!$B$39:$B$782,R$190)+'СЕТ СН'!$F$12</f>
        <v>165.53764824000001</v>
      </c>
      <c r="S210" s="36">
        <f>SUMIFS(СВЦЭМ!$F$39:$F$782,СВЦЭМ!$A$39:$A$782,$A210,СВЦЭМ!$B$39:$B$782,S$190)+'СЕТ СН'!$F$12</f>
        <v>158.2035424</v>
      </c>
      <c r="T210" s="36">
        <f>SUMIFS(СВЦЭМ!$F$39:$F$782,СВЦЭМ!$A$39:$A$782,$A210,СВЦЭМ!$B$39:$B$782,T$190)+'СЕТ СН'!$F$12</f>
        <v>167.73012864</v>
      </c>
      <c r="U210" s="36">
        <f>SUMIFS(СВЦЭМ!$F$39:$F$782,СВЦЭМ!$A$39:$A$782,$A210,СВЦЭМ!$B$39:$B$782,U$190)+'СЕТ СН'!$F$12</f>
        <v>170.06589761999999</v>
      </c>
      <c r="V210" s="36">
        <f>SUMIFS(СВЦЭМ!$F$39:$F$782,СВЦЭМ!$A$39:$A$782,$A210,СВЦЭМ!$B$39:$B$782,V$190)+'СЕТ СН'!$F$12</f>
        <v>169.67809566</v>
      </c>
      <c r="W210" s="36">
        <f>SUMIFS(СВЦЭМ!$F$39:$F$782,СВЦЭМ!$A$39:$A$782,$A210,СВЦЭМ!$B$39:$B$782,W$190)+'СЕТ СН'!$F$12</f>
        <v>175.71329157</v>
      </c>
      <c r="X210" s="36">
        <f>SUMIFS(СВЦЭМ!$F$39:$F$782,СВЦЭМ!$A$39:$A$782,$A210,СВЦЭМ!$B$39:$B$782,X$190)+'СЕТ СН'!$F$12</f>
        <v>171.40173604</v>
      </c>
      <c r="Y210" s="36">
        <f>SUMIFS(СВЦЭМ!$F$39:$F$782,СВЦЭМ!$A$39:$A$782,$A210,СВЦЭМ!$B$39:$B$782,Y$190)+'СЕТ СН'!$F$12</f>
        <v>171.54313690000001</v>
      </c>
    </row>
    <row r="211" spans="1:25" ht="15.75" x14ac:dyDescent="0.2">
      <c r="A211" s="35">
        <f t="shared" si="5"/>
        <v>44398</v>
      </c>
      <c r="B211" s="36">
        <f>SUMIFS(СВЦЭМ!$F$39:$F$782,СВЦЭМ!$A$39:$A$782,$A211,СВЦЭМ!$B$39:$B$782,B$190)+'СЕТ СН'!$F$12</f>
        <v>208.79774119000001</v>
      </c>
      <c r="C211" s="36">
        <f>SUMIFS(СВЦЭМ!$F$39:$F$782,СВЦЭМ!$A$39:$A$782,$A211,СВЦЭМ!$B$39:$B$782,C$190)+'СЕТ СН'!$F$12</f>
        <v>225.88311580999999</v>
      </c>
      <c r="D211" s="36">
        <f>SUMIFS(СВЦЭМ!$F$39:$F$782,СВЦЭМ!$A$39:$A$782,$A211,СВЦЭМ!$B$39:$B$782,D$190)+'СЕТ СН'!$F$12</f>
        <v>241.43454485000001</v>
      </c>
      <c r="E211" s="36">
        <f>SUMIFS(СВЦЭМ!$F$39:$F$782,СВЦЭМ!$A$39:$A$782,$A211,СВЦЭМ!$B$39:$B$782,E$190)+'СЕТ СН'!$F$12</f>
        <v>244.43908965</v>
      </c>
      <c r="F211" s="36">
        <f>SUMIFS(СВЦЭМ!$F$39:$F$782,СВЦЭМ!$A$39:$A$782,$A211,СВЦЭМ!$B$39:$B$782,F$190)+'СЕТ СН'!$F$12</f>
        <v>244.80313441999999</v>
      </c>
      <c r="G211" s="36">
        <f>SUMIFS(СВЦЭМ!$F$39:$F$782,СВЦЭМ!$A$39:$A$782,$A211,СВЦЭМ!$B$39:$B$782,G$190)+'СЕТ СН'!$F$12</f>
        <v>240.67137464000001</v>
      </c>
      <c r="H211" s="36">
        <f>SUMIFS(СВЦЭМ!$F$39:$F$782,СВЦЭМ!$A$39:$A$782,$A211,СВЦЭМ!$B$39:$B$782,H$190)+'СЕТ СН'!$F$12</f>
        <v>235.40192005</v>
      </c>
      <c r="I211" s="36">
        <f>SUMIFS(СВЦЭМ!$F$39:$F$782,СВЦЭМ!$A$39:$A$782,$A211,СВЦЭМ!$B$39:$B$782,I$190)+'СЕТ СН'!$F$12</f>
        <v>215.32383002</v>
      </c>
      <c r="J211" s="36">
        <f>SUMIFS(СВЦЭМ!$F$39:$F$782,СВЦЭМ!$A$39:$A$782,$A211,СВЦЭМ!$B$39:$B$782,J$190)+'СЕТ СН'!$F$12</f>
        <v>200.99563782000001</v>
      </c>
      <c r="K211" s="36">
        <f>SUMIFS(СВЦЭМ!$F$39:$F$782,СВЦЭМ!$A$39:$A$782,$A211,СВЦЭМ!$B$39:$B$782,K$190)+'СЕТ СН'!$F$12</f>
        <v>188.66535872</v>
      </c>
      <c r="L211" s="36">
        <f>SUMIFS(СВЦЭМ!$F$39:$F$782,СВЦЭМ!$A$39:$A$782,$A211,СВЦЭМ!$B$39:$B$782,L$190)+'СЕТ СН'!$F$12</f>
        <v>177.69224611999999</v>
      </c>
      <c r="M211" s="36">
        <f>SUMIFS(СВЦЭМ!$F$39:$F$782,СВЦЭМ!$A$39:$A$782,$A211,СВЦЭМ!$B$39:$B$782,M$190)+'СЕТ СН'!$F$12</f>
        <v>179.25919857</v>
      </c>
      <c r="N211" s="36">
        <f>SUMIFS(СВЦЭМ!$F$39:$F$782,СВЦЭМ!$A$39:$A$782,$A211,СВЦЭМ!$B$39:$B$782,N$190)+'СЕТ СН'!$F$12</f>
        <v>187.58001886</v>
      </c>
      <c r="O211" s="36">
        <f>SUMIFS(СВЦЭМ!$F$39:$F$782,СВЦЭМ!$A$39:$A$782,$A211,СВЦЭМ!$B$39:$B$782,O$190)+'СЕТ СН'!$F$12</f>
        <v>187.19138975000001</v>
      </c>
      <c r="P211" s="36">
        <f>SUMIFS(СВЦЭМ!$F$39:$F$782,СВЦЭМ!$A$39:$A$782,$A211,СВЦЭМ!$B$39:$B$782,P$190)+'СЕТ СН'!$F$12</f>
        <v>190.87018351</v>
      </c>
      <c r="Q211" s="36">
        <f>SUMIFS(СВЦЭМ!$F$39:$F$782,СВЦЭМ!$A$39:$A$782,$A211,СВЦЭМ!$B$39:$B$782,Q$190)+'СЕТ СН'!$F$12</f>
        <v>185.28807022999999</v>
      </c>
      <c r="R211" s="36">
        <f>SUMIFS(СВЦЭМ!$F$39:$F$782,СВЦЭМ!$A$39:$A$782,$A211,СВЦЭМ!$B$39:$B$782,R$190)+'СЕТ СН'!$F$12</f>
        <v>185.58362289999999</v>
      </c>
      <c r="S211" s="36">
        <f>SUMIFS(СВЦЭМ!$F$39:$F$782,СВЦЭМ!$A$39:$A$782,$A211,СВЦЭМ!$B$39:$B$782,S$190)+'СЕТ СН'!$F$12</f>
        <v>183.04006884</v>
      </c>
      <c r="T211" s="36">
        <f>SUMIFS(СВЦЭМ!$F$39:$F$782,СВЦЭМ!$A$39:$A$782,$A211,СВЦЭМ!$B$39:$B$782,T$190)+'СЕТ СН'!$F$12</f>
        <v>179.2995368</v>
      </c>
      <c r="U211" s="36">
        <f>SUMIFS(СВЦЭМ!$F$39:$F$782,СВЦЭМ!$A$39:$A$782,$A211,СВЦЭМ!$B$39:$B$782,U$190)+'СЕТ СН'!$F$12</f>
        <v>183.76329179000001</v>
      </c>
      <c r="V211" s="36">
        <f>SUMIFS(СВЦЭМ!$F$39:$F$782,СВЦЭМ!$A$39:$A$782,$A211,СВЦЭМ!$B$39:$B$782,V$190)+'СЕТ СН'!$F$12</f>
        <v>185.73177286000001</v>
      </c>
      <c r="W211" s="36">
        <f>SUMIFS(СВЦЭМ!$F$39:$F$782,СВЦЭМ!$A$39:$A$782,$A211,СВЦЭМ!$B$39:$B$782,W$190)+'СЕТ СН'!$F$12</f>
        <v>181.76731606000001</v>
      </c>
      <c r="X211" s="36">
        <f>SUMIFS(СВЦЭМ!$F$39:$F$782,СВЦЭМ!$A$39:$A$782,$A211,СВЦЭМ!$B$39:$B$782,X$190)+'СЕТ СН'!$F$12</f>
        <v>189.96701042000001</v>
      </c>
      <c r="Y211" s="36">
        <f>SUMIFS(СВЦЭМ!$F$39:$F$782,СВЦЭМ!$A$39:$A$782,$A211,СВЦЭМ!$B$39:$B$782,Y$190)+'СЕТ СН'!$F$12</f>
        <v>201.10474124000001</v>
      </c>
    </row>
    <row r="212" spans="1:25" ht="15.75" x14ac:dyDescent="0.2">
      <c r="A212" s="35">
        <f t="shared" si="5"/>
        <v>44399</v>
      </c>
      <c r="B212" s="36">
        <f>SUMIFS(СВЦЭМ!$F$39:$F$782,СВЦЭМ!$A$39:$A$782,$A212,СВЦЭМ!$B$39:$B$782,B$190)+'СЕТ СН'!$F$12</f>
        <v>186.64495493000001</v>
      </c>
      <c r="C212" s="36">
        <f>SUMIFS(СВЦЭМ!$F$39:$F$782,СВЦЭМ!$A$39:$A$782,$A212,СВЦЭМ!$B$39:$B$782,C$190)+'СЕТ СН'!$F$12</f>
        <v>200.41866661</v>
      </c>
      <c r="D212" s="36">
        <f>SUMIFS(СВЦЭМ!$F$39:$F$782,СВЦЭМ!$A$39:$A$782,$A212,СВЦЭМ!$B$39:$B$782,D$190)+'СЕТ СН'!$F$12</f>
        <v>199.32010703</v>
      </c>
      <c r="E212" s="36">
        <f>SUMIFS(СВЦЭМ!$F$39:$F$782,СВЦЭМ!$A$39:$A$782,$A212,СВЦЭМ!$B$39:$B$782,E$190)+'СЕТ СН'!$F$12</f>
        <v>204.75887782000001</v>
      </c>
      <c r="F212" s="36">
        <f>SUMIFS(СВЦЭМ!$F$39:$F$782,СВЦЭМ!$A$39:$A$782,$A212,СВЦЭМ!$B$39:$B$782,F$190)+'СЕТ СН'!$F$12</f>
        <v>203.90546272</v>
      </c>
      <c r="G212" s="36">
        <f>SUMIFS(СВЦЭМ!$F$39:$F$782,СВЦЭМ!$A$39:$A$782,$A212,СВЦЭМ!$B$39:$B$782,G$190)+'СЕТ СН'!$F$12</f>
        <v>200.83853049999999</v>
      </c>
      <c r="H212" s="36">
        <f>SUMIFS(СВЦЭМ!$F$39:$F$782,СВЦЭМ!$A$39:$A$782,$A212,СВЦЭМ!$B$39:$B$782,H$190)+'СЕТ СН'!$F$12</f>
        <v>190.13191767999999</v>
      </c>
      <c r="I212" s="36">
        <f>SUMIFS(СВЦЭМ!$F$39:$F$782,СВЦЭМ!$A$39:$A$782,$A212,СВЦЭМ!$B$39:$B$782,I$190)+'СЕТ СН'!$F$12</f>
        <v>177.98596076999999</v>
      </c>
      <c r="J212" s="36">
        <f>SUMIFS(СВЦЭМ!$F$39:$F$782,СВЦЭМ!$A$39:$A$782,$A212,СВЦЭМ!$B$39:$B$782,J$190)+'СЕТ СН'!$F$12</f>
        <v>162.69421598</v>
      </c>
      <c r="K212" s="36">
        <f>SUMIFS(СВЦЭМ!$F$39:$F$782,СВЦЭМ!$A$39:$A$782,$A212,СВЦЭМ!$B$39:$B$782,K$190)+'СЕТ СН'!$F$12</f>
        <v>157.21616449999999</v>
      </c>
      <c r="L212" s="36">
        <f>SUMIFS(СВЦЭМ!$F$39:$F$782,СВЦЭМ!$A$39:$A$782,$A212,СВЦЭМ!$B$39:$B$782,L$190)+'СЕТ СН'!$F$12</f>
        <v>162.20392375</v>
      </c>
      <c r="M212" s="36">
        <f>SUMIFS(СВЦЭМ!$F$39:$F$782,СВЦЭМ!$A$39:$A$782,$A212,СВЦЭМ!$B$39:$B$782,M$190)+'СЕТ СН'!$F$12</f>
        <v>153.67172248</v>
      </c>
      <c r="N212" s="36">
        <f>SUMIFS(СВЦЭМ!$F$39:$F$782,СВЦЭМ!$A$39:$A$782,$A212,СВЦЭМ!$B$39:$B$782,N$190)+'СЕТ СН'!$F$12</f>
        <v>154.63731702000001</v>
      </c>
      <c r="O212" s="36">
        <f>SUMIFS(СВЦЭМ!$F$39:$F$782,СВЦЭМ!$A$39:$A$782,$A212,СВЦЭМ!$B$39:$B$782,O$190)+'СЕТ СН'!$F$12</f>
        <v>154.34193234</v>
      </c>
      <c r="P212" s="36">
        <f>SUMIFS(СВЦЭМ!$F$39:$F$782,СВЦЭМ!$A$39:$A$782,$A212,СВЦЭМ!$B$39:$B$782,P$190)+'СЕТ СН'!$F$12</f>
        <v>154.17810247</v>
      </c>
      <c r="Q212" s="36">
        <f>SUMIFS(СВЦЭМ!$F$39:$F$782,СВЦЭМ!$A$39:$A$782,$A212,СВЦЭМ!$B$39:$B$782,Q$190)+'СЕТ СН'!$F$12</f>
        <v>153.85162471999999</v>
      </c>
      <c r="R212" s="36">
        <f>SUMIFS(СВЦЭМ!$F$39:$F$782,СВЦЭМ!$A$39:$A$782,$A212,СВЦЭМ!$B$39:$B$782,R$190)+'СЕТ СН'!$F$12</f>
        <v>159.41687530999999</v>
      </c>
      <c r="S212" s="36">
        <f>SUMIFS(СВЦЭМ!$F$39:$F$782,СВЦЭМ!$A$39:$A$782,$A212,СВЦЭМ!$B$39:$B$782,S$190)+'СЕТ СН'!$F$12</f>
        <v>152.71584433999999</v>
      </c>
      <c r="T212" s="36">
        <f>SUMIFS(СВЦЭМ!$F$39:$F$782,СВЦЭМ!$A$39:$A$782,$A212,СВЦЭМ!$B$39:$B$782,T$190)+'СЕТ СН'!$F$12</f>
        <v>169.00466638</v>
      </c>
      <c r="U212" s="36">
        <f>SUMIFS(СВЦЭМ!$F$39:$F$782,СВЦЭМ!$A$39:$A$782,$A212,СВЦЭМ!$B$39:$B$782,U$190)+'СЕТ СН'!$F$12</f>
        <v>171.58895014000001</v>
      </c>
      <c r="V212" s="36">
        <f>SUMIFS(СВЦЭМ!$F$39:$F$782,СВЦЭМ!$A$39:$A$782,$A212,СВЦЭМ!$B$39:$B$782,V$190)+'СЕТ СН'!$F$12</f>
        <v>170.59915873</v>
      </c>
      <c r="W212" s="36">
        <f>SUMIFS(СВЦЭМ!$F$39:$F$782,СВЦЭМ!$A$39:$A$782,$A212,СВЦЭМ!$B$39:$B$782,W$190)+'СЕТ СН'!$F$12</f>
        <v>174.40589646000001</v>
      </c>
      <c r="X212" s="36">
        <f>SUMIFS(СВЦЭМ!$F$39:$F$782,СВЦЭМ!$A$39:$A$782,$A212,СВЦЭМ!$B$39:$B$782,X$190)+'СЕТ СН'!$F$12</f>
        <v>168.73881415</v>
      </c>
      <c r="Y212" s="36">
        <f>SUMIFS(СВЦЭМ!$F$39:$F$782,СВЦЭМ!$A$39:$A$782,$A212,СВЦЭМ!$B$39:$B$782,Y$190)+'СЕТ СН'!$F$12</f>
        <v>163.99656035999999</v>
      </c>
    </row>
    <row r="213" spans="1:25" ht="15.75" x14ac:dyDescent="0.2">
      <c r="A213" s="35">
        <f t="shared" si="5"/>
        <v>44400</v>
      </c>
      <c r="B213" s="36">
        <f>SUMIFS(СВЦЭМ!$F$39:$F$782,СВЦЭМ!$A$39:$A$782,$A213,СВЦЭМ!$B$39:$B$782,B$190)+'СЕТ СН'!$F$12</f>
        <v>171.31707549999999</v>
      </c>
      <c r="C213" s="36">
        <f>SUMIFS(СВЦЭМ!$F$39:$F$782,СВЦЭМ!$A$39:$A$782,$A213,СВЦЭМ!$B$39:$B$782,C$190)+'СЕТ СН'!$F$12</f>
        <v>182.42790654000001</v>
      </c>
      <c r="D213" s="36">
        <f>SUMIFS(СВЦЭМ!$F$39:$F$782,СВЦЭМ!$A$39:$A$782,$A213,СВЦЭМ!$B$39:$B$782,D$190)+'СЕТ СН'!$F$12</f>
        <v>187.04037181000001</v>
      </c>
      <c r="E213" s="36">
        <f>SUMIFS(СВЦЭМ!$F$39:$F$782,СВЦЭМ!$A$39:$A$782,$A213,СВЦЭМ!$B$39:$B$782,E$190)+'СЕТ СН'!$F$12</f>
        <v>195.63196332000001</v>
      </c>
      <c r="F213" s="36">
        <f>SUMIFS(СВЦЭМ!$F$39:$F$782,СВЦЭМ!$A$39:$A$782,$A213,СВЦЭМ!$B$39:$B$782,F$190)+'СЕТ СН'!$F$12</f>
        <v>194.88732621</v>
      </c>
      <c r="G213" s="36">
        <f>SUMIFS(СВЦЭМ!$F$39:$F$782,СВЦЭМ!$A$39:$A$782,$A213,СВЦЭМ!$B$39:$B$782,G$190)+'СЕТ СН'!$F$12</f>
        <v>188.98778350000001</v>
      </c>
      <c r="H213" s="36">
        <f>SUMIFS(СВЦЭМ!$F$39:$F$782,СВЦЭМ!$A$39:$A$782,$A213,СВЦЭМ!$B$39:$B$782,H$190)+'СЕТ СН'!$F$12</f>
        <v>179.67351375999999</v>
      </c>
      <c r="I213" s="36">
        <f>SUMIFS(СВЦЭМ!$F$39:$F$782,СВЦЭМ!$A$39:$A$782,$A213,СВЦЭМ!$B$39:$B$782,I$190)+'СЕТ СН'!$F$12</f>
        <v>156.77164397000001</v>
      </c>
      <c r="J213" s="36">
        <f>SUMIFS(СВЦЭМ!$F$39:$F$782,СВЦЭМ!$A$39:$A$782,$A213,СВЦЭМ!$B$39:$B$782,J$190)+'СЕТ СН'!$F$12</f>
        <v>154.20431687999999</v>
      </c>
      <c r="K213" s="36">
        <f>SUMIFS(СВЦЭМ!$F$39:$F$782,СВЦЭМ!$A$39:$A$782,$A213,СВЦЭМ!$B$39:$B$782,K$190)+'СЕТ СН'!$F$12</f>
        <v>158.96002264000001</v>
      </c>
      <c r="L213" s="36">
        <f>SUMIFS(СВЦЭМ!$F$39:$F$782,СВЦЭМ!$A$39:$A$782,$A213,СВЦЭМ!$B$39:$B$782,L$190)+'СЕТ СН'!$F$12</f>
        <v>163.78312797000001</v>
      </c>
      <c r="M213" s="36">
        <f>SUMIFS(СВЦЭМ!$F$39:$F$782,СВЦЭМ!$A$39:$A$782,$A213,СВЦЭМ!$B$39:$B$782,M$190)+'СЕТ СН'!$F$12</f>
        <v>161.43581922000001</v>
      </c>
      <c r="N213" s="36">
        <f>SUMIFS(СВЦЭМ!$F$39:$F$782,СВЦЭМ!$A$39:$A$782,$A213,СВЦЭМ!$B$39:$B$782,N$190)+'СЕТ СН'!$F$12</f>
        <v>160.86109110000001</v>
      </c>
      <c r="O213" s="36">
        <f>SUMIFS(СВЦЭМ!$F$39:$F$782,СВЦЭМ!$A$39:$A$782,$A213,СВЦЭМ!$B$39:$B$782,O$190)+'СЕТ СН'!$F$12</f>
        <v>156.50627019000001</v>
      </c>
      <c r="P213" s="36">
        <f>SUMIFS(СВЦЭМ!$F$39:$F$782,СВЦЭМ!$A$39:$A$782,$A213,СВЦЭМ!$B$39:$B$782,P$190)+'СЕТ СН'!$F$12</f>
        <v>157.02477836</v>
      </c>
      <c r="Q213" s="36">
        <f>SUMIFS(СВЦЭМ!$F$39:$F$782,СВЦЭМ!$A$39:$A$782,$A213,СВЦЭМ!$B$39:$B$782,Q$190)+'СЕТ СН'!$F$12</f>
        <v>156.02090282</v>
      </c>
      <c r="R213" s="36">
        <f>SUMIFS(СВЦЭМ!$F$39:$F$782,СВЦЭМ!$A$39:$A$782,$A213,СВЦЭМ!$B$39:$B$782,R$190)+'СЕТ СН'!$F$12</f>
        <v>157.56068786</v>
      </c>
      <c r="S213" s="36">
        <f>SUMIFS(СВЦЭМ!$F$39:$F$782,СВЦЭМ!$A$39:$A$782,$A213,СВЦЭМ!$B$39:$B$782,S$190)+'СЕТ СН'!$F$12</f>
        <v>161.6293374</v>
      </c>
      <c r="T213" s="36">
        <f>SUMIFS(СВЦЭМ!$F$39:$F$782,СВЦЭМ!$A$39:$A$782,$A213,СВЦЭМ!$B$39:$B$782,T$190)+'СЕТ СН'!$F$12</f>
        <v>164.34557393</v>
      </c>
      <c r="U213" s="36">
        <f>SUMIFS(СВЦЭМ!$F$39:$F$782,СВЦЭМ!$A$39:$A$782,$A213,СВЦЭМ!$B$39:$B$782,U$190)+'СЕТ СН'!$F$12</f>
        <v>163.44431161</v>
      </c>
      <c r="V213" s="36">
        <f>SUMIFS(СВЦЭМ!$F$39:$F$782,СВЦЭМ!$A$39:$A$782,$A213,СВЦЭМ!$B$39:$B$782,V$190)+'СЕТ СН'!$F$12</f>
        <v>161.34264221999999</v>
      </c>
      <c r="W213" s="36">
        <f>SUMIFS(СВЦЭМ!$F$39:$F$782,СВЦЭМ!$A$39:$A$782,$A213,СВЦЭМ!$B$39:$B$782,W$190)+'СЕТ СН'!$F$12</f>
        <v>165.06188953</v>
      </c>
      <c r="X213" s="36">
        <f>SUMIFS(СВЦЭМ!$F$39:$F$782,СВЦЭМ!$A$39:$A$782,$A213,СВЦЭМ!$B$39:$B$782,X$190)+'СЕТ СН'!$F$12</f>
        <v>165.90729067999999</v>
      </c>
      <c r="Y213" s="36">
        <f>SUMIFS(СВЦЭМ!$F$39:$F$782,СВЦЭМ!$A$39:$A$782,$A213,СВЦЭМ!$B$39:$B$782,Y$190)+'СЕТ СН'!$F$12</f>
        <v>161.72327608000001</v>
      </c>
    </row>
    <row r="214" spans="1:25" ht="15.75" x14ac:dyDescent="0.2">
      <c r="A214" s="35">
        <f t="shared" si="5"/>
        <v>44401</v>
      </c>
      <c r="B214" s="36">
        <f>SUMIFS(СВЦЭМ!$F$39:$F$782,СВЦЭМ!$A$39:$A$782,$A214,СВЦЭМ!$B$39:$B$782,B$190)+'СЕТ СН'!$F$12</f>
        <v>172.31563145999999</v>
      </c>
      <c r="C214" s="36">
        <f>SUMIFS(СВЦЭМ!$F$39:$F$782,СВЦЭМ!$A$39:$A$782,$A214,СВЦЭМ!$B$39:$B$782,C$190)+'СЕТ СН'!$F$12</f>
        <v>166.73207629000001</v>
      </c>
      <c r="D214" s="36">
        <f>SUMIFS(СВЦЭМ!$F$39:$F$782,СВЦЭМ!$A$39:$A$782,$A214,СВЦЭМ!$B$39:$B$782,D$190)+'СЕТ СН'!$F$12</f>
        <v>185.76758022999999</v>
      </c>
      <c r="E214" s="36">
        <f>SUMIFS(СВЦЭМ!$F$39:$F$782,СВЦЭМ!$A$39:$A$782,$A214,СВЦЭМ!$B$39:$B$782,E$190)+'СЕТ СН'!$F$12</f>
        <v>189.08489159000001</v>
      </c>
      <c r="F214" s="36">
        <f>SUMIFS(СВЦЭМ!$F$39:$F$782,СВЦЭМ!$A$39:$A$782,$A214,СВЦЭМ!$B$39:$B$782,F$190)+'СЕТ СН'!$F$12</f>
        <v>186.94315183000001</v>
      </c>
      <c r="G214" s="36">
        <f>SUMIFS(СВЦЭМ!$F$39:$F$782,СВЦЭМ!$A$39:$A$782,$A214,СВЦЭМ!$B$39:$B$782,G$190)+'СЕТ СН'!$F$12</f>
        <v>183.28564141999999</v>
      </c>
      <c r="H214" s="36">
        <f>SUMIFS(СВЦЭМ!$F$39:$F$782,СВЦЭМ!$A$39:$A$782,$A214,СВЦЭМ!$B$39:$B$782,H$190)+'СЕТ СН'!$F$12</f>
        <v>181.65462389000001</v>
      </c>
      <c r="I214" s="36">
        <f>SUMIFS(СВЦЭМ!$F$39:$F$782,СВЦЭМ!$A$39:$A$782,$A214,СВЦЭМ!$B$39:$B$782,I$190)+'СЕТ СН'!$F$12</f>
        <v>163.32045124999999</v>
      </c>
      <c r="J214" s="36">
        <f>SUMIFS(СВЦЭМ!$F$39:$F$782,СВЦЭМ!$A$39:$A$782,$A214,СВЦЭМ!$B$39:$B$782,J$190)+'СЕТ СН'!$F$12</f>
        <v>159.51574694999999</v>
      </c>
      <c r="K214" s="36">
        <f>SUMIFS(СВЦЭМ!$F$39:$F$782,СВЦЭМ!$A$39:$A$782,$A214,СВЦЭМ!$B$39:$B$782,K$190)+'СЕТ СН'!$F$12</f>
        <v>154.61970708000001</v>
      </c>
      <c r="L214" s="36">
        <f>SUMIFS(СВЦЭМ!$F$39:$F$782,СВЦЭМ!$A$39:$A$782,$A214,СВЦЭМ!$B$39:$B$782,L$190)+'СЕТ СН'!$F$12</f>
        <v>161.02004826999999</v>
      </c>
      <c r="M214" s="36">
        <f>SUMIFS(СВЦЭМ!$F$39:$F$782,СВЦЭМ!$A$39:$A$782,$A214,СВЦЭМ!$B$39:$B$782,M$190)+'СЕТ СН'!$F$12</f>
        <v>157.16396997999999</v>
      </c>
      <c r="N214" s="36">
        <f>SUMIFS(СВЦЭМ!$F$39:$F$782,СВЦЭМ!$A$39:$A$782,$A214,СВЦЭМ!$B$39:$B$782,N$190)+'СЕТ СН'!$F$12</f>
        <v>157.50649856000001</v>
      </c>
      <c r="O214" s="36">
        <f>SUMIFS(СВЦЭМ!$F$39:$F$782,СВЦЭМ!$A$39:$A$782,$A214,СВЦЭМ!$B$39:$B$782,O$190)+'СЕТ СН'!$F$12</f>
        <v>164.88333573</v>
      </c>
      <c r="P214" s="36">
        <f>SUMIFS(СВЦЭМ!$F$39:$F$782,СВЦЭМ!$A$39:$A$782,$A214,СВЦЭМ!$B$39:$B$782,P$190)+'СЕТ СН'!$F$12</f>
        <v>168.50278635999999</v>
      </c>
      <c r="Q214" s="36">
        <f>SUMIFS(СВЦЭМ!$F$39:$F$782,СВЦЭМ!$A$39:$A$782,$A214,СВЦЭМ!$B$39:$B$782,Q$190)+'СЕТ СН'!$F$12</f>
        <v>166.33693285999999</v>
      </c>
      <c r="R214" s="36">
        <f>SUMIFS(СВЦЭМ!$F$39:$F$782,СВЦЭМ!$A$39:$A$782,$A214,СВЦЭМ!$B$39:$B$782,R$190)+'СЕТ СН'!$F$12</f>
        <v>163.07290395000001</v>
      </c>
      <c r="S214" s="36">
        <f>SUMIFS(СВЦЭМ!$F$39:$F$782,СВЦЭМ!$A$39:$A$782,$A214,СВЦЭМ!$B$39:$B$782,S$190)+'СЕТ СН'!$F$12</f>
        <v>151.79401333999999</v>
      </c>
      <c r="T214" s="36">
        <f>SUMIFS(СВЦЭМ!$F$39:$F$782,СВЦЭМ!$A$39:$A$782,$A214,СВЦЭМ!$B$39:$B$782,T$190)+'СЕТ СН'!$F$12</f>
        <v>156.97182036999999</v>
      </c>
      <c r="U214" s="36">
        <f>SUMIFS(СВЦЭМ!$F$39:$F$782,СВЦЭМ!$A$39:$A$782,$A214,СВЦЭМ!$B$39:$B$782,U$190)+'СЕТ СН'!$F$12</f>
        <v>148.94460430000001</v>
      </c>
      <c r="V214" s="36">
        <f>SUMIFS(СВЦЭМ!$F$39:$F$782,СВЦЭМ!$A$39:$A$782,$A214,СВЦЭМ!$B$39:$B$782,V$190)+'СЕТ СН'!$F$12</f>
        <v>148.97433717000001</v>
      </c>
      <c r="W214" s="36">
        <f>SUMIFS(СВЦЭМ!$F$39:$F$782,СВЦЭМ!$A$39:$A$782,$A214,СВЦЭМ!$B$39:$B$782,W$190)+'СЕТ СН'!$F$12</f>
        <v>153.04335706000001</v>
      </c>
      <c r="X214" s="36">
        <f>SUMIFS(СВЦЭМ!$F$39:$F$782,СВЦЭМ!$A$39:$A$782,$A214,СВЦЭМ!$B$39:$B$782,X$190)+'СЕТ СН'!$F$12</f>
        <v>162.52864292000001</v>
      </c>
      <c r="Y214" s="36">
        <f>SUMIFS(СВЦЭМ!$F$39:$F$782,СВЦЭМ!$A$39:$A$782,$A214,СВЦЭМ!$B$39:$B$782,Y$190)+'СЕТ СН'!$F$12</f>
        <v>164.79332880999999</v>
      </c>
    </row>
    <row r="215" spans="1:25" ht="15.75" x14ac:dyDescent="0.2">
      <c r="A215" s="35">
        <f t="shared" si="5"/>
        <v>44402</v>
      </c>
      <c r="B215" s="36">
        <f>SUMIFS(СВЦЭМ!$F$39:$F$782,СВЦЭМ!$A$39:$A$782,$A215,СВЦЭМ!$B$39:$B$782,B$190)+'СЕТ СН'!$F$12</f>
        <v>158.47693548000001</v>
      </c>
      <c r="C215" s="36">
        <f>SUMIFS(СВЦЭМ!$F$39:$F$782,СВЦЭМ!$A$39:$A$782,$A215,СВЦЭМ!$B$39:$B$782,C$190)+'СЕТ СН'!$F$12</f>
        <v>173.54257451000001</v>
      </c>
      <c r="D215" s="36">
        <f>SUMIFS(СВЦЭМ!$F$39:$F$782,СВЦЭМ!$A$39:$A$782,$A215,СВЦЭМ!$B$39:$B$782,D$190)+'СЕТ СН'!$F$12</f>
        <v>181.87383267000001</v>
      </c>
      <c r="E215" s="36">
        <f>SUMIFS(СВЦЭМ!$F$39:$F$782,СВЦЭМ!$A$39:$A$782,$A215,СВЦЭМ!$B$39:$B$782,E$190)+'СЕТ СН'!$F$12</f>
        <v>185.58381256000001</v>
      </c>
      <c r="F215" s="36">
        <f>SUMIFS(СВЦЭМ!$F$39:$F$782,СВЦЭМ!$A$39:$A$782,$A215,СВЦЭМ!$B$39:$B$782,F$190)+'СЕТ СН'!$F$12</f>
        <v>186.99509610000001</v>
      </c>
      <c r="G215" s="36">
        <f>SUMIFS(СВЦЭМ!$F$39:$F$782,СВЦЭМ!$A$39:$A$782,$A215,СВЦЭМ!$B$39:$B$782,G$190)+'СЕТ СН'!$F$12</f>
        <v>184.84346331</v>
      </c>
      <c r="H215" s="36">
        <f>SUMIFS(СВЦЭМ!$F$39:$F$782,СВЦЭМ!$A$39:$A$782,$A215,СВЦЭМ!$B$39:$B$782,H$190)+'СЕТ СН'!$F$12</f>
        <v>180.38333084000001</v>
      </c>
      <c r="I215" s="36">
        <f>SUMIFS(СВЦЭМ!$F$39:$F$782,СВЦЭМ!$A$39:$A$782,$A215,СВЦЭМ!$B$39:$B$782,I$190)+'СЕТ СН'!$F$12</f>
        <v>168.25952128</v>
      </c>
      <c r="J215" s="36">
        <f>SUMIFS(СВЦЭМ!$F$39:$F$782,СВЦЭМ!$A$39:$A$782,$A215,СВЦЭМ!$B$39:$B$782,J$190)+'СЕТ СН'!$F$12</f>
        <v>153.8952017</v>
      </c>
      <c r="K215" s="36">
        <f>SUMIFS(СВЦЭМ!$F$39:$F$782,СВЦЭМ!$A$39:$A$782,$A215,СВЦЭМ!$B$39:$B$782,K$190)+'СЕТ СН'!$F$12</f>
        <v>147.17779053000001</v>
      </c>
      <c r="L215" s="36">
        <f>SUMIFS(СВЦЭМ!$F$39:$F$782,СВЦЭМ!$A$39:$A$782,$A215,СВЦЭМ!$B$39:$B$782,L$190)+'СЕТ СН'!$F$12</f>
        <v>146.74542991999999</v>
      </c>
      <c r="M215" s="36">
        <f>SUMIFS(СВЦЭМ!$F$39:$F$782,СВЦЭМ!$A$39:$A$782,$A215,СВЦЭМ!$B$39:$B$782,M$190)+'СЕТ СН'!$F$12</f>
        <v>149.54361487</v>
      </c>
      <c r="N215" s="36">
        <f>SUMIFS(СВЦЭМ!$F$39:$F$782,СВЦЭМ!$A$39:$A$782,$A215,СВЦЭМ!$B$39:$B$782,N$190)+'СЕТ СН'!$F$12</f>
        <v>160.66378555</v>
      </c>
      <c r="O215" s="36">
        <f>SUMIFS(СВЦЭМ!$F$39:$F$782,СВЦЭМ!$A$39:$A$782,$A215,СВЦЭМ!$B$39:$B$782,O$190)+'СЕТ СН'!$F$12</f>
        <v>169.32618331</v>
      </c>
      <c r="P215" s="36">
        <f>SUMIFS(СВЦЭМ!$F$39:$F$782,СВЦЭМ!$A$39:$A$782,$A215,СВЦЭМ!$B$39:$B$782,P$190)+'СЕТ СН'!$F$12</f>
        <v>169.36127979</v>
      </c>
      <c r="Q215" s="36">
        <f>SUMIFS(СВЦЭМ!$F$39:$F$782,СВЦЭМ!$A$39:$A$782,$A215,СВЦЭМ!$B$39:$B$782,Q$190)+'СЕТ СН'!$F$12</f>
        <v>170.80881373</v>
      </c>
      <c r="R215" s="36">
        <f>SUMIFS(СВЦЭМ!$F$39:$F$782,СВЦЭМ!$A$39:$A$782,$A215,СВЦЭМ!$B$39:$B$782,R$190)+'СЕТ СН'!$F$12</f>
        <v>161.83671953999999</v>
      </c>
      <c r="S215" s="36">
        <f>SUMIFS(СВЦЭМ!$F$39:$F$782,СВЦЭМ!$A$39:$A$782,$A215,СВЦЭМ!$B$39:$B$782,S$190)+'СЕТ СН'!$F$12</f>
        <v>156.93092303</v>
      </c>
      <c r="T215" s="36">
        <f>SUMIFS(СВЦЭМ!$F$39:$F$782,СВЦЭМ!$A$39:$A$782,$A215,СВЦЭМ!$B$39:$B$782,T$190)+'СЕТ СН'!$F$12</f>
        <v>149.98420454999999</v>
      </c>
      <c r="U215" s="36">
        <f>SUMIFS(СВЦЭМ!$F$39:$F$782,СВЦЭМ!$A$39:$A$782,$A215,СВЦЭМ!$B$39:$B$782,U$190)+'СЕТ СН'!$F$12</f>
        <v>149.13578752000001</v>
      </c>
      <c r="V215" s="36">
        <f>SUMIFS(СВЦЭМ!$F$39:$F$782,СВЦЭМ!$A$39:$A$782,$A215,СВЦЭМ!$B$39:$B$782,V$190)+'СЕТ СН'!$F$12</f>
        <v>149.88829738999999</v>
      </c>
      <c r="W215" s="36">
        <f>SUMIFS(СВЦЭМ!$F$39:$F$782,СВЦЭМ!$A$39:$A$782,$A215,СВЦЭМ!$B$39:$B$782,W$190)+'СЕТ СН'!$F$12</f>
        <v>159.02215767999999</v>
      </c>
      <c r="X215" s="36">
        <f>SUMIFS(СВЦЭМ!$F$39:$F$782,СВЦЭМ!$A$39:$A$782,$A215,СВЦЭМ!$B$39:$B$782,X$190)+'СЕТ СН'!$F$12</f>
        <v>151.18682615</v>
      </c>
      <c r="Y215" s="36">
        <f>SUMIFS(СВЦЭМ!$F$39:$F$782,СВЦЭМ!$A$39:$A$782,$A215,СВЦЭМ!$B$39:$B$782,Y$190)+'СЕТ СН'!$F$12</f>
        <v>155.21241492999999</v>
      </c>
    </row>
    <row r="216" spans="1:25" ht="15.75" x14ac:dyDescent="0.2">
      <c r="A216" s="35">
        <f t="shared" si="5"/>
        <v>44403</v>
      </c>
      <c r="B216" s="36">
        <f>SUMIFS(СВЦЭМ!$F$39:$F$782,СВЦЭМ!$A$39:$A$782,$A216,СВЦЭМ!$B$39:$B$782,B$190)+'СЕТ СН'!$F$12</f>
        <v>160.57353817000001</v>
      </c>
      <c r="C216" s="36">
        <f>SUMIFS(СВЦЭМ!$F$39:$F$782,СВЦЭМ!$A$39:$A$782,$A216,СВЦЭМ!$B$39:$B$782,C$190)+'СЕТ СН'!$F$12</f>
        <v>174.94032114999999</v>
      </c>
      <c r="D216" s="36">
        <f>SUMIFS(СВЦЭМ!$F$39:$F$782,СВЦЭМ!$A$39:$A$782,$A216,СВЦЭМ!$B$39:$B$782,D$190)+'СЕТ СН'!$F$12</f>
        <v>181.20566120999999</v>
      </c>
      <c r="E216" s="36">
        <f>SUMIFS(СВЦЭМ!$F$39:$F$782,СВЦЭМ!$A$39:$A$782,$A216,СВЦЭМ!$B$39:$B$782,E$190)+'СЕТ СН'!$F$12</f>
        <v>181.11750924</v>
      </c>
      <c r="F216" s="36">
        <f>SUMIFS(СВЦЭМ!$F$39:$F$782,СВЦЭМ!$A$39:$A$782,$A216,СВЦЭМ!$B$39:$B$782,F$190)+'СЕТ СН'!$F$12</f>
        <v>182.07550581999999</v>
      </c>
      <c r="G216" s="36">
        <f>SUMIFS(СВЦЭМ!$F$39:$F$782,СВЦЭМ!$A$39:$A$782,$A216,СВЦЭМ!$B$39:$B$782,G$190)+'СЕТ СН'!$F$12</f>
        <v>179.31065178</v>
      </c>
      <c r="H216" s="36">
        <f>SUMIFS(СВЦЭМ!$F$39:$F$782,СВЦЭМ!$A$39:$A$782,$A216,СВЦЭМ!$B$39:$B$782,H$190)+'СЕТ СН'!$F$12</f>
        <v>176.85765899</v>
      </c>
      <c r="I216" s="36">
        <f>SUMIFS(СВЦЭМ!$F$39:$F$782,СВЦЭМ!$A$39:$A$782,$A216,СВЦЭМ!$B$39:$B$782,I$190)+'СЕТ СН'!$F$12</f>
        <v>163.65338825000001</v>
      </c>
      <c r="J216" s="36">
        <f>SUMIFS(СВЦЭМ!$F$39:$F$782,СВЦЭМ!$A$39:$A$782,$A216,СВЦЭМ!$B$39:$B$782,J$190)+'СЕТ СН'!$F$12</f>
        <v>153.69125463</v>
      </c>
      <c r="K216" s="36">
        <f>SUMIFS(СВЦЭМ!$F$39:$F$782,СВЦЭМ!$A$39:$A$782,$A216,СВЦЭМ!$B$39:$B$782,K$190)+'СЕТ СН'!$F$12</f>
        <v>164.86152396</v>
      </c>
      <c r="L216" s="36">
        <f>SUMIFS(СВЦЭМ!$F$39:$F$782,СВЦЭМ!$A$39:$A$782,$A216,СВЦЭМ!$B$39:$B$782,L$190)+'СЕТ СН'!$F$12</f>
        <v>171.53763666</v>
      </c>
      <c r="M216" s="36">
        <f>SUMIFS(СВЦЭМ!$F$39:$F$782,СВЦЭМ!$A$39:$A$782,$A216,СВЦЭМ!$B$39:$B$782,M$190)+'СЕТ СН'!$F$12</f>
        <v>166.07908907000001</v>
      </c>
      <c r="N216" s="36">
        <f>SUMIFS(СВЦЭМ!$F$39:$F$782,СВЦЭМ!$A$39:$A$782,$A216,СВЦЭМ!$B$39:$B$782,N$190)+'СЕТ СН'!$F$12</f>
        <v>175.65478428</v>
      </c>
      <c r="O216" s="36">
        <f>SUMIFS(СВЦЭМ!$F$39:$F$782,СВЦЭМ!$A$39:$A$782,$A216,СВЦЭМ!$B$39:$B$782,O$190)+'СЕТ СН'!$F$12</f>
        <v>172.43742011000001</v>
      </c>
      <c r="P216" s="36">
        <f>SUMIFS(СВЦЭМ!$F$39:$F$782,СВЦЭМ!$A$39:$A$782,$A216,СВЦЭМ!$B$39:$B$782,P$190)+'СЕТ СН'!$F$12</f>
        <v>173.18176317999999</v>
      </c>
      <c r="Q216" s="36">
        <f>SUMIFS(СВЦЭМ!$F$39:$F$782,СВЦЭМ!$A$39:$A$782,$A216,СВЦЭМ!$B$39:$B$782,Q$190)+'СЕТ СН'!$F$12</f>
        <v>172.19797985</v>
      </c>
      <c r="R216" s="36">
        <f>SUMIFS(СВЦЭМ!$F$39:$F$782,СВЦЭМ!$A$39:$A$782,$A216,СВЦЭМ!$B$39:$B$782,R$190)+'СЕТ СН'!$F$12</f>
        <v>174.22430116000001</v>
      </c>
      <c r="S216" s="36">
        <f>SUMIFS(СВЦЭМ!$F$39:$F$782,СВЦЭМ!$A$39:$A$782,$A216,СВЦЭМ!$B$39:$B$782,S$190)+'СЕТ СН'!$F$12</f>
        <v>158.24229768999999</v>
      </c>
      <c r="T216" s="36">
        <f>SUMIFS(СВЦЭМ!$F$39:$F$782,СВЦЭМ!$A$39:$A$782,$A216,СВЦЭМ!$B$39:$B$782,T$190)+'СЕТ СН'!$F$12</f>
        <v>153.87581510000001</v>
      </c>
      <c r="U216" s="36">
        <f>SUMIFS(СВЦЭМ!$F$39:$F$782,СВЦЭМ!$A$39:$A$782,$A216,СВЦЭМ!$B$39:$B$782,U$190)+'СЕТ СН'!$F$12</f>
        <v>154.67590956000001</v>
      </c>
      <c r="V216" s="36">
        <f>SUMIFS(СВЦЭМ!$F$39:$F$782,СВЦЭМ!$A$39:$A$782,$A216,СВЦЭМ!$B$39:$B$782,V$190)+'СЕТ СН'!$F$12</f>
        <v>152.89955266999999</v>
      </c>
      <c r="W216" s="36">
        <f>SUMIFS(СВЦЭМ!$F$39:$F$782,СВЦЭМ!$A$39:$A$782,$A216,СВЦЭМ!$B$39:$B$782,W$190)+'СЕТ СН'!$F$12</f>
        <v>163.61578587</v>
      </c>
      <c r="X216" s="36">
        <f>SUMIFS(СВЦЭМ!$F$39:$F$782,СВЦЭМ!$A$39:$A$782,$A216,СВЦЭМ!$B$39:$B$782,X$190)+'СЕТ СН'!$F$12</f>
        <v>156.99727489</v>
      </c>
      <c r="Y216" s="36">
        <f>SUMIFS(СВЦЭМ!$F$39:$F$782,СВЦЭМ!$A$39:$A$782,$A216,СВЦЭМ!$B$39:$B$782,Y$190)+'СЕТ СН'!$F$12</f>
        <v>144.94056694</v>
      </c>
    </row>
    <row r="217" spans="1:25" ht="15.75" x14ac:dyDescent="0.2">
      <c r="A217" s="35">
        <f t="shared" si="5"/>
        <v>44404</v>
      </c>
      <c r="B217" s="36">
        <f>SUMIFS(СВЦЭМ!$F$39:$F$782,СВЦЭМ!$A$39:$A$782,$A217,СВЦЭМ!$B$39:$B$782,B$190)+'СЕТ СН'!$F$12</f>
        <v>187.16242116999999</v>
      </c>
      <c r="C217" s="36">
        <f>SUMIFS(СВЦЭМ!$F$39:$F$782,СВЦЭМ!$A$39:$A$782,$A217,СВЦЭМ!$B$39:$B$782,C$190)+'СЕТ СН'!$F$12</f>
        <v>196.7138009</v>
      </c>
      <c r="D217" s="36">
        <f>SUMIFS(СВЦЭМ!$F$39:$F$782,СВЦЭМ!$A$39:$A$782,$A217,СВЦЭМ!$B$39:$B$782,D$190)+'СЕТ СН'!$F$12</f>
        <v>205.44633388</v>
      </c>
      <c r="E217" s="36">
        <f>SUMIFS(СВЦЭМ!$F$39:$F$782,СВЦЭМ!$A$39:$A$782,$A217,СВЦЭМ!$B$39:$B$782,E$190)+'СЕТ СН'!$F$12</f>
        <v>207.32374340999999</v>
      </c>
      <c r="F217" s="36">
        <f>SUMIFS(СВЦЭМ!$F$39:$F$782,СВЦЭМ!$A$39:$A$782,$A217,СВЦЭМ!$B$39:$B$782,F$190)+'СЕТ СН'!$F$12</f>
        <v>207.40670678000001</v>
      </c>
      <c r="G217" s="36">
        <f>SUMIFS(СВЦЭМ!$F$39:$F$782,СВЦЭМ!$A$39:$A$782,$A217,СВЦЭМ!$B$39:$B$782,G$190)+'СЕТ СН'!$F$12</f>
        <v>203.08124076999999</v>
      </c>
      <c r="H217" s="36">
        <f>SUMIFS(СВЦЭМ!$F$39:$F$782,СВЦЭМ!$A$39:$A$782,$A217,СВЦЭМ!$B$39:$B$782,H$190)+'СЕТ СН'!$F$12</f>
        <v>197.19533272999999</v>
      </c>
      <c r="I217" s="36">
        <f>SUMIFS(СВЦЭМ!$F$39:$F$782,СВЦЭМ!$A$39:$A$782,$A217,СВЦЭМ!$B$39:$B$782,I$190)+'СЕТ СН'!$F$12</f>
        <v>185.43989256</v>
      </c>
      <c r="J217" s="36">
        <f>SUMIFS(СВЦЭМ!$F$39:$F$782,СВЦЭМ!$A$39:$A$782,$A217,СВЦЭМ!$B$39:$B$782,J$190)+'СЕТ СН'!$F$12</f>
        <v>175.42464932999999</v>
      </c>
      <c r="K217" s="36">
        <f>SUMIFS(СВЦЭМ!$F$39:$F$782,СВЦЭМ!$A$39:$A$782,$A217,СВЦЭМ!$B$39:$B$782,K$190)+'СЕТ СН'!$F$12</f>
        <v>163.20457121000001</v>
      </c>
      <c r="L217" s="36">
        <f>SUMIFS(СВЦЭМ!$F$39:$F$782,СВЦЭМ!$A$39:$A$782,$A217,СВЦЭМ!$B$39:$B$782,L$190)+'СЕТ СН'!$F$12</f>
        <v>164.20039187</v>
      </c>
      <c r="M217" s="36">
        <f>SUMIFS(СВЦЭМ!$F$39:$F$782,СВЦЭМ!$A$39:$A$782,$A217,СВЦЭМ!$B$39:$B$782,M$190)+'СЕТ СН'!$F$12</f>
        <v>175.64668703000001</v>
      </c>
      <c r="N217" s="36">
        <f>SUMIFS(СВЦЭМ!$F$39:$F$782,СВЦЭМ!$A$39:$A$782,$A217,СВЦЭМ!$B$39:$B$782,N$190)+'СЕТ СН'!$F$12</f>
        <v>182.79724927999999</v>
      </c>
      <c r="O217" s="36">
        <f>SUMIFS(СВЦЭМ!$F$39:$F$782,СВЦЭМ!$A$39:$A$782,$A217,СВЦЭМ!$B$39:$B$782,O$190)+'СЕТ СН'!$F$12</f>
        <v>180.44123818</v>
      </c>
      <c r="P217" s="36">
        <f>SUMIFS(СВЦЭМ!$F$39:$F$782,СВЦЭМ!$A$39:$A$782,$A217,СВЦЭМ!$B$39:$B$782,P$190)+'СЕТ СН'!$F$12</f>
        <v>181.31946357000001</v>
      </c>
      <c r="Q217" s="36">
        <f>SUMIFS(СВЦЭМ!$F$39:$F$782,СВЦЭМ!$A$39:$A$782,$A217,СВЦЭМ!$B$39:$B$782,Q$190)+'СЕТ СН'!$F$12</f>
        <v>182.00583308</v>
      </c>
      <c r="R217" s="36">
        <f>SUMIFS(СВЦЭМ!$F$39:$F$782,СВЦЭМ!$A$39:$A$782,$A217,СВЦЭМ!$B$39:$B$782,R$190)+'СЕТ СН'!$F$12</f>
        <v>179.88599475999999</v>
      </c>
      <c r="S217" s="36">
        <f>SUMIFS(СВЦЭМ!$F$39:$F$782,СВЦЭМ!$A$39:$A$782,$A217,СВЦЭМ!$B$39:$B$782,S$190)+'СЕТ СН'!$F$12</f>
        <v>179.60587437999999</v>
      </c>
      <c r="T217" s="36">
        <f>SUMIFS(СВЦЭМ!$F$39:$F$782,СВЦЭМ!$A$39:$A$782,$A217,СВЦЭМ!$B$39:$B$782,T$190)+'СЕТ СН'!$F$12</f>
        <v>174.79127553000001</v>
      </c>
      <c r="U217" s="36">
        <f>SUMIFS(СВЦЭМ!$F$39:$F$782,СВЦЭМ!$A$39:$A$782,$A217,СВЦЭМ!$B$39:$B$782,U$190)+'СЕТ СН'!$F$12</f>
        <v>171.13470713999999</v>
      </c>
      <c r="V217" s="36">
        <f>SUMIFS(СВЦЭМ!$F$39:$F$782,СВЦЭМ!$A$39:$A$782,$A217,СВЦЭМ!$B$39:$B$782,V$190)+'СЕТ СН'!$F$12</f>
        <v>161.68421355000001</v>
      </c>
      <c r="W217" s="36">
        <f>SUMIFS(СВЦЭМ!$F$39:$F$782,СВЦЭМ!$A$39:$A$782,$A217,СВЦЭМ!$B$39:$B$782,W$190)+'СЕТ СН'!$F$12</f>
        <v>163.90829489000001</v>
      </c>
      <c r="X217" s="36">
        <f>SUMIFS(СВЦЭМ!$F$39:$F$782,СВЦЭМ!$A$39:$A$782,$A217,СВЦЭМ!$B$39:$B$782,X$190)+'СЕТ СН'!$F$12</f>
        <v>167.20762246000001</v>
      </c>
      <c r="Y217" s="36">
        <f>SUMIFS(СВЦЭМ!$F$39:$F$782,СВЦЭМ!$A$39:$A$782,$A217,СВЦЭМ!$B$39:$B$782,Y$190)+'СЕТ СН'!$F$12</f>
        <v>179.39614473</v>
      </c>
    </row>
    <row r="218" spans="1:25" ht="15.75" x14ac:dyDescent="0.2">
      <c r="A218" s="35">
        <f t="shared" si="5"/>
        <v>44405</v>
      </c>
      <c r="B218" s="36">
        <f>SUMIFS(СВЦЭМ!$F$39:$F$782,СВЦЭМ!$A$39:$A$782,$A218,СВЦЭМ!$B$39:$B$782,B$190)+'СЕТ СН'!$F$12</f>
        <v>191.12806033000001</v>
      </c>
      <c r="C218" s="36">
        <f>SUMIFS(СВЦЭМ!$F$39:$F$782,СВЦЭМ!$A$39:$A$782,$A218,СВЦЭМ!$B$39:$B$782,C$190)+'СЕТ СН'!$F$12</f>
        <v>188.94526085000001</v>
      </c>
      <c r="D218" s="36">
        <f>SUMIFS(СВЦЭМ!$F$39:$F$782,СВЦЭМ!$A$39:$A$782,$A218,СВЦЭМ!$B$39:$B$782,D$190)+'СЕТ СН'!$F$12</f>
        <v>199.06768023999999</v>
      </c>
      <c r="E218" s="36">
        <f>SUMIFS(СВЦЭМ!$F$39:$F$782,СВЦЭМ!$A$39:$A$782,$A218,СВЦЭМ!$B$39:$B$782,E$190)+'СЕТ СН'!$F$12</f>
        <v>200.42356634000001</v>
      </c>
      <c r="F218" s="36">
        <f>SUMIFS(СВЦЭМ!$F$39:$F$782,СВЦЭМ!$A$39:$A$782,$A218,СВЦЭМ!$B$39:$B$782,F$190)+'СЕТ СН'!$F$12</f>
        <v>198.98030370000001</v>
      </c>
      <c r="G218" s="36">
        <f>SUMIFS(СВЦЭМ!$F$39:$F$782,СВЦЭМ!$A$39:$A$782,$A218,СВЦЭМ!$B$39:$B$782,G$190)+'СЕТ СН'!$F$12</f>
        <v>196.91706121999999</v>
      </c>
      <c r="H218" s="36">
        <f>SUMIFS(СВЦЭМ!$F$39:$F$782,СВЦЭМ!$A$39:$A$782,$A218,СВЦЭМ!$B$39:$B$782,H$190)+'СЕТ СН'!$F$12</f>
        <v>194.74569450999999</v>
      </c>
      <c r="I218" s="36">
        <f>SUMIFS(СВЦЭМ!$F$39:$F$782,СВЦЭМ!$A$39:$A$782,$A218,СВЦЭМ!$B$39:$B$782,I$190)+'СЕТ СН'!$F$12</f>
        <v>185.40565164</v>
      </c>
      <c r="J218" s="36">
        <f>SUMIFS(СВЦЭМ!$F$39:$F$782,СВЦЭМ!$A$39:$A$782,$A218,СВЦЭМ!$B$39:$B$782,J$190)+'СЕТ СН'!$F$12</f>
        <v>175.77062845</v>
      </c>
      <c r="K218" s="36">
        <f>SUMIFS(СВЦЭМ!$F$39:$F$782,СВЦЭМ!$A$39:$A$782,$A218,СВЦЭМ!$B$39:$B$782,K$190)+'СЕТ СН'!$F$12</f>
        <v>179.77325335</v>
      </c>
      <c r="L218" s="36">
        <f>SUMIFS(СВЦЭМ!$F$39:$F$782,СВЦЭМ!$A$39:$A$782,$A218,СВЦЭМ!$B$39:$B$782,L$190)+'СЕТ СН'!$F$12</f>
        <v>174.26267057999999</v>
      </c>
      <c r="M218" s="36">
        <f>SUMIFS(СВЦЭМ!$F$39:$F$782,СВЦЭМ!$A$39:$A$782,$A218,СВЦЭМ!$B$39:$B$782,M$190)+'СЕТ СН'!$F$12</f>
        <v>174.48906303999999</v>
      </c>
      <c r="N218" s="36">
        <f>SUMIFS(СВЦЭМ!$F$39:$F$782,СВЦЭМ!$A$39:$A$782,$A218,СВЦЭМ!$B$39:$B$782,N$190)+'СЕТ СН'!$F$12</f>
        <v>175.46482800999999</v>
      </c>
      <c r="O218" s="36">
        <f>SUMIFS(СВЦЭМ!$F$39:$F$782,СВЦЭМ!$A$39:$A$782,$A218,СВЦЭМ!$B$39:$B$782,O$190)+'СЕТ СН'!$F$12</f>
        <v>176.30377225000001</v>
      </c>
      <c r="P218" s="36">
        <f>SUMIFS(СВЦЭМ!$F$39:$F$782,СВЦЭМ!$A$39:$A$782,$A218,СВЦЭМ!$B$39:$B$782,P$190)+'СЕТ СН'!$F$12</f>
        <v>186.17339071000001</v>
      </c>
      <c r="Q218" s="36">
        <f>SUMIFS(СВЦЭМ!$F$39:$F$782,СВЦЭМ!$A$39:$A$782,$A218,СВЦЭМ!$B$39:$B$782,Q$190)+'СЕТ СН'!$F$12</f>
        <v>184.65336847</v>
      </c>
      <c r="R218" s="36">
        <f>SUMIFS(СВЦЭМ!$F$39:$F$782,СВЦЭМ!$A$39:$A$782,$A218,СВЦЭМ!$B$39:$B$782,R$190)+'СЕТ СН'!$F$12</f>
        <v>183.61864510000001</v>
      </c>
      <c r="S218" s="36">
        <f>SUMIFS(СВЦЭМ!$F$39:$F$782,СВЦЭМ!$A$39:$A$782,$A218,СВЦЭМ!$B$39:$B$782,S$190)+'СЕТ СН'!$F$12</f>
        <v>183.23847344999999</v>
      </c>
      <c r="T218" s="36">
        <f>SUMIFS(СВЦЭМ!$F$39:$F$782,СВЦЭМ!$A$39:$A$782,$A218,СВЦЭМ!$B$39:$B$782,T$190)+'СЕТ СН'!$F$12</f>
        <v>182.53479340999999</v>
      </c>
      <c r="U218" s="36">
        <f>SUMIFS(СВЦЭМ!$F$39:$F$782,СВЦЭМ!$A$39:$A$782,$A218,СВЦЭМ!$B$39:$B$782,U$190)+'СЕТ СН'!$F$12</f>
        <v>181.09356844000001</v>
      </c>
      <c r="V218" s="36">
        <f>SUMIFS(СВЦЭМ!$F$39:$F$782,СВЦЭМ!$A$39:$A$782,$A218,СВЦЭМ!$B$39:$B$782,V$190)+'СЕТ СН'!$F$12</f>
        <v>180.64895207000001</v>
      </c>
      <c r="W218" s="36">
        <f>SUMIFS(СВЦЭМ!$F$39:$F$782,СВЦЭМ!$A$39:$A$782,$A218,СВЦЭМ!$B$39:$B$782,W$190)+'СЕТ СН'!$F$12</f>
        <v>185.12803671</v>
      </c>
      <c r="X218" s="36">
        <f>SUMIFS(СВЦЭМ!$F$39:$F$782,СВЦЭМ!$A$39:$A$782,$A218,СВЦЭМ!$B$39:$B$782,X$190)+'СЕТ СН'!$F$12</f>
        <v>178.36620239999999</v>
      </c>
      <c r="Y218" s="36">
        <f>SUMIFS(СВЦЭМ!$F$39:$F$782,СВЦЭМ!$A$39:$A$782,$A218,СВЦЭМ!$B$39:$B$782,Y$190)+'СЕТ СН'!$F$12</f>
        <v>175.67163969999999</v>
      </c>
    </row>
    <row r="219" spans="1:25" ht="15.75" x14ac:dyDescent="0.2">
      <c r="A219" s="35">
        <f t="shared" si="5"/>
        <v>44406</v>
      </c>
      <c r="B219" s="36">
        <f>SUMIFS(СВЦЭМ!$F$39:$F$782,СВЦЭМ!$A$39:$A$782,$A219,СВЦЭМ!$B$39:$B$782,B$190)+'СЕТ СН'!$F$12</f>
        <v>185.82509291</v>
      </c>
      <c r="C219" s="36">
        <f>SUMIFS(СВЦЭМ!$F$39:$F$782,СВЦЭМ!$A$39:$A$782,$A219,СВЦЭМ!$B$39:$B$782,C$190)+'СЕТ СН'!$F$12</f>
        <v>218.26994532000001</v>
      </c>
      <c r="D219" s="36">
        <f>SUMIFS(СВЦЭМ!$F$39:$F$782,СВЦЭМ!$A$39:$A$782,$A219,СВЦЭМ!$B$39:$B$782,D$190)+'СЕТ СН'!$F$12</f>
        <v>211.60930062</v>
      </c>
      <c r="E219" s="36">
        <f>SUMIFS(СВЦЭМ!$F$39:$F$782,СВЦЭМ!$A$39:$A$782,$A219,СВЦЭМ!$B$39:$B$782,E$190)+'СЕТ СН'!$F$12</f>
        <v>206.73572257000001</v>
      </c>
      <c r="F219" s="36">
        <f>SUMIFS(СВЦЭМ!$F$39:$F$782,СВЦЭМ!$A$39:$A$782,$A219,СВЦЭМ!$B$39:$B$782,F$190)+'СЕТ СН'!$F$12</f>
        <v>205.54991348999999</v>
      </c>
      <c r="G219" s="36">
        <f>SUMIFS(СВЦЭМ!$F$39:$F$782,СВЦЭМ!$A$39:$A$782,$A219,СВЦЭМ!$B$39:$B$782,G$190)+'СЕТ СН'!$F$12</f>
        <v>206.89303518</v>
      </c>
      <c r="H219" s="36">
        <f>SUMIFS(СВЦЭМ!$F$39:$F$782,СВЦЭМ!$A$39:$A$782,$A219,СВЦЭМ!$B$39:$B$782,H$190)+'СЕТ СН'!$F$12</f>
        <v>216.33569997999999</v>
      </c>
      <c r="I219" s="36">
        <f>SUMIFS(СВЦЭМ!$F$39:$F$782,СВЦЭМ!$A$39:$A$782,$A219,СВЦЭМ!$B$39:$B$782,I$190)+'СЕТ СН'!$F$12</f>
        <v>216.14827548</v>
      </c>
      <c r="J219" s="36">
        <f>SUMIFS(СВЦЭМ!$F$39:$F$782,СВЦЭМ!$A$39:$A$782,$A219,СВЦЭМ!$B$39:$B$782,J$190)+'СЕТ СН'!$F$12</f>
        <v>196.00772945</v>
      </c>
      <c r="K219" s="36">
        <f>SUMIFS(СВЦЭМ!$F$39:$F$782,СВЦЭМ!$A$39:$A$782,$A219,СВЦЭМ!$B$39:$B$782,K$190)+'СЕТ СН'!$F$12</f>
        <v>187.49223193</v>
      </c>
      <c r="L219" s="36">
        <f>SUMIFS(СВЦЭМ!$F$39:$F$782,СВЦЭМ!$A$39:$A$782,$A219,СВЦЭМ!$B$39:$B$782,L$190)+'СЕТ СН'!$F$12</f>
        <v>189.16556165</v>
      </c>
      <c r="M219" s="36">
        <f>SUMIFS(СВЦЭМ!$F$39:$F$782,СВЦЭМ!$A$39:$A$782,$A219,СВЦЭМ!$B$39:$B$782,M$190)+'СЕТ СН'!$F$12</f>
        <v>190.81466799</v>
      </c>
      <c r="N219" s="36">
        <f>SUMIFS(СВЦЭМ!$F$39:$F$782,СВЦЭМ!$A$39:$A$782,$A219,СВЦЭМ!$B$39:$B$782,N$190)+'СЕТ СН'!$F$12</f>
        <v>189.37509462</v>
      </c>
      <c r="O219" s="36">
        <f>SUMIFS(СВЦЭМ!$F$39:$F$782,СВЦЭМ!$A$39:$A$782,$A219,СВЦЭМ!$B$39:$B$782,O$190)+'СЕТ СН'!$F$12</f>
        <v>188.82825936</v>
      </c>
      <c r="P219" s="36">
        <f>SUMIFS(СВЦЭМ!$F$39:$F$782,СВЦЭМ!$A$39:$A$782,$A219,СВЦЭМ!$B$39:$B$782,P$190)+'СЕТ СН'!$F$12</f>
        <v>191.94816137999999</v>
      </c>
      <c r="Q219" s="36">
        <f>SUMIFS(СВЦЭМ!$F$39:$F$782,СВЦЭМ!$A$39:$A$782,$A219,СВЦЭМ!$B$39:$B$782,Q$190)+'СЕТ СН'!$F$12</f>
        <v>193.10423738</v>
      </c>
      <c r="R219" s="36">
        <f>SUMIFS(СВЦЭМ!$F$39:$F$782,СВЦЭМ!$A$39:$A$782,$A219,СВЦЭМ!$B$39:$B$782,R$190)+'СЕТ СН'!$F$12</f>
        <v>190.21567247999999</v>
      </c>
      <c r="S219" s="36">
        <f>SUMIFS(СВЦЭМ!$F$39:$F$782,СВЦЭМ!$A$39:$A$782,$A219,СВЦЭМ!$B$39:$B$782,S$190)+'СЕТ СН'!$F$12</f>
        <v>188.64912244999999</v>
      </c>
      <c r="T219" s="36">
        <f>SUMIFS(СВЦЭМ!$F$39:$F$782,СВЦЭМ!$A$39:$A$782,$A219,СВЦЭМ!$B$39:$B$782,T$190)+'СЕТ СН'!$F$12</f>
        <v>182.40260673</v>
      </c>
      <c r="U219" s="36">
        <f>SUMIFS(СВЦЭМ!$F$39:$F$782,СВЦЭМ!$A$39:$A$782,$A219,СВЦЭМ!$B$39:$B$782,U$190)+'СЕТ СН'!$F$12</f>
        <v>178.69727542999999</v>
      </c>
      <c r="V219" s="36">
        <f>SUMIFS(СВЦЭМ!$F$39:$F$782,СВЦЭМ!$A$39:$A$782,$A219,СВЦЭМ!$B$39:$B$782,V$190)+'СЕТ СН'!$F$12</f>
        <v>177.3196968</v>
      </c>
      <c r="W219" s="36">
        <f>SUMIFS(СВЦЭМ!$F$39:$F$782,СВЦЭМ!$A$39:$A$782,$A219,СВЦЭМ!$B$39:$B$782,W$190)+'СЕТ СН'!$F$12</f>
        <v>182.68604963999999</v>
      </c>
      <c r="X219" s="36">
        <f>SUMIFS(СВЦЭМ!$F$39:$F$782,СВЦЭМ!$A$39:$A$782,$A219,СВЦЭМ!$B$39:$B$782,X$190)+'СЕТ СН'!$F$12</f>
        <v>184.14910694</v>
      </c>
      <c r="Y219" s="36">
        <f>SUMIFS(СВЦЭМ!$F$39:$F$782,СВЦЭМ!$A$39:$A$782,$A219,СВЦЭМ!$B$39:$B$782,Y$190)+'СЕТ СН'!$F$12</f>
        <v>200.30698939000001</v>
      </c>
    </row>
    <row r="220" spans="1:25" ht="15.75" x14ac:dyDescent="0.2">
      <c r="A220" s="35">
        <f t="shared" si="5"/>
        <v>44407</v>
      </c>
      <c r="B220" s="36">
        <f>SUMIFS(СВЦЭМ!$F$39:$F$782,СВЦЭМ!$A$39:$A$782,$A220,СВЦЭМ!$B$39:$B$782,B$190)+'СЕТ СН'!$F$12</f>
        <v>201.45617240999999</v>
      </c>
      <c r="C220" s="36">
        <f>SUMIFS(СВЦЭМ!$F$39:$F$782,СВЦЭМ!$A$39:$A$782,$A220,СВЦЭМ!$B$39:$B$782,C$190)+'СЕТ СН'!$F$12</f>
        <v>204.29719091999999</v>
      </c>
      <c r="D220" s="36">
        <f>SUMIFS(СВЦЭМ!$F$39:$F$782,СВЦЭМ!$A$39:$A$782,$A220,СВЦЭМ!$B$39:$B$782,D$190)+'СЕТ СН'!$F$12</f>
        <v>197.13935126000001</v>
      </c>
      <c r="E220" s="36">
        <f>SUMIFS(СВЦЭМ!$F$39:$F$782,СВЦЭМ!$A$39:$A$782,$A220,СВЦЭМ!$B$39:$B$782,E$190)+'СЕТ СН'!$F$12</f>
        <v>199.95441022</v>
      </c>
      <c r="F220" s="36">
        <f>SUMIFS(СВЦЭМ!$F$39:$F$782,СВЦЭМ!$A$39:$A$782,$A220,СВЦЭМ!$B$39:$B$782,F$190)+'СЕТ СН'!$F$12</f>
        <v>201.36147396000001</v>
      </c>
      <c r="G220" s="36">
        <f>SUMIFS(СВЦЭМ!$F$39:$F$782,СВЦЭМ!$A$39:$A$782,$A220,СВЦЭМ!$B$39:$B$782,G$190)+'СЕТ СН'!$F$12</f>
        <v>194.73405242999999</v>
      </c>
      <c r="H220" s="36">
        <f>SUMIFS(СВЦЭМ!$F$39:$F$782,СВЦЭМ!$A$39:$A$782,$A220,СВЦЭМ!$B$39:$B$782,H$190)+'СЕТ СН'!$F$12</f>
        <v>193.07367196999999</v>
      </c>
      <c r="I220" s="36">
        <f>SUMIFS(СВЦЭМ!$F$39:$F$782,СВЦЭМ!$A$39:$A$782,$A220,СВЦЭМ!$B$39:$B$782,I$190)+'СЕТ СН'!$F$12</f>
        <v>185.62468795000001</v>
      </c>
      <c r="J220" s="36">
        <f>SUMIFS(СВЦЭМ!$F$39:$F$782,СВЦЭМ!$A$39:$A$782,$A220,СВЦЭМ!$B$39:$B$782,J$190)+'СЕТ СН'!$F$12</f>
        <v>178.38976826999999</v>
      </c>
      <c r="K220" s="36">
        <f>SUMIFS(СВЦЭМ!$F$39:$F$782,СВЦЭМ!$A$39:$A$782,$A220,СВЦЭМ!$B$39:$B$782,K$190)+'СЕТ СН'!$F$12</f>
        <v>174.39018995999999</v>
      </c>
      <c r="L220" s="36">
        <f>SUMIFS(СВЦЭМ!$F$39:$F$782,СВЦЭМ!$A$39:$A$782,$A220,СВЦЭМ!$B$39:$B$782,L$190)+'СЕТ СН'!$F$12</f>
        <v>173.67560798</v>
      </c>
      <c r="M220" s="36">
        <f>SUMIFS(СВЦЭМ!$F$39:$F$782,СВЦЭМ!$A$39:$A$782,$A220,СВЦЭМ!$B$39:$B$782,M$190)+'СЕТ СН'!$F$12</f>
        <v>174.36180856999999</v>
      </c>
      <c r="N220" s="36">
        <f>SUMIFS(СВЦЭМ!$F$39:$F$782,СВЦЭМ!$A$39:$A$782,$A220,СВЦЭМ!$B$39:$B$782,N$190)+'СЕТ СН'!$F$12</f>
        <v>174.96167256000001</v>
      </c>
      <c r="O220" s="36">
        <f>SUMIFS(СВЦЭМ!$F$39:$F$782,СВЦЭМ!$A$39:$A$782,$A220,СВЦЭМ!$B$39:$B$782,O$190)+'СЕТ СН'!$F$12</f>
        <v>175.84819446</v>
      </c>
      <c r="P220" s="36">
        <f>SUMIFS(СВЦЭМ!$F$39:$F$782,СВЦЭМ!$A$39:$A$782,$A220,СВЦЭМ!$B$39:$B$782,P$190)+'СЕТ СН'!$F$12</f>
        <v>177.66605025999999</v>
      </c>
      <c r="Q220" s="36">
        <f>SUMIFS(СВЦЭМ!$F$39:$F$782,СВЦЭМ!$A$39:$A$782,$A220,СВЦЭМ!$B$39:$B$782,Q$190)+'СЕТ СН'!$F$12</f>
        <v>180.16869975</v>
      </c>
      <c r="R220" s="36">
        <f>SUMIFS(СВЦЭМ!$F$39:$F$782,СВЦЭМ!$A$39:$A$782,$A220,СВЦЭМ!$B$39:$B$782,R$190)+'СЕТ СН'!$F$12</f>
        <v>178.73856696999999</v>
      </c>
      <c r="S220" s="36">
        <f>SUMIFS(СВЦЭМ!$F$39:$F$782,СВЦЭМ!$A$39:$A$782,$A220,СВЦЭМ!$B$39:$B$782,S$190)+'СЕТ СН'!$F$12</f>
        <v>179.63563540999999</v>
      </c>
      <c r="T220" s="36">
        <f>SUMIFS(СВЦЭМ!$F$39:$F$782,СВЦЭМ!$A$39:$A$782,$A220,СВЦЭМ!$B$39:$B$782,T$190)+'СЕТ СН'!$F$12</f>
        <v>180.21166023999999</v>
      </c>
      <c r="U220" s="36">
        <f>SUMIFS(СВЦЭМ!$F$39:$F$782,СВЦЭМ!$A$39:$A$782,$A220,СВЦЭМ!$B$39:$B$782,U$190)+'СЕТ СН'!$F$12</f>
        <v>185.32504797000001</v>
      </c>
      <c r="V220" s="36">
        <f>SUMIFS(СВЦЭМ!$F$39:$F$782,СВЦЭМ!$A$39:$A$782,$A220,СВЦЭМ!$B$39:$B$782,V$190)+'СЕТ СН'!$F$12</f>
        <v>183.00405678999999</v>
      </c>
      <c r="W220" s="36">
        <f>SUMIFS(СВЦЭМ!$F$39:$F$782,СВЦЭМ!$A$39:$A$782,$A220,СВЦЭМ!$B$39:$B$782,W$190)+'СЕТ СН'!$F$12</f>
        <v>187.93042081999999</v>
      </c>
      <c r="X220" s="36">
        <f>SUMIFS(СВЦЭМ!$F$39:$F$782,СВЦЭМ!$A$39:$A$782,$A220,СВЦЭМ!$B$39:$B$782,X$190)+'СЕТ СН'!$F$12</f>
        <v>182.01136434</v>
      </c>
      <c r="Y220" s="36">
        <f>SUMIFS(СВЦЭМ!$F$39:$F$782,СВЦЭМ!$A$39:$A$782,$A220,СВЦЭМ!$B$39:$B$782,Y$190)+'СЕТ СН'!$F$12</f>
        <v>179.08768130999999</v>
      </c>
    </row>
    <row r="221" spans="1:25" ht="15.75" x14ac:dyDescent="0.2">
      <c r="A221" s="35">
        <f t="shared" si="5"/>
        <v>44408</v>
      </c>
      <c r="B221" s="36">
        <f>SUMIFS(СВЦЭМ!$F$39:$F$782,СВЦЭМ!$A$39:$A$782,$A221,СВЦЭМ!$B$39:$B$782,B$190)+'СЕТ СН'!$F$12</f>
        <v>192.47112204000001</v>
      </c>
      <c r="C221" s="36">
        <f>SUMIFS(СВЦЭМ!$F$39:$F$782,СВЦЭМ!$A$39:$A$782,$A221,СВЦЭМ!$B$39:$B$782,C$190)+'СЕТ СН'!$F$12</f>
        <v>213.20978804000001</v>
      </c>
      <c r="D221" s="36">
        <f>SUMIFS(СВЦЭМ!$F$39:$F$782,СВЦЭМ!$A$39:$A$782,$A221,СВЦЭМ!$B$39:$B$782,D$190)+'СЕТ СН'!$F$12</f>
        <v>221.50365554000001</v>
      </c>
      <c r="E221" s="36">
        <f>SUMIFS(СВЦЭМ!$F$39:$F$782,СВЦЭМ!$A$39:$A$782,$A221,СВЦЭМ!$B$39:$B$782,E$190)+'СЕТ СН'!$F$12</f>
        <v>217.35192992</v>
      </c>
      <c r="F221" s="36">
        <f>SUMIFS(СВЦЭМ!$F$39:$F$782,СВЦЭМ!$A$39:$A$782,$A221,СВЦЭМ!$B$39:$B$782,F$190)+'СЕТ СН'!$F$12</f>
        <v>215.03718563000001</v>
      </c>
      <c r="G221" s="36">
        <f>SUMIFS(СВЦЭМ!$F$39:$F$782,СВЦЭМ!$A$39:$A$782,$A221,СВЦЭМ!$B$39:$B$782,G$190)+'СЕТ СН'!$F$12</f>
        <v>214.58954519</v>
      </c>
      <c r="H221" s="36">
        <f>SUMIFS(СВЦЭМ!$F$39:$F$782,СВЦЭМ!$A$39:$A$782,$A221,СВЦЭМ!$B$39:$B$782,H$190)+'СЕТ СН'!$F$12</f>
        <v>210.70010511999999</v>
      </c>
      <c r="I221" s="36">
        <f>SUMIFS(СВЦЭМ!$F$39:$F$782,СВЦЭМ!$A$39:$A$782,$A221,СВЦЭМ!$B$39:$B$782,I$190)+'СЕТ СН'!$F$12</f>
        <v>194.30631378000001</v>
      </c>
      <c r="J221" s="36">
        <f>SUMIFS(СВЦЭМ!$F$39:$F$782,СВЦЭМ!$A$39:$A$782,$A221,СВЦЭМ!$B$39:$B$782,J$190)+'СЕТ СН'!$F$12</f>
        <v>184.80993713000001</v>
      </c>
      <c r="K221" s="36">
        <f>SUMIFS(СВЦЭМ!$F$39:$F$782,СВЦЭМ!$A$39:$A$782,$A221,СВЦЭМ!$B$39:$B$782,K$190)+'СЕТ СН'!$F$12</f>
        <v>176.64008630999999</v>
      </c>
      <c r="L221" s="36">
        <f>SUMIFS(СВЦЭМ!$F$39:$F$782,СВЦЭМ!$A$39:$A$782,$A221,СВЦЭМ!$B$39:$B$782,L$190)+'СЕТ СН'!$F$12</f>
        <v>179.06231596000001</v>
      </c>
      <c r="M221" s="36">
        <f>SUMIFS(СВЦЭМ!$F$39:$F$782,СВЦЭМ!$A$39:$A$782,$A221,СВЦЭМ!$B$39:$B$782,M$190)+'СЕТ СН'!$F$12</f>
        <v>183.50666993999999</v>
      </c>
      <c r="N221" s="36">
        <f>SUMIFS(СВЦЭМ!$F$39:$F$782,СВЦЭМ!$A$39:$A$782,$A221,СВЦЭМ!$B$39:$B$782,N$190)+'СЕТ СН'!$F$12</f>
        <v>184.13619779000001</v>
      </c>
      <c r="O221" s="36">
        <f>SUMIFS(СВЦЭМ!$F$39:$F$782,СВЦЭМ!$A$39:$A$782,$A221,СВЦЭМ!$B$39:$B$782,O$190)+'СЕТ СН'!$F$12</f>
        <v>183.35477347</v>
      </c>
      <c r="P221" s="36">
        <f>SUMIFS(СВЦЭМ!$F$39:$F$782,СВЦЭМ!$A$39:$A$782,$A221,СВЦЭМ!$B$39:$B$782,P$190)+'СЕТ СН'!$F$12</f>
        <v>172.94134224000001</v>
      </c>
      <c r="Q221" s="36">
        <f>SUMIFS(СВЦЭМ!$F$39:$F$782,СВЦЭМ!$A$39:$A$782,$A221,СВЦЭМ!$B$39:$B$782,Q$190)+'СЕТ СН'!$F$12</f>
        <v>161.08703431000001</v>
      </c>
      <c r="R221" s="36">
        <f>SUMIFS(СВЦЭМ!$F$39:$F$782,СВЦЭМ!$A$39:$A$782,$A221,СВЦЭМ!$B$39:$B$782,R$190)+'СЕТ СН'!$F$12</f>
        <v>159.06376878</v>
      </c>
      <c r="S221" s="36">
        <f>SUMIFS(СВЦЭМ!$F$39:$F$782,СВЦЭМ!$A$39:$A$782,$A221,СВЦЭМ!$B$39:$B$782,S$190)+'СЕТ СН'!$F$12</f>
        <v>159.95798277</v>
      </c>
      <c r="T221" s="36">
        <f>SUMIFS(СВЦЭМ!$F$39:$F$782,СВЦЭМ!$A$39:$A$782,$A221,СВЦЭМ!$B$39:$B$782,T$190)+'СЕТ СН'!$F$12</f>
        <v>160.91206485999999</v>
      </c>
      <c r="U221" s="36">
        <f>SUMIFS(СВЦЭМ!$F$39:$F$782,СВЦЭМ!$A$39:$A$782,$A221,СВЦЭМ!$B$39:$B$782,U$190)+'СЕТ СН'!$F$12</f>
        <v>160.44444412999999</v>
      </c>
      <c r="V221" s="36">
        <f>SUMIFS(СВЦЭМ!$F$39:$F$782,СВЦЭМ!$A$39:$A$782,$A221,СВЦЭМ!$B$39:$B$782,V$190)+'СЕТ СН'!$F$12</f>
        <v>157.34451791999999</v>
      </c>
      <c r="W221" s="36">
        <f>SUMIFS(СВЦЭМ!$F$39:$F$782,СВЦЭМ!$A$39:$A$782,$A221,СВЦЭМ!$B$39:$B$782,W$190)+'СЕТ СН'!$F$12</f>
        <v>156.45577227999999</v>
      </c>
      <c r="X221" s="36">
        <f>SUMIFS(СВЦЭМ!$F$39:$F$782,СВЦЭМ!$A$39:$A$782,$A221,СВЦЭМ!$B$39:$B$782,X$190)+'СЕТ СН'!$F$12</f>
        <v>166.27164056999999</v>
      </c>
      <c r="Y221" s="36">
        <f>SUMIFS(СВЦЭМ!$F$39:$F$782,СВЦЭМ!$A$39:$A$782,$A221,СВЦЭМ!$B$39:$B$782,Y$190)+'СЕТ СН'!$F$12</f>
        <v>171.56408328000001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44379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44380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44381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44382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44383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44384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44385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44386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44387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44388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44389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44390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44391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44392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44393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44394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44395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44396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44397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44398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44399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44400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44401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44402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44403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44404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44405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44406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44407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44408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44379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44380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44381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44382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44383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44384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44385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44386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44387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44388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44389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44390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44391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44392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44393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44394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44395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44396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44397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44398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44399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44400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44401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44402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44403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44404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44405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44406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44407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44408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44379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44380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44381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44382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44383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44384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44385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44386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44387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44388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44389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44390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44391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44392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44393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44394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44395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44396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44397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44398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44399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44400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44401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44402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44403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44404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44405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44406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44407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44408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44379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44380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44381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44382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44383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44384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44385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44386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44387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44388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44389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44390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44391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44392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44393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44394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44395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44396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44397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44398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44399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44400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44401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44402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44403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44404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44405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44406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44407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44408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44379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44380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44381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44382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44383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44384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44385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44386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44387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44388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44389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44390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44391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44392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44393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44394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44395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44396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44397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44398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44399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44400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44401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44402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44403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44404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44405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44406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44407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44408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44379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44380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44381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44382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44383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44384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44385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44386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44387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44388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44389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44390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44391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44392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44393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44394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44395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44396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44397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44398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44399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44400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44401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44402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44403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44404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44405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44406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44407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44408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245815.57606005957</v>
      </c>
      <c r="O439" s="137"/>
      <c r="P439" s="136">
        <f>СВЦЭМ!$D$12+'СЕТ СН'!$F$10-'СЕТ СН'!$G$22</f>
        <v>245815.57606005957</v>
      </c>
      <c r="Q439" s="137"/>
      <c r="R439" s="136">
        <f>СВЦЭМ!$D$12+'СЕТ СН'!$F$10-'СЕТ СН'!$H$22</f>
        <v>245815.57606005957</v>
      </c>
      <c r="S439" s="137"/>
      <c r="T439" s="136">
        <f>СВЦЭМ!$D$12+'СЕТ СН'!$F$10-'СЕТ СН'!$I$22</f>
        <v>245815.57606005957</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01.07.2021</v>
      </c>
      <c r="B12" s="36">
        <f>SUMIFS(СВЦЭМ!$D$39:$D$782,СВЦЭМ!$A$39:$A$782,$A12,СВЦЭМ!$B$39:$B$782,B$11)+'СЕТ СН'!$F$11+СВЦЭМ!$D$10+'СЕТ СН'!$F$6-'СЕТ СН'!$F$23</f>
        <v>1108.9221605499999</v>
      </c>
      <c r="C12" s="36">
        <f>SUMIFS(СВЦЭМ!$D$39:$D$782,СВЦЭМ!$A$39:$A$782,$A12,СВЦЭМ!$B$39:$B$782,C$11)+'СЕТ СН'!$F$11+СВЦЭМ!$D$10+'СЕТ СН'!$F$6-'СЕТ СН'!$F$23</f>
        <v>1129.4575866299999</v>
      </c>
      <c r="D12" s="36">
        <f>SUMIFS(СВЦЭМ!$D$39:$D$782,СВЦЭМ!$A$39:$A$782,$A12,СВЦЭМ!$B$39:$B$782,D$11)+'СЕТ СН'!$F$11+СВЦЭМ!$D$10+'СЕТ СН'!$F$6-'СЕТ СН'!$F$23</f>
        <v>1164.9370296</v>
      </c>
      <c r="E12" s="36">
        <f>SUMIFS(СВЦЭМ!$D$39:$D$782,СВЦЭМ!$A$39:$A$782,$A12,СВЦЭМ!$B$39:$B$782,E$11)+'СЕТ СН'!$F$11+СВЦЭМ!$D$10+'СЕТ СН'!$F$6-'СЕТ СН'!$F$23</f>
        <v>1186.3507227199998</v>
      </c>
      <c r="F12" s="36">
        <f>SUMIFS(СВЦЭМ!$D$39:$D$782,СВЦЭМ!$A$39:$A$782,$A12,СВЦЭМ!$B$39:$B$782,F$11)+'СЕТ СН'!$F$11+СВЦЭМ!$D$10+'СЕТ СН'!$F$6-'СЕТ СН'!$F$23</f>
        <v>1189.2830613399999</v>
      </c>
      <c r="G12" s="36">
        <f>SUMIFS(СВЦЭМ!$D$39:$D$782,СВЦЭМ!$A$39:$A$782,$A12,СВЦЭМ!$B$39:$B$782,G$11)+'СЕТ СН'!$F$11+СВЦЭМ!$D$10+'СЕТ СН'!$F$6-'СЕТ СН'!$F$23</f>
        <v>1170.73864106</v>
      </c>
      <c r="H12" s="36">
        <f>SUMIFS(СВЦЭМ!$D$39:$D$782,СВЦЭМ!$A$39:$A$782,$A12,СВЦЭМ!$B$39:$B$782,H$11)+'СЕТ СН'!$F$11+СВЦЭМ!$D$10+'СЕТ СН'!$F$6-'СЕТ СН'!$F$23</f>
        <v>1147.0180896299998</v>
      </c>
      <c r="I12" s="36">
        <f>SUMIFS(СВЦЭМ!$D$39:$D$782,СВЦЭМ!$A$39:$A$782,$A12,СВЦЭМ!$B$39:$B$782,I$11)+'СЕТ СН'!$F$11+СВЦЭМ!$D$10+'СЕТ СН'!$F$6-'СЕТ СН'!$F$23</f>
        <v>1095.5069404799999</v>
      </c>
      <c r="J12" s="36">
        <f>SUMIFS(СВЦЭМ!$D$39:$D$782,СВЦЭМ!$A$39:$A$782,$A12,СВЦЭМ!$B$39:$B$782,J$11)+'СЕТ СН'!$F$11+СВЦЭМ!$D$10+'СЕТ СН'!$F$6-'СЕТ СН'!$F$23</f>
        <v>1065.2018613999999</v>
      </c>
      <c r="K12" s="36">
        <f>SUMIFS(СВЦЭМ!$D$39:$D$782,СВЦЭМ!$A$39:$A$782,$A12,СВЦЭМ!$B$39:$B$782,K$11)+'СЕТ СН'!$F$11+СВЦЭМ!$D$10+'СЕТ СН'!$F$6-'СЕТ СН'!$F$23</f>
        <v>1148.08678577</v>
      </c>
      <c r="L12" s="36">
        <f>SUMIFS(СВЦЭМ!$D$39:$D$782,СВЦЭМ!$A$39:$A$782,$A12,СВЦЭМ!$B$39:$B$782,L$11)+'СЕТ СН'!$F$11+СВЦЭМ!$D$10+'СЕТ СН'!$F$6-'СЕТ СН'!$F$23</f>
        <v>1157.3199139799999</v>
      </c>
      <c r="M12" s="36">
        <f>SUMIFS(СВЦЭМ!$D$39:$D$782,СВЦЭМ!$A$39:$A$782,$A12,СВЦЭМ!$B$39:$B$782,M$11)+'СЕТ СН'!$F$11+СВЦЭМ!$D$10+'СЕТ СН'!$F$6-'СЕТ СН'!$F$23</f>
        <v>1073.43137598</v>
      </c>
      <c r="N12" s="36">
        <f>SUMIFS(СВЦЭМ!$D$39:$D$782,СВЦЭМ!$A$39:$A$782,$A12,СВЦЭМ!$B$39:$B$782,N$11)+'СЕТ СН'!$F$11+СВЦЭМ!$D$10+'СЕТ СН'!$F$6-'СЕТ СН'!$F$23</f>
        <v>1004.6224221800001</v>
      </c>
      <c r="O12" s="36">
        <f>SUMIFS(СВЦЭМ!$D$39:$D$782,СВЦЭМ!$A$39:$A$782,$A12,СВЦЭМ!$B$39:$B$782,O$11)+'СЕТ СН'!$F$11+СВЦЭМ!$D$10+'СЕТ СН'!$F$6-'СЕТ СН'!$F$23</f>
        <v>1012.2769723500001</v>
      </c>
      <c r="P12" s="36">
        <f>SUMIFS(СВЦЭМ!$D$39:$D$782,СВЦЭМ!$A$39:$A$782,$A12,СВЦЭМ!$B$39:$B$782,P$11)+'СЕТ СН'!$F$11+СВЦЭМ!$D$10+'СЕТ СН'!$F$6-'СЕТ СН'!$F$23</f>
        <v>1015.13296625</v>
      </c>
      <c r="Q12" s="36">
        <f>SUMIFS(СВЦЭМ!$D$39:$D$782,СВЦЭМ!$A$39:$A$782,$A12,СВЦЭМ!$B$39:$B$782,Q$11)+'СЕТ СН'!$F$11+СВЦЭМ!$D$10+'СЕТ СН'!$F$6-'СЕТ СН'!$F$23</f>
        <v>1025.7862944799999</v>
      </c>
      <c r="R12" s="36">
        <f>SUMIFS(СВЦЭМ!$D$39:$D$782,СВЦЭМ!$A$39:$A$782,$A12,СВЦЭМ!$B$39:$B$782,R$11)+'СЕТ СН'!$F$11+СВЦЭМ!$D$10+'СЕТ СН'!$F$6-'СЕТ СН'!$F$23</f>
        <v>1010.5268774</v>
      </c>
      <c r="S12" s="36">
        <f>SUMIFS(СВЦЭМ!$D$39:$D$782,СВЦЭМ!$A$39:$A$782,$A12,СВЦЭМ!$B$39:$B$782,S$11)+'СЕТ СН'!$F$11+СВЦЭМ!$D$10+'СЕТ СН'!$F$6-'СЕТ СН'!$F$23</f>
        <v>993.68919804999996</v>
      </c>
      <c r="T12" s="36">
        <f>SUMIFS(СВЦЭМ!$D$39:$D$782,СВЦЭМ!$A$39:$A$782,$A12,СВЦЭМ!$B$39:$B$782,T$11)+'СЕТ СН'!$F$11+СВЦЭМ!$D$10+'СЕТ СН'!$F$6-'СЕТ СН'!$F$23</f>
        <v>1041.02256296</v>
      </c>
      <c r="U12" s="36">
        <f>SUMIFS(СВЦЭМ!$D$39:$D$782,СВЦЭМ!$A$39:$A$782,$A12,СВЦЭМ!$B$39:$B$782,U$11)+'СЕТ СН'!$F$11+СВЦЭМ!$D$10+'СЕТ СН'!$F$6-'СЕТ СН'!$F$23</f>
        <v>1052.8910890699999</v>
      </c>
      <c r="V12" s="36">
        <f>SUMIFS(СВЦЭМ!$D$39:$D$782,СВЦЭМ!$A$39:$A$782,$A12,СВЦЭМ!$B$39:$B$782,V$11)+'СЕТ СН'!$F$11+СВЦЭМ!$D$10+'СЕТ СН'!$F$6-'СЕТ СН'!$F$23</f>
        <v>1053.0447364300001</v>
      </c>
      <c r="W12" s="36">
        <f>SUMIFS(СВЦЭМ!$D$39:$D$782,СВЦЭМ!$A$39:$A$782,$A12,СВЦЭМ!$B$39:$B$782,W$11)+'СЕТ СН'!$F$11+СВЦЭМ!$D$10+'СЕТ СН'!$F$6-'СЕТ СН'!$F$23</f>
        <v>1077.9913021899999</v>
      </c>
      <c r="X12" s="36">
        <f>SUMIFS(СВЦЭМ!$D$39:$D$782,СВЦЭМ!$A$39:$A$782,$A12,СВЦЭМ!$B$39:$B$782,X$11)+'СЕТ СН'!$F$11+СВЦЭМ!$D$10+'СЕТ СН'!$F$6-'СЕТ СН'!$F$23</f>
        <v>1033.63877447</v>
      </c>
      <c r="Y12" s="36">
        <f>SUMIFS(СВЦЭМ!$D$39:$D$782,СВЦЭМ!$A$39:$A$782,$A12,СВЦЭМ!$B$39:$B$782,Y$11)+'СЕТ СН'!$F$11+СВЦЭМ!$D$10+'СЕТ СН'!$F$6-'СЕТ СН'!$F$23</f>
        <v>988.60506841999995</v>
      </c>
      <c r="AA12" s="45"/>
    </row>
    <row r="13" spans="1:27" ht="15.75" x14ac:dyDescent="0.2">
      <c r="A13" s="35">
        <f>A12+1</f>
        <v>44379</v>
      </c>
      <c r="B13" s="36">
        <f>SUMIFS(СВЦЭМ!$D$39:$D$782,СВЦЭМ!$A$39:$A$782,$A13,СВЦЭМ!$B$39:$B$782,B$11)+'СЕТ СН'!$F$11+СВЦЭМ!$D$10+'СЕТ СН'!$F$6-'СЕТ СН'!$F$23</f>
        <v>1078.3903844399999</v>
      </c>
      <c r="C13" s="36">
        <f>SUMIFS(СВЦЭМ!$D$39:$D$782,СВЦЭМ!$A$39:$A$782,$A13,СВЦЭМ!$B$39:$B$782,C$11)+'СЕТ СН'!$F$11+СВЦЭМ!$D$10+'СЕТ СН'!$F$6-'СЕТ СН'!$F$23</f>
        <v>1133.8035513499999</v>
      </c>
      <c r="D13" s="36">
        <f>SUMIFS(СВЦЭМ!$D$39:$D$782,СВЦЭМ!$A$39:$A$782,$A13,СВЦЭМ!$B$39:$B$782,D$11)+'СЕТ СН'!$F$11+СВЦЭМ!$D$10+'СЕТ СН'!$F$6-'СЕТ СН'!$F$23</f>
        <v>1171.78477819</v>
      </c>
      <c r="E13" s="36">
        <f>SUMIFS(СВЦЭМ!$D$39:$D$782,СВЦЭМ!$A$39:$A$782,$A13,СВЦЭМ!$B$39:$B$782,E$11)+'СЕТ СН'!$F$11+СВЦЭМ!$D$10+'СЕТ СН'!$F$6-'СЕТ СН'!$F$23</f>
        <v>1176.2996510599999</v>
      </c>
      <c r="F13" s="36">
        <f>SUMIFS(СВЦЭМ!$D$39:$D$782,СВЦЭМ!$A$39:$A$782,$A13,СВЦЭМ!$B$39:$B$782,F$11)+'СЕТ СН'!$F$11+СВЦЭМ!$D$10+'СЕТ СН'!$F$6-'СЕТ СН'!$F$23</f>
        <v>1177.1287626699998</v>
      </c>
      <c r="G13" s="36">
        <f>SUMIFS(СВЦЭМ!$D$39:$D$782,СВЦЭМ!$A$39:$A$782,$A13,СВЦЭМ!$B$39:$B$782,G$11)+'СЕТ СН'!$F$11+СВЦЭМ!$D$10+'СЕТ СН'!$F$6-'СЕТ СН'!$F$23</f>
        <v>1163.2206095699999</v>
      </c>
      <c r="H13" s="36">
        <f>SUMIFS(СВЦЭМ!$D$39:$D$782,СВЦЭМ!$A$39:$A$782,$A13,СВЦЭМ!$B$39:$B$782,H$11)+'СЕТ СН'!$F$11+СВЦЭМ!$D$10+'СЕТ СН'!$F$6-'СЕТ СН'!$F$23</f>
        <v>1126.4118455299999</v>
      </c>
      <c r="I13" s="36">
        <f>SUMIFS(СВЦЭМ!$D$39:$D$782,СВЦЭМ!$A$39:$A$782,$A13,СВЦЭМ!$B$39:$B$782,I$11)+'СЕТ СН'!$F$11+СВЦЭМ!$D$10+'СЕТ СН'!$F$6-'СЕТ СН'!$F$23</f>
        <v>1047.9848969</v>
      </c>
      <c r="J13" s="36">
        <f>SUMIFS(СВЦЭМ!$D$39:$D$782,СВЦЭМ!$A$39:$A$782,$A13,СВЦЭМ!$B$39:$B$782,J$11)+'СЕТ СН'!$F$11+СВЦЭМ!$D$10+'СЕТ СН'!$F$6-'СЕТ СН'!$F$23</f>
        <v>1021.30374235</v>
      </c>
      <c r="K13" s="36">
        <f>SUMIFS(СВЦЭМ!$D$39:$D$782,СВЦЭМ!$A$39:$A$782,$A13,СВЦЭМ!$B$39:$B$782,K$11)+'СЕТ СН'!$F$11+СВЦЭМ!$D$10+'СЕТ СН'!$F$6-'СЕТ СН'!$F$23</f>
        <v>1052.3849980699999</v>
      </c>
      <c r="L13" s="36">
        <f>SUMIFS(СВЦЭМ!$D$39:$D$782,СВЦЭМ!$A$39:$A$782,$A13,СВЦЭМ!$B$39:$B$782,L$11)+'СЕТ СН'!$F$11+СВЦЭМ!$D$10+'СЕТ СН'!$F$6-'СЕТ СН'!$F$23</f>
        <v>1062.9855143699999</v>
      </c>
      <c r="M13" s="36">
        <f>SUMIFS(СВЦЭМ!$D$39:$D$782,СВЦЭМ!$A$39:$A$782,$A13,СВЦЭМ!$B$39:$B$782,M$11)+'СЕТ СН'!$F$11+СВЦЭМ!$D$10+'СЕТ СН'!$F$6-'СЕТ СН'!$F$23</f>
        <v>986.09345535</v>
      </c>
      <c r="N13" s="36">
        <f>SUMIFS(СВЦЭМ!$D$39:$D$782,СВЦЭМ!$A$39:$A$782,$A13,СВЦЭМ!$B$39:$B$782,N$11)+'СЕТ СН'!$F$11+СВЦЭМ!$D$10+'СЕТ СН'!$F$6-'СЕТ СН'!$F$23</f>
        <v>969.86418877999995</v>
      </c>
      <c r="O13" s="36">
        <f>SUMIFS(СВЦЭМ!$D$39:$D$782,СВЦЭМ!$A$39:$A$782,$A13,СВЦЭМ!$B$39:$B$782,O$11)+'СЕТ СН'!$F$11+СВЦЭМ!$D$10+'СЕТ СН'!$F$6-'СЕТ СН'!$F$23</f>
        <v>985.64040503000001</v>
      </c>
      <c r="P13" s="36">
        <f>SUMIFS(СВЦЭМ!$D$39:$D$782,СВЦЭМ!$A$39:$A$782,$A13,СВЦЭМ!$B$39:$B$782,P$11)+'СЕТ СН'!$F$11+СВЦЭМ!$D$10+'СЕТ СН'!$F$6-'СЕТ СН'!$F$23</f>
        <v>982.54303573000004</v>
      </c>
      <c r="Q13" s="36">
        <f>SUMIFS(СВЦЭМ!$D$39:$D$782,СВЦЭМ!$A$39:$A$782,$A13,СВЦЭМ!$B$39:$B$782,Q$11)+'СЕТ СН'!$F$11+СВЦЭМ!$D$10+'СЕТ СН'!$F$6-'СЕТ СН'!$F$23</f>
        <v>987.71811566999997</v>
      </c>
      <c r="R13" s="36">
        <f>SUMIFS(СВЦЭМ!$D$39:$D$782,СВЦЭМ!$A$39:$A$782,$A13,СВЦЭМ!$B$39:$B$782,R$11)+'СЕТ СН'!$F$11+СВЦЭМ!$D$10+'СЕТ СН'!$F$6-'СЕТ СН'!$F$23</f>
        <v>992.98167877000003</v>
      </c>
      <c r="S13" s="36">
        <f>SUMIFS(СВЦЭМ!$D$39:$D$782,СВЦЭМ!$A$39:$A$782,$A13,СВЦЭМ!$B$39:$B$782,S$11)+'СЕТ СН'!$F$11+СВЦЭМ!$D$10+'СЕТ СН'!$F$6-'СЕТ СН'!$F$23</f>
        <v>980.76066598</v>
      </c>
      <c r="T13" s="36">
        <f>SUMIFS(СВЦЭМ!$D$39:$D$782,СВЦЭМ!$A$39:$A$782,$A13,СВЦЭМ!$B$39:$B$782,T$11)+'СЕТ СН'!$F$11+СВЦЭМ!$D$10+'СЕТ СН'!$F$6-'СЕТ СН'!$F$23</f>
        <v>1035.9569603800001</v>
      </c>
      <c r="U13" s="36">
        <f>SUMIFS(СВЦЭМ!$D$39:$D$782,СВЦЭМ!$A$39:$A$782,$A13,СВЦЭМ!$B$39:$B$782,U$11)+'СЕТ СН'!$F$11+СВЦЭМ!$D$10+'СЕТ СН'!$F$6-'СЕТ СН'!$F$23</f>
        <v>1030.8591252399999</v>
      </c>
      <c r="V13" s="36">
        <f>SUMIFS(СВЦЭМ!$D$39:$D$782,СВЦЭМ!$A$39:$A$782,$A13,СВЦЭМ!$B$39:$B$782,V$11)+'СЕТ СН'!$F$11+СВЦЭМ!$D$10+'СЕТ СН'!$F$6-'СЕТ СН'!$F$23</f>
        <v>1025.56819329</v>
      </c>
      <c r="W13" s="36">
        <f>SUMIFS(СВЦЭМ!$D$39:$D$782,СВЦЭМ!$A$39:$A$782,$A13,СВЦЭМ!$B$39:$B$782,W$11)+'СЕТ СН'!$F$11+СВЦЭМ!$D$10+'СЕТ СН'!$F$6-'СЕТ СН'!$F$23</f>
        <v>1051.4094290799999</v>
      </c>
      <c r="X13" s="36">
        <f>SUMIFS(СВЦЭМ!$D$39:$D$782,СВЦЭМ!$A$39:$A$782,$A13,СВЦЭМ!$B$39:$B$782,X$11)+'СЕТ СН'!$F$11+СВЦЭМ!$D$10+'СЕТ СН'!$F$6-'СЕТ СН'!$F$23</f>
        <v>1022.27489848</v>
      </c>
      <c r="Y13" s="36">
        <f>SUMIFS(СВЦЭМ!$D$39:$D$782,СВЦЭМ!$A$39:$A$782,$A13,СВЦЭМ!$B$39:$B$782,Y$11)+'СЕТ СН'!$F$11+СВЦЭМ!$D$10+'СЕТ СН'!$F$6-'СЕТ СН'!$F$23</f>
        <v>982.13827557000002</v>
      </c>
    </row>
    <row r="14" spans="1:27" ht="15.75" x14ac:dyDescent="0.2">
      <c r="A14" s="35">
        <f t="shared" ref="A14:A42" si="0">A13+1</f>
        <v>44380</v>
      </c>
      <c r="B14" s="36">
        <f>SUMIFS(СВЦЭМ!$D$39:$D$782,СВЦЭМ!$A$39:$A$782,$A14,СВЦЭМ!$B$39:$B$782,B$11)+'СЕТ СН'!$F$11+СВЦЭМ!$D$10+'СЕТ СН'!$F$6-'СЕТ СН'!$F$23</f>
        <v>1037.2495920699998</v>
      </c>
      <c r="C14" s="36">
        <f>SUMIFS(СВЦЭМ!$D$39:$D$782,СВЦЭМ!$A$39:$A$782,$A14,СВЦЭМ!$B$39:$B$782,C$11)+'СЕТ СН'!$F$11+СВЦЭМ!$D$10+'СЕТ СН'!$F$6-'СЕТ СН'!$F$23</f>
        <v>1107.4037954</v>
      </c>
      <c r="D14" s="36">
        <f>SUMIFS(СВЦЭМ!$D$39:$D$782,СВЦЭМ!$A$39:$A$782,$A14,СВЦЭМ!$B$39:$B$782,D$11)+'СЕТ СН'!$F$11+СВЦЭМ!$D$10+'СЕТ СН'!$F$6-'СЕТ СН'!$F$23</f>
        <v>1148.3674051499997</v>
      </c>
      <c r="E14" s="36">
        <f>SUMIFS(СВЦЭМ!$D$39:$D$782,СВЦЭМ!$A$39:$A$782,$A14,СВЦЭМ!$B$39:$B$782,E$11)+'СЕТ СН'!$F$11+СВЦЭМ!$D$10+'СЕТ СН'!$F$6-'СЕТ СН'!$F$23</f>
        <v>1164.51642438</v>
      </c>
      <c r="F14" s="36">
        <f>SUMIFS(СВЦЭМ!$D$39:$D$782,СВЦЭМ!$A$39:$A$782,$A14,СВЦЭМ!$B$39:$B$782,F$11)+'СЕТ СН'!$F$11+СВЦЭМ!$D$10+'СЕТ СН'!$F$6-'СЕТ СН'!$F$23</f>
        <v>1167.5447729</v>
      </c>
      <c r="G14" s="36">
        <f>SUMIFS(СВЦЭМ!$D$39:$D$782,СВЦЭМ!$A$39:$A$782,$A14,СВЦЭМ!$B$39:$B$782,G$11)+'СЕТ СН'!$F$11+СВЦЭМ!$D$10+'СЕТ СН'!$F$6-'СЕТ СН'!$F$23</f>
        <v>1156.1064921499999</v>
      </c>
      <c r="H14" s="36">
        <f>SUMIFS(СВЦЭМ!$D$39:$D$782,СВЦЭМ!$A$39:$A$782,$A14,СВЦЭМ!$B$39:$B$782,H$11)+'СЕТ СН'!$F$11+СВЦЭМ!$D$10+'СЕТ СН'!$F$6-'СЕТ СН'!$F$23</f>
        <v>1131.9105631399998</v>
      </c>
      <c r="I14" s="36">
        <f>SUMIFS(СВЦЭМ!$D$39:$D$782,СВЦЭМ!$A$39:$A$782,$A14,СВЦЭМ!$B$39:$B$782,I$11)+'СЕТ СН'!$F$11+СВЦЭМ!$D$10+'СЕТ СН'!$F$6-'СЕТ СН'!$F$23</f>
        <v>1080.13962167</v>
      </c>
      <c r="J14" s="36">
        <f>SUMIFS(СВЦЭМ!$D$39:$D$782,СВЦЭМ!$A$39:$A$782,$A14,СВЦЭМ!$B$39:$B$782,J$11)+'СЕТ СН'!$F$11+СВЦЭМ!$D$10+'СЕТ СН'!$F$6-'СЕТ СН'!$F$23</f>
        <v>1018.66144462</v>
      </c>
      <c r="K14" s="36">
        <f>SUMIFS(СВЦЭМ!$D$39:$D$782,СВЦЭМ!$A$39:$A$782,$A14,СВЦЭМ!$B$39:$B$782,K$11)+'СЕТ СН'!$F$11+СВЦЭМ!$D$10+'СЕТ СН'!$F$6-'СЕТ СН'!$F$23</f>
        <v>1009.8870656</v>
      </c>
      <c r="L14" s="36">
        <f>SUMIFS(СВЦЭМ!$D$39:$D$782,СВЦЭМ!$A$39:$A$782,$A14,СВЦЭМ!$B$39:$B$782,L$11)+'СЕТ СН'!$F$11+СВЦЭМ!$D$10+'СЕТ СН'!$F$6-'СЕТ СН'!$F$23</f>
        <v>984.83488461000002</v>
      </c>
      <c r="M14" s="36">
        <f>SUMIFS(СВЦЭМ!$D$39:$D$782,СВЦЭМ!$A$39:$A$782,$A14,СВЦЭМ!$B$39:$B$782,M$11)+'СЕТ СН'!$F$11+СВЦЭМ!$D$10+'СЕТ СН'!$F$6-'СЕТ СН'!$F$23</f>
        <v>919.78742328999999</v>
      </c>
      <c r="N14" s="36">
        <f>SUMIFS(СВЦЭМ!$D$39:$D$782,СВЦЭМ!$A$39:$A$782,$A14,СВЦЭМ!$B$39:$B$782,N$11)+'СЕТ СН'!$F$11+СВЦЭМ!$D$10+'СЕТ СН'!$F$6-'СЕТ СН'!$F$23</f>
        <v>946.89850530000001</v>
      </c>
      <c r="O14" s="36">
        <f>SUMIFS(СВЦЭМ!$D$39:$D$782,СВЦЭМ!$A$39:$A$782,$A14,СВЦЭМ!$B$39:$B$782,O$11)+'СЕТ СН'!$F$11+СВЦЭМ!$D$10+'СЕТ СН'!$F$6-'СЕТ СН'!$F$23</f>
        <v>974.63679247000005</v>
      </c>
      <c r="P14" s="36">
        <f>SUMIFS(СВЦЭМ!$D$39:$D$782,СВЦЭМ!$A$39:$A$782,$A14,СВЦЭМ!$B$39:$B$782,P$11)+'СЕТ СН'!$F$11+СВЦЭМ!$D$10+'СЕТ СН'!$F$6-'СЕТ СН'!$F$23</f>
        <v>961.89546930999995</v>
      </c>
      <c r="Q14" s="36">
        <f>SUMIFS(СВЦЭМ!$D$39:$D$782,СВЦЭМ!$A$39:$A$782,$A14,СВЦЭМ!$B$39:$B$782,Q$11)+'СЕТ СН'!$F$11+СВЦЭМ!$D$10+'СЕТ СН'!$F$6-'СЕТ СН'!$F$23</f>
        <v>955.22098775999996</v>
      </c>
      <c r="R14" s="36">
        <f>SUMIFS(СВЦЭМ!$D$39:$D$782,СВЦЭМ!$A$39:$A$782,$A14,СВЦЭМ!$B$39:$B$782,R$11)+'СЕТ СН'!$F$11+СВЦЭМ!$D$10+'СЕТ СН'!$F$6-'СЕТ СН'!$F$23</f>
        <v>963.63328694999996</v>
      </c>
      <c r="S14" s="36">
        <f>SUMIFS(СВЦЭМ!$D$39:$D$782,СВЦЭМ!$A$39:$A$782,$A14,СВЦЭМ!$B$39:$B$782,S$11)+'СЕТ СН'!$F$11+СВЦЭМ!$D$10+'СЕТ СН'!$F$6-'СЕТ СН'!$F$23</f>
        <v>953.02528594</v>
      </c>
      <c r="T14" s="36">
        <f>SUMIFS(СВЦЭМ!$D$39:$D$782,СВЦЭМ!$A$39:$A$782,$A14,СВЦЭМ!$B$39:$B$782,T$11)+'СЕТ СН'!$F$11+СВЦЭМ!$D$10+'СЕТ СН'!$F$6-'СЕТ СН'!$F$23</f>
        <v>969.82139725000002</v>
      </c>
      <c r="U14" s="36">
        <f>SUMIFS(СВЦЭМ!$D$39:$D$782,СВЦЭМ!$A$39:$A$782,$A14,СВЦЭМ!$B$39:$B$782,U$11)+'СЕТ СН'!$F$11+СВЦЭМ!$D$10+'СЕТ СН'!$F$6-'СЕТ СН'!$F$23</f>
        <v>974.45608296</v>
      </c>
      <c r="V14" s="36">
        <f>SUMIFS(СВЦЭМ!$D$39:$D$782,СВЦЭМ!$A$39:$A$782,$A14,СВЦЭМ!$B$39:$B$782,V$11)+'СЕТ СН'!$F$11+СВЦЭМ!$D$10+'СЕТ СН'!$F$6-'СЕТ СН'!$F$23</f>
        <v>973.26965908</v>
      </c>
      <c r="W14" s="36">
        <f>SUMIFS(СВЦЭМ!$D$39:$D$782,СВЦЭМ!$A$39:$A$782,$A14,СВЦЭМ!$B$39:$B$782,W$11)+'СЕТ СН'!$F$11+СВЦЭМ!$D$10+'СЕТ СН'!$F$6-'СЕТ СН'!$F$23</f>
        <v>1006.07707673</v>
      </c>
      <c r="X14" s="36">
        <f>SUMIFS(СВЦЭМ!$D$39:$D$782,СВЦЭМ!$A$39:$A$782,$A14,СВЦЭМ!$B$39:$B$782,X$11)+'СЕТ СН'!$F$11+СВЦЭМ!$D$10+'СЕТ СН'!$F$6-'СЕТ СН'!$F$23</f>
        <v>987.65872718000003</v>
      </c>
      <c r="Y14" s="36">
        <f>SUMIFS(СВЦЭМ!$D$39:$D$782,СВЦЭМ!$A$39:$A$782,$A14,СВЦЭМ!$B$39:$B$782,Y$11)+'СЕТ СН'!$F$11+СВЦЭМ!$D$10+'СЕТ СН'!$F$6-'СЕТ СН'!$F$23</f>
        <v>919.73579971000004</v>
      </c>
    </row>
    <row r="15" spans="1:27" ht="15.75" x14ac:dyDescent="0.2">
      <c r="A15" s="35">
        <f t="shared" si="0"/>
        <v>44381</v>
      </c>
      <c r="B15" s="36">
        <f>SUMIFS(СВЦЭМ!$D$39:$D$782,СВЦЭМ!$A$39:$A$782,$A15,СВЦЭМ!$B$39:$B$782,B$11)+'СЕТ СН'!$F$11+СВЦЭМ!$D$10+'СЕТ СН'!$F$6-'СЕТ СН'!$F$23</f>
        <v>1030.4825434699999</v>
      </c>
      <c r="C15" s="36">
        <f>SUMIFS(СВЦЭМ!$D$39:$D$782,СВЦЭМ!$A$39:$A$782,$A15,СВЦЭМ!$B$39:$B$782,C$11)+'СЕТ СН'!$F$11+СВЦЭМ!$D$10+'СЕТ СН'!$F$6-'СЕТ СН'!$F$23</f>
        <v>1089.7619638599999</v>
      </c>
      <c r="D15" s="36">
        <f>SUMIFS(СВЦЭМ!$D$39:$D$782,СВЦЭМ!$A$39:$A$782,$A15,СВЦЭМ!$B$39:$B$782,D$11)+'СЕТ СН'!$F$11+СВЦЭМ!$D$10+'СЕТ СН'!$F$6-'СЕТ СН'!$F$23</f>
        <v>1118.5137909099999</v>
      </c>
      <c r="E15" s="36">
        <f>SUMIFS(СВЦЭМ!$D$39:$D$782,СВЦЭМ!$A$39:$A$782,$A15,СВЦЭМ!$B$39:$B$782,E$11)+'СЕТ СН'!$F$11+СВЦЭМ!$D$10+'СЕТ СН'!$F$6-'СЕТ СН'!$F$23</f>
        <v>1161.2714404999999</v>
      </c>
      <c r="F15" s="36">
        <f>SUMIFS(СВЦЭМ!$D$39:$D$782,СВЦЭМ!$A$39:$A$782,$A15,СВЦЭМ!$B$39:$B$782,F$11)+'СЕТ СН'!$F$11+СВЦЭМ!$D$10+'СЕТ СН'!$F$6-'СЕТ СН'!$F$23</f>
        <v>1173.01711286</v>
      </c>
      <c r="G15" s="36">
        <f>SUMIFS(СВЦЭМ!$D$39:$D$782,СВЦЭМ!$A$39:$A$782,$A15,СВЦЭМ!$B$39:$B$782,G$11)+'СЕТ СН'!$F$11+СВЦЭМ!$D$10+'СЕТ СН'!$F$6-'СЕТ СН'!$F$23</f>
        <v>1167.64804626</v>
      </c>
      <c r="H15" s="36">
        <f>SUMIFS(СВЦЭМ!$D$39:$D$782,СВЦЭМ!$A$39:$A$782,$A15,СВЦЭМ!$B$39:$B$782,H$11)+'СЕТ СН'!$F$11+СВЦЭМ!$D$10+'СЕТ СН'!$F$6-'СЕТ СН'!$F$23</f>
        <v>1141.0091467499999</v>
      </c>
      <c r="I15" s="36">
        <f>SUMIFS(СВЦЭМ!$D$39:$D$782,СВЦЭМ!$A$39:$A$782,$A15,СВЦЭМ!$B$39:$B$782,I$11)+'СЕТ СН'!$F$11+СВЦЭМ!$D$10+'СЕТ СН'!$F$6-'СЕТ СН'!$F$23</f>
        <v>1091.31354607</v>
      </c>
      <c r="J15" s="36">
        <f>SUMIFS(СВЦЭМ!$D$39:$D$782,СВЦЭМ!$A$39:$A$782,$A15,СВЦЭМ!$B$39:$B$782,J$11)+'СЕТ СН'!$F$11+СВЦЭМ!$D$10+'СЕТ СН'!$F$6-'СЕТ СН'!$F$23</f>
        <v>997.72160958999996</v>
      </c>
      <c r="K15" s="36">
        <f>SUMIFS(СВЦЭМ!$D$39:$D$782,СВЦЭМ!$A$39:$A$782,$A15,СВЦЭМ!$B$39:$B$782,K$11)+'СЕТ СН'!$F$11+СВЦЭМ!$D$10+'СЕТ СН'!$F$6-'СЕТ СН'!$F$23</f>
        <v>959.60606494000001</v>
      </c>
      <c r="L15" s="36">
        <f>SUMIFS(СВЦЭМ!$D$39:$D$782,СВЦЭМ!$A$39:$A$782,$A15,СВЦЭМ!$B$39:$B$782,L$11)+'СЕТ СН'!$F$11+СВЦЭМ!$D$10+'СЕТ СН'!$F$6-'СЕТ СН'!$F$23</f>
        <v>927.19801493</v>
      </c>
      <c r="M15" s="36">
        <f>SUMIFS(СВЦЭМ!$D$39:$D$782,СВЦЭМ!$A$39:$A$782,$A15,СВЦЭМ!$B$39:$B$782,M$11)+'СЕТ СН'!$F$11+СВЦЭМ!$D$10+'СЕТ СН'!$F$6-'СЕТ СН'!$F$23</f>
        <v>941.18255160000001</v>
      </c>
      <c r="N15" s="36">
        <f>SUMIFS(СВЦЭМ!$D$39:$D$782,СВЦЭМ!$A$39:$A$782,$A15,СВЦЭМ!$B$39:$B$782,N$11)+'СЕТ СН'!$F$11+СВЦЭМ!$D$10+'СЕТ СН'!$F$6-'СЕТ СН'!$F$23</f>
        <v>971.89107220000005</v>
      </c>
      <c r="O15" s="36">
        <f>SUMIFS(СВЦЭМ!$D$39:$D$782,СВЦЭМ!$A$39:$A$782,$A15,СВЦЭМ!$B$39:$B$782,O$11)+'СЕТ СН'!$F$11+СВЦЭМ!$D$10+'СЕТ СН'!$F$6-'СЕТ СН'!$F$23</f>
        <v>982.88277859000004</v>
      </c>
      <c r="P15" s="36">
        <f>SUMIFS(СВЦЭМ!$D$39:$D$782,СВЦЭМ!$A$39:$A$782,$A15,СВЦЭМ!$B$39:$B$782,P$11)+'СЕТ СН'!$F$11+СВЦЭМ!$D$10+'СЕТ СН'!$F$6-'СЕТ СН'!$F$23</f>
        <v>991.72710887999995</v>
      </c>
      <c r="Q15" s="36">
        <f>SUMIFS(СВЦЭМ!$D$39:$D$782,СВЦЭМ!$A$39:$A$782,$A15,СВЦЭМ!$B$39:$B$782,Q$11)+'СЕТ СН'!$F$11+СВЦЭМ!$D$10+'СЕТ СН'!$F$6-'СЕТ СН'!$F$23</f>
        <v>999.67244256000004</v>
      </c>
      <c r="R15" s="36">
        <f>SUMIFS(СВЦЭМ!$D$39:$D$782,СВЦЭМ!$A$39:$A$782,$A15,СВЦЭМ!$B$39:$B$782,R$11)+'СЕТ СН'!$F$11+СВЦЭМ!$D$10+'СЕТ СН'!$F$6-'СЕТ СН'!$F$23</f>
        <v>988.02197643</v>
      </c>
      <c r="S15" s="36">
        <f>SUMIFS(СВЦЭМ!$D$39:$D$782,СВЦЭМ!$A$39:$A$782,$A15,СВЦЭМ!$B$39:$B$782,S$11)+'СЕТ СН'!$F$11+СВЦЭМ!$D$10+'СЕТ СН'!$F$6-'СЕТ СН'!$F$23</f>
        <v>980.24620037</v>
      </c>
      <c r="T15" s="36">
        <f>SUMIFS(СВЦЭМ!$D$39:$D$782,СВЦЭМ!$A$39:$A$782,$A15,СВЦЭМ!$B$39:$B$782,T$11)+'СЕТ СН'!$F$11+СВЦЭМ!$D$10+'СЕТ СН'!$F$6-'СЕТ СН'!$F$23</f>
        <v>962.86618011999997</v>
      </c>
      <c r="U15" s="36">
        <f>SUMIFS(СВЦЭМ!$D$39:$D$782,СВЦЭМ!$A$39:$A$782,$A15,СВЦЭМ!$B$39:$B$782,U$11)+'СЕТ СН'!$F$11+СВЦЭМ!$D$10+'СЕТ СН'!$F$6-'СЕТ СН'!$F$23</f>
        <v>945.32493391000003</v>
      </c>
      <c r="V15" s="36">
        <f>SUMIFS(СВЦЭМ!$D$39:$D$782,СВЦЭМ!$A$39:$A$782,$A15,СВЦЭМ!$B$39:$B$782,V$11)+'СЕТ СН'!$F$11+СВЦЭМ!$D$10+'СЕТ СН'!$F$6-'СЕТ СН'!$F$23</f>
        <v>905.78290890999995</v>
      </c>
      <c r="W15" s="36">
        <f>SUMIFS(СВЦЭМ!$D$39:$D$782,СВЦЭМ!$A$39:$A$782,$A15,СВЦЭМ!$B$39:$B$782,W$11)+'СЕТ СН'!$F$11+СВЦЭМ!$D$10+'СЕТ СН'!$F$6-'СЕТ СН'!$F$23</f>
        <v>917.04249343000004</v>
      </c>
      <c r="X15" s="36">
        <f>SUMIFS(СВЦЭМ!$D$39:$D$782,СВЦЭМ!$A$39:$A$782,$A15,СВЦЭМ!$B$39:$B$782,X$11)+'СЕТ СН'!$F$11+СВЦЭМ!$D$10+'СЕТ СН'!$F$6-'СЕТ СН'!$F$23</f>
        <v>940.52621045000001</v>
      </c>
      <c r="Y15" s="36">
        <f>SUMIFS(СВЦЭМ!$D$39:$D$782,СВЦЭМ!$A$39:$A$782,$A15,СВЦЭМ!$B$39:$B$782,Y$11)+'СЕТ СН'!$F$11+СВЦЭМ!$D$10+'СЕТ СН'!$F$6-'СЕТ СН'!$F$23</f>
        <v>993.33331283999996</v>
      </c>
    </row>
    <row r="16" spans="1:27" ht="15.75" x14ac:dyDescent="0.2">
      <c r="A16" s="35">
        <f t="shared" si="0"/>
        <v>44382</v>
      </c>
      <c r="B16" s="36">
        <f>SUMIFS(СВЦЭМ!$D$39:$D$782,СВЦЭМ!$A$39:$A$782,$A16,СВЦЭМ!$B$39:$B$782,B$11)+'СЕТ СН'!$F$11+СВЦЭМ!$D$10+'СЕТ СН'!$F$6-'СЕТ СН'!$F$23</f>
        <v>1068.7056549199999</v>
      </c>
      <c r="C16" s="36">
        <f>SUMIFS(СВЦЭМ!$D$39:$D$782,СВЦЭМ!$A$39:$A$782,$A16,СВЦЭМ!$B$39:$B$782,C$11)+'СЕТ СН'!$F$11+СВЦЭМ!$D$10+'СЕТ СН'!$F$6-'СЕТ СН'!$F$23</f>
        <v>1145.0789807699998</v>
      </c>
      <c r="D16" s="36">
        <f>SUMIFS(СВЦЭМ!$D$39:$D$782,СВЦЭМ!$A$39:$A$782,$A16,СВЦЭМ!$B$39:$B$782,D$11)+'СЕТ СН'!$F$11+СВЦЭМ!$D$10+'СЕТ СН'!$F$6-'СЕТ СН'!$F$23</f>
        <v>1200.41887447</v>
      </c>
      <c r="E16" s="36">
        <f>SUMIFS(СВЦЭМ!$D$39:$D$782,СВЦЭМ!$A$39:$A$782,$A16,СВЦЭМ!$B$39:$B$782,E$11)+'СЕТ СН'!$F$11+СВЦЭМ!$D$10+'СЕТ СН'!$F$6-'СЕТ СН'!$F$23</f>
        <v>1209.4186147799999</v>
      </c>
      <c r="F16" s="36">
        <f>SUMIFS(СВЦЭМ!$D$39:$D$782,СВЦЭМ!$A$39:$A$782,$A16,СВЦЭМ!$B$39:$B$782,F$11)+'СЕТ СН'!$F$11+СВЦЭМ!$D$10+'СЕТ СН'!$F$6-'СЕТ СН'!$F$23</f>
        <v>1212.28300969</v>
      </c>
      <c r="G16" s="36">
        <f>SUMIFS(СВЦЭМ!$D$39:$D$782,СВЦЭМ!$A$39:$A$782,$A16,СВЦЭМ!$B$39:$B$782,G$11)+'СЕТ СН'!$F$11+СВЦЭМ!$D$10+'СЕТ СН'!$F$6-'СЕТ СН'!$F$23</f>
        <v>1195.9335060599999</v>
      </c>
      <c r="H16" s="36">
        <f>SUMIFS(СВЦЭМ!$D$39:$D$782,СВЦЭМ!$A$39:$A$782,$A16,СВЦЭМ!$B$39:$B$782,H$11)+'СЕТ СН'!$F$11+СВЦЭМ!$D$10+'СЕТ СН'!$F$6-'СЕТ СН'!$F$23</f>
        <v>1163.5877186599998</v>
      </c>
      <c r="I16" s="36">
        <f>SUMIFS(СВЦЭМ!$D$39:$D$782,СВЦЭМ!$A$39:$A$782,$A16,СВЦЭМ!$B$39:$B$782,I$11)+'СЕТ СН'!$F$11+СВЦЭМ!$D$10+'СЕТ СН'!$F$6-'СЕТ СН'!$F$23</f>
        <v>1063.19631832</v>
      </c>
      <c r="J16" s="36">
        <f>SUMIFS(СВЦЭМ!$D$39:$D$782,СВЦЭМ!$A$39:$A$782,$A16,СВЦЭМ!$B$39:$B$782,J$11)+'СЕТ СН'!$F$11+СВЦЭМ!$D$10+'СЕТ СН'!$F$6-'СЕТ СН'!$F$23</f>
        <v>1024.39686241</v>
      </c>
      <c r="K16" s="36">
        <f>SUMIFS(СВЦЭМ!$D$39:$D$782,СВЦЭМ!$A$39:$A$782,$A16,СВЦЭМ!$B$39:$B$782,K$11)+'СЕТ СН'!$F$11+СВЦЭМ!$D$10+'СЕТ СН'!$F$6-'СЕТ СН'!$F$23</f>
        <v>971.14780885000005</v>
      </c>
      <c r="L16" s="36">
        <f>SUMIFS(СВЦЭМ!$D$39:$D$782,СВЦЭМ!$A$39:$A$782,$A16,СВЦЭМ!$B$39:$B$782,L$11)+'СЕТ СН'!$F$11+СВЦЭМ!$D$10+'СЕТ СН'!$F$6-'СЕТ СН'!$F$23</f>
        <v>960.08712488000003</v>
      </c>
      <c r="M16" s="36">
        <f>SUMIFS(СВЦЭМ!$D$39:$D$782,СВЦЭМ!$A$39:$A$782,$A16,СВЦЭМ!$B$39:$B$782,M$11)+'СЕТ СН'!$F$11+СВЦЭМ!$D$10+'СЕТ СН'!$F$6-'СЕТ СН'!$F$23</f>
        <v>975.07668735000004</v>
      </c>
      <c r="N16" s="36">
        <f>SUMIFS(СВЦЭМ!$D$39:$D$782,СВЦЭМ!$A$39:$A$782,$A16,СВЦЭМ!$B$39:$B$782,N$11)+'СЕТ СН'!$F$11+СВЦЭМ!$D$10+'СЕТ СН'!$F$6-'СЕТ СН'!$F$23</f>
        <v>1009.83133702</v>
      </c>
      <c r="O16" s="36">
        <f>SUMIFS(СВЦЭМ!$D$39:$D$782,СВЦЭМ!$A$39:$A$782,$A16,СВЦЭМ!$B$39:$B$782,O$11)+'СЕТ СН'!$F$11+СВЦЭМ!$D$10+'СЕТ СН'!$F$6-'СЕТ СН'!$F$23</f>
        <v>1027.42703044</v>
      </c>
      <c r="P16" s="36">
        <f>SUMIFS(СВЦЭМ!$D$39:$D$782,СВЦЭМ!$A$39:$A$782,$A16,СВЦЭМ!$B$39:$B$782,P$11)+'СЕТ СН'!$F$11+СВЦЭМ!$D$10+'СЕТ СН'!$F$6-'СЕТ СН'!$F$23</f>
        <v>1026.3359637199999</v>
      </c>
      <c r="Q16" s="36">
        <f>SUMIFS(СВЦЭМ!$D$39:$D$782,СВЦЭМ!$A$39:$A$782,$A16,СВЦЭМ!$B$39:$B$782,Q$11)+'СЕТ СН'!$F$11+СВЦЭМ!$D$10+'СЕТ СН'!$F$6-'СЕТ СН'!$F$23</f>
        <v>1025.8075076499999</v>
      </c>
      <c r="R16" s="36">
        <f>SUMIFS(СВЦЭМ!$D$39:$D$782,СВЦЭМ!$A$39:$A$782,$A16,СВЦЭМ!$B$39:$B$782,R$11)+'СЕТ СН'!$F$11+СВЦЭМ!$D$10+'СЕТ СН'!$F$6-'СЕТ СН'!$F$23</f>
        <v>1006.60366355</v>
      </c>
      <c r="S16" s="36">
        <f>SUMIFS(СВЦЭМ!$D$39:$D$782,СВЦЭМ!$A$39:$A$782,$A16,СВЦЭМ!$B$39:$B$782,S$11)+'СЕТ СН'!$F$11+СВЦЭМ!$D$10+'СЕТ СН'!$F$6-'СЕТ СН'!$F$23</f>
        <v>998.21959724999999</v>
      </c>
      <c r="T16" s="36">
        <f>SUMIFS(СВЦЭМ!$D$39:$D$782,СВЦЭМ!$A$39:$A$782,$A16,СВЦЭМ!$B$39:$B$782,T$11)+'СЕТ СН'!$F$11+СВЦЭМ!$D$10+'СЕТ СН'!$F$6-'СЕТ СН'!$F$23</f>
        <v>987.91418515999999</v>
      </c>
      <c r="U16" s="36">
        <f>SUMIFS(СВЦЭМ!$D$39:$D$782,СВЦЭМ!$A$39:$A$782,$A16,СВЦЭМ!$B$39:$B$782,U$11)+'СЕТ СН'!$F$11+СВЦЭМ!$D$10+'СЕТ СН'!$F$6-'СЕТ СН'!$F$23</f>
        <v>984.60403736000001</v>
      </c>
      <c r="V16" s="36">
        <f>SUMIFS(СВЦЭМ!$D$39:$D$782,СВЦЭМ!$A$39:$A$782,$A16,СВЦЭМ!$B$39:$B$782,V$11)+'СЕТ СН'!$F$11+СВЦЭМ!$D$10+'СЕТ СН'!$F$6-'СЕТ СН'!$F$23</f>
        <v>987.73047011999995</v>
      </c>
      <c r="W16" s="36">
        <f>SUMIFS(СВЦЭМ!$D$39:$D$782,СВЦЭМ!$A$39:$A$782,$A16,СВЦЭМ!$B$39:$B$782,W$11)+'СЕТ СН'!$F$11+СВЦЭМ!$D$10+'СЕТ СН'!$F$6-'СЕТ СН'!$F$23</f>
        <v>1002.4371003700001</v>
      </c>
      <c r="X16" s="36">
        <f>SUMIFS(СВЦЭМ!$D$39:$D$782,СВЦЭМ!$A$39:$A$782,$A16,СВЦЭМ!$B$39:$B$782,X$11)+'СЕТ СН'!$F$11+СВЦЭМ!$D$10+'СЕТ СН'!$F$6-'СЕТ СН'!$F$23</f>
        <v>971.72173204000001</v>
      </c>
      <c r="Y16" s="36">
        <f>SUMIFS(СВЦЭМ!$D$39:$D$782,СВЦЭМ!$A$39:$A$782,$A16,СВЦЭМ!$B$39:$B$782,Y$11)+'СЕТ СН'!$F$11+СВЦЭМ!$D$10+'СЕТ СН'!$F$6-'СЕТ СН'!$F$23</f>
        <v>1020.67179507</v>
      </c>
    </row>
    <row r="17" spans="1:25" ht="15.75" x14ac:dyDescent="0.2">
      <c r="A17" s="35">
        <f t="shared" si="0"/>
        <v>44383</v>
      </c>
      <c r="B17" s="36">
        <f>SUMIFS(СВЦЭМ!$D$39:$D$782,СВЦЭМ!$A$39:$A$782,$A17,СВЦЭМ!$B$39:$B$782,B$11)+'СЕТ СН'!$F$11+СВЦЭМ!$D$10+'СЕТ СН'!$F$6-'СЕТ СН'!$F$23</f>
        <v>1072.6870080899998</v>
      </c>
      <c r="C17" s="36">
        <f>SUMIFS(СВЦЭМ!$D$39:$D$782,СВЦЭМ!$A$39:$A$782,$A17,СВЦЭМ!$B$39:$B$782,C$11)+'СЕТ СН'!$F$11+СВЦЭМ!$D$10+'СЕТ СН'!$F$6-'СЕТ СН'!$F$23</f>
        <v>1166.1564040399999</v>
      </c>
      <c r="D17" s="36">
        <f>SUMIFS(СВЦЭМ!$D$39:$D$782,СВЦЭМ!$A$39:$A$782,$A17,СВЦЭМ!$B$39:$B$782,D$11)+'СЕТ СН'!$F$11+СВЦЭМ!$D$10+'СЕТ СН'!$F$6-'СЕТ СН'!$F$23</f>
        <v>1223.8706637499999</v>
      </c>
      <c r="E17" s="36">
        <f>SUMIFS(СВЦЭМ!$D$39:$D$782,СВЦЭМ!$A$39:$A$782,$A17,СВЦЭМ!$B$39:$B$782,E$11)+'СЕТ СН'!$F$11+СВЦЭМ!$D$10+'СЕТ СН'!$F$6-'СЕТ СН'!$F$23</f>
        <v>1241.15031299</v>
      </c>
      <c r="F17" s="36">
        <f>SUMIFS(СВЦЭМ!$D$39:$D$782,СВЦЭМ!$A$39:$A$782,$A17,СВЦЭМ!$B$39:$B$782,F$11)+'СЕТ СН'!$F$11+СВЦЭМ!$D$10+'СЕТ СН'!$F$6-'СЕТ СН'!$F$23</f>
        <v>1240.7117704799998</v>
      </c>
      <c r="G17" s="36">
        <f>SUMIFS(СВЦЭМ!$D$39:$D$782,СВЦЭМ!$A$39:$A$782,$A17,СВЦЭМ!$B$39:$B$782,G$11)+'СЕТ СН'!$F$11+СВЦЭМ!$D$10+'СЕТ СН'!$F$6-'СЕТ СН'!$F$23</f>
        <v>1213.05092681</v>
      </c>
      <c r="H17" s="36">
        <f>SUMIFS(СВЦЭМ!$D$39:$D$782,СВЦЭМ!$A$39:$A$782,$A17,СВЦЭМ!$B$39:$B$782,H$11)+'СЕТ СН'!$F$11+СВЦЭМ!$D$10+'СЕТ СН'!$F$6-'СЕТ СН'!$F$23</f>
        <v>1162.41864315</v>
      </c>
      <c r="I17" s="36">
        <f>SUMIFS(СВЦЭМ!$D$39:$D$782,СВЦЭМ!$A$39:$A$782,$A17,СВЦЭМ!$B$39:$B$782,I$11)+'СЕТ СН'!$F$11+СВЦЭМ!$D$10+'СЕТ СН'!$F$6-'СЕТ СН'!$F$23</f>
        <v>1106.1412381799998</v>
      </c>
      <c r="J17" s="36">
        <f>SUMIFS(СВЦЭМ!$D$39:$D$782,СВЦЭМ!$A$39:$A$782,$A17,СВЦЭМ!$B$39:$B$782,J$11)+'СЕТ СН'!$F$11+СВЦЭМ!$D$10+'СЕТ СН'!$F$6-'СЕТ СН'!$F$23</f>
        <v>1027.86818552</v>
      </c>
      <c r="K17" s="36">
        <f>SUMIFS(СВЦЭМ!$D$39:$D$782,СВЦЭМ!$A$39:$A$782,$A17,СВЦЭМ!$B$39:$B$782,K$11)+'СЕТ СН'!$F$11+СВЦЭМ!$D$10+'СЕТ СН'!$F$6-'СЕТ СН'!$F$23</f>
        <v>960.00263348999999</v>
      </c>
      <c r="L17" s="36">
        <f>SUMIFS(СВЦЭМ!$D$39:$D$782,СВЦЭМ!$A$39:$A$782,$A17,СВЦЭМ!$B$39:$B$782,L$11)+'СЕТ СН'!$F$11+СВЦЭМ!$D$10+'СЕТ СН'!$F$6-'СЕТ СН'!$F$23</f>
        <v>947.66347336000001</v>
      </c>
      <c r="M17" s="36">
        <f>SUMIFS(СВЦЭМ!$D$39:$D$782,СВЦЭМ!$A$39:$A$782,$A17,СВЦЭМ!$B$39:$B$782,M$11)+'СЕТ СН'!$F$11+СВЦЭМ!$D$10+'СЕТ СН'!$F$6-'СЕТ СН'!$F$23</f>
        <v>986.93089540999995</v>
      </c>
      <c r="N17" s="36">
        <f>SUMIFS(СВЦЭМ!$D$39:$D$782,СВЦЭМ!$A$39:$A$782,$A17,СВЦЭМ!$B$39:$B$782,N$11)+'СЕТ СН'!$F$11+СВЦЭМ!$D$10+'СЕТ СН'!$F$6-'СЕТ СН'!$F$23</f>
        <v>1064.7278237799999</v>
      </c>
      <c r="O17" s="36">
        <f>SUMIFS(СВЦЭМ!$D$39:$D$782,СВЦЭМ!$A$39:$A$782,$A17,СВЦЭМ!$B$39:$B$782,O$11)+'СЕТ СН'!$F$11+СВЦЭМ!$D$10+'СЕТ СН'!$F$6-'СЕТ СН'!$F$23</f>
        <v>1067.29277462</v>
      </c>
      <c r="P17" s="36">
        <f>SUMIFS(СВЦЭМ!$D$39:$D$782,СВЦЭМ!$A$39:$A$782,$A17,СВЦЭМ!$B$39:$B$782,P$11)+'СЕТ СН'!$F$11+СВЦЭМ!$D$10+'СЕТ СН'!$F$6-'СЕТ СН'!$F$23</f>
        <v>1072.9111936199999</v>
      </c>
      <c r="Q17" s="36">
        <f>SUMIFS(СВЦЭМ!$D$39:$D$782,СВЦЭМ!$A$39:$A$782,$A17,СВЦЭМ!$B$39:$B$782,Q$11)+'СЕТ СН'!$F$11+СВЦЭМ!$D$10+'СЕТ СН'!$F$6-'СЕТ СН'!$F$23</f>
        <v>1082.37254259</v>
      </c>
      <c r="R17" s="36">
        <f>SUMIFS(СВЦЭМ!$D$39:$D$782,СВЦЭМ!$A$39:$A$782,$A17,СВЦЭМ!$B$39:$B$782,R$11)+'СЕТ СН'!$F$11+СВЦЭМ!$D$10+'СЕТ СН'!$F$6-'СЕТ СН'!$F$23</f>
        <v>1077.62752495</v>
      </c>
      <c r="S17" s="36">
        <f>SUMIFS(СВЦЭМ!$D$39:$D$782,СВЦЭМ!$A$39:$A$782,$A17,СВЦЭМ!$B$39:$B$782,S$11)+'СЕТ СН'!$F$11+СВЦЭМ!$D$10+'СЕТ СН'!$F$6-'СЕТ СН'!$F$23</f>
        <v>1054.7713288899999</v>
      </c>
      <c r="T17" s="36">
        <f>SUMIFS(СВЦЭМ!$D$39:$D$782,СВЦЭМ!$A$39:$A$782,$A17,СВЦЭМ!$B$39:$B$782,T$11)+'СЕТ СН'!$F$11+СВЦЭМ!$D$10+'СЕТ СН'!$F$6-'СЕТ СН'!$F$23</f>
        <v>1047.18372961</v>
      </c>
      <c r="U17" s="36">
        <f>SUMIFS(СВЦЭМ!$D$39:$D$782,СВЦЭМ!$A$39:$A$782,$A17,СВЦЭМ!$B$39:$B$782,U$11)+'СЕТ СН'!$F$11+СВЦЭМ!$D$10+'СЕТ СН'!$F$6-'СЕТ СН'!$F$23</f>
        <v>998.70477604999996</v>
      </c>
      <c r="V17" s="36">
        <f>SUMIFS(СВЦЭМ!$D$39:$D$782,СВЦЭМ!$A$39:$A$782,$A17,СВЦЭМ!$B$39:$B$782,V$11)+'СЕТ СН'!$F$11+СВЦЭМ!$D$10+'СЕТ СН'!$F$6-'СЕТ СН'!$F$23</f>
        <v>986.04243518999999</v>
      </c>
      <c r="W17" s="36">
        <f>SUMIFS(СВЦЭМ!$D$39:$D$782,СВЦЭМ!$A$39:$A$782,$A17,СВЦЭМ!$B$39:$B$782,W$11)+'СЕТ СН'!$F$11+СВЦЭМ!$D$10+'СЕТ СН'!$F$6-'СЕТ СН'!$F$23</f>
        <v>996.72653658000002</v>
      </c>
      <c r="X17" s="36">
        <f>SUMIFS(СВЦЭМ!$D$39:$D$782,СВЦЭМ!$A$39:$A$782,$A17,СВЦЭМ!$B$39:$B$782,X$11)+'СЕТ СН'!$F$11+СВЦЭМ!$D$10+'СЕТ СН'!$F$6-'СЕТ СН'!$F$23</f>
        <v>1070.9173737599999</v>
      </c>
      <c r="Y17" s="36">
        <f>SUMIFS(СВЦЭМ!$D$39:$D$782,СВЦЭМ!$A$39:$A$782,$A17,СВЦЭМ!$B$39:$B$782,Y$11)+'СЕТ СН'!$F$11+СВЦЭМ!$D$10+'СЕТ СН'!$F$6-'СЕТ СН'!$F$23</f>
        <v>1202.1779547899998</v>
      </c>
    </row>
    <row r="18" spans="1:25" ht="15.75" x14ac:dyDescent="0.2">
      <c r="A18" s="35">
        <f t="shared" si="0"/>
        <v>44384</v>
      </c>
      <c r="B18" s="36">
        <f>SUMIFS(СВЦЭМ!$D$39:$D$782,СВЦЭМ!$A$39:$A$782,$A18,СВЦЭМ!$B$39:$B$782,B$11)+'СЕТ СН'!$F$11+СВЦЭМ!$D$10+'СЕТ СН'!$F$6-'СЕТ СН'!$F$23</f>
        <v>1126.0182975799999</v>
      </c>
      <c r="C18" s="36">
        <f>SUMIFS(СВЦЭМ!$D$39:$D$782,СВЦЭМ!$A$39:$A$782,$A18,СВЦЭМ!$B$39:$B$782,C$11)+'СЕТ СН'!$F$11+СВЦЭМ!$D$10+'СЕТ СН'!$F$6-'СЕТ СН'!$F$23</f>
        <v>1203.4898495499999</v>
      </c>
      <c r="D18" s="36">
        <f>SUMIFS(СВЦЭМ!$D$39:$D$782,СВЦЭМ!$A$39:$A$782,$A18,СВЦЭМ!$B$39:$B$782,D$11)+'СЕТ СН'!$F$11+СВЦЭМ!$D$10+'СЕТ СН'!$F$6-'СЕТ СН'!$F$23</f>
        <v>1260.2529120999998</v>
      </c>
      <c r="E18" s="36">
        <f>SUMIFS(СВЦЭМ!$D$39:$D$782,СВЦЭМ!$A$39:$A$782,$A18,СВЦЭМ!$B$39:$B$782,E$11)+'СЕТ СН'!$F$11+СВЦЭМ!$D$10+'СЕТ СН'!$F$6-'СЕТ СН'!$F$23</f>
        <v>1252.87392037</v>
      </c>
      <c r="F18" s="36">
        <f>SUMIFS(СВЦЭМ!$D$39:$D$782,СВЦЭМ!$A$39:$A$782,$A18,СВЦЭМ!$B$39:$B$782,F$11)+'СЕТ СН'!$F$11+СВЦЭМ!$D$10+'СЕТ СН'!$F$6-'СЕТ СН'!$F$23</f>
        <v>1266.3147235699998</v>
      </c>
      <c r="G18" s="36">
        <f>SUMIFS(СВЦЭМ!$D$39:$D$782,СВЦЭМ!$A$39:$A$782,$A18,СВЦЭМ!$B$39:$B$782,G$11)+'СЕТ СН'!$F$11+СВЦЭМ!$D$10+'СЕТ СН'!$F$6-'СЕТ СН'!$F$23</f>
        <v>1254.48893426</v>
      </c>
      <c r="H18" s="36">
        <f>SUMIFS(СВЦЭМ!$D$39:$D$782,СВЦЭМ!$A$39:$A$782,$A18,СВЦЭМ!$B$39:$B$782,H$11)+'СЕТ СН'!$F$11+СВЦЭМ!$D$10+'СЕТ СН'!$F$6-'СЕТ СН'!$F$23</f>
        <v>1210.3686283699999</v>
      </c>
      <c r="I18" s="36">
        <f>SUMIFS(СВЦЭМ!$D$39:$D$782,СВЦЭМ!$A$39:$A$782,$A18,СВЦЭМ!$B$39:$B$782,I$11)+'СЕТ СН'!$F$11+СВЦЭМ!$D$10+'СЕТ СН'!$F$6-'СЕТ СН'!$F$23</f>
        <v>1116.1580380799999</v>
      </c>
      <c r="J18" s="36">
        <f>SUMIFS(СВЦЭМ!$D$39:$D$782,СВЦЭМ!$A$39:$A$782,$A18,СВЦЭМ!$B$39:$B$782,J$11)+'СЕТ СН'!$F$11+СВЦЭМ!$D$10+'СЕТ СН'!$F$6-'СЕТ СН'!$F$23</f>
        <v>1030.5457066199999</v>
      </c>
      <c r="K18" s="36">
        <f>SUMIFS(СВЦЭМ!$D$39:$D$782,СВЦЭМ!$A$39:$A$782,$A18,СВЦЭМ!$B$39:$B$782,K$11)+'СЕТ СН'!$F$11+СВЦЭМ!$D$10+'СЕТ СН'!$F$6-'СЕТ СН'!$F$23</f>
        <v>1008.58722006</v>
      </c>
      <c r="L18" s="36">
        <f>SUMIFS(СВЦЭМ!$D$39:$D$782,СВЦЭМ!$A$39:$A$782,$A18,СВЦЭМ!$B$39:$B$782,L$11)+'СЕТ СН'!$F$11+СВЦЭМ!$D$10+'СЕТ СН'!$F$6-'СЕТ СН'!$F$23</f>
        <v>1017.03307396</v>
      </c>
      <c r="M18" s="36">
        <f>SUMIFS(СВЦЭМ!$D$39:$D$782,СВЦЭМ!$A$39:$A$782,$A18,СВЦЭМ!$B$39:$B$782,M$11)+'СЕТ СН'!$F$11+СВЦЭМ!$D$10+'СЕТ СН'!$F$6-'СЕТ СН'!$F$23</f>
        <v>1051.2757736599999</v>
      </c>
      <c r="N18" s="36">
        <f>SUMIFS(СВЦЭМ!$D$39:$D$782,СВЦЭМ!$A$39:$A$782,$A18,СВЦЭМ!$B$39:$B$782,N$11)+'СЕТ СН'!$F$11+СВЦЭМ!$D$10+'СЕТ СН'!$F$6-'СЕТ СН'!$F$23</f>
        <v>1066.5990231399999</v>
      </c>
      <c r="O18" s="36">
        <f>SUMIFS(СВЦЭМ!$D$39:$D$782,СВЦЭМ!$A$39:$A$782,$A18,СВЦЭМ!$B$39:$B$782,O$11)+'СЕТ СН'!$F$11+СВЦЭМ!$D$10+'СЕТ СН'!$F$6-'СЕТ СН'!$F$23</f>
        <v>1078.86419568</v>
      </c>
      <c r="P18" s="36">
        <f>SUMIFS(СВЦЭМ!$D$39:$D$782,СВЦЭМ!$A$39:$A$782,$A18,СВЦЭМ!$B$39:$B$782,P$11)+'СЕТ СН'!$F$11+СВЦЭМ!$D$10+'СЕТ СН'!$F$6-'СЕТ СН'!$F$23</f>
        <v>1084.6880605899998</v>
      </c>
      <c r="Q18" s="36">
        <f>SUMIFS(СВЦЭМ!$D$39:$D$782,СВЦЭМ!$A$39:$A$782,$A18,СВЦЭМ!$B$39:$B$782,Q$11)+'СЕТ СН'!$F$11+СВЦЭМ!$D$10+'СЕТ СН'!$F$6-'СЕТ СН'!$F$23</f>
        <v>1103.3781917899998</v>
      </c>
      <c r="R18" s="36">
        <f>SUMIFS(СВЦЭМ!$D$39:$D$782,СВЦЭМ!$A$39:$A$782,$A18,СВЦЭМ!$B$39:$B$782,R$11)+'СЕТ СН'!$F$11+СВЦЭМ!$D$10+'СЕТ СН'!$F$6-'СЕТ СН'!$F$23</f>
        <v>1097.75626685</v>
      </c>
      <c r="S18" s="36">
        <f>SUMIFS(СВЦЭМ!$D$39:$D$782,СВЦЭМ!$A$39:$A$782,$A18,СВЦЭМ!$B$39:$B$782,S$11)+'СЕТ СН'!$F$11+СВЦЭМ!$D$10+'СЕТ СН'!$F$6-'СЕТ СН'!$F$23</f>
        <v>1067.2757968999999</v>
      </c>
      <c r="T18" s="36">
        <f>SUMIFS(СВЦЭМ!$D$39:$D$782,СВЦЭМ!$A$39:$A$782,$A18,СВЦЭМ!$B$39:$B$782,T$11)+'СЕТ СН'!$F$11+СВЦЭМ!$D$10+'СЕТ СН'!$F$6-'СЕТ СН'!$F$23</f>
        <v>1017.8923588600001</v>
      </c>
      <c r="U18" s="36">
        <f>SUMIFS(СВЦЭМ!$D$39:$D$782,СВЦЭМ!$A$39:$A$782,$A18,СВЦЭМ!$B$39:$B$782,U$11)+'СЕТ СН'!$F$11+СВЦЭМ!$D$10+'СЕТ СН'!$F$6-'СЕТ СН'!$F$23</f>
        <v>1005.95440922</v>
      </c>
      <c r="V18" s="36">
        <f>SUMIFS(СВЦЭМ!$D$39:$D$782,СВЦЭМ!$A$39:$A$782,$A18,СВЦЭМ!$B$39:$B$782,V$11)+'СЕТ СН'!$F$11+СВЦЭМ!$D$10+'СЕТ СН'!$F$6-'СЕТ СН'!$F$23</f>
        <v>1002.2163494500001</v>
      </c>
      <c r="W18" s="36">
        <f>SUMIFS(СВЦЭМ!$D$39:$D$782,СВЦЭМ!$A$39:$A$782,$A18,СВЦЭМ!$B$39:$B$782,W$11)+'СЕТ СН'!$F$11+СВЦЭМ!$D$10+'СЕТ СН'!$F$6-'СЕТ СН'!$F$23</f>
        <v>991.05309101</v>
      </c>
      <c r="X18" s="36">
        <f>SUMIFS(СВЦЭМ!$D$39:$D$782,СВЦЭМ!$A$39:$A$782,$A18,СВЦЭМ!$B$39:$B$782,X$11)+'СЕТ СН'!$F$11+СВЦЭМ!$D$10+'СЕТ СН'!$F$6-'СЕТ СН'!$F$23</f>
        <v>989.42169764000005</v>
      </c>
      <c r="Y18" s="36">
        <f>SUMIFS(СВЦЭМ!$D$39:$D$782,СВЦЭМ!$A$39:$A$782,$A18,СВЦЭМ!$B$39:$B$782,Y$11)+'СЕТ СН'!$F$11+СВЦЭМ!$D$10+'СЕТ СН'!$F$6-'СЕТ СН'!$F$23</f>
        <v>976.24134933000005</v>
      </c>
    </row>
    <row r="19" spans="1:25" ht="15.75" x14ac:dyDescent="0.2">
      <c r="A19" s="35">
        <f t="shared" si="0"/>
        <v>44385</v>
      </c>
      <c r="B19" s="36">
        <f>SUMIFS(СВЦЭМ!$D$39:$D$782,СВЦЭМ!$A$39:$A$782,$A19,СВЦЭМ!$B$39:$B$782,B$11)+'СЕТ СН'!$F$11+СВЦЭМ!$D$10+'СЕТ СН'!$F$6-'СЕТ СН'!$F$23</f>
        <v>1068.1864698299999</v>
      </c>
      <c r="C19" s="36">
        <f>SUMIFS(СВЦЭМ!$D$39:$D$782,СВЦЭМ!$A$39:$A$782,$A19,СВЦЭМ!$B$39:$B$782,C$11)+'СЕТ СН'!$F$11+СВЦЭМ!$D$10+'СЕТ СН'!$F$6-'СЕТ СН'!$F$23</f>
        <v>1180.1766404099999</v>
      </c>
      <c r="D19" s="36">
        <f>SUMIFS(СВЦЭМ!$D$39:$D$782,СВЦЭМ!$A$39:$A$782,$A19,СВЦЭМ!$B$39:$B$782,D$11)+'СЕТ СН'!$F$11+СВЦЭМ!$D$10+'СЕТ СН'!$F$6-'СЕТ СН'!$F$23</f>
        <v>1228.9937569899998</v>
      </c>
      <c r="E19" s="36">
        <f>SUMIFS(СВЦЭМ!$D$39:$D$782,СВЦЭМ!$A$39:$A$782,$A19,СВЦЭМ!$B$39:$B$782,E$11)+'СЕТ СН'!$F$11+СВЦЭМ!$D$10+'СЕТ СН'!$F$6-'СЕТ СН'!$F$23</f>
        <v>1251.8922934599998</v>
      </c>
      <c r="F19" s="36">
        <f>SUMIFS(СВЦЭМ!$D$39:$D$782,СВЦЭМ!$A$39:$A$782,$A19,СВЦЭМ!$B$39:$B$782,F$11)+'СЕТ СН'!$F$11+СВЦЭМ!$D$10+'СЕТ СН'!$F$6-'СЕТ СН'!$F$23</f>
        <v>1245.4739144599998</v>
      </c>
      <c r="G19" s="36">
        <f>SUMIFS(СВЦЭМ!$D$39:$D$782,СВЦЭМ!$A$39:$A$782,$A19,СВЦЭМ!$B$39:$B$782,G$11)+'СЕТ СН'!$F$11+СВЦЭМ!$D$10+'СЕТ СН'!$F$6-'СЕТ СН'!$F$23</f>
        <v>1234.8460467</v>
      </c>
      <c r="H19" s="36">
        <f>SUMIFS(СВЦЭМ!$D$39:$D$782,СВЦЭМ!$A$39:$A$782,$A19,СВЦЭМ!$B$39:$B$782,H$11)+'СЕТ СН'!$F$11+СВЦЭМ!$D$10+'СЕТ СН'!$F$6-'СЕТ СН'!$F$23</f>
        <v>1193.9868547799999</v>
      </c>
      <c r="I19" s="36">
        <f>SUMIFS(СВЦЭМ!$D$39:$D$782,СВЦЭМ!$A$39:$A$782,$A19,СВЦЭМ!$B$39:$B$782,I$11)+'СЕТ СН'!$F$11+СВЦЭМ!$D$10+'СЕТ СН'!$F$6-'СЕТ СН'!$F$23</f>
        <v>1132.9942389399998</v>
      </c>
      <c r="J19" s="36">
        <f>SUMIFS(СВЦЭМ!$D$39:$D$782,СВЦЭМ!$A$39:$A$782,$A19,СВЦЭМ!$B$39:$B$782,J$11)+'СЕТ СН'!$F$11+СВЦЭМ!$D$10+'СЕТ СН'!$F$6-'СЕТ СН'!$F$23</f>
        <v>1063.9435233699999</v>
      </c>
      <c r="K19" s="36">
        <f>SUMIFS(СВЦЭМ!$D$39:$D$782,СВЦЭМ!$A$39:$A$782,$A19,СВЦЭМ!$B$39:$B$782,K$11)+'СЕТ СН'!$F$11+СВЦЭМ!$D$10+'СЕТ СН'!$F$6-'СЕТ СН'!$F$23</f>
        <v>1022.47499737</v>
      </c>
      <c r="L19" s="36">
        <f>SUMIFS(СВЦЭМ!$D$39:$D$782,СВЦЭМ!$A$39:$A$782,$A19,СВЦЭМ!$B$39:$B$782,L$11)+'СЕТ СН'!$F$11+СВЦЭМ!$D$10+'СЕТ СН'!$F$6-'СЕТ СН'!$F$23</f>
        <v>1026.37808122</v>
      </c>
      <c r="M19" s="36">
        <f>SUMIFS(СВЦЭМ!$D$39:$D$782,СВЦЭМ!$A$39:$A$782,$A19,СВЦЭМ!$B$39:$B$782,M$11)+'СЕТ СН'!$F$11+СВЦЭМ!$D$10+'СЕТ СН'!$F$6-'СЕТ СН'!$F$23</f>
        <v>1047.48383365</v>
      </c>
      <c r="N19" s="36">
        <f>SUMIFS(СВЦЭМ!$D$39:$D$782,СВЦЭМ!$A$39:$A$782,$A19,СВЦЭМ!$B$39:$B$782,N$11)+'СЕТ СН'!$F$11+СВЦЭМ!$D$10+'СЕТ СН'!$F$6-'СЕТ СН'!$F$23</f>
        <v>1079.15495885</v>
      </c>
      <c r="O19" s="36">
        <f>SUMIFS(СВЦЭМ!$D$39:$D$782,СВЦЭМ!$A$39:$A$782,$A19,СВЦЭМ!$B$39:$B$782,O$11)+'СЕТ СН'!$F$11+СВЦЭМ!$D$10+'СЕТ СН'!$F$6-'СЕТ СН'!$F$23</f>
        <v>1094.6083407599999</v>
      </c>
      <c r="P19" s="36">
        <f>SUMIFS(СВЦЭМ!$D$39:$D$782,СВЦЭМ!$A$39:$A$782,$A19,СВЦЭМ!$B$39:$B$782,P$11)+'СЕТ СН'!$F$11+СВЦЭМ!$D$10+'СЕТ СН'!$F$6-'СЕТ СН'!$F$23</f>
        <v>1127.4424348699999</v>
      </c>
      <c r="Q19" s="36">
        <f>SUMIFS(СВЦЭМ!$D$39:$D$782,СВЦЭМ!$A$39:$A$782,$A19,СВЦЭМ!$B$39:$B$782,Q$11)+'СЕТ СН'!$F$11+СВЦЭМ!$D$10+'СЕТ СН'!$F$6-'СЕТ СН'!$F$23</f>
        <v>1083.46027624</v>
      </c>
      <c r="R19" s="36">
        <f>SUMIFS(СВЦЭМ!$D$39:$D$782,СВЦЭМ!$A$39:$A$782,$A19,СВЦЭМ!$B$39:$B$782,R$11)+'СЕТ СН'!$F$11+СВЦЭМ!$D$10+'СЕТ СН'!$F$6-'СЕТ СН'!$F$23</f>
        <v>1078.37979728</v>
      </c>
      <c r="S19" s="36">
        <f>SUMIFS(СВЦЭМ!$D$39:$D$782,СВЦЭМ!$A$39:$A$782,$A19,СВЦЭМ!$B$39:$B$782,S$11)+'СЕТ СН'!$F$11+СВЦЭМ!$D$10+'СЕТ СН'!$F$6-'СЕТ СН'!$F$23</f>
        <v>1054.38595252</v>
      </c>
      <c r="T19" s="36">
        <f>SUMIFS(СВЦЭМ!$D$39:$D$782,СВЦЭМ!$A$39:$A$782,$A19,СВЦЭМ!$B$39:$B$782,T$11)+'СЕТ СН'!$F$11+СВЦЭМ!$D$10+'СЕТ СН'!$F$6-'СЕТ СН'!$F$23</f>
        <v>1016.3853003</v>
      </c>
      <c r="U19" s="36">
        <f>SUMIFS(СВЦЭМ!$D$39:$D$782,СВЦЭМ!$A$39:$A$782,$A19,СВЦЭМ!$B$39:$B$782,U$11)+'СЕТ СН'!$F$11+СВЦЭМ!$D$10+'СЕТ СН'!$F$6-'СЕТ СН'!$F$23</f>
        <v>989.93413220000002</v>
      </c>
      <c r="V19" s="36">
        <f>SUMIFS(СВЦЭМ!$D$39:$D$782,СВЦЭМ!$A$39:$A$782,$A19,СВЦЭМ!$B$39:$B$782,V$11)+'СЕТ СН'!$F$11+СВЦЭМ!$D$10+'СЕТ СН'!$F$6-'СЕТ СН'!$F$23</f>
        <v>988.97580739</v>
      </c>
      <c r="W19" s="36">
        <f>SUMIFS(СВЦЭМ!$D$39:$D$782,СВЦЭМ!$A$39:$A$782,$A19,СВЦЭМ!$B$39:$B$782,W$11)+'СЕТ СН'!$F$11+СВЦЭМ!$D$10+'СЕТ СН'!$F$6-'СЕТ СН'!$F$23</f>
        <v>990.72499604999996</v>
      </c>
      <c r="X19" s="36">
        <f>SUMIFS(СВЦЭМ!$D$39:$D$782,СВЦЭМ!$A$39:$A$782,$A19,СВЦЭМ!$B$39:$B$782,X$11)+'СЕТ СН'!$F$11+СВЦЭМ!$D$10+'СЕТ СН'!$F$6-'СЕТ СН'!$F$23</f>
        <v>998.67917588</v>
      </c>
      <c r="Y19" s="36">
        <f>SUMIFS(СВЦЭМ!$D$39:$D$782,СВЦЭМ!$A$39:$A$782,$A19,СВЦЭМ!$B$39:$B$782,Y$11)+'СЕТ СН'!$F$11+СВЦЭМ!$D$10+'СЕТ СН'!$F$6-'СЕТ СН'!$F$23</f>
        <v>1059.1001624999999</v>
      </c>
    </row>
    <row r="20" spans="1:25" ht="15.75" x14ac:dyDescent="0.2">
      <c r="A20" s="35">
        <f t="shared" si="0"/>
        <v>44386</v>
      </c>
      <c r="B20" s="36">
        <f>SUMIFS(СВЦЭМ!$D$39:$D$782,СВЦЭМ!$A$39:$A$782,$A20,СВЦЭМ!$B$39:$B$782,B$11)+'СЕТ СН'!$F$11+СВЦЭМ!$D$10+'СЕТ СН'!$F$6-'СЕТ СН'!$F$23</f>
        <v>1177.0039788899999</v>
      </c>
      <c r="C20" s="36">
        <f>SUMIFS(СВЦЭМ!$D$39:$D$782,СВЦЭМ!$A$39:$A$782,$A20,СВЦЭМ!$B$39:$B$782,C$11)+'СЕТ СН'!$F$11+СВЦЭМ!$D$10+'СЕТ СН'!$F$6-'СЕТ СН'!$F$23</f>
        <v>1279.8868926999999</v>
      </c>
      <c r="D20" s="36">
        <f>SUMIFS(СВЦЭМ!$D$39:$D$782,СВЦЭМ!$A$39:$A$782,$A20,СВЦЭМ!$B$39:$B$782,D$11)+'СЕТ СН'!$F$11+СВЦЭМ!$D$10+'СЕТ СН'!$F$6-'СЕТ СН'!$F$23</f>
        <v>1319.1011691799999</v>
      </c>
      <c r="E20" s="36">
        <f>SUMIFS(СВЦЭМ!$D$39:$D$782,СВЦЭМ!$A$39:$A$782,$A20,СВЦЭМ!$B$39:$B$782,E$11)+'СЕТ СН'!$F$11+СВЦЭМ!$D$10+'СЕТ СН'!$F$6-'СЕТ СН'!$F$23</f>
        <v>1349.0613806899999</v>
      </c>
      <c r="F20" s="36">
        <f>SUMIFS(СВЦЭМ!$D$39:$D$782,СВЦЭМ!$A$39:$A$782,$A20,СВЦЭМ!$B$39:$B$782,F$11)+'СЕТ СН'!$F$11+СВЦЭМ!$D$10+'СЕТ СН'!$F$6-'СЕТ СН'!$F$23</f>
        <v>1339.4115808399999</v>
      </c>
      <c r="G20" s="36">
        <f>SUMIFS(СВЦЭМ!$D$39:$D$782,СВЦЭМ!$A$39:$A$782,$A20,СВЦЭМ!$B$39:$B$782,G$11)+'СЕТ СН'!$F$11+СВЦЭМ!$D$10+'СЕТ СН'!$F$6-'СЕТ СН'!$F$23</f>
        <v>1309.1089767599999</v>
      </c>
      <c r="H20" s="36">
        <f>SUMIFS(СВЦЭМ!$D$39:$D$782,СВЦЭМ!$A$39:$A$782,$A20,СВЦЭМ!$B$39:$B$782,H$11)+'СЕТ СН'!$F$11+СВЦЭМ!$D$10+'СЕТ СН'!$F$6-'СЕТ СН'!$F$23</f>
        <v>1253.82666262</v>
      </c>
      <c r="I20" s="36">
        <f>SUMIFS(СВЦЭМ!$D$39:$D$782,СВЦЭМ!$A$39:$A$782,$A20,СВЦЭМ!$B$39:$B$782,I$11)+'СЕТ СН'!$F$11+СВЦЭМ!$D$10+'СЕТ СН'!$F$6-'СЕТ СН'!$F$23</f>
        <v>1146.4826319199999</v>
      </c>
      <c r="J20" s="36">
        <f>SUMIFS(СВЦЭМ!$D$39:$D$782,СВЦЭМ!$A$39:$A$782,$A20,СВЦЭМ!$B$39:$B$782,J$11)+'СЕТ СН'!$F$11+СВЦЭМ!$D$10+'СЕТ СН'!$F$6-'СЕТ СН'!$F$23</f>
        <v>1057.52957115</v>
      </c>
      <c r="K20" s="36">
        <f>SUMIFS(СВЦЭМ!$D$39:$D$782,СВЦЭМ!$A$39:$A$782,$A20,СВЦЭМ!$B$39:$B$782,K$11)+'СЕТ СН'!$F$11+СВЦЭМ!$D$10+'СЕТ СН'!$F$6-'СЕТ СН'!$F$23</f>
        <v>1029.03776292</v>
      </c>
      <c r="L20" s="36">
        <f>SUMIFS(СВЦЭМ!$D$39:$D$782,СВЦЭМ!$A$39:$A$782,$A20,СВЦЭМ!$B$39:$B$782,L$11)+'СЕТ СН'!$F$11+СВЦЭМ!$D$10+'СЕТ СН'!$F$6-'СЕТ СН'!$F$23</f>
        <v>1002.25375406</v>
      </c>
      <c r="M20" s="36">
        <f>SUMIFS(СВЦЭМ!$D$39:$D$782,СВЦЭМ!$A$39:$A$782,$A20,СВЦЭМ!$B$39:$B$782,M$11)+'СЕТ СН'!$F$11+СВЦЭМ!$D$10+'СЕТ СН'!$F$6-'СЕТ СН'!$F$23</f>
        <v>1016.41290925</v>
      </c>
      <c r="N20" s="36">
        <f>SUMIFS(СВЦЭМ!$D$39:$D$782,СВЦЭМ!$A$39:$A$782,$A20,СВЦЭМ!$B$39:$B$782,N$11)+'СЕТ СН'!$F$11+СВЦЭМ!$D$10+'СЕТ СН'!$F$6-'СЕТ СН'!$F$23</f>
        <v>1038.7142706099999</v>
      </c>
      <c r="O20" s="36">
        <f>SUMIFS(СВЦЭМ!$D$39:$D$782,СВЦЭМ!$A$39:$A$782,$A20,СВЦЭМ!$B$39:$B$782,O$11)+'СЕТ СН'!$F$11+СВЦЭМ!$D$10+'СЕТ СН'!$F$6-'СЕТ СН'!$F$23</f>
        <v>1045.7291527099999</v>
      </c>
      <c r="P20" s="36">
        <f>SUMIFS(СВЦЭМ!$D$39:$D$782,СВЦЭМ!$A$39:$A$782,$A20,СВЦЭМ!$B$39:$B$782,P$11)+'СЕТ СН'!$F$11+СВЦЭМ!$D$10+'СЕТ СН'!$F$6-'СЕТ СН'!$F$23</f>
        <v>1052.0760425799999</v>
      </c>
      <c r="Q20" s="36">
        <f>SUMIFS(СВЦЭМ!$D$39:$D$782,СВЦЭМ!$A$39:$A$782,$A20,СВЦЭМ!$B$39:$B$782,Q$11)+'СЕТ СН'!$F$11+СВЦЭМ!$D$10+'СЕТ СН'!$F$6-'СЕТ СН'!$F$23</f>
        <v>1054.8640243</v>
      </c>
      <c r="R20" s="36">
        <f>SUMIFS(СВЦЭМ!$D$39:$D$782,СВЦЭМ!$A$39:$A$782,$A20,СВЦЭМ!$B$39:$B$782,R$11)+'СЕТ СН'!$F$11+СВЦЭМ!$D$10+'СЕТ СН'!$F$6-'СЕТ СН'!$F$23</f>
        <v>1041.9123621700001</v>
      </c>
      <c r="S20" s="36">
        <f>SUMIFS(СВЦЭМ!$D$39:$D$782,СВЦЭМ!$A$39:$A$782,$A20,СВЦЭМ!$B$39:$B$782,S$11)+'СЕТ СН'!$F$11+СВЦЭМ!$D$10+'СЕТ СН'!$F$6-'СЕТ СН'!$F$23</f>
        <v>1028.60378468</v>
      </c>
      <c r="T20" s="36">
        <f>SUMIFS(СВЦЭМ!$D$39:$D$782,СВЦЭМ!$A$39:$A$782,$A20,СВЦЭМ!$B$39:$B$782,T$11)+'СЕТ СН'!$F$11+СВЦЭМ!$D$10+'СЕТ СН'!$F$6-'СЕТ СН'!$F$23</f>
        <v>999.78626567000003</v>
      </c>
      <c r="U20" s="36">
        <f>SUMIFS(СВЦЭМ!$D$39:$D$782,СВЦЭМ!$A$39:$A$782,$A20,СВЦЭМ!$B$39:$B$782,U$11)+'СЕТ СН'!$F$11+СВЦЭМ!$D$10+'СЕТ СН'!$F$6-'СЕТ СН'!$F$23</f>
        <v>982.27952753</v>
      </c>
      <c r="V20" s="36">
        <f>SUMIFS(СВЦЭМ!$D$39:$D$782,СВЦЭМ!$A$39:$A$782,$A20,СВЦЭМ!$B$39:$B$782,V$11)+'СЕТ СН'!$F$11+СВЦЭМ!$D$10+'СЕТ СН'!$F$6-'СЕТ СН'!$F$23</f>
        <v>969.62414502000001</v>
      </c>
      <c r="W20" s="36">
        <f>SUMIFS(СВЦЭМ!$D$39:$D$782,СВЦЭМ!$A$39:$A$782,$A20,СВЦЭМ!$B$39:$B$782,W$11)+'СЕТ СН'!$F$11+СВЦЭМ!$D$10+'СЕТ СН'!$F$6-'СЕТ СН'!$F$23</f>
        <v>988.62178289999997</v>
      </c>
      <c r="X20" s="36">
        <f>SUMIFS(СВЦЭМ!$D$39:$D$782,СВЦЭМ!$A$39:$A$782,$A20,СВЦЭМ!$B$39:$B$782,X$11)+'СЕТ СН'!$F$11+СВЦЭМ!$D$10+'СЕТ СН'!$F$6-'СЕТ СН'!$F$23</f>
        <v>971.77540195999995</v>
      </c>
      <c r="Y20" s="36">
        <f>SUMIFS(СВЦЭМ!$D$39:$D$782,СВЦЭМ!$A$39:$A$782,$A20,СВЦЭМ!$B$39:$B$782,Y$11)+'СЕТ СН'!$F$11+СВЦЭМ!$D$10+'СЕТ СН'!$F$6-'СЕТ СН'!$F$23</f>
        <v>993.71636699999999</v>
      </c>
    </row>
    <row r="21" spans="1:25" ht="15.75" x14ac:dyDescent="0.2">
      <c r="A21" s="35">
        <f t="shared" si="0"/>
        <v>44387</v>
      </c>
      <c r="B21" s="36">
        <f>SUMIFS(СВЦЭМ!$D$39:$D$782,СВЦЭМ!$A$39:$A$782,$A21,СВЦЭМ!$B$39:$B$782,B$11)+'СЕТ СН'!$F$11+СВЦЭМ!$D$10+'СЕТ СН'!$F$6-'СЕТ СН'!$F$23</f>
        <v>1090.76500093</v>
      </c>
      <c r="C21" s="36">
        <f>SUMIFS(СВЦЭМ!$D$39:$D$782,СВЦЭМ!$A$39:$A$782,$A21,СВЦЭМ!$B$39:$B$782,C$11)+'СЕТ СН'!$F$11+СВЦЭМ!$D$10+'СЕТ СН'!$F$6-'СЕТ СН'!$F$23</f>
        <v>1162.3601930999998</v>
      </c>
      <c r="D21" s="36">
        <f>SUMIFS(СВЦЭМ!$D$39:$D$782,СВЦЭМ!$A$39:$A$782,$A21,СВЦЭМ!$B$39:$B$782,D$11)+'СЕТ СН'!$F$11+СВЦЭМ!$D$10+'СЕТ СН'!$F$6-'СЕТ СН'!$F$23</f>
        <v>1202.2969205299999</v>
      </c>
      <c r="E21" s="36">
        <f>SUMIFS(СВЦЭМ!$D$39:$D$782,СВЦЭМ!$A$39:$A$782,$A21,СВЦЭМ!$B$39:$B$782,E$11)+'СЕТ СН'!$F$11+СВЦЭМ!$D$10+'СЕТ СН'!$F$6-'СЕТ СН'!$F$23</f>
        <v>1215.2760277399998</v>
      </c>
      <c r="F21" s="36">
        <f>SUMIFS(СВЦЭМ!$D$39:$D$782,СВЦЭМ!$A$39:$A$782,$A21,СВЦЭМ!$B$39:$B$782,F$11)+'СЕТ СН'!$F$11+СВЦЭМ!$D$10+'СЕТ СН'!$F$6-'СЕТ СН'!$F$23</f>
        <v>1222.7224347899999</v>
      </c>
      <c r="G21" s="36">
        <f>SUMIFS(СВЦЭМ!$D$39:$D$782,СВЦЭМ!$A$39:$A$782,$A21,СВЦЭМ!$B$39:$B$782,G$11)+'СЕТ СН'!$F$11+СВЦЭМ!$D$10+'СЕТ СН'!$F$6-'СЕТ СН'!$F$23</f>
        <v>1205.6892507299999</v>
      </c>
      <c r="H21" s="36">
        <f>SUMIFS(СВЦЭМ!$D$39:$D$782,СВЦЭМ!$A$39:$A$782,$A21,СВЦЭМ!$B$39:$B$782,H$11)+'СЕТ СН'!$F$11+СВЦЭМ!$D$10+'СЕТ СН'!$F$6-'СЕТ СН'!$F$23</f>
        <v>1189.9132556899999</v>
      </c>
      <c r="I21" s="36">
        <f>SUMIFS(СВЦЭМ!$D$39:$D$782,СВЦЭМ!$A$39:$A$782,$A21,СВЦЭМ!$B$39:$B$782,I$11)+'СЕТ СН'!$F$11+СВЦЭМ!$D$10+'СЕТ СН'!$F$6-'СЕТ СН'!$F$23</f>
        <v>1115.1745022199998</v>
      </c>
      <c r="J21" s="36">
        <f>SUMIFS(СВЦЭМ!$D$39:$D$782,СВЦЭМ!$A$39:$A$782,$A21,СВЦЭМ!$B$39:$B$782,J$11)+'СЕТ СН'!$F$11+СВЦЭМ!$D$10+'СЕТ СН'!$F$6-'СЕТ СН'!$F$23</f>
        <v>1049.1504337599999</v>
      </c>
      <c r="K21" s="36">
        <f>SUMIFS(СВЦЭМ!$D$39:$D$782,СВЦЭМ!$A$39:$A$782,$A21,СВЦЭМ!$B$39:$B$782,K$11)+'СЕТ СН'!$F$11+СВЦЭМ!$D$10+'СЕТ СН'!$F$6-'СЕТ СН'!$F$23</f>
        <v>979.99885511000002</v>
      </c>
      <c r="L21" s="36">
        <f>SUMIFS(СВЦЭМ!$D$39:$D$782,СВЦЭМ!$A$39:$A$782,$A21,СВЦЭМ!$B$39:$B$782,L$11)+'СЕТ СН'!$F$11+СВЦЭМ!$D$10+'СЕТ СН'!$F$6-'СЕТ СН'!$F$23</f>
        <v>963.02934641000002</v>
      </c>
      <c r="M21" s="36">
        <f>SUMIFS(СВЦЭМ!$D$39:$D$782,СВЦЭМ!$A$39:$A$782,$A21,СВЦЭМ!$B$39:$B$782,M$11)+'СЕТ СН'!$F$11+СВЦЭМ!$D$10+'СЕТ СН'!$F$6-'СЕТ СН'!$F$23</f>
        <v>956.12025607999999</v>
      </c>
      <c r="N21" s="36">
        <f>SUMIFS(СВЦЭМ!$D$39:$D$782,СВЦЭМ!$A$39:$A$782,$A21,СВЦЭМ!$B$39:$B$782,N$11)+'СЕТ СН'!$F$11+СВЦЭМ!$D$10+'СЕТ СН'!$F$6-'СЕТ СН'!$F$23</f>
        <v>994.36912787999995</v>
      </c>
      <c r="O21" s="36">
        <f>SUMIFS(СВЦЭМ!$D$39:$D$782,СВЦЭМ!$A$39:$A$782,$A21,СВЦЭМ!$B$39:$B$782,O$11)+'СЕТ СН'!$F$11+СВЦЭМ!$D$10+'СЕТ СН'!$F$6-'СЕТ СН'!$F$23</f>
        <v>1013.47351649</v>
      </c>
      <c r="P21" s="36">
        <f>SUMIFS(СВЦЭМ!$D$39:$D$782,СВЦЭМ!$A$39:$A$782,$A21,СВЦЭМ!$B$39:$B$782,P$11)+'СЕТ СН'!$F$11+СВЦЭМ!$D$10+'СЕТ СН'!$F$6-'СЕТ СН'!$F$23</f>
        <v>1029.63095888</v>
      </c>
      <c r="Q21" s="36">
        <f>SUMIFS(СВЦЭМ!$D$39:$D$782,СВЦЭМ!$A$39:$A$782,$A21,СВЦЭМ!$B$39:$B$782,Q$11)+'СЕТ СН'!$F$11+СВЦЭМ!$D$10+'СЕТ СН'!$F$6-'СЕТ СН'!$F$23</f>
        <v>1040.25979919</v>
      </c>
      <c r="R21" s="36">
        <f>SUMIFS(СВЦЭМ!$D$39:$D$782,СВЦЭМ!$A$39:$A$782,$A21,СВЦЭМ!$B$39:$B$782,R$11)+'СЕТ СН'!$F$11+СВЦЭМ!$D$10+'СЕТ СН'!$F$6-'СЕТ СН'!$F$23</f>
        <v>1042.33844559</v>
      </c>
      <c r="S21" s="36">
        <f>SUMIFS(СВЦЭМ!$D$39:$D$782,СВЦЭМ!$A$39:$A$782,$A21,СВЦЭМ!$B$39:$B$782,S$11)+'СЕТ СН'!$F$11+СВЦЭМ!$D$10+'СЕТ СН'!$F$6-'СЕТ СН'!$F$23</f>
        <v>1036.4048864399999</v>
      </c>
      <c r="T21" s="36">
        <f>SUMIFS(СВЦЭМ!$D$39:$D$782,СВЦЭМ!$A$39:$A$782,$A21,СВЦЭМ!$B$39:$B$782,T$11)+'СЕТ СН'!$F$11+СВЦЭМ!$D$10+'СЕТ СН'!$F$6-'СЕТ СН'!$F$23</f>
        <v>1018.03966621</v>
      </c>
      <c r="U21" s="36">
        <f>SUMIFS(СВЦЭМ!$D$39:$D$782,СВЦЭМ!$A$39:$A$782,$A21,СВЦЭМ!$B$39:$B$782,U$11)+'СЕТ СН'!$F$11+СВЦЭМ!$D$10+'СЕТ СН'!$F$6-'СЕТ СН'!$F$23</f>
        <v>999.66396212999996</v>
      </c>
      <c r="V21" s="36">
        <f>SUMIFS(СВЦЭМ!$D$39:$D$782,СВЦЭМ!$A$39:$A$782,$A21,СВЦЭМ!$B$39:$B$782,V$11)+'СЕТ СН'!$F$11+СВЦЭМ!$D$10+'СЕТ СН'!$F$6-'СЕТ СН'!$F$23</f>
        <v>991.10392193999996</v>
      </c>
      <c r="W21" s="36">
        <f>SUMIFS(СВЦЭМ!$D$39:$D$782,СВЦЭМ!$A$39:$A$782,$A21,СВЦЭМ!$B$39:$B$782,W$11)+'СЕТ СН'!$F$11+СВЦЭМ!$D$10+'СЕТ СН'!$F$6-'СЕТ СН'!$F$23</f>
        <v>976.14135220000003</v>
      </c>
      <c r="X21" s="36">
        <f>SUMIFS(СВЦЭМ!$D$39:$D$782,СВЦЭМ!$A$39:$A$782,$A21,СВЦЭМ!$B$39:$B$782,X$11)+'СЕТ СН'!$F$11+СВЦЭМ!$D$10+'СЕТ СН'!$F$6-'СЕТ СН'!$F$23</f>
        <v>975.01031550000005</v>
      </c>
      <c r="Y21" s="36">
        <f>SUMIFS(СВЦЭМ!$D$39:$D$782,СВЦЭМ!$A$39:$A$782,$A21,СВЦЭМ!$B$39:$B$782,Y$11)+'СЕТ СН'!$F$11+СВЦЭМ!$D$10+'СЕТ СН'!$F$6-'СЕТ СН'!$F$23</f>
        <v>1047.7776712299999</v>
      </c>
    </row>
    <row r="22" spans="1:25" ht="15.75" x14ac:dyDescent="0.2">
      <c r="A22" s="35">
        <f t="shared" si="0"/>
        <v>44388</v>
      </c>
      <c r="B22" s="36">
        <f>SUMIFS(СВЦЭМ!$D$39:$D$782,СВЦЭМ!$A$39:$A$782,$A22,СВЦЭМ!$B$39:$B$782,B$11)+'СЕТ СН'!$F$11+СВЦЭМ!$D$10+'СЕТ СН'!$F$6-'СЕТ СН'!$F$23</f>
        <v>1081.77161146</v>
      </c>
      <c r="C22" s="36">
        <f>SUMIFS(СВЦЭМ!$D$39:$D$782,СВЦЭМ!$A$39:$A$782,$A22,СВЦЭМ!$B$39:$B$782,C$11)+'СЕТ СН'!$F$11+СВЦЭМ!$D$10+'СЕТ СН'!$F$6-'СЕТ СН'!$F$23</f>
        <v>1158.20084185</v>
      </c>
      <c r="D22" s="36">
        <f>SUMIFS(СВЦЭМ!$D$39:$D$782,СВЦЭМ!$A$39:$A$782,$A22,СВЦЭМ!$B$39:$B$782,D$11)+'СЕТ СН'!$F$11+СВЦЭМ!$D$10+'СЕТ СН'!$F$6-'СЕТ СН'!$F$23</f>
        <v>1216.8576866599999</v>
      </c>
      <c r="E22" s="36">
        <f>SUMIFS(СВЦЭМ!$D$39:$D$782,СВЦЭМ!$A$39:$A$782,$A22,СВЦЭМ!$B$39:$B$782,E$11)+'СЕТ СН'!$F$11+СВЦЭМ!$D$10+'СЕТ СН'!$F$6-'СЕТ СН'!$F$23</f>
        <v>1227.8588087599999</v>
      </c>
      <c r="F22" s="36">
        <f>SUMIFS(СВЦЭМ!$D$39:$D$782,СВЦЭМ!$A$39:$A$782,$A22,СВЦЭМ!$B$39:$B$782,F$11)+'СЕТ СН'!$F$11+СВЦЭМ!$D$10+'СЕТ СН'!$F$6-'СЕТ СН'!$F$23</f>
        <v>1223.87560289</v>
      </c>
      <c r="G22" s="36">
        <f>SUMIFS(СВЦЭМ!$D$39:$D$782,СВЦЭМ!$A$39:$A$782,$A22,СВЦЭМ!$B$39:$B$782,G$11)+'СЕТ СН'!$F$11+СВЦЭМ!$D$10+'СЕТ СН'!$F$6-'СЕТ СН'!$F$23</f>
        <v>1221.5310701799999</v>
      </c>
      <c r="H22" s="36">
        <f>SUMIFS(СВЦЭМ!$D$39:$D$782,СВЦЭМ!$A$39:$A$782,$A22,СВЦЭМ!$B$39:$B$782,H$11)+'СЕТ СН'!$F$11+СВЦЭМ!$D$10+'СЕТ СН'!$F$6-'СЕТ СН'!$F$23</f>
        <v>1212.5270958699998</v>
      </c>
      <c r="I22" s="36">
        <f>SUMIFS(СВЦЭМ!$D$39:$D$782,СВЦЭМ!$A$39:$A$782,$A22,СВЦЭМ!$B$39:$B$782,I$11)+'СЕТ СН'!$F$11+СВЦЭМ!$D$10+'СЕТ СН'!$F$6-'СЕТ СН'!$F$23</f>
        <v>1157.97017876</v>
      </c>
      <c r="J22" s="36">
        <f>SUMIFS(СВЦЭМ!$D$39:$D$782,СВЦЭМ!$A$39:$A$782,$A22,СВЦЭМ!$B$39:$B$782,J$11)+'СЕТ СН'!$F$11+СВЦЭМ!$D$10+'СЕТ СН'!$F$6-'СЕТ СН'!$F$23</f>
        <v>1068.6583279199999</v>
      </c>
      <c r="K22" s="36">
        <f>SUMIFS(СВЦЭМ!$D$39:$D$782,СВЦЭМ!$A$39:$A$782,$A22,СВЦЭМ!$B$39:$B$782,K$11)+'СЕТ СН'!$F$11+СВЦЭМ!$D$10+'СЕТ СН'!$F$6-'СЕТ СН'!$F$23</f>
        <v>1019.50914875</v>
      </c>
      <c r="L22" s="36">
        <f>SUMIFS(СВЦЭМ!$D$39:$D$782,СВЦЭМ!$A$39:$A$782,$A22,СВЦЭМ!$B$39:$B$782,L$11)+'СЕТ СН'!$F$11+СВЦЭМ!$D$10+'СЕТ СН'!$F$6-'СЕТ СН'!$F$23</f>
        <v>972.63234265000006</v>
      </c>
      <c r="M22" s="36">
        <f>SUMIFS(СВЦЭМ!$D$39:$D$782,СВЦЭМ!$A$39:$A$782,$A22,СВЦЭМ!$B$39:$B$782,M$11)+'СЕТ СН'!$F$11+СВЦЭМ!$D$10+'СЕТ СН'!$F$6-'СЕТ СН'!$F$23</f>
        <v>971.61180663000005</v>
      </c>
      <c r="N22" s="36">
        <f>SUMIFS(СВЦЭМ!$D$39:$D$782,СВЦЭМ!$A$39:$A$782,$A22,СВЦЭМ!$B$39:$B$782,N$11)+'СЕТ СН'!$F$11+СВЦЭМ!$D$10+'СЕТ СН'!$F$6-'СЕТ СН'!$F$23</f>
        <v>990.52651298000001</v>
      </c>
      <c r="O22" s="36">
        <f>SUMIFS(СВЦЭМ!$D$39:$D$782,СВЦЭМ!$A$39:$A$782,$A22,СВЦЭМ!$B$39:$B$782,O$11)+'СЕТ СН'!$F$11+СВЦЭМ!$D$10+'СЕТ СН'!$F$6-'СЕТ СН'!$F$23</f>
        <v>1003.3916677</v>
      </c>
      <c r="P22" s="36">
        <f>SUMIFS(СВЦЭМ!$D$39:$D$782,СВЦЭМ!$A$39:$A$782,$A22,СВЦЭМ!$B$39:$B$782,P$11)+'СЕТ СН'!$F$11+СВЦЭМ!$D$10+'СЕТ СН'!$F$6-'СЕТ СН'!$F$23</f>
        <v>1005.16066649</v>
      </c>
      <c r="Q22" s="36">
        <f>SUMIFS(СВЦЭМ!$D$39:$D$782,СВЦЭМ!$A$39:$A$782,$A22,СВЦЭМ!$B$39:$B$782,Q$11)+'СЕТ СН'!$F$11+СВЦЭМ!$D$10+'СЕТ СН'!$F$6-'СЕТ СН'!$F$23</f>
        <v>1005.4558889</v>
      </c>
      <c r="R22" s="36">
        <f>SUMIFS(СВЦЭМ!$D$39:$D$782,СВЦЭМ!$A$39:$A$782,$A22,СВЦЭМ!$B$39:$B$782,R$11)+'СЕТ СН'!$F$11+СВЦЭМ!$D$10+'СЕТ СН'!$F$6-'СЕТ СН'!$F$23</f>
        <v>996.68538893000004</v>
      </c>
      <c r="S22" s="36">
        <f>SUMIFS(СВЦЭМ!$D$39:$D$782,СВЦЭМ!$A$39:$A$782,$A22,СВЦЭМ!$B$39:$B$782,S$11)+'СЕТ СН'!$F$11+СВЦЭМ!$D$10+'СЕТ СН'!$F$6-'СЕТ СН'!$F$23</f>
        <v>1007.06069768</v>
      </c>
      <c r="T22" s="36">
        <f>SUMIFS(СВЦЭМ!$D$39:$D$782,СВЦЭМ!$A$39:$A$782,$A22,СВЦЭМ!$B$39:$B$782,T$11)+'СЕТ СН'!$F$11+СВЦЭМ!$D$10+'СЕТ СН'!$F$6-'СЕТ СН'!$F$23</f>
        <v>965.34517324000001</v>
      </c>
      <c r="U22" s="36">
        <f>SUMIFS(СВЦЭМ!$D$39:$D$782,СВЦЭМ!$A$39:$A$782,$A22,СВЦЭМ!$B$39:$B$782,U$11)+'СЕТ СН'!$F$11+СВЦЭМ!$D$10+'СЕТ СН'!$F$6-'СЕТ СН'!$F$23</f>
        <v>959.16198967000003</v>
      </c>
      <c r="V22" s="36">
        <f>SUMIFS(СВЦЭМ!$D$39:$D$782,СВЦЭМ!$A$39:$A$782,$A22,СВЦЭМ!$B$39:$B$782,V$11)+'СЕТ СН'!$F$11+СВЦЭМ!$D$10+'СЕТ СН'!$F$6-'СЕТ СН'!$F$23</f>
        <v>923.62425731999997</v>
      </c>
      <c r="W22" s="36">
        <f>SUMIFS(СВЦЭМ!$D$39:$D$782,СВЦЭМ!$A$39:$A$782,$A22,СВЦЭМ!$B$39:$B$782,W$11)+'СЕТ СН'!$F$11+СВЦЭМ!$D$10+'СЕТ СН'!$F$6-'СЕТ СН'!$F$23</f>
        <v>919.88293824000004</v>
      </c>
      <c r="X22" s="36">
        <f>SUMIFS(СВЦЭМ!$D$39:$D$782,СВЦЭМ!$A$39:$A$782,$A22,СВЦЭМ!$B$39:$B$782,X$11)+'СЕТ СН'!$F$11+СВЦЭМ!$D$10+'СЕТ СН'!$F$6-'СЕТ СН'!$F$23</f>
        <v>947.54456109</v>
      </c>
      <c r="Y22" s="36">
        <f>SUMIFS(СВЦЭМ!$D$39:$D$782,СВЦЭМ!$A$39:$A$782,$A22,СВЦЭМ!$B$39:$B$782,Y$11)+'СЕТ СН'!$F$11+СВЦЭМ!$D$10+'СЕТ СН'!$F$6-'СЕТ СН'!$F$23</f>
        <v>922.34309872000006</v>
      </c>
    </row>
    <row r="23" spans="1:25" ht="15.75" x14ac:dyDescent="0.2">
      <c r="A23" s="35">
        <f t="shared" si="0"/>
        <v>44389</v>
      </c>
      <c r="B23" s="36">
        <f>SUMIFS(СВЦЭМ!$D$39:$D$782,СВЦЭМ!$A$39:$A$782,$A23,СВЦЭМ!$B$39:$B$782,B$11)+'СЕТ СН'!$F$11+СВЦЭМ!$D$10+'СЕТ СН'!$F$6-'СЕТ СН'!$F$23</f>
        <v>1027.08838517</v>
      </c>
      <c r="C23" s="36">
        <f>SUMIFS(СВЦЭМ!$D$39:$D$782,СВЦЭМ!$A$39:$A$782,$A23,СВЦЭМ!$B$39:$B$782,C$11)+'СЕТ СН'!$F$11+СВЦЭМ!$D$10+'СЕТ СН'!$F$6-'СЕТ СН'!$F$23</f>
        <v>1117.1512586499998</v>
      </c>
      <c r="D23" s="36">
        <f>SUMIFS(СВЦЭМ!$D$39:$D$782,СВЦЭМ!$A$39:$A$782,$A23,СВЦЭМ!$B$39:$B$782,D$11)+'СЕТ СН'!$F$11+СВЦЭМ!$D$10+'СЕТ СН'!$F$6-'СЕТ СН'!$F$23</f>
        <v>1189.28657974</v>
      </c>
      <c r="E23" s="36">
        <f>SUMIFS(СВЦЭМ!$D$39:$D$782,СВЦЭМ!$A$39:$A$782,$A23,СВЦЭМ!$B$39:$B$782,E$11)+'СЕТ СН'!$F$11+СВЦЭМ!$D$10+'СЕТ СН'!$F$6-'СЕТ СН'!$F$23</f>
        <v>1220.48218834</v>
      </c>
      <c r="F23" s="36">
        <f>SUMIFS(СВЦЭМ!$D$39:$D$782,СВЦЭМ!$A$39:$A$782,$A23,СВЦЭМ!$B$39:$B$782,F$11)+'СЕТ СН'!$F$11+СВЦЭМ!$D$10+'СЕТ СН'!$F$6-'СЕТ СН'!$F$23</f>
        <v>1242.04989271</v>
      </c>
      <c r="G23" s="36">
        <f>SUMIFS(СВЦЭМ!$D$39:$D$782,СВЦЭМ!$A$39:$A$782,$A23,СВЦЭМ!$B$39:$B$782,G$11)+'СЕТ СН'!$F$11+СВЦЭМ!$D$10+'СЕТ СН'!$F$6-'СЕТ СН'!$F$23</f>
        <v>1217.9046636899998</v>
      </c>
      <c r="H23" s="36">
        <f>SUMIFS(СВЦЭМ!$D$39:$D$782,СВЦЭМ!$A$39:$A$782,$A23,СВЦЭМ!$B$39:$B$782,H$11)+'СЕТ СН'!$F$11+СВЦЭМ!$D$10+'СЕТ СН'!$F$6-'СЕТ СН'!$F$23</f>
        <v>1157.9965854499999</v>
      </c>
      <c r="I23" s="36">
        <f>SUMIFS(СВЦЭМ!$D$39:$D$782,СВЦЭМ!$A$39:$A$782,$A23,СВЦЭМ!$B$39:$B$782,I$11)+'СЕТ СН'!$F$11+СВЦЭМ!$D$10+'СЕТ СН'!$F$6-'СЕТ СН'!$F$23</f>
        <v>1049.8777394199999</v>
      </c>
      <c r="J23" s="36">
        <f>SUMIFS(СВЦЭМ!$D$39:$D$782,СВЦЭМ!$A$39:$A$782,$A23,СВЦЭМ!$B$39:$B$782,J$11)+'СЕТ СН'!$F$11+СВЦЭМ!$D$10+'СЕТ СН'!$F$6-'СЕТ СН'!$F$23</f>
        <v>984.20050817000003</v>
      </c>
      <c r="K23" s="36">
        <f>SUMIFS(СВЦЭМ!$D$39:$D$782,СВЦЭМ!$A$39:$A$782,$A23,СВЦЭМ!$B$39:$B$782,K$11)+'СЕТ СН'!$F$11+СВЦЭМ!$D$10+'СЕТ СН'!$F$6-'СЕТ СН'!$F$23</f>
        <v>1016.77132218</v>
      </c>
      <c r="L23" s="36">
        <f>SUMIFS(СВЦЭМ!$D$39:$D$782,СВЦЭМ!$A$39:$A$782,$A23,СВЦЭМ!$B$39:$B$782,L$11)+'СЕТ СН'!$F$11+СВЦЭМ!$D$10+'СЕТ СН'!$F$6-'СЕТ СН'!$F$23</f>
        <v>1029.1486285599999</v>
      </c>
      <c r="M23" s="36">
        <f>SUMIFS(СВЦЭМ!$D$39:$D$782,СВЦЭМ!$A$39:$A$782,$A23,СВЦЭМ!$B$39:$B$782,M$11)+'СЕТ СН'!$F$11+СВЦЭМ!$D$10+'СЕТ СН'!$F$6-'СЕТ СН'!$F$23</f>
        <v>1038.89143203</v>
      </c>
      <c r="N23" s="36">
        <f>SUMIFS(СВЦЭМ!$D$39:$D$782,СВЦЭМ!$A$39:$A$782,$A23,СВЦЭМ!$B$39:$B$782,N$11)+'СЕТ СН'!$F$11+СВЦЭМ!$D$10+'СЕТ СН'!$F$6-'СЕТ СН'!$F$23</f>
        <v>1042.5407916199999</v>
      </c>
      <c r="O23" s="36">
        <f>SUMIFS(СВЦЭМ!$D$39:$D$782,СВЦЭМ!$A$39:$A$782,$A23,СВЦЭМ!$B$39:$B$782,O$11)+'СЕТ СН'!$F$11+СВЦЭМ!$D$10+'СЕТ СН'!$F$6-'СЕТ СН'!$F$23</f>
        <v>1056.29830745</v>
      </c>
      <c r="P23" s="36">
        <f>SUMIFS(СВЦЭМ!$D$39:$D$782,СВЦЭМ!$A$39:$A$782,$A23,СВЦЭМ!$B$39:$B$782,P$11)+'СЕТ СН'!$F$11+СВЦЭМ!$D$10+'СЕТ СН'!$F$6-'СЕТ СН'!$F$23</f>
        <v>1019.4185410699999</v>
      </c>
      <c r="Q23" s="36">
        <f>SUMIFS(СВЦЭМ!$D$39:$D$782,СВЦЭМ!$A$39:$A$782,$A23,СВЦЭМ!$B$39:$B$782,Q$11)+'СЕТ СН'!$F$11+СВЦЭМ!$D$10+'СЕТ СН'!$F$6-'СЕТ СН'!$F$23</f>
        <v>1034.11787018</v>
      </c>
      <c r="R23" s="36">
        <f>SUMIFS(СВЦЭМ!$D$39:$D$782,СВЦЭМ!$A$39:$A$782,$A23,СВЦЭМ!$B$39:$B$782,R$11)+'СЕТ СН'!$F$11+СВЦЭМ!$D$10+'СЕТ СН'!$F$6-'СЕТ СН'!$F$23</f>
        <v>1019.66855653</v>
      </c>
      <c r="S23" s="36">
        <f>SUMIFS(СВЦЭМ!$D$39:$D$782,СВЦЭМ!$A$39:$A$782,$A23,СВЦЭМ!$B$39:$B$782,S$11)+'СЕТ СН'!$F$11+СВЦЭМ!$D$10+'СЕТ СН'!$F$6-'СЕТ СН'!$F$23</f>
        <v>1001.79518863</v>
      </c>
      <c r="T23" s="36">
        <f>SUMIFS(СВЦЭМ!$D$39:$D$782,СВЦЭМ!$A$39:$A$782,$A23,СВЦЭМ!$B$39:$B$782,T$11)+'СЕТ СН'!$F$11+СВЦЭМ!$D$10+'СЕТ СН'!$F$6-'СЕТ СН'!$F$23</f>
        <v>1056.87520967</v>
      </c>
      <c r="U23" s="36">
        <f>SUMIFS(СВЦЭМ!$D$39:$D$782,СВЦЭМ!$A$39:$A$782,$A23,СВЦЭМ!$B$39:$B$782,U$11)+'СЕТ СН'!$F$11+СВЦЭМ!$D$10+'СЕТ СН'!$F$6-'СЕТ СН'!$F$23</f>
        <v>1080.83820926</v>
      </c>
      <c r="V23" s="36">
        <f>SUMIFS(СВЦЭМ!$D$39:$D$782,СВЦЭМ!$A$39:$A$782,$A23,СВЦЭМ!$B$39:$B$782,V$11)+'СЕТ СН'!$F$11+СВЦЭМ!$D$10+'СЕТ СН'!$F$6-'СЕТ СН'!$F$23</f>
        <v>1101.78556936</v>
      </c>
      <c r="W23" s="36">
        <f>SUMIFS(СВЦЭМ!$D$39:$D$782,СВЦЭМ!$A$39:$A$782,$A23,СВЦЭМ!$B$39:$B$782,W$11)+'СЕТ СН'!$F$11+СВЦЭМ!$D$10+'СЕТ СН'!$F$6-'СЕТ СН'!$F$23</f>
        <v>1102.52972658</v>
      </c>
      <c r="X23" s="36">
        <f>SUMIFS(СВЦЭМ!$D$39:$D$782,СВЦЭМ!$A$39:$A$782,$A23,СВЦЭМ!$B$39:$B$782,X$11)+'СЕТ СН'!$F$11+СВЦЭМ!$D$10+'СЕТ СН'!$F$6-'СЕТ СН'!$F$23</f>
        <v>1049.8042864499998</v>
      </c>
      <c r="Y23" s="36">
        <f>SUMIFS(СВЦЭМ!$D$39:$D$782,СВЦЭМ!$A$39:$A$782,$A23,СВЦЭМ!$B$39:$B$782,Y$11)+'СЕТ СН'!$F$11+СВЦЭМ!$D$10+'СЕТ СН'!$F$6-'СЕТ СН'!$F$23</f>
        <v>1000.83975273</v>
      </c>
    </row>
    <row r="24" spans="1:25" ht="15.75" x14ac:dyDescent="0.2">
      <c r="A24" s="35">
        <f t="shared" si="0"/>
        <v>44390</v>
      </c>
      <c r="B24" s="36">
        <f>SUMIFS(СВЦЭМ!$D$39:$D$782,СВЦЭМ!$A$39:$A$782,$A24,СВЦЭМ!$B$39:$B$782,B$11)+'СЕТ СН'!$F$11+СВЦЭМ!$D$10+'СЕТ СН'!$F$6-'СЕТ СН'!$F$23</f>
        <v>1084.4463403699999</v>
      </c>
      <c r="C24" s="36">
        <f>SUMIFS(СВЦЭМ!$D$39:$D$782,СВЦЭМ!$A$39:$A$782,$A24,СВЦЭМ!$B$39:$B$782,C$11)+'СЕТ СН'!$F$11+СВЦЭМ!$D$10+'СЕТ СН'!$F$6-'СЕТ СН'!$F$23</f>
        <v>1165.8840758099998</v>
      </c>
      <c r="D24" s="36">
        <f>SUMIFS(СВЦЭМ!$D$39:$D$782,СВЦЭМ!$A$39:$A$782,$A24,СВЦЭМ!$B$39:$B$782,D$11)+'СЕТ СН'!$F$11+СВЦЭМ!$D$10+'СЕТ СН'!$F$6-'СЕТ СН'!$F$23</f>
        <v>1228.97903901</v>
      </c>
      <c r="E24" s="36">
        <f>SUMIFS(СВЦЭМ!$D$39:$D$782,СВЦЭМ!$A$39:$A$782,$A24,СВЦЭМ!$B$39:$B$782,E$11)+'СЕТ СН'!$F$11+СВЦЭМ!$D$10+'СЕТ СН'!$F$6-'СЕТ СН'!$F$23</f>
        <v>1225.5915957099999</v>
      </c>
      <c r="F24" s="36">
        <f>SUMIFS(СВЦЭМ!$D$39:$D$782,СВЦЭМ!$A$39:$A$782,$A24,СВЦЭМ!$B$39:$B$782,F$11)+'СЕТ СН'!$F$11+СВЦЭМ!$D$10+'СЕТ СН'!$F$6-'СЕТ СН'!$F$23</f>
        <v>1231.2387369599999</v>
      </c>
      <c r="G24" s="36">
        <f>SUMIFS(СВЦЭМ!$D$39:$D$782,СВЦЭМ!$A$39:$A$782,$A24,СВЦЭМ!$B$39:$B$782,G$11)+'СЕТ СН'!$F$11+СВЦЭМ!$D$10+'СЕТ СН'!$F$6-'СЕТ СН'!$F$23</f>
        <v>1233.66206354</v>
      </c>
      <c r="H24" s="36">
        <f>SUMIFS(СВЦЭМ!$D$39:$D$782,СВЦЭМ!$A$39:$A$782,$A24,СВЦЭМ!$B$39:$B$782,H$11)+'СЕТ СН'!$F$11+СВЦЭМ!$D$10+'СЕТ СН'!$F$6-'СЕТ СН'!$F$23</f>
        <v>1178.5609540199998</v>
      </c>
      <c r="I24" s="36">
        <f>SUMIFS(СВЦЭМ!$D$39:$D$782,СВЦЭМ!$A$39:$A$782,$A24,СВЦЭМ!$B$39:$B$782,I$11)+'СЕТ СН'!$F$11+СВЦЭМ!$D$10+'СЕТ СН'!$F$6-'СЕТ СН'!$F$23</f>
        <v>1082.5184555599999</v>
      </c>
      <c r="J24" s="36">
        <f>SUMIFS(СВЦЭМ!$D$39:$D$782,СВЦЭМ!$A$39:$A$782,$A24,СВЦЭМ!$B$39:$B$782,J$11)+'СЕТ СН'!$F$11+СВЦЭМ!$D$10+'СЕТ СН'!$F$6-'СЕТ СН'!$F$23</f>
        <v>1014.16304607</v>
      </c>
      <c r="K24" s="36">
        <f>SUMIFS(СВЦЭМ!$D$39:$D$782,СВЦЭМ!$A$39:$A$782,$A24,СВЦЭМ!$B$39:$B$782,K$11)+'СЕТ СН'!$F$11+СВЦЭМ!$D$10+'СЕТ СН'!$F$6-'СЕТ СН'!$F$23</f>
        <v>1011.8467920000001</v>
      </c>
      <c r="L24" s="36">
        <f>SUMIFS(СВЦЭМ!$D$39:$D$782,СВЦЭМ!$A$39:$A$782,$A24,СВЦЭМ!$B$39:$B$782,L$11)+'СЕТ СН'!$F$11+СВЦЭМ!$D$10+'СЕТ СН'!$F$6-'СЕТ СН'!$F$23</f>
        <v>1077.52613514</v>
      </c>
      <c r="M24" s="36">
        <f>SUMIFS(СВЦЭМ!$D$39:$D$782,СВЦЭМ!$A$39:$A$782,$A24,СВЦЭМ!$B$39:$B$782,M$11)+'СЕТ СН'!$F$11+СВЦЭМ!$D$10+'СЕТ СН'!$F$6-'СЕТ СН'!$F$23</f>
        <v>1162.4253534699999</v>
      </c>
      <c r="N24" s="36">
        <f>SUMIFS(СВЦЭМ!$D$39:$D$782,СВЦЭМ!$A$39:$A$782,$A24,СВЦЭМ!$B$39:$B$782,N$11)+'СЕТ СН'!$F$11+СВЦЭМ!$D$10+'СЕТ СН'!$F$6-'СЕТ СН'!$F$23</f>
        <v>1042.54021485</v>
      </c>
      <c r="O24" s="36">
        <f>SUMIFS(СВЦЭМ!$D$39:$D$782,СВЦЭМ!$A$39:$A$782,$A24,СВЦЭМ!$B$39:$B$782,O$11)+'СЕТ СН'!$F$11+СВЦЭМ!$D$10+'СЕТ СН'!$F$6-'СЕТ СН'!$F$23</f>
        <v>1037.0014677499998</v>
      </c>
      <c r="P24" s="36">
        <f>SUMIFS(СВЦЭМ!$D$39:$D$782,СВЦЭМ!$A$39:$A$782,$A24,СВЦЭМ!$B$39:$B$782,P$11)+'СЕТ СН'!$F$11+СВЦЭМ!$D$10+'СЕТ СН'!$F$6-'СЕТ СН'!$F$23</f>
        <v>1014.00858865</v>
      </c>
      <c r="Q24" s="36">
        <f>SUMIFS(СВЦЭМ!$D$39:$D$782,СВЦЭМ!$A$39:$A$782,$A24,СВЦЭМ!$B$39:$B$782,Q$11)+'СЕТ СН'!$F$11+СВЦЭМ!$D$10+'СЕТ СН'!$F$6-'СЕТ СН'!$F$23</f>
        <v>1006.66990919</v>
      </c>
      <c r="R24" s="36">
        <f>SUMIFS(СВЦЭМ!$D$39:$D$782,СВЦЭМ!$A$39:$A$782,$A24,СВЦЭМ!$B$39:$B$782,R$11)+'СЕТ СН'!$F$11+СВЦЭМ!$D$10+'СЕТ СН'!$F$6-'СЕТ СН'!$F$23</f>
        <v>1011.15132896</v>
      </c>
      <c r="S24" s="36">
        <f>SUMIFS(СВЦЭМ!$D$39:$D$782,СВЦЭМ!$A$39:$A$782,$A24,СВЦЭМ!$B$39:$B$782,S$11)+'СЕТ СН'!$F$11+СВЦЭМ!$D$10+'СЕТ СН'!$F$6-'СЕТ СН'!$F$23</f>
        <v>995.50042399000006</v>
      </c>
      <c r="T24" s="36">
        <f>SUMIFS(СВЦЭМ!$D$39:$D$782,СВЦЭМ!$A$39:$A$782,$A24,СВЦЭМ!$B$39:$B$782,T$11)+'СЕТ СН'!$F$11+СВЦЭМ!$D$10+'СЕТ СН'!$F$6-'СЕТ СН'!$F$23</f>
        <v>1065.72154626</v>
      </c>
      <c r="U24" s="36">
        <f>SUMIFS(СВЦЭМ!$D$39:$D$782,СВЦЭМ!$A$39:$A$782,$A24,СВЦЭМ!$B$39:$B$782,U$11)+'СЕТ СН'!$F$11+СВЦЭМ!$D$10+'СЕТ СН'!$F$6-'СЕТ СН'!$F$23</f>
        <v>1088.01429151</v>
      </c>
      <c r="V24" s="36">
        <f>SUMIFS(СВЦЭМ!$D$39:$D$782,СВЦЭМ!$A$39:$A$782,$A24,СВЦЭМ!$B$39:$B$782,V$11)+'СЕТ СН'!$F$11+СВЦЭМ!$D$10+'СЕТ СН'!$F$6-'СЕТ СН'!$F$23</f>
        <v>1090.5723053899999</v>
      </c>
      <c r="W24" s="36">
        <f>SUMIFS(СВЦЭМ!$D$39:$D$782,СВЦЭМ!$A$39:$A$782,$A24,СВЦЭМ!$B$39:$B$782,W$11)+'СЕТ СН'!$F$11+СВЦЭМ!$D$10+'СЕТ СН'!$F$6-'СЕТ СН'!$F$23</f>
        <v>1095.3227308199998</v>
      </c>
      <c r="X24" s="36">
        <f>SUMIFS(СВЦЭМ!$D$39:$D$782,СВЦЭМ!$A$39:$A$782,$A24,СВЦЭМ!$B$39:$B$782,X$11)+'СЕТ СН'!$F$11+СВЦЭМ!$D$10+'СЕТ СН'!$F$6-'СЕТ СН'!$F$23</f>
        <v>1069.57539423</v>
      </c>
      <c r="Y24" s="36">
        <f>SUMIFS(СВЦЭМ!$D$39:$D$782,СВЦЭМ!$A$39:$A$782,$A24,СВЦЭМ!$B$39:$B$782,Y$11)+'СЕТ СН'!$F$11+СВЦЭМ!$D$10+'СЕТ СН'!$F$6-'СЕТ СН'!$F$23</f>
        <v>1012.42980298</v>
      </c>
    </row>
    <row r="25" spans="1:25" ht="15.75" x14ac:dyDescent="0.2">
      <c r="A25" s="35">
        <f t="shared" si="0"/>
        <v>44391</v>
      </c>
      <c r="B25" s="36">
        <f>SUMIFS(СВЦЭМ!$D$39:$D$782,СВЦЭМ!$A$39:$A$782,$A25,СВЦЭМ!$B$39:$B$782,B$11)+'СЕТ СН'!$F$11+СВЦЭМ!$D$10+'СЕТ СН'!$F$6-'СЕТ СН'!$F$23</f>
        <v>1080.9162542699999</v>
      </c>
      <c r="C25" s="36">
        <f>SUMIFS(СВЦЭМ!$D$39:$D$782,СВЦЭМ!$A$39:$A$782,$A25,СВЦЭМ!$B$39:$B$782,C$11)+'СЕТ СН'!$F$11+СВЦЭМ!$D$10+'СЕТ СН'!$F$6-'СЕТ СН'!$F$23</f>
        <v>1175.199531</v>
      </c>
      <c r="D25" s="36">
        <f>SUMIFS(СВЦЭМ!$D$39:$D$782,СВЦЭМ!$A$39:$A$782,$A25,СВЦЭМ!$B$39:$B$782,D$11)+'СЕТ СН'!$F$11+СВЦЭМ!$D$10+'СЕТ СН'!$F$6-'СЕТ СН'!$F$23</f>
        <v>1229.6604201799998</v>
      </c>
      <c r="E25" s="36">
        <f>SUMIFS(СВЦЭМ!$D$39:$D$782,СВЦЭМ!$A$39:$A$782,$A25,СВЦЭМ!$B$39:$B$782,E$11)+'СЕТ СН'!$F$11+СВЦЭМ!$D$10+'СЕТ СН'!$F$6-'СЕТ СН'!$F$23</f>
        <v>1213.41779271</v>
      </c>
      <c r="F25" s="36">
        <f>SUMIFS(СВЦЭМ!$D$39:$D$782,СВЦЭМ!$A$39:$A$782,$A25,СВЦЭМ!$B$39:$B$782,F$11)+'СЕТ СН'!$F$11+СВЦЭМ!$D$10+'СЕТ СН'!$F$6-'СЕТ СН'!$F$23</f>
        <v>1223.1004513399998</v>
      </c>
      <c r="G25" s="36">
        <f>SUMIFS(СВЦЭМ!$D$39:$D$782,СВЦЭМ!$A$39:$A$782,$A25,СВЦЭМ!$B$39:$B$782,G$11)+'СЕТ СН'!$F$11+СВЦЭМ!$D$10+'СЕТ СН'!$F$6-'СЕТ СН'!$F$23</f>
        <v>1223.9515304199999</v>
      </c>
      <c r="H25" s="36">
        <f>SUMIFS(СВЦЭМ!$D$39:$D$782,СВЦЭМ!$A$39:$A$782,$A25,СВЦЭМ!$B$39:$B$782,H$11)+'СЕТ СН'!$F$11+СВЦЭМ!$D$10+'СЕТ СН'!$F$6-'СЕТ СН'!$F$23</f>
        <v>1188.7348574599998</v>
      </c>
      <c r="I25" s="36">
        <f>SUMIFS(СВЦЭМ!$D$39:$D$782,СВЦЭМ!$A$39:$A$782,$A25,СВЦЭМ!$B$39:$B$782,I$11)+'СЕТ СН'!$F$11+СВЦЭМ!$D$10+'СЕТ СН'!$F$6-'СЕТ СН'!$F$23</f>
        <v>1163.9306183699998</v>
      </c>
      <c r="J25" s="36">
        <f>SUMIFS(СВЦЭМ!$D$39:$D$782,СВЦЭМ!$A$39:$A$782,$A25,СВЦЭМ!$B$39:$B$782,J$11)+'СЕТ СН'!$F$11+СВЦЭМ!$D$10+'СЕТ СН'!$F$6-'СЕТ СН'!$F$23</f>
        <v>1178.5538020699998</v>
      </c>
      <c r="K25" s="36">
        <f>SUMIFS(СВЦЭМ!$D$39:$D$782,СВЦЭМ!$A$39:$A$782,$A25,СВЦЭМ!$B$39:$B$782,K$11)+'СЕТ СН'!$F$11+СВЦЭМ!$D$10+'СЕТ СН'!$F$6-'СЕТ СН'!$F$23</f>
        <v>1206.2918834299999</v>
      </c>
      <c r="L25" s="36">
        <f>SUMIFS(СВЦЭМ!$D$39:$D$782,СВЦЭМ!$A$39:$A$782,$A25,СВЦЭМ!$B$39:$B$782,L$11)+'СЕТ СН'!$F$11+СВЦЭМ!$D$10+'СЕТ СН'!$F$6-'СЕТ СН'!$F$23</f>
        <v>1210.4390049399999</v>
      </c>
      <c r="M25" s="36">
        <f>SUMIFS(СВЦЭМ!$D$39:$D$782,СВЦЭМ!$A$39:$A$782,$A25,СВЦЭМ!$B$39:$B$782,M$11)+'СЕТ СН'!$F$11+СВЦЭМ!$D$10+'СЕТ СН'!$F$6-'СЕТ СН'!$F$23</f>
        <v>1225.08414062</v>
      </c>
      <c r="N25" s="36">
        <f>SUMIFS(СВЦЭМ!$D$39:$D$782,СВЦЭМ!$A$39:$A$782,$A25,СВЦЭМ!$B$39:$B$782,N$11)+'СЕТ СН'!$F$11+СВЦЭМ!$D$10+'СЕТ СН'!$F$6-'СЕТ СН'!$F$23</f>
        <v>1239.5610368399998</v>
      </c>
      <c r="O25" s="36">
        <f>SUMIFS(СВЦЭМ!$D$39:$D$782,СВЦЭМ!$A$39:$A$782,$A25,СВЦЭМ!$B$39:$B$782,O$11)+'СЕТ СН'!$F$11+СВЦЭМ!$D$10+'СЕТ СН'!$F$6-'СЕТ СН'!$F$23</f>
        <v>1242.4835472799998</v>
      </c>
      <c r="P25" s="36">
        <f>SUMIFS(СВЦЭМ!$D$39:$D$782,СВЦЭМ!$A$39:$A$782,$A25,СВЦЭМ!$B$39:$B$782,P$11)+'СЕТ СН'!$F$11+СВЦЭМ!$D$10+'СЕТ СН'!$F$6-'СЕТ СН'!$F$23</f>
        <v>1238.6357108999998</v>
      </c>
      <c r="Q25" s="36">
        <f>SUMIFS(СВЦЭМ!$D$39:$D$782,СВЦЭМ!$A$39:$A$782,$A25,СВЦЭМ!$B$39:$B$782,Q$11)+'СЕТ СН'!$F$11+СВЦЭМ!$D$10+'СЕТ СН'!$F$6-'СЕТ СН'!$F$23</f>
        <v>1241.4587631899999</v>
      </c>
      <c r="R25" s="36">
        <f>SUMIFS(СВЦЭМ!$D$39:$D$782,СВЦЭМ!$A$39:$A$782,$A25,СВЦЭМ!$B$39:$B$782,R$11)+'СЕТ СН'!$F$11+СВЦЭМ!$D$10+'СЕТ СН'!$F$6-'СЕТ СН'!$F$23</f>
        <v>1236.7395109099998</v>
      </c>
      <c r="S25" s="36">
        <f>SUMIFS(СВЦЭМ!$D$39:$D$782,СВЦЭМ!$A$39:$A$782,$A25,СВЦЭМ!$B$39:$B$782,S$11)+'СЕТ СН'!$F$11+СВЦЭМ!$D$10+'СЕТ СН'!$F$6-'СЕТ СН'!$F$23</f>
        <v>1216.78304269</v>
      </c>
      <c r="T25" s="36">
        <f>SUMIFS(СВЦЭМ!$D$39:$D$782,СВЦЭМ!$A$39:$A$782,$A25,СВЦЭМ!$B$39:$B$782,T$11)+'СЕТ СН'!$F$11+СВЦЭМ!$D$10+'СЕТ СН'!$F$6-'СЕТ СН'!$F$23</f>
        <v>1193.1405582</v>
      </c>
      <c r="U25" s="36">
        <f>SUMIFS(СВЦЭМ!$D$39:$D$782,СВЦЭМ!$A$39:$A$782,$A25,СВЦЭМ!$B$39:$B$782,U$11)+'СЕТ СН'!$F$11+СВЦЭМ!$D$10+'СЕТ СН'!$F$6-'СЕТ СН'!$F$23</f>
        <v>1180.1041424699999</v>
      </c>
      <c r="V25" s="36">
        <f>SUMIFS(СВЦЭМ!$D$39:$D$782,СВЦЭМ!$A$39:$A$782,$A25,СВЦЭМ!$B$39:$B$782,V$11)+'СЕТ СН'!$F$11+СВЦЭМ!$D$10+'СЕТ СН'!$F$6-'СЕТ СН'!$F$23</f>
        <v>1172.84098189</v>
      </c>
      <c r="W25" s="36">
        <f>SUMIFS(СВЦЭМ!$D$39:$D$782,СВЦЭМ!$A$39:$A$782,$A25,СВЦЭМ!$B$39:$B$782,W$11)+'СЕТ СН'!$F$11+СВЦЭМ!$D$10+'СЕТ СН'!$F$6-'СЕТ СН'!$F$23</f>
        <v>1186.5150106299998</v>
      </c>
      <c r="X25" s="36">
        <f>SUMIFS(СВЦЭМ!$D$39:$D$782,СВЦЭМ!$A$39:$A$782,$A25,СВЦЭМ!$B$39:$B$782,X$11)+'СЕТ СН'!$F$11+СВЦЭМ!$D$10+'СЕТ СН'!$F$6-'СЕТ СН'!$F$23</f>
        <v>1155.36163472</v>
      </c>
      <c r="Y25" s="36">
        <f>SUMIFS(СВЦЭМ!$D$39:$D$782,СВЦЭМ!$A$39:$A$782,$A25,СВЦЭМ!$B$39:$B$782,Y$11)+'СЕТ СН'!$F$11+СВЦЭМ!$D$10+'СЕТ СН'!$F$6-'СЕТ СН'!$F$23</f>
        <v>1122.5782807599999</v>
      </c>
    </row>
    <row r="26" spans="1:25" ht="15.75" x14ac:dyDescent="0.2">
      <c r="A26" s="35">
        <f t="shared" si="0"/>
        <v>44392</v>
      </c>
      <c r="B26" s="36">
        <f>SUMIFS(СВЦЭМ!$D$39:$D$782,СВЦЭМ!$A$39:$A$782,$A26,СВЦЭМ!$B$39:$B$782,B$11)+'СЕТ СН'!$F$11+СВЦЭМ!$D$10+'СЕТ СН'!$F$6-'СЕТ СН'!$F$23</f>
        <v>1168.98429059</v>
      </c>
      <c r="C26" s="36">
        <f>SUMIFS(СВЦЭМ!$D$39:$D$782,СВЦЭМ!$A$39:$A$782,$A26,СВЦЭМ!$B$39:$B$782,C$11)+'СЕТ СН'!$F$11+СВЦЭМ!$D$10+'СЕТ СН'!$F$6-'СЕТ СН'!$F$23</f>
        <v>1265.24618098</v>
      </c>
      <c r="D26" s="36">
        <f>SUMIFS(СВЦЭМ!$D$39:$D$782,СВЦЭМ!$A$39:$A$782,$A26,СВЦЭМ!$B$39:$B$782,D$11)+'СЕТ СН'!$F$11+СВЦЭМ!$D$10+'СЕТ СН'!$F$6-'СЕТ СН'!$F$23</f>
        <v>1322.0777577199999</v>
      </c>
      <c r="E26" s="36">
        <f>SUMIFS(СВЦЭМ!$D$39:$D$782,СВЦЭМ!$A$39:$A$782,$A26,СВЦЭМ!$B$39:$B$782,E$11)+'СЕТ СН'!$F$11+СВЦЭМ!$D$10+'СЕТ СН'!$F$6-'СЕТ СН'!$F$23</f>
        <v>1342.92960406</v>
      </c>
      <c r="F26" s="36">
        <f>SUMIFS(СВЦЭМ!$D$39:$D$782,СВЦЭМ!$A$39:$A$782,$A26,СВЦЭМ!$B$39:$B$782,F$11)+'СЕТ СН'!$F$11+СВЦЭМ!$D$10+'СЕТ СН'!$F$6-'СЕТ СН'!$F$23</f>
        <v>1337.0981769699999</v>
      </c>
      <c r="G26" s="36">
        <f>SUMIFS(СВЦЭМ!$D$39:$D$782,СВЦЭМ!$A$39:$A$782,$A26,СВЦЭМ!$B$39:$B$782,G$11)+'СЕТ СН'!$F$11+СВЦЭМ!$D$10+'СЕТ СН'!$F$6-'СЕТ СН'!$F$23</f>
        <v>1312.0920705799999</v>
      </c>
      <c r="H26" s="36">
        <f>SUMIFS(СВЦЭМ!$D$39:$D$782,СВЦЭМ!$A$39:$A$782,$A26,СВЦЭМ!$B$39:$B$782,H$11)+'СЕТ СН'!$F$11+СВЦЭМ!$D$10+'СЕТ СН'!$F$6-'СЕТ СН'!$F$23</f>
        <v>1255.9800030699998</v>
      </c>
      <c r="I26" s="36">
        <f>SUMIFS(СВЦЭМ!$D$39:$D$782,СВЦЭМ!$A$39:$A$782,$A26,СВЦЭМ!$B$39:$B$782,I$11)+'СЕТ СН'!$F$11+СВЦЭМ!$D$10+'СЕТ СН'!$F$6-'СЕТ СН'!$F$23</f>
        <v>1150.36363669</v>
      </c>
      <c r="J26" s="36">
        <f>SUMIFS(СВЦЭМ!$D$39:$D$782,СВЦЭМ!$A$39:$A$782,$A26,СВЦЭМ!$B$39:$B$782,J$11)+'СЕТ СН'!$F$11+СВЦЭМ!$D$10+'СЕТ СН'!$F$6-'СЕТ СН'!$F$23</f>
        <v>1055.4407555400001</v>
      </c>
      <c r="K26" s="36">
        <f>SUMIFS(СВЦЭМ!$D$39:$D$782,СВЦЭМ!$A$39:$A$782,$A26,СВЦЭМ!$B$39:$B$782,K$11)+'СЕТ СН'!$F$11+СВЦЭМ!$D$10+'СЕТ СН'!$F$6-'СЕТ СН'!$F$23</f>
        <v>1071.7408006399999</v>
      </c>
      <c r="L26" s="36">
        <f>SUMIFS(СВЦЭМ!$D$39:$D$782,СВЦЭМ!$A$39:$A$782,$A26,СВЦЭМ!$B$39:$B$782,L$11)+'СЕТ СН'!$F$11+СВЦЭМ!$D$10+'СЕТ СН'!$F$6-'СЕТ СН'!$F$23</f>
        <v>1097.97190617</v>
      </c>
      <c r="M26" s="36">
        <f>SUMIFS(СВЦЭМ!$D$39:$D$782,СВЦЭМ!$A$39:$A$782,$A26,СВЦЭМ!$B$39:$B$782,M$11)+'СЕТ СН'!$F$11+СВЦЭМ!$D$10+'СЕТ СН'!$F$6-'СЕТ СН'!$F$23</f>
        <v>1056.95487114</v>
      </c>
      <c r="N26" s="36">
        <f>SUMIFS(СВЦЭМ!$D$39:$D$782,СВЦЭМ!$A$39:$A$782,$A26,СВЦЭМ!$B$39:$B$782,N$11)+'СЕТ СН'!$F$11+СВЦЭМ!$D$10+'СЕТ СН'!$F$6-'СЕТ СН'!$F$23</f>
        <v>1108.8926668300001</v>
      </c>
      <c r="O26" s="36">
        <f>SUMIFS(СВЦЭМ!$D$39:$D$782,СВЦЭМ!$A$39:$A$782,$A26,СВЦЭМ!$B$39:$B$782,O$11)+'СЕТ СН'!$F$11+СВЦЭМ!$D$10+'СЕТ СН'!$F$6-'СЕТ СН'!$F$23</f>
        <v>1103.0267712299999</v>
      </c>
      <c r="P26" s="36">
        <f>SUMIFS(СВЦЭМ!$D$39:$D$782,СВЦЭМ!$A$39:$A$782,$A26,СВЦЭМ!$B$39:$B$782,P$11)+'СЕТ СН'!$F$11+СВЦЭМ!$D$10+'СЕТ СН'!$F$6-'СЕТ СН'!$F$23</f>
        <v>1108.7425287799999</v>
      </c>
      <c r="Q26" s="36">
        <f>SUMIFS(СВЦЭМ!$D$39:$D$782,СВЦЭМ!$A$39:$A$782,$A26,СВЦЭМ!$B$39:$B$782,Q$11)+'СЕТ СН'!$F$11+СВЦЭМ!$D$10+'СЕТ СН'!$F$6-'СЕТ СН'!$F$23</f>
        <v>1134.03872254</v>
      </c>
      <c r="R26" s="36">
        <f>SUMIFS(СВЦЭМ!$D$39:$D$782,СВЦЭМ!$A$39:$A$782,$A26,СВЦЭМ!$B$39:$B$782,R$11)+'СЕТ СН'!$F$11+СВЦЭМ!$D$10+'СЕТ СН'!$F$6-'СЕТ СН'!$F$23</f>
        <v>1121.9304783299999</v>
      </c>
      <c r="S26" s="36">
        <f>SUMIFS(СВЦЭМ!$D$39:$D$782,СВЦЭМ!$A$39:$A$782,$A26,СВЦЭМ!$B$39:$B$782,S$11)+'СЕТ СН'!$F$11+СВЦЭМ!$D$10+'СЕТ СН'!$F$6-'СЕТ СН'!$F$23</f>
        <v>1091.4149155099999</v>
      </c>
      <c r="T26" s="36">
        <f>SUMIFS(СВЦЭМ!$D$39:$D$782,СВЦЭМ!$A$39:$A$782,$A26,СВЦЭМ!$B$39:$B$782,T$11)+'СЕТ СН'!$F$11+СВЦЭМ!$D$10+'СЕТ СН'!$F$6-'СЕТ СН'!$F$23</f>
        <v>1088.28638673</v>
      </c>
      <c r="U26" s="36">
        <f>SUMIFS(СВЦЭМ!$D$39:$D$782,СВЦЭМ!$A$39:$A$782,$A26,СВЦЭМ!$B$39:$B$782,U$11)+'СЕТ СН'!$F$11+СВЦЭМ!$D$10+'СЕТ СН'!$F$6-'СЕТ СН'!$F$23</f>
        <v>1124.2744850999998</v>
      </c>
      <c r="V26" s="36">
        <f>SUMIFS(СВЦЭМ!$D$39:$D$782,СВЦЭМ!$A$39:$A$782,$A26,СВЦЭМ!$B$39:$B$782,V$11)+'СЕТ СН'!$F$11+СВЦЭМ!$D$10+'СЕТ СН'!$F$6-'СЕТ СН'!$F$23</f>
        <v>1116.60551536</v>
      </c>
      <c r="W26" s="36">
        <f>SUMIFS(СВЦЭМ!$D$39:$D$782,СВЦЭМ!$A$39:$A$782,$A26,СВЦЭМ!$B$39:$B$782,W$11)+'СЕТ СН'!$F$11+СВЦЭМ!$D$10+'СЕТ СН'!$F$6-'СЕТ СН'!$F$23</f>
        <v>1150.56946668</v>
      </c>
      <c r="X26" s="36">
        <f>SUMIFS(СВЦЭМ!$D$39:$D$782,СВЦЭМ!$A$39:$A$782,$A26,СВЦЭМ!$B$39:$B$782,X$11)+'СЕТ СН'!$F$11+СВЦЭМ!$D$10+'СЕТ СН'!$F$6-'СЕТ СН'!$F$23</f>
        <v>1100.2530789800001</v>
      </c>
      <c r="Y26" s="36">
        <f>SUMIFS(СВЦЭМ!$D$39:$D$782,СВЦЭМ!$A$39:$A$782,$A26,СВЦЭМ!$B$39:$B$782,Y$11)+'СЕТ СН'!$F$11+СВЦЭМ!$D$10+'СЕТ СН'!$F$6-'СЕТ СН'!$F$23</f>
        <v>1071.2743351499998</v>
      </c>
    </row>
    <row r="27" spans="1:25" ht="15.75" x14ac:dyDescent="0.2">
      <c r="A27" s="35">
        <f t="shared" si="0"/>
        <v>44393</v>
      </c>
      <c r="B27" s="36">
        <f>SUMIFS(СВЦЭМ!$D$39:$D$782,СВЦЭМ!$A$39:$A$782,$A27,СВЦЭМ!$B$39:$B$782,B$11)+'СЕТ СН'!$F$11+СВЦЭМ!$D$10+'СЕТ СН'!$F$6-'СЕТ СН'!$F$23</f>
        <v>1077.2611982199999</v>
      </c>
      <c r="C27" s="36">
        <f>SUMIFS(СВЦЭМ!$D$39:$D$782,СВЦЭМ!$A$39:$A$782,$A27,СВЦЭМ!$B$39:$B$782,C$11)+'СЕТ СН'!$F$11+СВЦЭМ!$D$10+'СЕТ СН'!$F$6-'СЕТ СН'!$F$23</f>
        <v>1161.6793739299999</v>
      </c>
      <c r="D27" s="36">
        <f>SUMIFS(СВЦЭМ!$D$39:$D$782,СВЦЭМ!$A$39:$A$782,$A27,СВЦЭМ!$B$39:$B$782,D$11)+'СЕТ СН'!$F$11+СВЦЭМ!$D$10+'СЕТ СН'!$F$6-'СЕТ СН'!$F$23</f>
        <v>1225.0011457799999</v>
      </c>
      <c r="E27" s="36">
        <f>SUMIFS(СВЦЭМ!$D$39:$D$782,СВЦЭМ!$A$39:$A$782,$A27,СВЦЭМ!$B$39:$B$782,E$11)+'СЕТ СН'!$F$11+СВЦЭМ!$D$10+'СЕТ СН'!$F$6-'СЕТ СН'!$F$23</f>
        <v>1240.61244457</v>
      </c>
      <c r="F27" s="36">
        <f>SUMIFS(СВЦЭМ!$D$39:$D$782,СВЦЭМ!$A$39:$A$782,$A27,СВЦЭМ!$B$39:$B$782,F$11)+'СЕТ СН'!$F$11+СВЦЭМ!$D$10+'СЕТ СН'!$F$6-'СЕТ СН'!$F$23</f>
        <v>1245.5566778799998</v>
      </c>
      <c r="G27" s="36">
        <f>SUMIFS(СВЦЭМ!$D$39:$D$782,СВЦЭМ!$A$39:$A$782,$A27,СВЦЭМ!$B$39:$B$782,G$11)+'СЕТ СН'!$F$11+СВЦЭМ!$D$10+'СЕТ СН'!$F$6-'СЕТ СН'!$F$23</f>
        <v>1224.3398380799999</v>
      </c>
      <c r="H27" s="36">
        <f>SUMIFS(СВЦЭМ!$D$39:$D$782,СВЦЭМ!$A$39:$A$782,$A27,СВЦЭМ!$B$39:$B$782,H$11)+'СЕТ СН'!$F$11+СВЦЭМ!$D$10+'СЕТ СН'!$F$6-'СЕТ СН'!$F$23</f>
        <v>1182.95013965</v>
      </c>
      <c r="I27" s="36">
        <f>SUMIFS(СВЦЭМ!$D$39:$D$782,СВЦЭМ!$A$39:$A$782,$A27,СВЦЭМ!$B$39:$B$782,I$11)+'СЕТ СН'!$F$11+СВЦЭМ!$D$10+'СЕТ СН'!$F$6-'СЕТ СН'!$F$23</f>
        <v>1112.77471105</v>
      </c>
      <c r="J27" s="36">
        <f>SUMIFS(СВЦЭМ!$D$39:$D$782,СВЦЭМ!$A$39:$A$782,$A27,СВЦЭМ!$B$39:$B$782,J$11)+'СЕТ СН'!$F$11+СВЦЭМ!$D$10+'СЕТ СН'!$F$6-'СЕТ СН'!$F$23</f>
        <v>1043.5570044399999</v>
      </c>
      <c r="K27" s="36">
        <f>SUMIFS(СВЦЭМ!$D$39:$D$782,СВЦЭМ!$A$39:$A$782,$A27,СВЦЭМ!$B$39:$B$782,K$11)+'СЕТ СН'!$F$11+СВЦЭМ!$D$10+'СЕТ СН'!$F$6-'СЕТ СН'!$F$23</f>
        <v>1098.8756211999998</v>
      </c>
      <c r="L27" s="36">
        <f>SUMIFS(СВЦЭМ!$D$39:$D$782,СВЦЭМ!$A$39:$A$782,$A27,СВЦЭМ!$B$39:$B$782,L$11)+'СЕТ СН'!$F$11+СВЦЭМ!$D$10+'СЕТ СН'!$F$6-'СЕТ СН'!$F$23</f>
        <v>1120.1719488599999</v>
      </c>
      <c r="M27" s="36">
        <f>SUMIFS(СВЦЭМ!$D$39:$D$782,СВЦЭМ!$A$39:$A$782,$A27,СВЦЭМ!$B$39:$B$782,M$11)+'СЕТ СН'!$F$11+СВЦЭМ!$D$10+'СЕТ СН'!$F$6-'СЕТ СН'!$F$23</f>
        <v>1039.429234</v>
      </c>
      <c r="N27" s="36">
        <f>SUMIFS(СВЦЭМ!$D$39:$D$782,СВЦЭМ!$A$39:$A$782,$A27,СВЦЭМ!$B$39:$B$782,N$11)+'СЕТ СН'!$F$11+СВЦЭМ!$D$10+'СЕТ СН'!$F$6-'СЕТ СН'!$F$23</f>
        <v>975.79216380000003</v>
      </c>
      <c r="O27" s="36">
        <f>SUMIFS(СВЦЭМ!$D$39:$D$782,СВЦЭМ!$A$39:$A$782,$A27,СВЦЭМ!$B$39:$B$782,O$11)+'СЕТ СН'!$F$11+СВЦЭМ!$D$10+'СЕТ СН'!$F$6-'СЕТ СН'!$F$23</f>
        <v>994.02027825000005</v>
      </c>
      <c r="P27" s="36">
        <f>SUMIFS(СВЦЭМ!$D$39:$D$782,СВЦЭМ!$A$39:$A$782,$A27,СВЦЭМ!$B$39:$B$782,P$11)+'СЕТ СН'!$F$11+СВЦЭМ!$D$10+'СЕТ СН'!$F$6-'СЕТ СН'!$F$23</f>
        <v>1001.97102339</v>
      </c>
      <c r="Q27" s="36">
        <f>SUMIFS(СВЦЭМ!$D$39:$D$782,СВЦЭМ!$A$39:$A$782,$A27,СВЦЭМ!$B$39:$B$782,Q$11)+'СЕТ СН'!$F$11+СВЦЭМ!$D$10+'СЕТ СН'!$F$6-'СЕТ СН'!$F$23</f>
        <v>1000.86524342</v>
      </c>
      <c r="R27" s="36">
        <f>SUMIFS(СВЦЭМ!$D$39:$D$782,СВЦЭМ!$A$39:$A$782,$A27,СВЦЭМ!$B$39:$B$782,R$11)+'СЕТ СН'!$F$11+СВЦЭМ!$D$10+'СЕТ СН'!$F$6-'СЕТ СН'!$F$23</f>
        <v>986.91099914000006</v>
      </c>
      <c r="S27" s="36">
        <f>SUMIFS(СВЦЭМ!$D$39:$D$782,СВЦЭМ!$A$39:$A$782,$A27,СВЦЭМ!$B$39:$B$782,S$11)+'СЕТ СН'!$F$11+СВЦЭМ!$D$10+'СЕТ СН'!$F$6-'СЕТ СН'!$F$23</f>
        <v>1059.72867748</v>
      </c>
      <c r="T27" s="36">
        <f>SUMIFS(СВЦЭМ!$D$39:$D$782,СВЦЭМ!$A$39:$A$782,$A27,СВЦЭМ!$B$39:$B$782,T$11)+'СЕТ СН'!$F$11+СВЦЭМ!$D$10+'СЕТ СН'!$F$6-'СЕТ СН'!$F$23</f>
        <v>1064.6024674999999</v>
      </c>
      <c r="U27" s="36">
        <f>SUMIFS(СВЦЭМ!$D$39:$D$782,СВЦЭМ!$A$39:$A$782,$A27,СВЦЭМ!$B$39:$B$782,U$11)+'СЕТ СН'!$F$11+СВЦЭМ!$D$10+'СЕТ СН'!$F$6-'СЕТ СН'!$F$23</f>
        <v>1076.28548503</v>
      </c>
      <c r="V27" s="36">
        <f>SUMIFS(СВЦЭМ!$D$39:$D$782,СВЦЭМ!$A$39:$A$782,$A27,СВЦЭМ!$B$39:$B$782,V$11)+'СЕТ СН'!$F$11+СВЦЭМ!$D$10+'СЕТ СН'!$F$6-'СЕТ СН'!$F$23</f>
        <v>1073.1071897499999</v>
      </c>
      <c r="W27" s="36">
        <f>SUMIFS(СВЦЭМ!$D$39:$D$782,СВЦЭМ!$A$39:$A$782,$A27,СВЦЭМ!$B$39:$B$782,W$11)+'СЕТ СН'!$F$11+СВЦЭМ!$D$10+'СЕТ СН'!$F$6-'СЕТ СН'!$F$23</f>
        <v>1106.4367525899997</v>
      </c>
      <c r="X27" s="36">
        <f>SUMIFS(СВЦЭМ!$D$39:$D$782,СВЦЭМ!$A$39:$A$782,$A27,СВЦЭМ!$B$39:$B$782,X$11)+'СЕТ СН'!$F$11+СВЦЭМ!$D$10+'СЕТ СН'!$F$6-'СЕТ СН'!$F$23</f>
        <v>1086.2402260599999</v>
      </c>
      <c r="Y27" s="36">
        <f>SUMIFS(СВЦЭМ!$D$39:$D$782,СВЦЭМ!$A$39:$A$782,$A27,СВЦЭМ!$B$39:$B$782,Y$11)+'СЕТ СН'!$F$11+СВЦЭМ!$D$10+'СЕТ СН'!$F$6-'СЕТ СН'!$F$23</f>
        <v>1009.6021226300001</v>
      </c>
    </row>
    <row r="28" spans="1:25" ht="15.75" x14ac:dyDescent="0.2">
      <c r="A28" s="35">
        <f t="shared" si="0"/>
        <v>44394</v>
      </c>
      <c r="B28" s="36">
        <f>SUMIFS(СВЦЭМ!$D$39:$D$782,СВЦЭМ!$A$39:$A$782,$A28,СВЦЭМ!$B$39:$B$782,B$11)+'СЕТ СН'!$F$11+СВЦЭМ!$D$10+'СЕТ СН'!$F$6-'СЕТ СН'!$F$23</f>
        <v>1052.7592256099999</v>
      </c>
      <c r="C28" s="36">
        <f>SUMIFS(СВЦЭМ!$D$39:$D$782,СВЦЭМ!$A$39:$A$782,$A28,СВЦЭМ!$B$39:$B$782,C$11)+'СЕТ СН'!$F$11+СВЦЭМ!$D$10+'СЕТ СН'!$F$6-'СЕТ СН'!$F$23</f>
        <v>1140.5976805599998</v>
      </c>
      <c r="D28" s="36">
        <f>SUMIFS(СВЦЭМ!$D$39:$D$782,СВЦЭМ!$A$39:$A$782,$A28,СВЦЭМ!$B$39:$B$782,D$11)+'СЕТ СН'!$F$11+СВЦЭМ!$D$10+'СЕТ СН'!$F$6-'СЕТ СН'!$F$23</f>
        <v>1187.1850052099999</v>
      </c>
      <c r="E28" s="36">
        <f>SUMIFS(СВЦЭМ!$D$39:$D$782,СВЦЭМ!$A$39:$A$782,$A28,СВЦЭМ!$B$39:$B$782,E$11)+'СЕТ СН'!$F$11+СВЦЭМ!$D$10+'СЕТ СН'!$F$6-'СЕТ СН'!$F$23</f>
        <v>1200.49614787</v>
      </c>
      <c r="F28" s="36">
        <f>SUMIFS(СВЦЭМ!$D$39:$D$782,СВЦЭМ!$A$39:$A$782,$A28,СВЦЭМ!$B$39:$B$782,F$11)+'СЕТ СН'!$F$11+СВЦЭМ!$D$10+'СЕТ СН'!$F$6-'СЕТ СН'!$F$23</f>
        <v>1203.9937244999999</v>
      </c>
      <c r="G28" s="36">
        <f>SUMIFS(СВЦЭМ!$D$39:$D$782,СВЦЭМ!$A$39:$A$782,$A28,СВЦЭМ!$B$39:$B$782,G$11)+'СЕТ СН'!$F$11+СВЦЭМ!$D$10+'СЕТ СН'!$F$6-'СЕТ СН'!$F$23</f>
        <v>1194.9822398099998</v>
      </c>
      <c r="H28" s="36">
        <f>SUMIFS(СВЦЭМ!$D$39:$D$782,СВЦЭМ!$A$39:$A$782,$A28,СВЦЭМ!$B$39:$B$782,H$11)+'СЕТ СН'!$F$11+СВЦЭМ!$D$10+'СЕТ СН'!$F$6-'СЕТ СН'!$F$23</f>
        <v>1188.4594677299999</v>
      </c>
      <c r="I28" s="36">
        <f>SUMIFS(СВЦЭМ!$D$39:$D$782,СВЦЭМ!$A$39:$A$782,$A28,СВЦЭМ!$B$39:$B$782,I$11)+'СЕТ СН'!$F$11+СВЦЭМ!$D$10+'СЕТ СН'!$F$6-'СЕТ СН'!$F$23</f>
        <v>1125.9554139699999</v>
      </c>
      <c r="J28" s="36">
        <f>SUMIFS(СВЦЭМ!$D$39:$D$782,СВЦЭМ!$A$39:$A$782,$A28,СВЦЭМ!$B$39:$B$782,J$11)+'СЕТ СН'!$F$11+СВЦЭМ!$D$10+'СЕТ СН'!$F$6-'СЕТ СН'!$F$23</f>
        <v>1074.3310659199999</v>
      </c>
      <c r="K28" s="36">
        <f>SUMIFS(СВЦЭМ!$D$39:$D$782,СВЦЭМ!$A$39:$A$782,$A28,СВЦЭМ!$B$39:$B$782,K$11)+'СЕТ СН'!$F$11+СВЦЭМ!$D$10+'СЕТ СН'!$F$6-'СЕТ СН'!$F$23</f>
        <v>1031.84587124</v>
      </c>
      <c r="L28" s="36">
        <f>SUMIFS(СВЦЭМ!$D$39:$D$782,СВЦЭМ!$A$39:$A$782,$A28,СВЦЭМ!$B$39:$B$782,L$11)+'СЕТ СН'!$F$11+СВЦЭМ!$D$10+'СЕТ СН'!$F$6-'СЕТ СН'!$F$23</f>
        <v>1068.85204146</v>
      </c>
      <c r="M28" s="36">
        <f>SUMIFS(СВЦЭМ!$D$39:$D$782,СВЦЭМ!$A$39:$A$782,$A28,СВЦЭМ!$B$39:$B$782,M$11)+'СЕТ СН'!$F$11+СВЦЭМ!$D$10+'СЕТ СН'!$F$6-'СЕТ СН'!$F$23</f>
        <v>1013.46146231</v>
      </c>
      <c r="N28" s="36">
        <f>SUMIFS(СВЦЭМ!$D$39:$D$782,СВЦЭМ!$A$39:$A$782,$A28,СВЦЭМ!$B$39:$B$782,N$11)+'СЕТ СН'!$F$11+СВЦЭМ!$D$10+'СЕТ СН'!$F$6-'СЕТ СН'!$F$23</f>
        <v>1030.1364926599999</v>
      </c>
      <c r="O28" s="36">
        <f>SUMIFS(СВЦЭМ!$D$39:$D$782,СВЦЭМ!$A$39:$A$782,$A28,СВЦЭМ!$B$39:$B$782,O$11)+'СЕТ СН'!$F$11+СВЦЭМ!$D$10+'СЕТ СН'!$F$6-'СЕТ СН'!$F$23</f>
        <v>1048.09713326</v>
      </c>
      <c r="P28" s="36">
        <f>SUMIFS(СВЦЭМ!$D$39:$D$782,СВЦЭМ!$A$39:$A$782,$A28,СВЦЭМ!$B$39:$B$782,P$11)+'СЕТ СН'!$F$11+СВЦЭМ!$D$10+'СЕТ СН'!$F$6-'СЕТ СН'!$F$23</f>
        <v>1086.5677154499999</v>
      </c>
      <c r="Q28" s="36">
        <f>SUMIFS(СВЦЭМ!$D$39:$D$782,СВЦЭМ!$A$39:$A$782,$A28,СВЦЭМ!$B$39:$B$782,Q$11)+'СЕТ СН'!$F$11+СВЦЭМ!$D$10+'СЕТ СН'!$F$6-'СЕТ СН'!$F$23</f>
        <v>1108.1956656499999</v>
      </c>
      <c r="R28" s="36">
        <f>SUMIFS(СВЦЭМ!$D$39:$D$782,СВЦЭМ!$A$39:$A$782,$A28,СВЦЭМ!$B$39:$B$782,R$11)+'СЕТ СН'!$F$11+СВЦЭМ!$D$10+'СЕТ СН'!$F$6-'СЕТ СН'!$F$23</f>
        <v>1088.2620652799999</v>
      </c>
      <c r="S28" s="36">
        <f>SUMIFS(СВЦЭМ!$D$39:$D$782,СВЦЭМ!$A$39:$A$782,$A28,СВЦЭМ!$B$39:$B$782,S$11)+'СЕТ СН'!$F$11+СВЦЭМ!$D$10+'СЕТ СН'!$F$6-'СЕТ СН'!$F$23</f>
        <v>1053.81266106</v>
      </c>
      <c r="T28" s="36">
        <f>SUMIFS(СВЦЭМ!$D$39:$D$782,СВЦЭМ!$A$39:$A$782,$A28,СВЦЭМ!$B$39:$B$782,T$11)+'СЕТ СН'!$F$11+СВЦЭМ!$D$10+'СЕТ СН'!$F$6-'СЕТ СН'!$F$23</f>
        <v>1088.8244404699999</v>
      </c>
      <c r="U28" s="36">
        <f>SUMIFS(СВЦЭМ!$D$39:$D$782,СВЦЭМ!$A$39:$A$782,$A28,СВЦЭМ!$B$39:$B$782,U$11)+'СЕТ СН'!$F$11+СВЦЭМ!$D$10+'СЕТ СН'!$F$6-'СЕТ СН'!$F$23</f>
        <v>1096.5922232399998</v>
      </c>
      <c r="V28" s="36">
        <f>SUMIFS(СВЦЭМ!$D$39:$D$782,СВЦЭМ!$A$39:$A$782,$A28,СВЦЭМ!$B$39:$B$782,V$11)+'СЕТ СН'!$F$11+СВЦЭМ!$D$10+'СЕТ СН'!$F$6-'СЕТ СН'!$F$23</f>
        <v>1090.0915689799999</v>
      </c>
      <c r="W28" s="36">
        <f>SUMIFS(СВЦЭМ!$D$39:$D$782,СВЦЭМ!$A$39:$A$782,$A28,СВЦЭМ!$B$39:$B$782,W$11)+'СЕТ СН'!$F$11+СВЦЭМ!$D$10+'СЕТ СН'!$F$6-'СЕТ СН'!$F$23</f>
        <v>1103.7041829699999</v>
      </c>
      <c r="X28" s="36">
        <f>SUMIFS(СВЦЭМ!$D$39:$D$782,СВЦЭМ!$A$39:$A$782,$A28,СВЦЭМ!$B$39:$B$782,X$11)+'СЕТ СН'!$F$11+СВЦЭМ!$D$10+'СЕТ СН'!$F$6-'СЕТ СН'!$F$23</f>
        <v>1079.74248339</v>
      </c>
      <c r="Y28" s="36">
        <f>SUMIFS(СВЦЭМ!$D$39:$D$782,СВЦЭМ!$A$39:$A$782,$A28,СВЦЭМ!$B$39:$B$782,Y$11)+'СЕТ СН'!$F$11+СВЦЭМ!$D$10+'СЕТ СН'!$F$6-'СЕТ СН'!$F$23</f>
        <v>1030.7761836899999</v>
      </c>
    </row>
    <row r="29" spans="1:25" ht="15.75" x14ac:dyDescent="0.2">
      <c r="A29" s="35">
        <f t="shared" si="0"/>
        <v>44395</v>
      </c>
      <c r="B29" s="36">
        <f>SUMIFS(СВЦЭМ!$D$39:$D$782,СВЦЭМ!$A$39:$A$782,$A29,СВЦЭМ!$B$39:$B$782,B$11)+'СЕТ СН'!$F$11+СВЦЭМ!$D$10+'СЕТ СН'!$F$6-'СЕТ СН'!$F$23</f>
        <v>1056.7004776399999</v>
      </c>
      <c r="C29" s="36">
        <f>SUMIFS(СВЦЭМ!$D$39:$D$782,СВЦЭМ!$A$39:$A$782,$A29,СВЦЭМ!$B$39:$B$782,C$11)+'СЕТ СН'!$F$11+СВЦЭМ!$D$10+'СЕТ СН'!$F$6-'СЕТ СН'!$F$23</f>
        <v>1126.4041025399999</v>
      </c>
      <c r="D29" s="36">
        <f>SUMIFS(СВЦЭМ!$D$39:$D$782,СВЦЭМ!$A$39:$A$782,$A29,СВЦЭМ!$B$39:$B$782,D$11)+'СЕТ СН'!$F$11+СВЦЭМ!$D$10+'СЕТ СН'!$F$6-'СЕТ СН'!$F$23</f>
        <v>1171.9555110199999</v>
      </c>
      <c r="E29" s="36">
        <f>SUMIFS(СВЦЭМ!$D$39:$D$782,СВЦЭМ!$A$39:$A$782,$A29,СВЦЭМ!$B$39:$B$782,E$11)+'СЕТ СН'!$F$11+СВЦЭМ!$D$10+'СЕТ СН'!$F$6-'СЕТ СН'!$F$23</f>
        <v>1185.4466761599999</v>
      </c>
      <c r="F29" s="36">
        <f>SUMIFS(СВЦЭМ!$D$39:$D$782,СВЦЭМ!$A$39:$A$782,$A29,СВЦЭМ!$B$39:$B$782,F$11)+'СЕТ СН'!$F$11+СВЦЭМ!$D$10+'СЕТ СН'!$F$6-'СЕТ СН'!$F$23</f>
        <v>1199.87808991</v>
      </c>
      <c r="G29" s="36">
        <f>SUMIFS(СВЦЭМ!$D$39:$D$782,СВЦЭМ!$A$39:$A$782,$A29,СВЦЭМ!$B$39:$B$782,G$11)+'СЕТ СН'!$F$11+СВЦЭМ!$D$10+'СЕТ СН'!$F$6-'СЕТ СН'!$F$23</f>
        <v>1201.6898629599998</v>
      </c>
      <c r="H29" s="36">
        <f>SUMIFS(СВЦЭМ!$D$39:$D$782,СВЦЭМ!$A$39:$A$782,$A29,СВЦЭМ!$B$39:$B$782,H$11)+'СЕТ СН'!$F$11+СВЦЭМ!$D$10+'СЕТ СН'!$F$6-'СЕТ СН'!$F$23</f>
        <v>1185.40135386</v>
      </c>
      <c r="I29" s="36">
        <f>SUMIFS(СВЦЭМ!$D$39:$D$782,СВЦЭМ!$A$39:$A$782,$A29,СВЦЭМ!$B$39:$B$782,I$11)+'СЕТ СН'!$F$11+СВЦЭМ!$D$10+'СЕТ СН'!$F$6-'СЕТ СН'!$F$23</f>
        <v>1121.2967815399998</v>
      </c>
      <c r="J29" s="36">
        <f>SUMIFS(СВЦЭМ!$D$39:$D$782,СВЦЭМ!$A$39:$A$782,$A29,СВЦЭМ!$B$39:$B$782,J$11)+'СЕТ СН'!$F$11+СВЦЭМ!$D$10+'СЕТ СН'!$F$6-'СЕТ СН'!$F$23</f>
        <v>1036.3448372999999</v>
      </c>
      <c r="K29" s="36">
        <f>SUMIFS(СВЦЭМ!$D$39:$D$782,СВЦЭМ!$A$39:$A$782,$A29,СВЦЭМ!$B$39:$B$782,K$11)+'СЕТ СН'!$F$11+СВЦЭМ!$D$10+'СЕТ СН'!$F$6-'СЕТ СН'!$F$23</f>
        <v>1012.64654807</v>
      </c>
      <c r="L29" s="36">
        <f>SUMIFS(СВЦЭМ!$D$39:$D$782,СВЦЭМ!$A$39:$A$782,$A29,СВЦЭМ!$B$39:$B$782,L$11)+'СЕТ СН'!$F$11+СВЦЭМ!$D$10+'СЕТ СН'!$F$6-'СЕТ СН'!$F$23</f>
        <v>1006.43019771</v>
      </c>
      <c r="M29" s="36">
        <f>SUMIFS(СВЦЭМ!$D$39:$D$782,СВЦЭМ!$A$39:$A$782,$A29,СВЦЭМ!$B$39:$B$782,M$11)+'СЕТ СН'!$F$11+СВЦЭМ!$D$10+'СЕТ СН'!$F$6-'СЕТ СН'!$F$23</f>
        <v>1022.53046281</v>
      </c>
      <c r="N29" s="36">
        <f>SUMIFS(СВЦЭМ!$D$39:$D$782,СВЦЭМ!$A$39:$A$782,$A29,СВЦЭМ!$B$39:$B$782,N$11)+'СЕТ СН'!$F$11+СВЦЭМ!$D$10+'СЕТ СН'!$F$6-'СЕТ СН'!$F$23</f>
        <v>1040.0115792399999</v>
      </c>
      <c r="O29" s="36">
        <f>SUMIFS(СВЦЭМ!$D$39:$D$782,СВЦЭМ!$A$39:$A$782,$A29,СВЦЭМ!$B$39:$B$782,O$11)+'СЕТ СН'!$F$11+СВЦЭМ!$D$10+'СЕТ СН'!$F$6-'СЕТ СН'!$F$23</f>
        <v>1047.89733538</v>
      </c>
      <c r="P29" s="36">
        <f>SUMIFS(СВЦЭМ!$D$39:$D$782,СВЦЭМ!$A$39:$A$782,$A29,СВЦЭМ!$B$39:$B$782,P$11)+'СЕТ СН'!$F$11+СВЦЭМ!$D$10+'СЕТ СН'!$F$6-'СЕТ СН'!$F$23</f>
        <v>1057.12324025</v>
      </c>
      <c r="Q29" s="36">
        <f>SUMIFS(СВЦЭМ!$D$39:$D$782,СВЦЭМ!$A$39:$A$782,$A29,СВЦЭМ!$B$39:$B$782,Q$11)+'СЕТ СН'!$F$11+СВЦЭМ!$D$10+'СЕТ СН'!$F$6-'СЕТ СН'!$F$23</f>
        <v>1072.43345202</v>
      </c>
      <c r="R29" s="36">
        <f>SUMIFS(СВЦЭМ!$D$39:$D$782,СВЦЭМ!$A$39:$A$782,$A29,СВЦЭМ!$B$39:$B$782,R$11)+'СЕТ СН'!$F$11+СВЦЭМ!$D$10+'СЕТ СН'!$F$6-'СЕТ СН'!$F$23</f>
        <v>1051.23516546</v>
      </c>
      <c r="S29" s="36">
        <f>SUMIFS(СВЦЭМ!$D$39:$D$782,СВЦЭМ!$A$39:$A$782,$A29,СВЦЭМ!$B$39:$B$782,S$11)+'СЕТ СН'!$F$11+СВЦЭМ!$D$10+'СЕТ СН'!$F$6-'СЕТ СН'!$F$23</f>
        <v>1059.06956008</v>
      </c>
      <c r="T29" s="36">
        <f>SUMIFS(СВЦЭМ!$D$39:$D$782,СВЦЭМ!$A$39:$A$782,$A29,СВЦЭМ!$B$39:$B$782,T$11)+'СЕТ СН'!$F$11+СВЦЭМ!$D$10+'СЕТ СН'!$F$6-'СЕТ СН'!$F$23</f>
        <v>1059.6182537899999</v>
      </c>
      <c r="U29" s="36">
        <f>SUMIFS(СВЦЭМ!$D$39:$D$782,СВЦЭМ!$A$39:$A$782,$A29,СВЦЭМ!$B$39:$B$782,U$11)+'СЕТ СН'!$F$11+СВЦЭМ!$D$10+'СЕТ СН'!$F$6-'СЕТ СН'!$F$23</f>
        <v>1023.25976356</v>
      </c>
      <c r="V29" s="36">
        <f>SUMIFS(СВЦЭМ!$D$39:$D$782,СВЦЭМ!$A$39:$A$782,$A29,СВЦЭМ!$B$39:$B$782,V$11)+'СЕТ СН'!$F$11+СВЦЭМ!$D$10+'СЕТ СН'!$F$6-'СЕТ СН'!$F$23</f>
        <v>1020.47474732</v>
      </c>
      <c r="W29" s="36">
        <f>SUMIFS(СВЦЭМ!$D$39:$D$782,СВЦЭМ!$A$39:$A$782,$A29,СВЦЭМ!$B$39:$B$782,W$11)+'СЕТ СН'!$F$11+СВЦЭМ!$D$10+'СЕТ СН'!$F$6-'СЕТ СН'!$F$23</f>
        <v>985.86043330999996</v>
      </c>
      <c r="X29" s="36">
        <f>SUMIFS(СВЦЭМ!$D$39:$D$782,СВЦЭМ!$A$39:$A$782,$A29,СВЦЭМ!$B$39:$B$782,X$11)+'СЕТ СН'!$F$11+СВЦЭМ!$D$10+'СЕТ СН'!$F$6-'СЕТ СН'!$F$23</f>
        <v>1011.96094178</v>
      </c>
      <c r="Y29" s="36">
        <f>SUMIFS(СВЦЭМ!$D$39:$D$782,СВЦЭМ!$A$39:$A$782,$A29,СВЦЭМ!$B$39:$B$782,Y$11)+'СЕТ СН'!$F$11+СВЦЭМ!$D$10+'СЕТ СН'!$F$6-'СЕТ СН'!$F$23</f>
        <v>1080.83514298</v>
      </c>
    </row>
    <row r="30" spans="1:25" ht="15.75" x14ac:dyDescent="0.2">
      <c r="A30" s="35">
        <f t="shared" si="0"/>
        <v>44396</v>
      </c>
      <c r="B30" s="36">
        <f>SUMIFS(СВЦЭМ!$D$39:$D$782,СВЦЭМ!$A$39:$A$782,$A30,СВЦЭМ!$B$39:$B$782,B$11)+'СЕТ СН'!$F$11+СВЦЭМ!$D$10+'СЕТ СН'!$F$6-'СЕТ СН'!$F$23</f>
        <v>1178.7711947199998</v>
      </c>
      <c r="C30" s="36">
        <f>SUMIFS(СВЦЭМ!$D$39:$D$782,СВЦЭМ!$A$39:$A$782,$A30,СВЦЭМ!$B$39:$B$782,C$11)+'СЕТ СН'!$F$11+СВЦЭМ!$D$10+'СЕТ СН'!$F$6-'СЕТ СН'!$F$23</f>
        <v>1248.5326893899999</v>
      </c>
      <c r="D30" s="36">
        <f>SUMIFS(СВЦЭМ!$D$39:$D$782,СВЦЭМ!$A$39:$A$782,$A30,СВЦЭМ!$B$39:$B$782,D$11)+'СЕТ СН'!$F$11+СВЦЭМ!$D$10+'СЕТ СН'!$F$6-'СЕТ СН'!$F$23</f>
        <v>1276.90362151</v>
      </c>
      <c r="E30" s="36">
        <f>SUMIFS(СВЦЭМ!$D$39:$D$782,СВЦЭМ!$A$39:$A$782,$A30,СВЦЭМ!$B$39:$B$782,E$11)+'СЕТ СН'!$F$11+СВЦЭМ!$D$10+'СЕТ СН'!$F$6-'СЕТ СН'!$F$23</f>
        <v>1270.7395938599998</v>
      </c>
      <c r="F30" s="36">
        <f>SUMIFS(СВЦЭМ!$D$39:$D$782,СВЦЭМ!$A$39:$A$782,$A30,СВЦЭМ!$B$39:$B$782,F$11)+'СЕТ СН'!$F$11+СВЦЭМ!$D$10+'СЕТ СН'!$F$6-'СЕТ СН'!$F$23</f>
        <v>1270.10290304</v>
      </c>
      <c r="G30" s="36">
        <f>SUMIFS(СВЦЭМ!$D$39:$D$782,СВЦЭМ!$A$39:$A$782,$A30,СВЦЭМ!$B$39:$B$782,G$11)+'СЕТ СН'!$F$11+СВЦЭМ!$D$10+'СЕТ СН'!$F$6-'СЕТ СН'!$F$23</f>
        <v>1256.4658608999998</v>
      </c>
      <c r="H30" s="36">
        <f>SUMIFS(СВЦЭМ!$D$39:$D$782,СВЦЭМ!$A$39:$A$782,$A30,СВЦЭМ!$B$39:$B$782,H$11)+'СЕТ СН'!$F$11+СВЦЭМ!$D$10+'СЕТ СН'!$F$6-'СЕТ СН'!$F$23</f>
        <v>1285.11057003</v>
      </c>
      <c r="I30" s="36">
        <f>SUMIFS(СВЦЭМ!$D$39:$D$782,СВЦЭМ!$A$39:$A$782,$A30,СВЦЭМ!$B$39:$B$782,I$11)+'СЕТ СН'!$F$11+СВЦЭМ!$D$10+'СЕТ СН'!$F$6-'СЕТ СН'!$F$23</f>
        <v>1196.1858132799998</v>
      </c>
      <c r="J30" s="36">
        <f>SUMIFS(СВЦЭМ!$D$39:$D$782,СВЦЭМ!$A$39:$A$782,$A30,СВЦЭМ!$B$39:$B$782,J$11)+'СЕТ СН'!$F$11+СВЦЭМ!$D$10+'СЕТ СН'!$F$6-'СЕТ СН'!$F$23</f>
        <v>1121.32107374</v>
      </c>
      <c r="K30" s="36">
        <f>SUMIFS(СВЦЭМ!$D$39:$D$782,СВЦЭМ!$A$39:$A$782,$A30,СВЦЭМ!$B$39:$B$782,K$11)+'СЕТ СН'!$F$11+СВЦЭМ!$D$10+'СЕТ СН'!$F$6-'СЕТ СН'!$F$23</f>
        <v>1064.4762305100001</v>
      </c>
      <c r="L30" s="36">
        <f>SUMIFS(СВЦЭМ!$D$39:$D$782,СВЦЭМ!$A$39:$A$782,$A30,СВЦЭМ!$B$39:$B$782,L$11)+'СЕТ СН'!$F$11+СВЦЭМ!$D$10+'СЕТ СН'!$F$6-'СЕТ СН'!$F$23</f>
        <v>1031.37813663</v>
      </c>
      <c r="M30" s="36">
        <f>SUMIFS(СВЦЭМ!$D$39:$D$782,СВЦЭМ!$A$39:$A$782,$A30,СВЦЭМ!$B$39:$B$782,M$11)+'СЕТ СН'!$F$11+СВЦЭМ!$D$10+'СЕТ СН'!$F$6-'СЕТ СН'!$F$23</f>
        <v>1058.30259864</v>
      </c>
      <c r="N30" s="36">
        <f>SUMIFS(СВЦЭМ!$D$39:$D$782,СВЦЭМ!$A$39:$A$782,$A30,СВЦЭМ!$B$39:$B$782,N$11)+'СЕТ СН'!$F$11+СВЦЭМ!$D$10+'СЕТ СН'!$F$6-'СЕТ СН'!$F$23</f>
        <v>1072.7755050199999</v>
      </c>
      <c r="O30" s="36">
        <f>SUMIFS(СВЦЭМ!$D$39:$D$782,СВЦЭМ!$A$39:$A$782,$A30,СВЦЭМ!$B$39:$B$782,O$11)+'СЕТ СН'!$F$11+СВЦЭМ!$D$10+'СЕТ СН'!$F$6-'СЕТ СН'!$F$23</f>
        <v>1087.0929368099999</v>
      </c>
      <c r="P30" s="36">
        <f>SUMIFS(СВЦЭМ!$D$39:$D$782,СВЦЭМ!$A$39:$A$782,$A30,СВЦЭМ!$B$39:$B$782,P$11)+'СЕТ СН'!$F$11+СВЦЭМ!$D$10+'СЕТ СН'!$F$6-'СЕТ СН'!$F$23</f>
        <v>1066.4871973100001</v>
      </c>
      <c r="Q30" s="36">
        <f>SUMIFS(СВЦЭМ!$D$39:$D$782,СВЦЭМ!$A$39:$A$782,$A30,СВЦЭМ!$B$39:$B$782,Q$11)+'СЕТ СН'!$F$11+СВЦЭМ!$D$10+'СЕТ СН'!$F$6-'СЕТ СН'!$F$23</f>
        <v>1056.80897708</v>
      </c>
      <c r="R30" s="36">
        <f>SUMIFS(СВЦЭМ!$D$39:$D$782,СВЦЭМ!$A$39:$A$782,$A30,СВЦЭМ!$B$39:$B$782,R$11)+'СЕТ СН'!$F$11+СВЦЭМ!$D$10+'СЕТ СН'!$F$6-'СЕТ СН'!$F$23</f>
        <v>1045.1884905099998</v>
      </c>
      <c r="S30" s="36">
        <f>SUMIFS(СВЦЭМ!$D$39:$D$782,СВЦЭМ!$A$39:$A$782,$A30,СВЦЭМ!$B$39:$B$782,S$11)+'СЕТ СН'!$F$11+СВЦЭМ!$D$10+'СЕТ СН'!$F$6-'СЕТ СН'!$F$23</f>
        <v>1028.4281097</v>
      </c>
      <c r="T30" s="36">
        <f>SUMIFS(СВЦЭМ!$D$39:$D$782,СВЦЭМ!$A$39:$A$782,$A30,СВЦЭМ!$B$39:$B$782,T$11)+'СЕТ СН'!$F$11+СВЦЭМ!$D$10+'СЕТ СН'!$F$6-'СЕТ СН'!$F$23</f>
        <v>1019.7021545</v>
      </c>
      <c r="U30" s="36">
        <f>SUMIFS(СВЦЭМ!$D$39:$D$782,СВЦЭМ!$A$39:$A$782,$A30,СВЦЭМ!$B$39:$B$782,U$11)+'СЕТ СН'!$F$11+СВЦЭМ!$D$10+'СЕТ СН'!$F$6-'СЕТ СН'!$F$23</f>
        <v>1030.8446891599999</v>
      </c>
      <c r="V30" s="36">
        <f>SUMIFS(СВЦЭМ!$D$39:$D$782,СВЦЭМ!$A$39:$A$782,$A30,СВЦЭМ!$B$39:$B$782,V$11)+'СЕТ СН'!$F$11+СВЦЭМ!$D$10+'СЕТ СН'!$F$6-'СЕТ СН'!$F$23</f>
        <v>1028.06756673</v>
      </c>
      <c r="W30" s="36">
        <f>SUMIFS(СВЦЭМ!$D$39:$D$782,СВЦЭМ!$A$39:$A$782,$A30,СВЦЭМ!$B$39:$B$782,W$11)+'СЕТ СН'!$F$11+СВЦЭМ!$D$10+'СЕТ СН'!$F$6-'СЕТ СН'!$F$23</f>
        <v>1044.97713019</v>
      </c>
      <c r="X30" s="36">
        <f>SUMIFS(СВЦЭМ!$D$39:$D$782,СВЦЭМ!$A$39:$A$782,$A30,СВЦЭМ!$B$39:$B$782,X$11)+'СЕТ СН'!$F$11+СВЦЭМ!$D$10+'СЕТ СН'!$F$6-'СЕТ СН'!$F$23</f>
        <v>1036.5965487599999</v>
      </c>
      <c r="Y30" s="36">
        <f>SUMIFS(СВЦЭМ!$D$39:$D$782,СВЦЭМ!$A$39:$A$782,$A30,СВЦЭМ!$B$39:$B$782,Y$11)+'СЕТ СН'!$F$11+СВЦЭМ!$D$10+'СЕТ СН'!$F$6-'СЕТ СН'!$F$23</f>
        <v>1076.47771235</v>
      </c>
    </row>
    <row r="31" spans="1:25" ht="15.75" x14ac:dyDescent="0.2">
      <c r="A31" s="35">
        <f t="shared" si="0"/>
        <v>44397</v>
      </c>
      <c r="B31" s="36">
        <f>SUMIFS(СВЦЭМ!$D$39:$D$782,СВЦЭМ!$A$39:$A$782,$A31,СВЦЭМ!$B$39:$B$782,B$11)+'СЕТ СН'!$F$11+СВЦЭМ!$D$10+'СЕТ СН'!$F$6-'СЕТ СН'!$F$23</f>
        <v>1138.0733514499998</v>
      </c>
      <c r="C31" s="36">
        <f>SUMIFS(СВЦЭМ!$D$39:$D$782,СВЦЭМ!$A$39:$A$782,$A31,СВЦЭМ!$B$39:$B$782,C$11)+'СЕТ СН'!$F$11+СВЦЭМ!$D$10+'СЕТ СН'!$F$6-'СЕТ СН'!$F$23</f>
        <v>1237.6061631699999</v>
      </c>
      <c r="D31" s="36">
        <f>SUMIFS(СВЦЭМ!$D$39:$D$782,СВЦЭМ!$A$39:$A$782,$A31,СВЦЭМ!$B$39:$B$782,D$11)+'СЕТ СН'!$F$11+СВЦЭМ!$D$10+'СЕТ СН'!$F$6-'СЕТ СН'!$F$23</f>
        <v>1293.70023008</v>
      </c>
      <c r="E31" s="36">
        <f>SUMIFS(СВЦЭМ!$D$39:$D$782,СВЦЭМ!$A$39:$A$782,$A31,СВЦЭМ!$B$39:$B$782,E$11)+'СЕТ СН'!$F$11+СВЦЭМ!$D$10+'СЕТ СН'!$F$6-'СЕТ СН'!$F$23</f>
        <v>1309.6101192599999</v>
      </c>
      <c r="F31" s="36">
        <f>SUMIFS(СВЦЭМ!$D$39:$D$782,СВЦЭМ!$A$39:$A$782,$A31,СВЦЭМ!$B$39:$B$782,F$11)+'СЕТ СН'!$F$11+СВЦЭМ!$D$10+'СЕТ СН'!$F$6-'СЕТ СН'!$F$23</f>
        <v>1316.9889803799999</v>
      </c>
      <c r="G31" s="36">
        <f>SUMIFS(СВЦЭМ!$D$39:$D$782,СВЦЭМ!$A$39:$A$782,$A31,СВЦЭМ!$B$39:$B$782,G$11)+'СЕТ СН'!$F$11+СВЦЭМ!$D$10+'СЕТ СН'!$F$6-'СЕТ СН'!$F$23</f>
        <v>1283.01052564</v>
      </c>
      <c r="H31" s="36">
        <f>SUMIFS(СВЦЭМ!$D$39:$D$782,СВЦЭМ!$A$39:$A$782,$A31,СВЦЭМ!$B$39:$B$782,H$11)+'СЕТ СН'!$F$11+СВЦЭМ!$D$10+'СЕТ СН'!$F$6-'СЕТ СН'!$F$23</f>
        <v>1220.83917342</v>
      </c>
      <c r="I31" s="36">
        <f>SUMIFS(СВЦЭМ!$D$39:$D$782,СВЦЭМ!$A$39:$A$782,$A31,СВЦЭМ!$B$39:$B$782,I$11)+'СЕТ СН'!$F$11+СВЦЭМ!$D$10+'СЕТ СН'!$F$6-'СЕТ СН'!$F$23</f>
        <v>1125.3275420499999</v>
      </c>
      <c r="J31" s="36">
        <f>SUMIFS(СВЦЭМ!$D$39:$D$782,СВЦЭМ!$A$39:$A$782,$A31,СВЦЭМ!$B$39:$B$782,J$11)+'СЕТ СН'!$F$11+СВЦЭМ!$D$10+'СЕТ СН'!$F$6-'СЕТ СН'!$F$23</f>
        <v>1039.9735366499999</v>
      </c>
      <c r="K31" s="36">
        <f>SUMIFS(СВЦЭМ!$D$39:$D$782,СВЦЭМ!$A$39:$A$782,$A31,СВЦЭМ!$B$39:$B$782,K$11)+'СЕТ СН'!$F$11+СВЦЭМ!$D$10+'СЕТ СН'!$F$6-'СЕТ СН'!$F$23</f>
        <v>1018.5011468500001</v>
      </c>
      <c r="L31" s="36">
        <f>SUMIFS(СВЦЭМ!$D$39:$D$782,СВЦЭМ!$A$39:$A$782,$A31,СВЦЭМ!$B$39:$B$782,L$11)+'СЕТ СН'!$F$11+СВЦЭМ!$D$10+'СЕТ СН'!$F$6-'СЕТ СН'!$F$23</f>
        <v>1010.7403461600001</v>
      </c>
      <c r="M31" s="36">
        <f>SUMIFS(СВЦЭМ!$D$39:$D$782,СВЦЭМ!$A$39:$A$782,$A31,СВЦЭМ!$B$39:$B$782,M$11)+'СЕТ СН'!$F$11+СВЦЭМ!$D$10+'СЕТ СН'!$F$6-'СЕТ СН'!$F$23</f>
        <v>996.21748501000002</v>
      </c>
      <c r="N31" s="36">
        <f>SUMIFS(СВЦЭМ!$D$39:$D$782,СВЦЭМ!$A$39:$A$782,$A31,СВЦЭМ!$B$39:$B$782,N$11)+'СЕТ СН'!$F$11+СВЦЭМ!$D$10+'СЕТ СН'!$F$6-'СЕТ СН'!$F$23</f>
        <v>1030.77132596</v>
      </c>
      <c r="O31" s="36">
        <f>SUMIFS(СВЦЭМ!$D$39:$D$782,СВЦЭМ!$A$39:$A$782,$A31,СВЦЭМ!$B$39:$B$782,O$11)+'СЕТ СН'!$F$11+СВЦЭМ!$D$10+'СЕТ СН'!$F$6-'СЕТ СН'!$F$23</f>
        <v>1021.2999524099999</v>
      </c>
      <c r="P31" s="36">
        <f>SUMIFS(СВЦЭМ!$D$39:$D$782,СВЦЭМ!$A$39:$A$782,$A31,СВЦЭМ!$B$39:$B$782,P$11)+'СЕТ СН'!$F$11+СВЦЭМ!$D$10+'СЕТ СН'!$F$6-'СЕТ СН'!$F$23</f>
        <v>1039.4307993699999</v>
      </c>
      <c r="Q31" s="36">
        <f>SUMIFS(СВЦЭМ!$D$39:$D$782,СВЦЭМ!$A$39:$A$782,$A31,СВЦЭМ!$B$39:$B$782,Q$11)+'СЕТ СН'!$F$11+СВЦЭМ!$D$10+'СЕТ СН'!$F$6-'СЕТ СН'!$F$23</f>
        <v>1020.01208533</v>
      </c>
      <c r="R31" s="36">
        <f>SUMIFS(СВЦЭМ!$D$39:$D$782,СВЦЭМ!$A$39:$A$782,$A31,СВЦЭМ!$B$39:$B$782,R$11)+'СЕТ СН'!$F$11+СВЦЭМ!$D$10+'СЕТ СН'!$F$6-'СЕТ СН'!$F$23</f>
        <v>1036.5529094599999</v>
      </c>
      <c r="S31" s="36">
        <f>SUMIFS(СВЦЭМ!$D$39:$D$782,СВЦЭМ!$A$39:$A$782,$A31,СВЦЭМ!$B$39:$B$782,S$11)+'СЕТ СН'!$F$11+СВЦЭМ!$D$10+'СЕТ СН'!$F$6-'СЕТ СН'!$F$23</f>
        <v>996.42814227999997</v>
      </c>
      <c r="T31" s="36">
        <f>SUMIFS(СВЦЭМ!$D$39:$D$782,СВЦЭМ!$A$39:$A$782,$A31,СВЦЭМ!$B$39:$B$782,T$11)+'СЕТ СН'!$F$11+СВЦЭМ!$D$10+'СЕТ СН'!$F$6-'СЕТ СН'!$F$23</f>
        <v>1048.54793208</v>
      </c>
      <c r="U31" s="36">
        <f>SUMIFS(СВЦЭМ!$D$39:$D$782,СВЦЭМ!$A$39:$A$782,$A31,СВЦЭМ!$B$39:$B$782,U$11)+'СЕТ СН'!$F$11+СВЦЭМ!$D$10+'СЕТ СН'!$F$6-'СЕТ СН'!$F$23</f>
        <v>1061.32688411</v>
      </c>
      <c r="V31" s="36">
        <f>SUMIFS(СВЦЭМ!$D$39:$D$782,СВЦЭМ!$A$39:$A$782,$A31,СВЦЭМ!$B$39:$B$782,V$11)+'СЕТ СН'!$F$11+СВЦЭМ!$D$10+'СЕТ СН'!$F$6-'СЕТ СН'!$F$23</f>
        <v>1059.20522622</v>
      </c>
      <c r="W31" s="36">
        <f>SUMIFS(СВЦЭМ!$D$39:$D$782,СВЦЭМ!$A$39:$A$782,$A31,СВЦЭМ!$B$39:$B$782,W$11)+'СЕТ СН'!$F$11+СВЦЭМ!$D$10+'СЕТ СН'!$F$6-'СЕТ СН'!$F$23</f>
        <v>1092.2236794799999</v>
      </c>
      <c r="X31" s="36">
        <f>SUMIFS(СВЦЭМ!$D$39:$D$782,СВЦЭМ!$A$39:$A$782,$A31,СВЦЭМ!$B$39:$B$782,X$11)+'СЕТ СН'!$F$11+СВЦЭМ!$D$10+'СЕТ СН'!$F$6-'СЕТ СН'!$F$23</f>
        <v>1068.63523317</v>
      </c>
      <c r="Y31" s="36">
        <f>SUMIFS(СВЦЭМ!$D$39:$D$782,СВЦЭМ!$A$39:$A$782,$A31,СВЦЭМ!$B$39:$B$782,Y$11)+'СЕТ СН'!$F$11+СВЦЭМ!$D$10+'СЕТ СН'!$F$6-'СЕТ СН'!$F$23</f>
        <v>1069.4088348400001</v>
      </c>
    </row>
    <row r="32" spans="1:25" ht="15.75" x14ac:dyDescent="0.2">
      <c r="A32" s="35">
        <f t="shared" si="0"/>
        <v>44398</v>
      </c>
      <c r="B32" s="36">
        <f>SUMIFS(СВЦЭМ!$D$39:$D$782,СВЦЭМ!$A$39:$A$782,$A32,СВЦЭМ!$B$39:$B$782,B$11)+'СЕТ СН'!$F$11+СВЦЭМ!$D$10+'СЕТ СН'!$F$6-'СЕТ СН'!$F$23</f>
        <v>1273.2281355799998</v>
      </c>
      <c r="C32" s="36">
        <f>SUMIFS(СВЦЭМ!$D$39:$D$782,СВЦЭМ!$A$39:$A$782,$A32,СВЦЭМ!$B$39:$B$782,C$11)+'СЕТ СН'!$F$11+СВЦЭМ!$D$10+'СЕТ СН'!$F$6-'СЕТ СН'!$F$23</f>
        <v>1366.7019269</v>
      </c>
      <c r="D32" s="36">
        <f>SUMIFS(СВЦЭМ!$D$39:$D$782,СВЦЭМ!$A$39:$A$782,$A32,СВЦЭМ!$B$39:$B$782,D$11)+'СЕТ СН'!$F$11+СВЦЭМ!$D$10+'СЕТ СН'!$F$6-'СЕТ СН'!$F$23</f>
        <v>1451.7835282499998</v>
      </c>
      <c r="E32" s="36">
        <f>SUMIFS(СВЦЭМ!$D$39:$D$782,СВЦЭМ!$A$39:$A$782,$A32,СВЦЭМ!$B$39:$B$782,E$11)+'СЕТ СН'!$F$11+СВЦЭМ!$D$10+'СЕТ СН'!$F$6-'СЕТ СН'!$F$23</f>
        <v>1468.2213412799999</v>
      </c>
      <c r="F32" s="36">
        <f>SUMIFS(СВЦЭМ!$D$39:$D$782,СВЦЭМ!$A$39:$A$782,$A32,СВЦЭМ!$B$39:$B$782,F$11)+'СЕТ СН'!$F$11+СВЦЭМ!$D$10+'СЕТ СН'!$F$6-'СЕТ СН'!$F$23</f>
        <v>1470.2130239799999</v>
      </c>
      <c r="G32" s="36">
        <f>SUMIFS(СВЦЭМ!$D$39:$D$782,СВЦЭМ!$A$39:$A$782,$A32,СВЦЭМ!$B$39:$B$782,G$11)+'СЕТ СН'!$F$11+СВЦЭМ!$D$10+'СЕТ СН'!$F$6-'СЕТ СН'!$F$23</f>
        <v>1447.6082371599998</v>
      </c>
      <c r="H32" s="36">
        <f>SUMIFS(СВЦЭМ!$D$39:$D$782,СВЦЭМ!$A$39:$A$782,$A32,СВЦЭМ!$B$39:$B$782,H$11)+'СЕТ СН'!$F$11+СВЦЭМ!$D$10+'СЕТ СН'!$F$6-'СЕТ СН'!$F$23</f>
        <v>1418.77914154</v>
      </c>
      <c r="I32" s="36">
        <f>SUMIFS(СВЦЭМ!$D$39:$D$782,СВЦЭМ!$A$39:$A$782,$A32,СВЦЭМ!$B$39:$B$782,I$11)+'СЕТ СН'!$F$11+СВЦЭМ!$D$10+'СЕТ СН'!$F$6-'СЕТ СН'!$F$23</f>
        <v>1308.9322555699998</v>
      </c>
      <c r="J32" s="36">
        <f>SUMIFS(СВЦЭМ!$D$39:$D$782,СВЦЭМ!$A$39:$A$782,$A32,СВЦЭМ!$B$39:$B$782,J$11)+'СЕТ СН'!$F$11+СВЦЭМ!$D$10+'СЕТ СН'!$F$6-'СЕТ СН'!$F$23</f>
        <v>1230.5429619099998</v>
      </c>
      <c r="K32" s="36">
        <f>SUMIFS(СВЦЭМ!$D$39:$D$782,СВЦЭМ!$A$39:$A$782,$A32,СВЦЭМ!$B$39:$B$782,K$11)+'СЕТ СН'!$F$11+СВЦЭМ!$D$10+'СЕТ СН'!$F$6-'СЕТ СН'!$F$23</f>
        <v>1163.0842165499998</v>
      </c>
      <c r="L32" s="36">
        <f>SUMIFS(СВЦЭМ!$D$39:$D$782,СВЦЭМ!$A$39:$A$782,$A32,СВЦЭМ!$B$39:$B$782,L$11)+'СЕТ СН'!$F$11+СВЦЭМ!$D$10+'СЕТ СН'!$F$6-'СЕТ СН'!$F$23</f>
        <v>1103.0505058399999</v>
      </c>
      <c r="M32" s="36">
        <f>SUMIFS(СВЦЭМ!$D$39:$D$782,СВЦЭМ!$A$39:$A$782,$A32,СВЦЭМ!$B$39:$B$782,M$11)+'СЕТ СН'!$F$11+СВЦЭМ!$D$10+'СЕТ СН'!$F$6-'СЕТ СН'!$F$23</f>
        <v>1111.62327581</v>
      </c>
      <c r="N32" s="36">
        <f>SUMIFS(СВЦЭМ!$D$39:$D$782,СВЦЭМ!$A$39:$A$782,$A32,СВЦЭМ!$B$39:$B$782,N$11)+'СЕТ СН'!$F$11+СВЦЭМ!$D$10+'СЕТ СН'!$F$6-'СЕТ СН'!$F$23</f>
        <v>1157.14634084</v>
      </c>
      <c r="O32" s="36">
        <f>SUMIFS(СВЦЭМ!$D$39:$D$782,СВЦЭМ!$A$39:$A$782,$A32,СВЦЭМ!$B$39:$B$782,O$11)+'СЕТ СН'!$F$11+СВЦЭМ!$D$10+'СЕТ СН'!$F$6-'СЕТ СН'!$F$23</f>
        <v>1155.0201576099998</v>
      </c>
      <c r="P32" s="36">
        <f>SUMIFS(СВЦЭМ!$D$39:$D$782,СВЦЭМ!$A$39:$A$782,$A32,СВЦЭМ!$B$39:$B$782,P$11)+'СЕТ СН'!$F$11+СВЦЭМ!$D$10+'СЕТ СН'!$F$6-'СЕТ СН'!$F$23</f>
        <v>1175.1467751599998</v>
      </c>
      <c r="Q32" s="36">
        <f>SUMIFS(СВЦЭМ!$D$39:$D$782,СВЦЭМ!$A$39:$A$782,$A32,СВЦЭМ!$B$39:$B$782,Q$11)+'СЕТ СН'!$F$11+СВЦЭМ!$D$10+'СЕТ СН'!$F$6-'СЕТ СН'!$F$23</f>
        <v>1144.6071291999999</v>
      </c>
      <c r="R32" s="36">
        <f>SUMIFS(СВЦЭМ!$D$39:$D$782,СВЦЭМ!$A$39:$A$782,$A32,СВЦЭМ!$B$39:$B$782,R$11)+'СЕТ СН'!$F$11+СВЦЭМ!$D$10+'СЕТ СН'!$F$6-'СЕТ СН'!$F$23</f>
        <v>1146.22409277</v>
      </c>
      <c r="S32" s="36">
        <f>SUMIFS(СВЦЭМ!$D$39:$D$782,СВЦЭМ!$A$39:$A$782,$A32,СВЦЭМ!$B$39:$B$782,S$11)+'СЕТ СН'!$F$11+СВЦЭМ!$D$10+'СЕТ СН'!$F$6-'СЕТ СН'!$F$23</f>
        <v>1132.3083521599999</v>
      </c>
      <c r="T32" s="36">
        <f>SUMIFS(СВЦЭМ!$D$39:$D$782,СВЦЭМ!$A$39:$A$782,$A32,СВЦЭМ!$B$39:$B$782,T$11)+'СЕТ СН'!$F$11+СВЦЭМ!$D$10+'СЕТ СН'!$F$6-'СЕТ СН'!$F$23</f>
        <v>1111.8439655899999</v>
      </c>
      <c r="U32" s="36">
        <f>SUMIFS(СВЦЭМ!$D$39:$D$782,СВЦЭМ!$A$39:$A$782,$A32,СВЦЭМ!$B$39:$B$782,U$11)+'СЕТ СН'!$F$11+СВЦЭМ!$D$10+'СЕТ СН'!$F$6-'СЕТ СН'!$F$23</f>
        <v>1136.2650925200001</v>
      </c>
      <c r="V32" s="36">
        <f>SUMIFS(СВЦЭМ!$D$39:$D$782,СВЦЭМ!$A$39:$A$782,$A32,СВЦЭМ!$B$39:$B$782,V$11)+'СЕТ СН'!$F$11+СВЦЭМ!$D$10+'СЕТ СН'!$F$6-'СЕТ СН'!$F$23</f>
        <v>1147.0346186699999</v>
      </c>
      <c r="W32" s="36">
        <f>SUMIFS(СВЦЭМ!$D$39:$D$782,СВЦЭМ!$A$39:$A$782,$A32,СВЦЭМ!$B$39:$B$782,W$11)+'СЕТ СН'!$F$11+СВЦЭМ!$D$10+'СЕТ СН'!$F$6-'СЕТ СН'!$F$23</f>
        <v>1125.3451435799998</v>
      </c>
      <c r="X32" s="36">
        <f>SUMIFS(СВЦЭМ!$D$39:$D$782,СВЦЭМ!$A$39:$A$782,$A32,СВЦЭМ!$B$39:$B$782,X$11)+'СЕТ СН'!$F$11+СВЦЭМ!$D$10+'СЕТ СН'!$F$6-'СЕТ СН'!$F$23</f>
        <v>1170.2055306999998</v>
      </c>
      <c r="Y32" s="36">
        <f>SUMIFS(СВЦЭМ!$D$39:$D$782,СВЦЭМ!$A$39:$A$782,$A32,СВЦЭМ!$B$39:$B$782,Y$11)+'СЕТ СН'!$F$11+СВЦЭМ!$D$10+'СЕТ СН'!$F$6-'СЕТ СН'!$F$23</f>
        <v>1231.1398648799998</v>
      </c>
    </row>
    <row r="33" spans="1:27" ht="15.75" x14ac:dyDescent="0.2">
      <c r="A33" s="35">
        <f t="shared" si="0"/>
        <v>44399</v>
      </c>
      <c r="B33" s="36">
        <f>SUMIFS(СВЦЭМ!$D$39:$D$782,СВЦЭМ!$A$39:$A$782,$A33,СВЦЭМ!$B$39:$B$782,B$11)+'СЕТ СН'!$F$11+СВЦЭМ!$D$10+'СЕТ СН'!$F$6-'СЕТ СН'!$F$23</f>
        <v>1152.0306220999998</v>
      </c>
      <c r="C33" s="36">
        <f>SUMIFS(СВЦЭМ!$D$39:$D$782,СВЦЭМ!$A$39:$A$782,$A33,СВЦЭМ!$B$39:$B$782,C$11)+'СЕТ СН'!$F$11+СВЦЭМ!$D$10+'СЕТ СН'!$F$6-'СЕТ СН'!$F$23</f>
        <v>1227.38636232</v>
      </c>
      <c r="D33" s="36">
        <f>SUMIFS(СВЦЭМ!$D$39:$D$782,СВЦЭМ!$A$39:$A$782,$A33,СВЦЭМ!$B$39:$B$782,D$11)+'СЕТ СН'!$F$11+СВЦЭМ!$D$10+'СЕТ СН'!$F$6-'СЕТ СН'!$F$23</f>
        <v>1221.3761617199998</v>
      </c>
      <c r="E33" s="36">
        <f>SUMIFS(СВЦЭМ!$D$39:$D$782,СВЦЭМ!$A$39:$A$782,$A33,СВЦЭМ!$B$39:$B$782,E$11)+'СЕТ СН'!$F$11+СВЦЭМ!$D$10+'СЕТ СН'!$F$6-'СЕТ СН'!$F$23</f>
        <v>1251.1315833599999</v>
      </c>
      <c r="F33" s="36">
        <f>SUMIFS(СВЦЭМ!$D$39:$D$782,СВЦЭМ!$A$39:$A$782,$A33,СВЦЭМ!$B$39:$B$782,F$11)+'СЕТ СН'!$F$11+СВЦЭМ!$D$10+'СЕТ СН'!$F$6-'СЕТ СН'!$F$23</f>
        <v>1246.4625639999999</v>
      </c>
      <c r="G33" s="36">
        <f>SUMIFS(СВЦЭМ!$D$39:$D$782,СВЦЭМ!$A$39:$A$782,$A33,СВЦЭМ!$B$39:$B$782,G$11)+'СЕТ СН'!$F$11+СВЦЭМ!$D$10+'СЕТ СН'!$F$6-'СЕТ СН'!$F$23</f>
        <v>1229.68343048</v>
      </c>
      <c r="H33" s="36">
        <f>SUMIFS(СВЦЭМ!$D$39:$D$782,СВЦЭМ!$A$39:$A$782,$A33,СВЦЭМ!$B$39:$B$782,H$11)+'СЕТ СН'!$F$11+СВЦЭМ!$D$10+'СЕТ СН'!$F$6-'СЕТ СН'!$F$23</f>
        <v>1171.10773546</v>
      </c>
      <c r="I33" s="36">
        <f>SUMIFS(СВЦЭМ!$D$39:$D$782,СВЦЭМ!$A$39:$A$782,$A33,СВЦЭМ!$B$39:$B$782,I$11)+'СЕТ СН'!$F$11+СВЦЭМ!$D$10+'СЕТ СН'!$F$6-'СЕТ СН'!$F$23</f>
        <v>1104.65741368</v>
      </c>
      <c r="J33" s="36">
        <f>SUMIFS(СВЦЭМ!$D$39:$D$782,СВЦЭМ!$A$39:$A$782,$A33,СВЦЭМ!$B$39:$B$782,J$11)+'СЕТ СН'!$F$11+СВЦЭМ!$D$10+'СЕТ СН'!$F$6-'СЕТ СН'!$F$23</f>
        <v>1020.99654034</v>
      </c>
      <c r="K33" s="36">
        <f>SUMIFS(СВЦЭМ!$D$39:$D$782,СВЦЭМ!$A$39:$A$782,$A33,СВЦЭМ!$B$39:$B$782,K$11)+'СЕТ СН'!$F$11+СВЦЭМ!$D$10+'СЕТ СН'!$F$6-'СЕТ СН'!$F$23</f>
        <v>991.02621470999998</v>
      </c>
      <c r="L33" s="36">
        <f>SUMIFS(СВЦЭМ!$D$39:$D$782,СВЦЭМ!$A$39:$A$782,$A33,СВЦЭМ!$B$39:$B$782,L$11)+'СЕТ СН'!$F$11+СВЦЭМ!$D$10+'СЕТ СН'!$F$6-'СЕТ СН'!$F$23</f>
        <v>1018.31416</v>
      </c>
      <c r="M33" s="36">
        <f>SUMIFS(СВЦЭМ!$D$39:$D$782,СВЦЭМ!$A$39:$A$782,$A33,СВЦЭМ!$B$39:$B$782,M$11)+'СЕТ СН'!$F$11+СВЦЭМ!$D$10+'СЕТ СН'!$F$6-'СЕТ СН'!$F$23</f>
        <v>971.63463326999999</v>
      </c>
      <c r="N33" s="36">
        <f>SUMIFS(СВЦЭМ!$D$39:$D$782,СВЦЭМ!$A$39:$A$782,$A33,СВЦЭМ!$B$39:$B$782,N$11)+'СЕТ СН'!$F$11+СВЦЭМ!$D$10+'СЕТ СН'!$F$6-'СЕТ СН'!$F$23</f>
        <v>976.91738439999995</v>
      </c>
      <c r="O33" s="36">
        <f>SUMIFS(СВЦЭМ!$D$39:$D$782,СВЦЭМ!$A$39:$A$782,$A33,СВЦЭМ!$B$39:$B$782,O$11)+'СЕТ СН'!$F$11+СВЦЭМ!$D$10+'СЕТ СН'!$F$6-'СЕТ СН'!$F$23</f>
        <v>975.30133989000001</v>
      </c>
      <c r="P33" s="36">
        <f>SUMIFS(СВЦЭМ!$D$39:$D$782,СВЦЭМ!$A$39:$A$782,$A33,СВЦЭМ!$B$39:$B$782,P$11)+'СЕТ СН'!$F$11+СВЦЭМ!$D$10+'СЕТ СН'!$F$6-'СЕТ СН'!$F$23</f>
        <v>974.40502949999996</v>
      </c>
      <c r="Q33" s="36">
        <f>SUMIFS(СВЦЭМ!$D$39:$D$782,СВЦЭМ!$A$39:$A$782,$A33,СВЦЭМ!$B$39:$B$782,Q$11)+'СЕТ СН'!$F$11+СВЦЭМ!$D$10+'СЕТ СН'!$F$6-'СЕТ СН'!$F$23</f>
        <v>972.61887531000002</v>
      </c>
      <c r="R33" s="36">
        <f>SUMIFS(СВЦЭМ!$D$39:$D$782,СВЦЭМ!$A$39:$A$782,$A33,СВЦЭМ!$B$39:$B$782,R$11)+'СЕТ СН'!$F$11+СВЦЭМ!$D$10+'СЕТ СН'!$F$6-'СЕТ СН'!$F$23</f>
        <v>1003.0662658</v>
      </c>
      <c r="S33" s="36">
        <f>SUMIFS(СВЦЭМ!$D$39:$D$782,СВЦЭМ!$A$39:$A$782,$A33,СВЦЭМ!$B$39:$B$782,S$11)+'СЕТ СН'!$F$11+СВЦЭМ!$D$10+'СЕТ СН'!$F$6-'СЕТ СН'!$F$23</f>
        <v>966.40504035000004</v>
      </c>
      <c r="T33" s="36">
        <f>SUMIFS(СВЦЭМ!$D$39:$D$782,СВЦЭМ!$A$39:$A$782,$A33,СВЦЭМ!$B$39:$B$782,T$11)+'СЕТ СН'!$F$11+СВЦЭМ!$D$10+'СЕТ СН'!$F$6-'СЕТ СН'!$F$23</f>
        <v>1055.5209062199999</v>
      </c>
      <c r="U33" s="36">
        <f>SUMIFS(СВЦЭМ!$D$39:$D$782,СВЦЭМ!$A$39:$A$782,$A33,СВЦЭМ!$B$39:$B$782,U$11)+'СЕТ СН'!$F$11+СВЦЭМ!$D$10+'СЕТ СН'!$F$6-'СЕТ СН'!$F$23</f>
        <v>1069.6594783</v>
      </c>
      <c r="V33" s="36">
        <f>SUMIFS(СВЦЭМ!$D$39:$D$782,СВЦЭМ!$A$39:$A$782,$A33,СВЦЭМ!$B$39:$B$782,V$11)+'СЕТ СН'!$F$11+СВЦЭМ!$D$10+'СЕТ СН'!$F$6-'СЕТ СН'!$F$23</f>
        <v>1064.24434647</v>
      </c>
      <c r="W33" s="36">
        <f>SUMIFS(СВЦЭМ!$D$39:$D$782,СВЦЭМ!$A$39:$A$782,$A33,СВЦЭМ!$B$39:$B$782,W$11)+'СЕТ СН'!$F$11+СВЦЭМ!$D$10+'СЕТ СН'!$F$6-'СЕТ СН'!$F$23</f>
        <v>1085.0709432899998</v>
      </c>
      <c r="X33" s="36">
        <f>SUMIFS(СВЦЭМ!$D$39:$D$782,СВЦЭМ!$A$39:$A$782,$A33,СВЦЭМ!$B$39:$B$782,X$11)+'СЕТ СН'!$F$11+СВЦЭМ!$D$10+'СЕТ СН'!$F$6-'СЕТ СН'!$F$23</f>
        <v>1054.0664332199999</v>
      </c>
      <c r="Y33" s="36">
        <f>SUMIFS(СВЦЭМ!$D$39:$D$782,СВЦЭМ!$A$39:$A$782,$A33,СВЦЭМ!$B$39:$B$782,Y$11)+'СЕТ СН'!$F$11+СВЦЭМ!$D$10+'СЕТ СН'!$F$6-'СЕТ СН'!$F$23</f>
        <v>1028.1216440999999</v>
      </c>
    </row>
    <row r="34" spans="1:27" ht="15.75" x14ac:dyDescent="0.2">
      <c r="A34" s="35">
        <f t="shared" si="0"/>
        <v>44400</v>
      </c>
      <c r="B34" s="36">
        <f>SUMIFS(СВЦЭМ!$D$39:$D$782,СВЦЭМ!$A$39:$A$782,$A34,СВЦЭМ!$B$39:$B$782,B$11)+'СЕТ СН'!$F$11+СВЦЭМ!$D$10+'СЕТ СН'!$F$6-'СЕТ СН'!$F$23</f>
        <v>1068.1720567999998</v>
      </c>
      <c r="C34" s="36">
        <f>SUMIFS(СВЦЭМ!$D$39:$D$782,СВЦЭМ!$A$39:$A$782,$A34,СВЦЭМ!$B$39:$B$782,C$11)+'СЕТ СН'!$F$11+СВЦЭМ!$D$10+'СЕТ СН'!$F$6-'СЕТ СН'!$F$23</f>
        <v>1128.95922273</v>
      </c>
      <c r="D34" s="36">
        <f>SUMIFS(СВЦЭМ!$D$39:$D$782,СВЦЭМ!$A$39:$A$782,$A34,СВЦЭМ!$B$39:$B$782,D$11)+'СЕТ СН'!$F$11+СВЦЭМ!$D$10+'СЕТ СН'!$F$6-'СЕТ СН'!$F$23</f>
        <v>1154.1939410499999</v>
      </c>
      <c r="E34" s="36">
        <f>SUMIFS(СВЦЭМ!$D$39:$D$782,СВЦЭМ!$A$39:$A$782,$A34,СВЦЭМ!$B$39:$B$782,E$11)+'СЕТ СН'!$F$11+СВЦЭМ!$D$10+'СЕТ СН'!$F$6-'СЕТ СН'!$F$23</f>
        <v>1201.1983908</v>
      </c>
      <c r="F34" s="36">
        <f>SUMIFS(СВЦЭМ!$D$39:$D$782,СВЦЭМ!$A$39:$A$782,$A34,СВЦЭМ!$B$39:$B$782,F$11)+'СЕТ СН'!$F$11+СВЦЭМ!$D$10+'СЕТ СН'!$F$6-'СЕТ СН'!$F$23</f>
        <v>1197.12449395</v>
      </c>
      <c r="G34" s="36">
        <f>SUMIFS(СВЦЭМ!$D$39:$D$782,СВЦЭМ!$A$39:$A$782,$A34,СВЦЭМ!$B$39:$B$782,G$11)+'СЕТ СН'!$F$11+СВЦЭМ!$D$10+'СЕТ СН'!$F$6-'СЕТ СН'!$F$23</f>
        <v>1164.8481970199998</v>
      </c>
      <c r="H34" s="36">
        <f>SUMIFS(СВЦЭМ!$D$39:$D$782,СВЦЭМ!$A$39:$A$782,$A34,СВЦЭМ!$B$39:$B$782,H$11)+'СЕТ СН'!$F$11+СВЦЭМ!$D$10+'СЕТ СН'!$F$6-'СЕТ СН'!$F$23</f>
        <v>1113.8899871099998</v>
      </c>
      <c r="I34" s="36">
        <f>SUMIFS(СВЦЭМ!$D$39:$D$782,СВЦЭМ!$A$39:$A$782,$A34,СВЦЭМ!$B$39:$B$782,I$11)+'СЕТ СН'!$F$11+СВЦЭМ!$D$10+'СЕТ СН'!$F$6-'СЕТ СН'!$F$23</f>
        <v>988.59425054999997</v>
      </c>
      <c r="J34" s="36">
        <f>SUMIFS(СВЦЭМ!$D$39:$D$782,СВЦЭМ!$A$39:$A$782,$A34,СВЦЭМ!$B$39:$B$782,J$11)+'СЕТ СН'!$F$11+СВЦЭМ!$D$10+'СЕТ СН'!$F$6-'СЕТ СН'!$F$23</f>
        <v>974.54844809999997</v>
      </c>
      <c r="K34" s="36">
        <f>SUMIFS(СВЦЭМ!$D$39:$D$782,СВЦЭМ!$A$39:$A$782,$A34,СВЦЭМ!$B$39:$B$782,K$11)+'СЕТ СН'!$F$11+СВЦЭМ!$D$10+'СЕТ СН'!$F$6-'СЕТ СН'!$F$23</f>
        <v>1000.5668327</v>
      </c>
      <c r="L34" s="36">
        <f>SUMIFS(СВЦЭМ!$D$39:$D$782,СВЦЭМ!$A$39:$A$782,$A34,СВЦЭМ!$B$39:$B$782,L$11)+'СЕТ СН'!$F$11+СВЦЭМ!$D$10+'СЕТ СН'!$F$6-'СЕТ СН'!$F$23</f>
        <v>1026.9539591599998</v>
      </c>
      <c r="M34" s="36">
        <f>SUMIFS(СВЦЭМ!$D$39:$D$782,СВЦЭМ!$A$39:$A$782,$A34,СВЦЭМ!$B$39:$B$782,M$11)+'СЕТ СН'!$F$11+СВЦЭМ!$D$10+'СЕТ СН'!$F$6-'СЕТ СН'!$F$23</f>
        <v>1014.11187327</v>
      </c>
      <c r="N34" s="36">
        <f>SUMIFS(СВЦЭМ!$D$39:$D$782,СВЦЭМ!$A$39:$A$782,$A34,СВЦЭМ!$B$39:$B$782,N$11)+'СЕТ СН'!$F$11+СВЦЭМ!$D$10+'СЕТ СН'!$F$6-'СЕТ СН'!$F$23</f>
        <v>1010.96754562</v>
      </c>
      <c r="O34" s="36">
        <f>SUMIFS(СВЦЭМ!$D$39:$D$782,СВЦЭМ!$A$39:$A$782,$A34,СВЦЭМ!$B$39:$B$782,O$11)+'СЕТ СН'!$F$11+СВЦЭМ!$D$10+'СЕТ СН'!$F$6-'СЕТ СН'!$F$23</f>
        <v>987.14239515999998</v>
      </c>
      <c r="P34" s="36">
        <f>SUMIFS(СВЦЭМ!$D$39:$D$782,СВЦЭМ!$A$39:$A$782,$A34,СВЦЭМ!$B$39:$B$782,P$11)+'СЕТ СН'!$F$11+СВЦЭМ!$D$10+'СЕТ СН'!$F$6-'СЕТ СН'!$F$23</f>
        <v>989.97914443000002</v>
      </c>
      <c r="Q34" s="36">
        <f>SUMIFS(СВЦЭМ!$D$39:$D$782,СВЦЭМ!$A$39:$A$782,$A34,СВЦЭМ!$B$39:$B$782,Q$11)+'СЕТ СН'!$F$11+СВЦЭМ!$D$10+'СЕТ СН'!$F$6-'СЕТ СН'!$F$23</f>
        <v>984.48695857999996</v>
      </c>
      <c r="R34" s="36">
        <f>SUMIFS(СВЦЭМ!$D$39:$D$782,СВЦЭМ!$A$39:$A$782,$A34,СВЦЭМ!$B$39:$B$782,R$11)+'СЕТ СН'!$F$11+СВЦЭМ!$D$10+'СЕТ СН'!$F$6-'СЕТ СН'!$F$23</f>
        <v>992.91109612000002</v>
      </c>
      <c r="S34" s="36">
        <f>SUMIFS(СВЦЭМ!$D$39:$D$782,СВЦЭМ!$A$39:$A$782,$A34,СВЦЭМ!$B$39:$B$782,S$11)+'СЕТ СН'!$F$11+СВЦЭМ!$D$10+'СЕТ СН'!$F$6-'СЕТ СН'!$F$23</f>
        <v>1015.17060793</v>
      </c>
      <c r="T34" s="36">
        <f>SUMIFS(СВЦЭМ!$D$39:$D$782,СВЦЭМ!$A$39:$A$782,$A34,СВЦЭМ!$B$39:$B$782,T$11)+'СЕТ СН'!$F$11+СВЦЭМ!$D$10+'СЕТ СН'!$F$6-'СЕТ СН'!$F$23</f>
        <v>1030.0310913399999</v>
      </c>
      <c r="U34" s="36">
        <f>SUMIFS(СВЦЭМ!$D$39:$D$782,СВЦЭМ!$A$39:$A$782,$A34,СВЦЭМ!$B$39:$B$782,U$11)+'СЕТ СН'!$F$11+СВЦЭМ!$D$10+'СЕТ СН'!$F$6-'СЕТ СН'!$F$23</f>
        <v>1025.1003006999999</v>
      </c>
      <c r="V34" s="36">
        <f>SUMIFS(СВЦЭМ!$D$39:$D$782,СВЦЭМ!$A$39:$A$782,$A34,СВЦЭМ!$B$39:$B$782,V$11)+'СЕТ СН'!$F$11+СВЦЭМ!$D$10+'СЕТ СН'!$F$6-'СЕТ СН'!$F$23</f>
        <v>1013.60210349</v>
      </c>
      <c r="W34" s="36">
        <f>SUMIFS(СВЦЭМ!$D$39:$D$782,СВЦЭМ!$A$39:$A$782,$A34,СВЦЭМ!$B$39:$B$782,W$11)+'СЕТ СН'!$F$11+СВЦЭМ!$D$10+'СЕТ СН'!$F$6-'СЕТ СН'!$F$23</f>
        <v>1033.95004169</v>
      </c>
      <c r="X34" s="36">
        <f>SUMIFS(СВЦЭМ!$D$39:$D$782,СВЦЭМ!$A$39:$A$782,$A34,СВЦЭМ!$B$39:$B$782,X$11)+'СЕТ СН'!$F$11+СВЦЭМ!$D$10+'СЕТ СН'!$F$6-'СЕТ СН'!$F$23</f>
        <v>1038.57521688</v>
      </c>
      <c r="Y34" s="36">
        <f>SUMIFS(СВЦЭМ!$D$39:$D$782,СВЦЭМ!$A$39:$A$782,$A34,СВЦЭМ!$B$39:$B$782,Y$11)+'СЕТ СН'!$F$11+СВЦЭМ!$D$10+'СЕТ СН'!$F$6-'СЕТ СН'!$F$23</f>
        <v>1015.68454481</v>
      </c>
    </row>
    <row r="35" spans="1:27" ht="15.75" x14ac:dyDescent="0.2">
      <c r="A35" s="35">
        <f t="shared" si="0"/>
        <v>44401</v>
      </c>
      <c r="B35" s="36">
        <f>SUMIFS(СВЦЭМ!$D$39:$D$782,СВЦЭМ!$A$39:$A$782,$A35,СВЦЭМ!$B$39:$B$782,B$11)+'СЕТ СН'!$F$11+СВЦЭМ!$D$10+'СЕТ СН'!$F$6-'СЕТ СН'!$F$23</f>
        <v>1073.6351393499999</v>
      </c>
      <c r="C35" s="36">
        <f>SUMIFS(СВЦЭМ!$D$39:$D$782,СВЦЭМ!$A$39:$A$782,$A35,СВЦЭМ!$B$39:$B$782,C$11)+'СЕТ СН'!$F$11+СВЦЭМ!$D$10+'СЕТ СН'!$F$6-'СЕТ СН'!$F$23</f>
        <v>1043.0876048</v>
      </c>
      <c r="D35" s="36">
        <f>SUMIFS(СВЦЭМ!$D$39:$D$782,СВЦЭМ!$A$39:$A$782,$A35,СВЦЭМ!$B$39:$B$782,D$11)+'СЕТ СН'!$F$11+СВЦЭМ!$D$10+'СЕТ СН'!$F$6-'СЕТ СН'!$F$23</f>
        <v>1147.2305201999998</v>
      </c>
      <c r="E35" s="36">
        <f>SUMIFS(СВЦЭМ!$D$39:$D$782,СВЦЭМ!$A$39:$A$782,$A35,СВЦЭМ!$B$39:$B$782,E$11)+'СЕТ СН'!$F$11+СВЦЭМ!$D$10+'СЕТ СН'!$F$6-'СЕТ СН'!$F$23</f>
        <v>1165.3794736999998</v>
      </c>
      <c r="F35" s="36">
        <f>SUMIFS(СВЦЭМ!$D$39:$D$782,СВЦЭМ!$A$39:$A$782,$A35,СВЦЭМ!$B$39:$B$782,F$11)+'СЕТ СН'!$F$11+СВЦЭМ!$D$10+'СЕТ СН'!$F$6-'СЕТ СН'!$F$23</f>
        <v>1153.66205223</v>
      </c>
      <c r="G35" s="36">
        <f>SUMIFS(СВЦЭМ!$D$39:$D$782,СВЦЭМ!$A$39:$A$782,$A35,СВЦЭМ!$B$39:$B$782,G$11)+'СЕТ СН'!$F$11+СВЦЭМ!$D$10+'СЕТ СН'!$F$6-'СЕТ СН'!$F$23</f>
        <v>1133.6518755499999</v>
      </c>
      <c r="H35" s="36">
        <f>SUMIFS(СВЦЭМ!$D$39:$D$782,СВЦЭМ!$A$39:$A$782,$A35,СВЦЭМ!$B$39:$B$782,H$11)+'СЕТ СН'!$F$11+СВЦЭМ!$D$10+'СЕТ СН'!$F$6-'СЕТ СН'!$F$23</f>
        <v>1124.7286066299998</v>
      </c>
      <c r="I35" s="36">
        <f>SUMIFS(СВЦЭМ!$D$39:$D$782,СВЦЭМ!$A$39:$A$782,$A35,СВЦЭМ!$B$39:$B$782,I$11)+'СЕТ СН'!$F$11+СВЦЭМ!$D$10+'СЕТ СН'!$F$6-'СЕТ СН'!$F$23</f>
        <v>1024.42266277</v>
      </c>
      <c r="J35" s="36">
        <f>SUMIFS(СВЦЭМ!$D$39:$D$782,СВЦЭМ!$A$39:$A$782,$A35,СВЦЭМ!$B$39:$B$782,J$11)+'СЕТ СН'!$F$11+СВЦЭМ!$D$10+'СЕТ СН'!$F$6-'СЕТ СН'!$F$23</f>
        <v>1003.6071908500001</v>
      </c>
      <c r="K35" s="36">
        <f>SUMIFS(СВЦЭМ!$D$39:$D$782,СВЦЭМ!$A$39:$A$782,$A35,СВЦЭМ!$B$39:$B$782,K$11)+'СЕТ СН'!$F$11+СВЦЭМ!$D$10+'СЕТ СН'!$F$6-'СЕТ СН'!$F$23</f>
        <v>976.82104073000005</v>
      </c>
      <c r="L35" s="36">
        <f>SUMIFS(СВЦЭМ!$D$39:$D$782,СВЦЭМ!$A$39:$A$782,$A35,СВЦЭМ!$B$39:$B$782,L$11)+'СЕТ СН'!$F$11+СВЦЭМ!$D$10+'СЕТ СН'!$F$6-'СЕТ СН'!$F$23</f>
        <v>1011.83719756</v>
      </c>
      <c r="M35" s="36">
        <f>SUMIFS(СВЦЭМ!$D$39:$D$782,СВЦЭМ!$A$39:$A$782,$A35,СВЦЭМ!$B$39:$B$782,M$11)+'СЕТ СН'!$F$11+СВЦЭМ!$D$10+'СЕТ СН'!$F$6-'СЕТ СН'!$F$23</f>
        <v>990.74065940000003</v>
      </c>
      <c r="N35" s="36">
        <f>SUMIFS(СВЦЭМ!$D$39:$D$782,СВЦЭМ!$A$39:$A$782,$A35,СВЦЭМ!$B$39:$B$782,N$11)+'СЕТ СН'!$F$11+СВЦЭМ!$D$10+'СЕТ СН'!$F$6-'СЕТ СН'!$F$23</f>
        <v>992.61462738</v>
      </c>
      <c r="O35" s="36">
        <f>SUMIFS(СВЦЭМ!$D$39:$D$782,СВЦЭМ!$A$39:$A$782,$A35,СВЦЭМ!$B$39:$B$782,O$11)+'СЕТ СН'!$F$11+СВЦЭМ!$D$10+'СЕТ СН'!$F$6-'СЕТ СН'!$F$23</f>
        <v>1032.9731769499999</v>
      </c>
      <c r="P35" s="36">
        <f>SUMIFS(СВЦЭМ!$D$39:$D$782,СВЦЭМ!$A$39:$A$782,$A35,СВЦЭМ!$B$39:$B$782,P$11)+'СЕТ СН'!$F$11+СВЦЭМ!$D$10+'СЕТ СН'!$F$6-'СЕТ СН'!$F$23</f>
        <v>1052.7751292200001</v>
      </c>
      <c r="Q35" s="36">
        <f>SUMIFS(СВЦЭМ!$D$39:$D$782,СВЦЭМ!$A$39:$A$782,$A35,СВЦЭМ!$B$39:$B$782,Q$11)+'СЕТ СН'!$F$11+СВЦЭМ!$D$10+'СЕТ СН'!$F$6-'СЕТ СН'!$F$23</f>
        <v>1040.9257819099998</v>
      </c>
      <c r="R35" s="36">
        <f>SUMIFS(СВЦЭМ!$D$39:$D$782,СВЦЭМ!$A$39:$A$782,$A35,СВЦЭМ!$B$39:$B$782,R$11)+'СЕТ СН'!$F$11+СВЦЭМ!$D$10+'СЕТ СН'!$F$6-'СЕТ СН'!$F$23</f>
        <v>1023.0683357300001</v>
      </c>
      <c r="S35" s="36">
        <f>SUMIFS(СВЦЭМ!$D$39:$D$782,СВЦЭМ!$A$39:$A$782,$A35,СВЦЭМ!$B$39:$B$782,S$11)+'СЕТ СН'!$F$11+СВЦЭМ!$D$10+'СЕТ СН'!$F$6-'СЕТ СН'!$F$23</f>
        <v>961.36171878000005</v>
      </c>
      <c r="T35" s="36">
        <f>SUMIFS(СВЦЭМ!$D$39:$D$782,СВЦЭМ!$A$39:$A$782,$A35,СВЦЭМ!$B$39:$B$782,T$11)+'СЕТ СН'!$F$11+СВЦЭМ!$D$10+'СЕТ СН'!$F$6-'СЕТ СН'!$F$23</f>
        <v>989.68941217999998</v>
      </c>
      <c r="U35" s="36">
        <f>SUMIFS(СВЦЭМ!$D$39:$D$782,СВЦЭМ!$A$39:$A$782,$A35,СВЦЭМ!$B$39:$B$782,U$11)+'СЕТ СН'!$F$11+СВЦЭМ!$D$10+'СЕТ СН'!$F$6-'СЕТ СН'!$F$23</f>
        <v>945.77265081999997</v>
      </c>
      <c r="V35" s="36">
        <f>SUMIFS(СВЦЭМ!$D$39:$D$782,СВЦЭМ!$A$39:$A$782,$A35,СВЦЭМ!$B$39:$B$782,V$11)+'СЕТ СН'!$F$11+СВЦЭМ!$D$10+'СЕТ СН'!$F$6-'СЕТ СН'!$F$23</f>
        <v>945.93531886999995</v>
      </c>
      <c r="W35" s="36">
        <f>SUMIFS(СВЦЭМ!$D$39:$D$782,СВЦЭМ!$A$39:$A$782,$A35,СВЦЭМ!$B$39:$B$782,W$11)+'СЕТ СН'!$F$11+СВЦЭМ!$D$10+'СЕТ СН'!$F$6-'СЕТ СН'!$F$23</f>
        <v>968.19685683</v>
      </c>
      <c r="X35" s="36">
        <f>SUMIFS(СВЦЭМ!$D$39:$D$782,СВЦЭМ!$A$39:$A$782,$A35,СВЦЭМ!$B$39:$B$782,X$11)+'СЕТ СН'!$F$11+СВЦЭМ!$D$10+'СЕТ СН'!$F$6-'СЕТ СН'!$F$23</f>
        <v>1020.09069301</v>
      </c>
      <c r="Y35" s="36">
        <f>SUMIFS(СВЦЭМ!$D$39:$D$782,СВЦЭМ!$A$39:$A$782,$A35,СВЦЭМ!$B$39:$B$782,Y$11)+'СЕТ СН'!$F$11+СВЦЭМ!$D$10+'СЕТ СН'!$F$6-'СЕТ СН'!$F$23</f>
        <v>1032.48075064</v>
      </c>
    </row>
    <row r="36" spans="1:27" ht="15.75" x14ac:dyDescent="0.2">
      <c r="A36" s="35">
        <f t="shared" si="0"/>
        <v>44402</v>
      </c>
      <c r="B36" s="36">
        <f>SUMIFS(СВЦЭМ!$D$39:$D$782,СВЦЭМ!$A$39:$A$782,$A36,СВЦЭМ!$B$39:$B$782,B$11)+'СЕТ СН'!$F$11+СВЦЭМ!$D$10+'СЕТ СН'!$F$6-'СЕТ СН'!$F$23</f>
        <v>997.92387113999996</v>
      </c>
      <c r="C36" s="36">
        <f>SUMIFS(СВЦЭМ!$D$39:$D$782,СВЦЭМ!$A$39:$A$782,$A36,СВЦЭМ!$B$39:$B$782,C$11)+'СЕТ СН'!$F$11+СВЦЭМ!$D$10+'СЕТ СН'!$F$6-'СЕТ СН'!$F$23</f>
        <v>1080.3477236700001</v>
      </c>
      <c r="D36" s="36">
        <f>SUMIFS(СВЦЭМ!$D$39:$D$782,СВЦЭМ!$A$39:$A$782,$A36,СВЦЭМ!$B$39:$B$782,D$11)+'СЕТ СН'!$F$11+СВЦЭМ!$D$10+'СЕТ СН'!$F$6-'СЕТ СН'!$F$23</f>
        <v>1125.92789412</v>
      </c>
      <c r="E36" s="36">
        <f>SUMIFS(СВЦЭМ!$D$39:$D$782,СВЦЭМ!$A$39:$A$782,$A36,СВЦЭМ!$B$39:$B$782,E$11)+'СЕТ СН'!$F$11+СВЦЭМ!$D$10+'СЕТ СН'!$F$6-'СЕТ СН'!$F$23</f>
        <v>1146.2251304299998</v>
      </c>
      <c r="F36" s="36">
        <f>SUMIFS(СВЦЭМ!$D$39:$D$782,СВЦЭМ!$A$39:$A$782,$A36,СВЦЭМ!$B$39:$B$782,F$11)+'СЕТ СН'!$F$11+СВЦЭМ!$D$10+'СЕТ СН'!$F$6-'СЕТ СН'!$F$23</f>
        <v>1153.9462384499998</v>
      </c>
      <c r="G36" s="36">
        <f>SUMIFS(СВЦЭМ!$D$39:$D$782,СВЦЭМ!$A$39:$A$782,$A36,СВЦЭМ!$B$39:$B$782,G$11)+'СЕТ СН'!$F$11+СВЦЭМ!$D$10+'СЕТ СН'!$F$6-'СЕТ СН'!$F$23</f>
        <v>1142.17469235</v>
      </c>
      <c r="H36" s="36">
        <f>SUMIFS(СВЦЭМ!$D$39:$D$782,СВЦЭМ!$A$39:$A$782,$A36,СВЦЭМ!$B$39:$B$782,H$11)+'СЕТ СН'!$F$11+СВЦЭМ!$D$10+'СЕТ СН'!$F$6-'СЕТ СН'!$F$23</f>
        <v>1117.77338418</v>
      </c>
      <c r="I36" s="36">
        <f>SUMIFS(СВЦЭМ!$D$39:$D$782,СВЦЭМ!$A$39:$A$782,$A36,СВЦЭМ!$B$39:$B$782,I$11)+'СЕТ СН'!$F$11+СВЦЭМ!$D$10+'СЕТ СН'!$F$6-'СЕТ СН'!$F$23</f>
        <v>1051.4442301699999</v>
      </c>
      <c r="J36" s="36">
        <f>SUMIFS(СВЦЭМ!$D$39:$D$782,СВЦЭМ!$A$39:$A$782,$A36,СВЦЭМ!$B$39:$B$782,J$11)+'СЕТ СН'!$F$11+СВЦЭМ!$D$10+'СЕТ СН'!$F$6-'СЕТ СН'!$F$23</f>
        <v>972.85728422</v>
      </c>
      <c r="K36" s="36">
        <f>SUMIFS(СВЦЭМ!$D$39:$D$782,СВЦЭМ!$A$39:$A$782,$A36,СВЦЭМ!$B$39:$B$782,K$11)+'СЕТ СН'!$F$11+СВЦЭМ!$D$10+'СЕТ СН'!$F$6-'СЕТ СН'!$F$23</f>
        <v>936.10644301000002</v>
      </c>
      <c r="L36" s="36">
        <f>SUMIFS(СВЦЭМ!$D$39:$D$782,СВЦЭМ!$A$39:$A$782,$A36,СВЦЭМ!$B$39:$B$782,L$11)+'СЕТ СН'!$F$11+СВЦЭМ!$D$10+'СЕТ СН'!$F$6-'СЕТ СН'!$F$23</f>
        <v>933.74100555999996</v>
      </c>
      <c r="M36" s="36">
        <f>SUMIFS(СВЦЭМ!$D$39:$D$782,СВЦЭМ!$A$39:$A$782,$A36,СВЦЭМ!$B$39:$B$782,M$11)+'СЕТ СН'!$F$11+СВЦЭМ!$D$10+'СЕТ СН'!$F$6-'СЕТ СН'!$F$23</f>
        <v>949.04982738000001</v>
      </c>
      <c r="N36" s="36">
        <f>SUMIFS(СВЦЭМ!$D$39:$D$782,СВЦЭМ!$A$39:$A$782,$A36,СВЦЭМ!$B$39:$B$782,N$11)+'СЕТ СН'!$F$11+СВЦЭМ!$D$10+'СЕТ СН'!$F$6-'СЕТ СН'!$F$23</f>
        <v>1009.8880903100001</v>
      </c>
      <c r="O36" s="36">
        <f>SUMIFS(СВЦЭМ!$D$39:$D$782,СВЦЭМ!$A$39:$A$782,$A36,СВЦЭМ!$B$39:$B$782,O$11)+'СЕТ СН'!$F$11+СВЦЭМ!$D$10+'СЕТ СН'!$F$6-'СЕТ СН'!$F$23</f>
        <v>1057.2799198099999</v>
      </c>
      <c r="P36" s="36">
        <f>SUMIFS(СВЦЭМ!$D$39:$D$782,СВЦЭМ!$A$39:$A$782,$A36,СВЦЭМ!$B$39:$B$782,P$11)+'СЕТ СН'!$F$11+СВЦЭМ!$D$10+'СЕТ СН'!$F$6-'СЕТ СН'!$F$23</f>
        <v>1057.47193206</v>
      </c>
      <c r="Q36" s="36">
        <f>SUMIFS(СВЦЭМ!$D$39:$D$782,СВЦЭМ!$A$39:$A$782,$A36,СВЦЭМ!$B$39:$B$782,Q$11)+'СЕТ СН'!$F$11+СВЦЭМ!$D$10+'СЕТ СН'!$F$6-'СЕТ СН'!$F$23</f>
        <v>1065.3913654099999</v>
      </c>
      <c r="R36" s="36">
        <f>SUMIFS(СВЦЭМ!$D$39:$D$782,СВЦЭМ!$A$39:$A$782,$A36,СВЦЭМ!$B$39:$B$782,R$11)+'СЕТ СН'!$F$11+СВЦЭМ!$D$10+'СЕТ СН'!$F$6-'СЕТ СН'!$F$23</f>
        <v>1016.3051920300001</v>
      </c>
      <c r="S36" s="36">
        <f>SUMIFS(СВЦЭМ!$D$39:$D$782,СВЦЭМ!$A$39:$A$782,$A36,СВЦЭМ!$B$39:$B$782,S$11)+'СЕТ СН'!$F$11+СВЦЭМ!$D$10+'СЕТ СН'!$F$6-'СЕТ СН'!$F$23</f>
        <v>989.46566353000003</v>
      </c>
      <c r="T36" s="36">
        <f>SUMIFS(СВЦЭМ!$D$39:$D$782,СВЦЭМ!$A$39:$A$782,$A36,СВЦЭМ!$B$39:$B$782,T$11)+'СЕТ СН'!$F$11+СВЦЭМ!$D$10+'СЕТ СН'!$F$6-'СЕТ СН'!$F$23</f>
        <v>951.46028594999996</v>
      </c>
      <c r="U36" s="36">
        <f>SUMIFS(СВЦЭМ!$D$39:$D$782,СВЦЭМ!$A$39:$A$782,$A36,СВЦЭМ!$B$39:$B$782,U$11)+'СЕТ СН'!$F$11+СВЦЭМ!$D$10+'СЕТ СН'!$F$6-'СЕТ СН'!$F$23</f>
        <v>946.81861096</v>
      </c>
      <c r="V36" s="36">
        <f>SUMIFS(СВЦЭМ!$D$39:$D$782,СВЦЭМ!$A$39:$A$782,$A36,СВЦЭМ!$B$39:$B$782,V$11)+'СЕТ СН'!$F$11+СВЦЭМ!$D$10+'СЕТ СН'!$F$6-'СЕТ СН'!$F$23</f>
        <v>950.93557953000004</v>
      </c>
      <c r="W36" s="36">
        <f>SUMIFS(СВЦЭМ!$D$39:$D$782,СВЦЭМ!$A$39:$A$782,$A36,СВЦЭМ!$B$39:$B$782,W$11)+'СЕТ СН'!$F$11+СВЦЭМ!$D$10+'СЕТ СН'!$F$6-'СЕТ СН'!$F$23</f>
        <v>1000.90677241</v>
      </c>
      <c r="X36" s="36">
        <f>SUMIFS(СВЦЭМ!$D$39:$D$782,СВЦЭМ!$A$39:$A$782,$A36,СВЦЭМ!$B$39:$B$782,X$11)+'СЕТ СН'!$F$11+СВЦЭМ!$D$10+'СЕТ СН'!$F$6-'СЕТ СН'!$F$23</f>
        <v>958.03980808999995</v>
      </c>
      <c r="Y36" s="36">
        <f>SUMIFS(СВЦЭМ!$D$39:$D$782,СВЦЭМ!$A$39:$A$782,$A36,СВЦЭМ!$B$39:$B$782,Y$11)+'СЕТ СН'!$F$11+СВЦЭМ!$D$10+'СЕТ СН'!$F$6-'СЕТ СН'!$F$23</f>
        <v>980.06373518999999</v>
      </c>
    </row>
    <row r="37" spans="1:27" ht="15.75" x14ac:dyDescent="0.2">
      <c r="A37" s="35">
        <f t="shared" si="0"/>
        <v>44403</v>
      </c>
      <c r="B37" s="36">
        <f>SUMIFS(СВЦЭМ!$D$39:$D$782,СВЦЭМ!$A$39:$A$782,$A37,СВЦЭМ!$B$39:$B$782,B$11)+'СЕТ СН'!$F$11+СВЦЭМ!$D$10+'СЕТ СН'!$F$6-'СЕТ СН'!$F$23</f>
        <v>1009.39434848</v>
      </c>
      <c r="C37" s="36">
        <f>SUMIFS(СВЦЭМ!$D$39:$D$782,СВЦЭМ!$A$39:$A$782,$A37,СВЦЭМ!$B$39:$B$782,C$11)+'СЕТ СН'!$F$11+СВЦЭМ!$D$10+'СЕТ СН'!$F$6-'СЕТ СН'!$F$23</f>
        <v>1087.9947715999999</v>
      </c>
      <c r="D37" s="36">
        <f>SUMIFS(СВЦЭМ!$D$39:$D$782,СВЦЭМ!$A$39:$A$782,$A37,СВЦЭМ!$B$39:$B$782,D$11)+'СЕТ СН'!$F$11+СВЦЭМ!$D$10+'СЕТ СН'!$F$6-'СЕТ СН'!$F$23</f>
        <v>1122.2723395199998</v>
      </c>
      <c r="E37" s="36">
        <f>SUMIFS(СВЦЭМ!$D$39:$D$782,СВЦЭМ!$A$39:$A$782,$A37,СВЦЭМ!$B$39:$B$782,E$11)+'СЕТ СН'!$F$11+СВЦЭМ!$D$10+'СЕТ СН'!$F$6-'СЕТ СН'!$F$23</f>
        <v>1121.7900615799999</v>
      </c>
      <c r="F37" s="36">
        <f>SUMIFS(СВЦЭМ!$D$39:$D$782,СВЦЭМ!$A$39:$A$782,$A37,СВЦЭМ!$B$39:$B$782,F$11)+'СЕТ СН'!$F$11+СВЦЭМ!$D$10+'СЕТ СН'!$F$6-'СЕТ СН'!$F$23</f>
        <v>1127.0312444599999</v>
      </c>
      <c r="G37" s="36">
        <f>SUMIFS(СВЦЭМ!$D$39:$D$782,СВЦЭМ!$A$39:$A$782,$A37,СВЦЭМ!$B$39:$B$782,G$11)+'СЕТ СН'!$F$11+СВЦЭМ!$D$10+'СЕТ СН'!$F$6-'СЕТ СН'!$F$23</f>
        <v>1111.90477547</v>
      </c>
      <c r="H37" s="36">
        <f>SUMIFS(СВЦЭМ!$D$39:$D$782,СВЦЭМ!$A$39:$A$782,$A37,СВЦЭМ!$B$39:$B$782,H$11)+'СЕТ СН'!$F$11+СВЦЭМ!$D$10+'СЕТ СН'!$F$6-'СЕТ СН'!$F$23</f>
        <v>1098.4844939699999</v>
      </c>
      <c r="I37" s="36">
        <f>SUMIFS(СВЦЭМ!$D$39:$D$782,СВЦЭМ!$A$39:$A$782,$A37,СВЦЭМ!$B$39:$B$782,I$11)+'СЕТ СН'!$F$11+СВЦЭМ!$D$10+'СЕТ СН'!$F$6-'СЕТ СН'!$F$23</f>
        <v>1026.2441553599999</v>
      </c>
      <c r="J37" s="36">
        <f>SUMIFS(СВЦЭМ!$D$39:$D$782,СВЦЭМ!$A$39:$A$782,$A37,СВЦЭМ!$B$39:$B$782,J$11)+'СЕТ СН'!$F$11+СВЦЭМ!$D$10+'СЕТ СН'!$F$6-'СЕТ СН'!$F$23</f>
        <v>971.74149332000002</v>
      </c>
      <c r="K37" s="36">
        <f>SUMIFS(СВЦЭМ!$D$39:$D$782,СВЦЭМ!$A$39:$A$782,$A37,СВЦЭМ!$B$39:$B$782,K$11)+'СЕТ СН'!$F$11+СВЦЭМ!$D$10+'СЕТ СН'!$F$6-'СЕТ СН'!$F$23</f>
        <v>1032.8538450999999</v>
      </c>
      <c r="L37" s="36">
        <f>SUMIFS(СВЦЭМ!$D$39:$D$782,СВЦЭМ!$A$39:$A$782,$A37,СВЦЭМ!$B$39:$B$782,L$11)+'СЕТ СН'!$F$11+СВЦЭМ!$D$10+'СЕТ СН'!$F$6-'СЕТ СН'!$F$23</f>
        <v>1069.3787431199999</v>
      </c>
      <c r="M37" s="36">
        <f>SUMIFS(СВЦЭМ!$D$39:$D$782,СВЦЭМ!$A$39:$A$782,$A37,СВЦЭМ!$B$39:$B$782,M$11)+'СЕТ СН'!$F$11+СВЦЭМ!$D$10+'СЕТ СН'!$F$6-'СЕТ СН'!$F$23</f>
        <v>1039.51512293</v>
      </c>
      <c r="N37" s="36">
        <f>SUMIFS(СВЦЭМ!$D$39:$D$782,СВЦЭМ!$A$39:$A$782,$A37,СВЦЭМ!$B$39:$B$782,N$11)+'СЕТ СН'!$F$11+СВЦЭМ!$D$10+'СЕТ СН'!$F$6-'СЕТ СН'!$F$23</f>
        <v>1091.9035871199999</v>
      </c>
      <c r="O37" s="36">
        <f>SUMIFS(СВЦЭМ!$D$39:$D$782,СВЦЭМ!$A$39:$A$782,$A37,СВЦЭМ!$B$39:$B$782,O$11)+'СЕТ СН'!$F$11+СВЦЭМ!$D$10+'СЕТ СН'!$F$6-'СЕТ СН'!$F$23</f>
        <v>1074.30144296</v>
      </c>
      <c r="P37" s="36">
        <f>SUMIFS(СВЦЭМ!$D$39:$D$782,СВЦЭМ!$A$39:$A$782,$A37,СВЦЭМ!$B$39:$B$782,P$11)+'СЕТ СН'!$F$11+СВЦЭМ!$D$10+'СЕТ СН'!$F$6-'СЕТ СН'!$F$23</f>
        <v>1078.3737310899999</v>
      </c>
      <c r="Q37" s="36">
        <f>SUMIFS(СВЦЭМ!$D$39:$D$782,СВЦЭМ!$A$39:$A$782,$A37,СВЦЭМ!$B$39:$B$782,Q$11)+'СЕТ СН'!$F$11+СВЦЭМ!$D$10+'СЕТ СН'!$F$6-'СЕТ СН'!$F$23</f>
        <v>1072.9914693999999</v>
      </c>
      <c r="R37" s="36">
        <f>SUMIFS(СВЦЭМ!$D$39:$D$782,СВЦЭМ!$A$39:$A$782,$A37,СВЦЭМ!$B$39:$B$782,R$11)+'СЕТ СН'!$F$11+СВЦЭМ!$D$10+'СЕТ СН'!$F$6-'СЕТ СН'!$F$23</f>
        <v>1084.0774384899998</v>
      </c>
      <c r="S37" s="36">
        <f>SUMIFS(СВЦЭМ!$D$39:$D$782,СВЦЭМ!$A$39:$A$782,$A37,СВЦЭМ!$B$39:$B$782,S$11)+'СЕТ СН'!$F$11+СВЦЭМ!$D$10+'СЕТ СН'!$F$6-'СЕТ СН'!$F$23</f>
        <v>996.64017178999995</v>
      </c>
      <c r="T37" s="36">
        <f>SUMIFS(СВЦЭМ!$D$39:$D$782,СВЦЭМ!$A$39:$A$782,$A37,СВЦЭМ!$B$39:$B$782,T$11)+'СЕТ СН'!$F$11+СВЦЭМ!$D$10+'СЕТ СН'!$F$6-'СЕТ СН'!$F$23</f>
        <v>972.75122048000003</v>
      </c>
      <c r="U37" s="36">
        <f>SUMIFS(СВЦЭМ!$D$39:$D$782,СВЦЭМ!$A$39:$A$782,$A37,СВЦЭМ!$B$39:$B$782,U$11)+'СЕТ СН'!$F$11+СВЦЭМ!$D$10+'СЕТ СН'!$F$6-'СЕТ СН'!$F$23</f>
        <v>977.12852352000004</v>
      </c>
      <c r="V37" s="36">
        <f>SUMIFS(СВЦЭМ!$D$39:$D$782,СВЦЭМ!$A$39:$A$782,$A37,СВЦЭМ!$B$39:$B$782,V$11)+'СЕТ СН'!$F$11+СВЦЭМ!$D$10+'СЕТ СН'!$F$6-'СЕТ СН'!$F$23</f>
        <v>967.41010545999995</v>
      </c>
      <c r="W37" s="36">
        <f>SUMIFS(СВЦЭМ!$D$39:$D$782,СВЦЭМ!$A$39:$A$782,$A37,СВЦЭМ!$B$39:$B$782,W$11)+'СЕТ СН'!$F$11+СВЦЭМ!$D$10+'СЕТ СН'!$F$6-'СЕТ СН'!$F$23</f>
        <v>1026.0384334299999</v>
      </c>
      <c r="X37" s="36">
        <f>SUMIFS(СВЦЭМ!$D$39:$D$782,СВЦЭМ!$A$39:$A$782,$A37,СВЦЭМ!$B$39:$B$782,X$11)+'СЕТ СН'!$F$11+СВЦЭМ!$D$10+'СЕТ СН'!$F$6-'СЕТ СН'!$F$23</f>
        <v>989.82867340999996</v>
      </c>
      <c r="Y37" s="36">
        <f>SUMIFS(СВЦЭМ!$D$39:$D$782,СВЦЭМ!$A$39:$A$782,$A37,СВЦЭМ!$B$39:$B$782,Y$11)+'СЕТ СН'!$F$11+СВЦЭМ!$D$10+'СЕТ СН'!$F$6-'СЕТ СН'!$F$23</f>
        <v>923.86663112999997</v>
      </c>
    </row>
    <row r="38" spans="1:27" ht="15.75" x14ac:dyDescent="0.2">
      <c r="A38" s="35">
        <f t="shared" si="0"/>
        <v>44404</v>
      </c>
      <c r="B38" s="36">
        <f>SUMIFS(СВЦЭМ!$D$39:$D$782,СВЦЭМ!$A$39:$A$782,$A38,СВЦЭМ!$B$39:$B$782,B$11)+'СЕТ СН'!$F$11+СВЦЭМ!$D$10+'СЕТ СН'!$F$6-'СЕТ СН'!$F$23</f>
        <v>1154.86167101</v>
      </c>
      <c r="C38" s="36">
        <f>SUMIFS(СВЦЭМ!$D$39:$D$782,СВЦЭМ!$A$39:$A$782,$A38,СВЦЭМ!$B$39:$B$782,C$11)+'СЕТ СН'!$F$11+СВЦЭМ!$D$10+'СЕТ СН'!$F$6-'СЕТ СН'!$F$23</f>
        <v>1207.11710561</v>
      </c>
      <c r="D38" s="36">
        <f>SUMIFS(СВЦЭМ!$D$39:$D$782,СВЦЭМ!$A$39:$A$782,$A38,СВЦЭМ!$B$39:$B$782,D$11)+'СЕТ СН'!$F$11+СВЦЭМ!$D$10+'СЕТ СН'!$F$6-'СЕТ СН'!$F$23</f>
        <v>1254.89264366</v>
      </c>
      <c r="E38" s="36">
        <f>SUMIFS(СВЦЭМ!$D$39:$D$782,СВЦЭМ!$A$39:$A$782,$A38,СВЦЭМ!$B$39:$B$782,E$11)+'СЕТ СН'!$F$11+СВЦЭМ!$D$10+'СЕТ СН'!$F$6-'СЕТ СН'!$F$23</f>
        <v>1265.16391901</v>
      </c>
      <c r="F38" s="36">
        <f>SUMIFS(СВЦЭМ!$D$39:$D$782,СВЦЭМ!$A$39:$A$782,$A38,СВЦЭМ!$B$39:$B$782,F$11)+'СЕТ СН'!$F$11+СВЦЭМ!$D$10+'СЕТ СН'!$F$6-'СЕТ СН'!$F$23</f>
        <v>1265.61781019</v>
      </c>
      <c r="G38" s="36">
        <f>SUMIFS(СВЦЭМ!$D$39:$D$782,СВЦЭМ!$A$39:$A$782,$A38,СВЦЭМ!$B$39:$B$782,G$11)+'СЕТ СН'!$F$11+СВЦЭМ!$D$10+'СЕТ СН'!$F$6-'СЕТ СН'!$F$23</f>
        <v>1241.9532598799999</v>
      </c>
      <c r="H38" s="36">
        <f>SUMIFS(СВЦЭМ!$D$39:$D$782,СВЦЭМ!$A$39:$A$782,$A38,СВЦЭМ!$B$39:$B$782,H$11)+'СЕТ СН'!$F$11+СВЦЭМ!$D$10+'СЕТ СН'!$F$6-'СЕТ СН'!$F$23</f>
        <v>1209.7515579899998</v>
      </c>
      <c r="I38" s="36">
        <f>SUMIFS(СВЦЭМ!$D$39:$D$782,СВЦЭМ!$A$39:$A$782,$A38,СВЦЭМ!$B$39:$B$782,I$11)+'СЕТ СН'!$F$11+СВЦЭМ!$D$10+'СЕТ СН'!$F$6-'СЕТ СН'!$F$23</f>
        <v>1145.4377465600001</v>
      </c>
      <c r="J38" s="36">
        <f>SUMIFS(СВЦЭМ!$D$39:$D$782,СВЦЭМ!$A$39:$A$782,$A38,СВЦЭМ!$B$39:$B$782,J$11)+'СЕТ СН'!$F$11+СВЦЭМ!$D$10+'СЕТ СН'!$F$6-'СЕТ СН'!$F$23</f>
        <v>1090.64452274</v>
      </c>
      <c r="K38" s="36">
        <f>SUMIFS(СВЦЭМ!$D$39:$D$782,СВЦЭМ!$A$39:$A$782,$A38,СВЦЭМ!$B$39:$B$782,K$11)+'СЕТ СН'!$F$11+СВЦЭМ!$D$10+'СЕТ СН'!$F$6-'СЕТ СН'!$F$23</f>
        <v>1023.78868507</v>
      </c>
      <c r="L38" s="36">
        <f>SUMIFS(СВЦЭМ!$D$39:$D$782,СВЦЭМ!$A$39:$A$782,$A38,СВЦЭМ!$B$39:$B$782,L$11)+'СЕТ СН'!$F$11+СВЦЭМ!$D$10+'СЕТ СН'!$F$6-'СЕТ СН'!$F$23</f>
        <v>1029.2368027799998</v>
      </c>
      <c r="M38" s="36">
        <f>SUMIFS(СВЦЭМ!$D$39:$D$782,СВЦЭМ!$A$39:$A$782,$A38,СВЦЭМ!$B$39:$B$782,M$11)+'СЕТ СН'!$F$11+СВЦЭМ!$D$10+'СЕТ СН'!$F$6-'СЕТ СН'!$F$23</f>
        <v>1091.85928717</v>
      </c>
      <c r="N38" s="36">
        <f>SUMIFS(СВЦЭМ!$D$39:$D$782,СВЦЭМ!$A$39:$A$782,$A38,СВЦЭМ!$B$39:$B$782,N$11)+'СЕТ СН'!$F$11+СВЦЭМ!$D$10+'СЕТ СН'!$F$6-'СЕТ СН'!$F$23</f>
        <v>1130.9798905600001</v>
      </c>
      <c r="O38" s="36">
        <f>SUMIFS(СВЦЭМ!$D$39:$D$782,СВЦЭМ!$A$39:$A$782,$A38,СВЦЭМ!$B$39:$B$782,O$11)+'СЕТ СН'!$F$11+СВЦЭМ!$D$10+'СЕТ СН'!$F$6-'СЕТ СН'!$F$23</f>
        <v>1118.09019425</v>
      </c>
      <c r="P38" s="36">
        <f>SUMIFS(СВЦЭМ!$D$39:$D$782,СВЦЭМ!$A$39:$A$782,$A38,СВЦЭМ!$B$39:$B$782,P$11)+'СЕТ СН'!$F$11+СВЦЭМ!$D$10+'СЕТ СН'!$F$6-'СЕТ СН'!$F$23</f>
        <v>1122.89495029</v>
      </c>
      <c r="Q38" s="36">
        <f>SUMIFS(СВЦЭМ!$D$39:$D$782,СВЦЭМ!$A$39:$A$782,$A38,СВЦЭМ!$B$39:$B$782,Q$11)+'СЕТ СН'!$F$11+СВЦЭМ!$D$10+'СЕТ СН'!$F$6-'СЕТ СН'!$F$23</f>
        <v>1126.6500660799998</v>
      </c>
      <c r="R38" s="36">
        <f>SUMIFS(СВЦЭМ!$D$39:$D$782,СВЦЭМ!$A$39:$A$782,$A38,СВЦЭМ!$B$39:$B$782,R$11)+'СЕТ СН'!$F$11+СВЦЭМ!$D$10+'СЕТ СН'!$F$6-'СЕТ СН'!$F$23</f>
        <v>1115.05246704</v>
      </c>
      <c r="S38" s="36">
        <f>SUMIFS(СВЦЭМ!$D$39:$D$782,СВЦЭМ!$A$39:$A$782,$A38,СВЦЭМ!$B$39:$B$782,S$11)+'СЕТ СН'!$F$11+СВЦЭМ!$D$10+'СЕТ СН'!$F$6-'СЕТ СН'!$F$23</f>
        <v>1113.5199332499999</v>
      </c>
      <c r="T38" s="36">
        <f>SUMIFS(СВЦЭМ!$D$39:$D$782,СВЦЭМ!$A$39:$A$782,$A38,СВЦЭМ!$B$39:$B$782,T$11)+'СЕТ СН'!$F$11+СВЦЭМ!$D$10+'СЕТ СН'!$F$6-'СЕТ СН'!$F$23</f>
        <v>1087.17934556</v>
      </c>
      <c r="U38" s="36">
        <f>SUMIFS(СВЦЭМ!$D$39:$D$782,СВЦЭМ!$A$39:$A$782,$A38,СВЦЭМ!$B$39:$B$782,U$11)+'СЕТ СН'!$F$11+СВЦЭМ!$D$10+'СЕТ СН'!$F$6-'СЕТ СН'!$F$23</f>
        <v>1067.1743226399999</v>
      </c>
      <c r="V38" s="36">
        <f>SUMIFS(СВЦЭМ!$D$39:$D$782,СВЦЭМ!$A$39:$A$782,$A38,СВЦЭМ!$B$39:$B$782,V$11)+'СЕТ СН'!$F$11+СВЦЭМ!$D$10+'СЕТ СН'!$F$6-'СЕТ СН'!$F$23</f>
        <v>1015.47083441</v>
      </c>
      <c r="W38" s="36">
        <f>SUMIFS(СВЦЭМ!$D$39:$D$782,СВЦЭМ!$A$39:$A$782,$A38,СВЦЭМ!$B$39:$B$782,W$11)+'СЕТ СН'!$F$11+СВЦЭМ!$D$10+'СЕТ СН'!$F$6-'СЕТ СН'!$F$23</f>
        <v>1027.6387452399999</v>
      </c>
      <c r="X38" s="36">
        <f>SUMIFS(СВЦЭМ!$D$39:$D$782,СВЦЭМ!$A$39:$A$782,$A38,СВЦЭМ!$B$39:$B$782,X$11)+'СЕТ СН'!$F$11+СВЦЭМ!$D$10+'СЕТ СН'!$F$6-'СЕТ СН'!$F$23</f>
        <v>1045.68930976</v>
      </c>
      <c r="Y38" s="36">
        <f>SUMIFS(СВЦЭМ!$D$39:$D$782,СВЦЭМ!$A$39:$A$782,$A38,СВЦЭМ!$B$39:$B$782,Y$11)+'СЕТ СН'!$F$11+СВЦЭМ!$D$10+'СЕТ СН'!$F$6-'СЕТ СН'!$F$23</f>
        <v>1112.3725059199999</v>
      </c>
    </row>
    <row r="39" spans="1:27" ht="15.75" x14ac:dyDescent="0.2">
      <c r="A39" s="35">
        <f t="shared" si="0"/>
        <v>44405</v>
      </c>
      <c r="B39" s="36">
        <f>SUMIFS(СВЦЭМ!$D$39:$D$782,СВЦЭМ!$A$39:$A$782,$A39,СВЦЭМ!$B$39:$B$782,B$11)+'СЕТ СН'!$F$11+СВЦЭМ!$D$10+'СЕТ СН'!$F$6-'СЕТ СН'!$F$23</f>
        <v>1176.5576148099999</v>
      </c>
      <c r="C39" s="36">
        <f>SUMIFS(СВЦЭМ!$D$39:$D$782,СВЦЭМ!$A$39:$A$782,$A39,СВЦЭМ!$B$39:$B$782,C$11)+'СЕТ СН'!$F$11+СВЦЭМ!$D$10+'СЕТ СН'!$F$6-'СЕТ СН'!$F$23</f>
        <v>1164.6155563</v>
      </c>
      <c r="D39" s="36">
        <f>SUMIFS(СВЦЭМ!$D$39:$D$782,СВЦЭМ!$A$39:$A$782,$A39,СВЦЭМ!$B$39:$B$782,D$11)+'СЕТ СН'!$F$11+СВЦЭМ!$D$10+'СЕТ СН'!$F$6-'СЕТ СН'!$F$23</f>
        <v>1219.9951391</v>
      </c>
      <c r="E39" s="36">
        <f>SUMIFS(СВЦЭМ!$D$39:$D$782,СВЦЭМ!$A$39:$A$782,$A39,СВЦЭМ!$B$39:$B$782,E$11)+'СЕТ СН'!$F$11+СВЦЭМ!$D$10+'СЕТ СН'!$F$6-'СЕТ СН'!$F$23</f>
        <v>1227.4131686599999</v>
      </c>
      <c r="F39" s="36">
        <f>SUMIFS(СВЦЭМ!$D$39:$D$782,СВЦЭМ!$A$39:$A$782,$A39,СВЦЭМ!$B$39:$B$782,F$11)+'СЕТ СН'!$F$11+СВЦЭМ!$D$10+'СЕТ СН'!$F$6-'СЕТ СН'!$F$23</f>
        <v>1219.51710353</v>
      </c>
      <c r="G39" s="36">
        <f>SUMIFS(СВЦЭМ!$D$39:$D$782,СВЦЭМ!$A$39:$A$782,$A39,СВЦЭМ!$B$39:$B$782,G$11)+'СЕТ СН'!$F$11+СВЦЭМ!$D$10+'СЕТ СН'!$F$6-'СЕТ СН'!$F$23</f>
        <v>1208.2291393199998</v>
      </c>
      <c r="H39" s="36">
        <f>SUMIFS(СВЦЭМ!$D$39:$D$782,СВЦЭМ!$A$39:$A$782,$A39,СВЦЭМ!$B$39:$B$782,H$11)+'СЕТ СН'!$F$11+СВЦЭМ!$D$10+'СЕТ СН'!$F$6-'СЕТ СН'!$F$23</f>
        <v>1196.34962935</v>
      </c>
      <c r="I39" s="36">
        <f>SUMIFS(СВЦЭМ!$D$39:$D$782,СВЦЭМ!$A$39:$A$782,$A39,СВЦЭМ!$B$39:$B$782,I$11)+'СЕТ СН'!$F$11+СВЦЭМ!$D$10+'СЕТ СН'!$F$6-'СЕТ СН'!$F$23</f>
        <v>1145.2504150699999</v>
      </c>
      <c r="J39" s="36">
        <f>SUMIFS(СВЦЭМ!$D$39:$D$782,СВЦЭМ!$A$39:$A$782,$A39,СВЦЭМ!$B$39:$B$782,J$11)+'СЕТ СН'!$F$11+СВЦЭМ!$D$10+'СЕТ СН'!$F$6-'СЕТ СН'!$F$23</f>
        <v>1092.53736856</v>
      </c>
      <c r="K39" s="36">
        <f>SUMIFS(СВЦЭМ!$D$39:$D$782,СВЦЭМ!$A$39:$A$782,$A39,СВЦЭМ!$B$39:$B$782,K$11)+'СЕТ СН'!$F$11+СВЦЭМ!$D$10+'СЕТ СН'!$F$6-'СЕТ СН'!$F$23</f>
        <v>1114.4356607</v>
      </c>
      <c r="L39" s="36">
        <f>SUMIFS(СВЦЭМ!$D$39:$D$782,СВЦЭМ!$A$39:$A$782,$A39,СВЦЭМ!$B$39:$B$782,L$11)+'СЕТ СН'!$F$11+СВЦЭМ!$D$10+'СЕТ СН'!$F$6-'СЕТ СН'!$F$23</f>
        <v>1084.2873569199999</v>
      </c>
      <c r="M39" s="36">
        <f>SUMIFS(СВЦЭМ!$D$39:$D$782,СВЦЭМ!$A$39:$A$782,$A39,СВЦЭМ!$B$39:$B$782,M$11)+'СЕТ СН'!$F$11+СВЦЭМ!$D$10+'СЕТ СН'!$F$6-'СЕТ СН'!$F$23</f>
        <v>1085.5259462199999</v>
      </c>
      <c r="N39" s="36">
        <f>SUMIFS(СВЦЭМ!$D$39:$D$782,СВЦЭМ!$A$39:$A$782,$A39,СВЦЭМ!$B$39:$B$782,N$11)+'СЕТ СН'!$F$11+СВЦЭМ!$D$10+'СЕТ СН'!$F$6-'СЕТ СН'!$F$23</f>
        <v>1090.86433962</v>
      </c>
      <c r="O39" s="36">
        <f>SUMIFS(СВЦЭМ!$D$39:$D$782,СВЦЭМ!$A$39:$A$782,$A39,СВЦЭМ!$B$39:$B$782,O$11)+'СЕТ СН'!$F$11+СВЦЭМ!$D$10+'СЕТ СН'!$F$6-'СЕТ СН'!$F$23</f>
        <v>1095.45418913</v>
      </c>
      <c r="P39" s="36">
        <f>SUMIFS(СВЦЭМ!$D$39:$D$782,СВЦЭМ!$A$39:$A$782,$A39,СВЦЭМ!$B$39:$B$782,P$11)+'СЕТ СН'!$F$11+СВЦЭМ!$D$10+'СЕТ СН'!$F$6-'СЕТ СН'!$F$23</f>
        <v>1149.4507023599999</v>
      </c>
      <c r="Q39" s="36">
        <f>SUMIFS(СВЦЭМ!$D$39:$D$782,СВЦЭМ!$A$39:$A$782,$A39,СВЦЭМ!$B$39:$B$782,Q$11)+'СЕТ СН'!$F$11+СВЦЭМ!$D$10+'СЕТ СН'!$F$6-'СЕТ СН'!$F$23</f>
        <v>1141.1346867899999</v>
      </c>
      <c r="R39" s="36">
        <f>SUMIFS(СВЦЭМ!$D$39:$D$782,СВЦЭМ!$A$39:$A$782,$A39,СВЦЭМ!$B$39:$B$782,R$11)+'СЕТ СН'!$F$11+СВЦЭМ!$D$10+'СЕТ СН'!$F$6-'СЕТ СН'!$F$23</f>
        <v>1135.4737329599998</v>
      </c>
      <c r="S39" s="36">
        <f>SUMIFS(СВЦЭМ!$D$39:$D$782,СВЦЭМ!$A$39:$A$782,$A39,СВЦЭМ!$B$39:$B$782,S$11)+'СЕТ СН'!$F$11+СВЦЭМ!$D$10+'СЕТ СН'!$F$6-'СЕТ СН'!$F$23</f>
        <v>1133.39382037</v>
      </c>
      <c r="T39" s="36">
        <f>SUMIFS(СВЦЭМ!$D$39:$D$782,СВЦЭМ!$A$39:$A$782,$A39,СВЦЭМ!$B$39:$B$782,T$11)+'СЕТ СН'!$F$11+СВЦЭМ!$D$10+'СЕТ СН'!$F$6-'СЕТ СН'!$F$23</f>
        <v>1129.54399896</v>
      </c>
      <c r="U39" s="36">
        <f>SUMIFS(СВЦЭМ!$D$39:$D$782,СВЦЭМ!$A$39:$A$782,$A39,СВЦЭМ!$B$39:$B$782,U$11)+'СЕТ СН'!$F$11+СВЦЭМ!$D$10+'СЕТ СН'!$F$6-'СЕТ СН'!$F$23</f>
        <v>1121.6590818899999</v>
      </c>
      <c r="V39" s="36">
        <f>SUMIFS(СВЦЭМ!$D$39:$D$782,СВЦЭМ!$A$39:$A$782,$A39,СВЦЭМ!$B$39:$B$782,V$11)+'СЕТ СН'!$F$11+СВЦЭМ!$D$10+'СЕТ СН'!$F$6-'СЕТ СН'!$F$23</f>
        <v>1119.2265933599999</v>
      </c>
      <c r="W39" s="36">
        <f>SUMIFS(СВЦЭМ!$D$39:$D$782,СВЦЭМ!$A$39:$A$782,$A39,СВЦЭМ!$B$39:$B$782,W$11)+'СЕТ СН'!$F$11+СВЦЭМ!$D$10+'СЕТ СН'!$F$6-'СЕТ СН'!$F$23</f>
        <v>1143.7315885799999</v>
      </c>
      <c r="X39" s="36">
        <f>SUMIFS(СВЦЭМ!$D$39:$D$782,СВЦЭМ!$A$39:$A$782,$A39,СВЦЭМ!$B$39:$B$782,X$11)+'СЕТ СН'!$F$11+СВЦЭМ!$D$10+'СЕТ СН'!$F$6-'СЕТ СН'!$F$23</f>
        <v>1106.7377091199999</v>
      </c>
      <c r="Y39" s="36">
        <f>SUMIFS(СВЦЭМ!$D$39:$D$782,СВЦЭМ!$A$39:$A$782,$A39,СВЦЭМ!$B$39:$B$782,Y$11)+'СЕТ СН'!$F$11+СВЦЭМ!$D$10+'СЕТ СН'!$F$6-'СЕТ СН'!$F$23</f>
        <v>1091.9958028199999</v>
      </c>
    </row>
    <row r="40" spans="1:27" ht="15.75" x14ac:dyDescent="0.2">
      <c r="A40" s="35">
        <f t="shared" si="0"/>
        <v>44406</v>
      </c>
      <c r="B40" s="36">
        <f>SUMIFS(СВЦЭМ!$D$39:$D$782,СВЦЭМ!$A$39:$A$782,$A40,СВЦЭМ!$B$39:$B$782,B$11)+'СЕТ СН'!$F$11+СВЦЭМ!$D$10+'СЕТ СН'!$F$6-'СЕТ СН'!$F$23</f>
        <v>1147.5451710799998</v>
      </c>
      <c r="C40" s="36">
        <f>SUMIFS(СВЦЭМ!$D$39:$D$782,СВЦЭМ!$A$39:$A$782,$A40,СВЦЭМ!$B$39:$B$782,C$11)+'СЕТ СН'!$F$11+СВЦЭМ!$D$10+'СЕТ СН'!$F$6-'СЕТ СН'!$F$23</f>
        <v>1325.0504017999999</v>
      </c>
      <c r="D40" s="36">
        <f>SUMIFS(СВЦЭМ!$D$39:$D$782,СВЦЭМ!$A$39:$A$782,$A40,СВЦЭМ!$B$39:$B$782,D$11)+'СЕТ СН'!$F$11+СВЦЭМ!$D$10+'СЕТ СН'!$F$6-'СЕТ СН'!$F$23</f>
        <v>1288.6101289699998</v>
      </c>
      <c r="E40" s="36">
        <f>SUMIFS(СВЦЭМ!$D$39:$D$782,СВЦЭМ!$A$39:$A$782,$A40,СВЦЭМ!$B$39:$B$782,E$11)+'СЕТ СН'!$F$11+СВЦЭМ!$D$10+'СЕТ СН'!$F$6-'СЕТ СН'!$F$23</f>
        <v>1261.9468670599999</v>
      </c>
      <c r="F40" s="36">
        <f>SUMIFS(СВЦЭМ!$D$39:$D$782,СВЦЭМ!$A$39:$A$782,$A40,СВЦЭМ!$B$39:$B$782,F$11)+'СЕТ СН'!$F$11+СВЦЭМ!$D$10+'СЕТ СН'!$F$6-'СЕТ СН'!$F$23</f>
        <v>1255.45932593</v>
      </c>
      <c r="G40" s="36">
        <f>SUMIFS(СВЦЭМ!$D$39:$D$782,СВЦЭМ!$A$39:$A$782,$A40,СВЦЭМ!$B$39:$B$782,G$11)+'СЕТ СН'!$F$11+СВЦЭМ!$D$10+'СЕТ СН'!$F$6-'СЕТ СН'!$F$23</f>
        <v>1262.8075216699999</v>
      </c>
      <c r="H40" s="36">
        <f>SUMIFS(СВЦЭМ!$D$39:$D$782,СВЦЭМ!$A$39:$A$782,$A40,СВЦЭМ!$B$39:$B$782,H$11)+'СЕТ СН'!$F$11+СВЦЭМ!$D$10+'СЕТ СН'!$F$6-'СЕТ СН'!$F$23</f>
        <v>1314.4681787499999</v>
      </c>
      <c r="I40" s="36">
        <f>SUMIFS(СВЦЭМ!$D$39:$D$782,СВЦЭМ!$A$39:$A$782,$A40,СВЦЭМ!$B$39:$B$782,I$11)+'СЕТ СН'!$F$11+СВЦЭМ!$D$10+'СЕТ СН'!$F$6-'СЕТ СН'!$F$23</f>
        <v>1313.4427824899999</v>
      </c>
      <c r="J40" s="36">
        <f>SUMIFS(СВЦЭМ!$D$39:$D$782,СВЦЭМ!$A$39:$A$782,$A40,СВЦЭМ!$B$39:$B$782,J$11)+'СЕТ СН'!$F$11+СВЦЭМ!$D$10+'СЕТ СН'!$F$6-'СЕТ СН'!$F$23</f>
        <v>1203.2542008399998</v>
      </c>
      <c r="K40" s="36">
        <f>SUMIFS(СВЦЭМ!$D$39:$D$782,СВЦЭМ!$A$39:$A$782,$A40,СВЦЭМ!$B$39:$B$782,K$11)+'СЕТ СН'!$F$11+СВЦЭМ!$D$10+'СЕТ СН'!$F$6-'СЕТ СН'!$F$23</f>
        <v>1156.6660600599998</v>
      </c>
      <c r="L40" s="36">
        <f>SUMIFS(СВЦЭМ!$D$39:$D$782,СВЦЭМ!$A$39:$A$782,$A40,СВЦЭМ!$B$39:$B$782,L$11)+'СЕТ СН'!$F$11+СВЦЭМ!$D$10+'СЕТ СН'!$F$6-'СЕТ СН'!$F$23</f>
        <v>1165.82081823</v>
      </c>
      <c r="M40" s="36">
        <f>SUMIFS(СВЦЭМ!$D$39:$D$782,СВЦЭМ!$A$39:$A$782,$A40,СВЦЭМ!$B$39:$B$782,M$11)+'СЕТ СН'!$F$11+СВЦЭМ!$D$10+'СЕТ СН'!$F$6-'СЕТ СН'!$F$23</f>
        <v>1174.8430507199998</v>
      </c>
      <c r="N40" s="36">
        <f>SUMIFS(СВЦЭМ!$D$39:$D$782,СВЦЭМ!$A$39:$A$782,$A40,СВЦЭМ!$B$39:$B$782,N$11)+'СЕТ СН'!$F$11+СВЦЭМ!$D$10+'СЕТ СН'!$F$6-'СЕТ СН'!$F$23</f>
        <v>1166.9671695</v>
      </c>
      <c r="O40" s="36">
        <f>SUMIFS(СВЦЭМ!$D$39:$D$782,СВЦЭМ!$A$39:$A$782,$A40,СВЦЭМ!$B$39:$B$782,O$11)+'СЕТ СН'!$F$11+СВЦЭМ!$D$10+'СЕТ СН'!$F$6-'СЕТ СН'!$F$23</f>
        <v>1163.9754431899999</v>
      </c>
      <c r="P40" s="36">
        <f>SUMIFS(СВЦЭМ!$D$39:$D$782,СВЦЭМ!$A$39:$A$782,$A40,СВЦЭМ!$B$39:$B$782,P$11)+'СЕТ СН'!$F$11+СВЦЭМ!$D$10+'СЕТ СН'!$F$6-'СЕТ СН'!$F$23</f>
        <v>1181.0443735599999</v>
      </c>
      <c r="Q40" s="36">
        <f>SUMIFS(СВЦЭМ!$D$39:$D$782,СВЦЭМ!$A$39:$A$782,$A40,СВЦЭМ!$B$39:$B$782,Q$11)+'СЕТ СН'!$F$11+СВЦЭМ!$D$10+'СЕТ СН'!$F$6-'СЕТ СН'!$F$23</f>
        <v>1187.3692455599999</v>
      </c>
      <c r="R40" s="36">
        <f>SUMIFS(СВЦЭМ!$D$39:$D$782,СВЦЭМ!$A$39:$A$782,$A40,СВЦЭМ!$B$39:$B$782,R$11)+'СЕТ СН'!$F$11+СВЦЭМ!$D$10+'СЕТ СН'!$F$6-'СЕТ СН'!$F$23</f>
        <v>1171.5659565399999</v>
      </c>
      <c r="S40" s="36">
        <f>SUMIFS(СВЦЭМ!$D$39:$D$782,СВЦЭМ!$A$39:$A$782,$A40,СВЦЭМ!$B$39:$B$782,S$11)+'СЕТ СН'!$F$11+СВЦЭМ!$D$10+'СЕТ СН'!$F$6-'СЕТ СН'!$F$23</f>
        <v>1162.9953882399998</v>
      </c>
      <c r="T40" s="36">
        <f>SUMIFS(СВЦЭМ!$D$39:$D$782,СВЦЭМ!$A$39:$A$782,$A40,СВЦЭМ!$B$39:$B$782,T$11)+'СЕТ СН'!$F$11+СВЦЭМ!$D$10+'СЕТ СН'!$F$6-'СЕТ СН'!$F$23</f>
        <v>1128.8208079399999</v>
      </c>
      <c r="U40" s="36">
        <f>SUMIFS(СВЦЭМ!$D$39:$D$782,СВЦЭМ!$A$39:$A$782,$A40,СВЦЭМ!$B$39:$B$782,U$11)+'СЕТ СН'!$F$11+СВЦЭМ!$D$10+'СЕТ СН'!$F$6-'СЕТ СН'!$F$23</f>
        <v>1108.5490039699998</v>
      </c>
      <c r="V40" s="36">
        <f>SUMIFS(СВЦЭМ!$D$39:$D$782,СВЦЭМ!$A$39:$A$782,$A40,СВЦЭМ!$B$39:$B$782,V$11)+'СЕТ СН'!$F$11+СВЦЭМ!$D$10+'СЕТ СН'!$F$6-'СЕТ СН'!$F$23</f>
        <v>1101.0122949300001</v>
      </c>
      <c r="W40" s="36">
        <f>SUMIFS(СВЦЭМ!$D$39:$D$782,СВЦЭМ!$A$39:$A$782,$A40,СВЦЭМ!$B$39:$B$782,W$11)+'СЕТ СН'!$F$11+СВЦЭМ!$D$10+'СЕТ СН'!$F$6-'СЕТ СН'!$F$23</f>
        <v>1130.3715192299999</v>
      </c>
      <c r="X40" s="36">
        <f>SUMIFS(СВЦЭМ!$D$39:$D$782,СВЦЭМ!$A$39:$A$782,$A40,СВЦЭМ!$B$39:$B$782,X$11)+'СЕТ СН'!$F$11+СВЦЭМ!$D$10+'СЕТ СН'!$F$6-'СЕТ СН'!$F$23</f>
        <v>1138.3758805999998</v>
      </c>
      <c r="Y40" s="36">
        <f>SUMIFS(СВЦЭМ!$D$39:$D$782,СВЦЭМ!$A$39:$A$782,$A40,СВЦЭМ!$B$39:$B$782,Y$11)+'СЕТ СН'!$F$11+СВЦЭМ!$D$10+'СЕТ СН'!$F$6-'СЕТ СН'!$F$23</f>
        <v>1226.7753782</v>
      </c>
    </row>
    <row r="41" spans="1:27" ht="15.75" x14ac:dyDescent="0.2">
      <c r="A41" s="35">
        <f t="shared" si="0"/>
        <v>44407</v>
      </c>
      <c r="B41" s="36">
        <f>SUMIFS(СВЦЭМ!$D$39:$D$782,СВЦЭМ!$A$39:$A$782,$A41,СВЦЭМ!$B$39:$B$782,B$11)+'СЕТ СН'!$F$11+СВЦЭМ!$D$10+'СЕТ СН'!$F$6-'СЕТ СН'!$F$23</f>
        <v>1233.0625387799998</v>
      </c>
      <c r="C41" s="36">
        <f>SUMIFS(СВЦЭМ!$D$39:$D$782,СВЦЭМ!$A$39:$A$782,$A41,СВЦЭМ!$B$39:$B$782,C$11)+'СЕТ СН'!$F$11+СВЦЭМ!$D$10+'СЕТ СН'!$F$6-'СЕТ СН'!$F$23</f>
        <v>1248.6057022399998</v>
      </c>
      <c r="D41" s="36">
        <f>SUMIFS(СВЦЭМ!$D$39:$D$782,СВЦЭМ!$A$39:$A$782,$A41,СВЦЭМ!$B$39:$B$782,D$11)+'СЕТ СН'!$F$11+СВЦЭМ!$D$10+'СЕТ СН'!$F$6-'СЕТ СН'!$F$23</f>
        <v>1209.4452843299998</v>
      </c>
      <c r="E41" s="36">
        <f>SUMIFS(СВЦЭМ!$D$39:$D$782,СВЦЭМ!$A$39:$A$782,$A41,СВЦЭМ!$B$39:$B$782,E$11)+'СЕТ СН'!$F$11+СВЦЭМ!$D$10+'СЕТ СН'!$F$6-'СЕТ СН'!$F$23</f>
        <v>1224.8464236</v>
      </c>
      <c r="F41" s="36">
        <f>SUMIFS(СВЦЭМ!$D$39:$D$782,СВЦЭМ!$A$39:$A$782,$A41,СВЦЭМ!$B$39:$B$782,F$11)+'СЕТ СН'!$F$11+СВЦЭМ!$D$10+'СЕТ СН'!$F$6-'СЕТ СН'!$F$23</f>
        <v>1232.5444451599999</v>
      </c>
      <c r="G41" s="36">
        <f>SUMIFS(СВЦЭМ!$D$39:$D$782,СВЦЭМ!$A$39:$A$782,$A41,СВЦЭМ!$B$39:$B$782,G$11)+'СЕТ СН'!$F$11+СВЦЭМ!$D$10+'СЕТ СН'!$F$6-'СЕТ СН'!$F$23</f>
        <v>1196.2859357</v>
      </c>
      <c r="H41" s="36">
        <f>SUMIFS(СВЦЭМ!$D$39:$D$782,СВЦЭМ!$A$39:$A$782,$A41,СВЦЭМ!$B$39:$B$782,H$11)+'СЕТ СН'!$F$11+СВЦЭМ!$D$10+'СЕТ СН'!$F$6-'СЕТ СН'!$F$23</f>
        <v>1187.2020226899999</v>
      </c>
      <c r="I41" s="36">
        <f>SUMIFS(СВЦЭМ!$D$39:$D$782,СВЦЭМ!$A$39:$A$782,$A41,СВЦЭМ!$B$39:$B$782,I$11)+'СЕТ СН'!$F$11+СВЦЭМ!$D$10+'СЕТ СН'!$F$6-'СЕТ СН'!$F$23</f>
        <v>1146.4487589599999</v>
      </c>
      <c r="J41" s="36">
        <f>SUMIFS(СВЦЭМ!$D$39:$D$782,СВЦЭМ!$A$39:$A$782,$A41,СВЦЭМ!$B$39:$B$782,J$11)+'СЕТ СН'!$F$11+СВЦЭМ!$D$10+'СЕТ СН'!$F$6-'СЕТ СН'!$F$23</f>
        <v>1106.86663757</v>
      </c>
      <c r="K41" s="36">
        <f>SUMIFS(СВЦЭМ!$D$39:$D$782,СВЦЭМ!$A$39:$A$782,$A41,СВЦЭМ!$B$39:$B$782,K$11)+'СЕТ СН'!$F$11+СВЦЭМ!$D$10+'СЕТ СН'!$F$6-'СЕТ СН'!$F$23</f>
        <v>1084.9850133</v>
      </c>
      <c r="L41" s="36">
        <f>SUMIFS(СВЦЭМ!$D$39:$D$782,СВЦЭМ!$A$39:$A$782,$A41,СВЦЭМ!$B$39:$B$782,L$11)+'СЕТ СН'!$F$11+СВЦЭМ!$D$10+'СЕТ СН'!$F$6-'СЕТ СН'!$F$23</f>
        <v>1081.07554753</v>
      </c>
      <c r="M41" s="36">
        <f>SUMIFS(СВЦЭМ!$D$39:$D$782,СВЦЭМ!$A$39:$A$782,$A41,СВЦЭМ!$B$39:$B$782,M$11)+'СЕТ СН'!$F$11+СВЦЭМ!$D$10+'СЕТ СН'!$F$6-'СЕТ СН'!$F$23</f>
        <v>1084.8297391900001</v>
      </c>
      <c r="N41" s="36">
        <f>SUMIFS(СВЦЭМ!$D$39:$D$782,СВЦЭМ!$A$39:$A$782,$A41,СВЦЭМ!$B$39:$B$782,N$11)+'СЕТ СН'!$F$11+СВЦЭМ!$D$10+'СЕТ СН'!$F$6-'СЕТ СН'!$F$23</f>
        <v>1088.1115847999999</v>
      </c>
      <c r="O41" s="36">
        <f>SUMIFS(СВЦЭМ!$D$39:$D$782,СВЦЭМ!$A$39:$A$782,$A41,СВЦЭМ!$B$39:$B$782,O$11)+'СЕТ СН'!$F$11+СВЦЭМ!$D$10+'СЕТ СН'!$F$6-'СЕТ СН'!$F$23</f>
        <v>1092.9617308899999</v>
      </c>
      <c r="P41" s="36">
        <f>SUMIFS(СВЦЭМ!$D$39:$D$782,СВЦЭМ!$A$39:$A$782,$A41,СВЦЭМ!$B$39:$B$782,P$11)+'СЕТ СН'!$F$11+СВЦЭМ!$D$10+'СЕТ СН'!$F$6-'СЕТ СН'!$F$23</f>
        <v>1102.9071887499999</v>
      </c>
      <c r="Q41" s="36">
        <f>SUMIFS(СВЦЭМ!$D$39:$D$782,СВЦЭМ!$A$39:$A$782,$A41,СВЦЭМ!$B$39:$B$782,Q$11)+'СЕТ СН'!$F$11+СВЦЭМ!$D$10+'СЕТ СН'!$F$6-'СЕТ СН'!$F$23</f>
        <v>1116.59914119</v>
      </c>
      <c r="R41" s="36">
        <f>SUMIFS(СВЦЭМ!$D$39:$D$782,СВЦЭМ!$A$39:$A$782,$A41,СВЦЭМ!$B$39:$B$782,R$11)+'СЕТ СН'!$F$11+СВЦЭМ!$D$10+'СЕТ СН'!$F$6-'СЕТ СН'!$F$23</f>
        <v>1108.7749092499998</v>
      </c>
      <c r="S41" s="36">
        <f>SUMIFS(СВЦЭМ!$D$39:$D$782,СВЦЭМ!$A$39:$A$782,$A41,СВЦЭМ!$B$39:$B$782,S$11)+'СЕТ СН'!$F$11+СВЦЭМ!$D$10+'СЕТ СН'!$F$6-'СЕТ СН'!$F$23</f>
        <v>1113.68275533</v>
      </c>
      <c r="T41" s="36">
        <f>SUMIFS(СВЦЭМ!$D$39:$D$782,СВЦЭМ!$A$39:$A$782,$A41,СВЦЭМ!$B$39:$B$782,T$11)+'СЕТ СН'!$F$11+СВЦЭМ!$D$10+'СЕТ СН'!$F$6-'СЕТ СН'!$F$23</f>
        <v>1116.8341772899998</v>
      </c>
      <c r="U41" s="36">
        <f>SUMIFS(СВЦЭМ!$D$39:$D$782,СВЦЭМ!$A$39:$A$782,$A41,СВЦЭМ!$B$39:$B$782,U$11)+'СЕТ СН'!$F$11+СВЦЭМ!$D$10+'СЕТ СН'!$F$6-'СЕТ СН'!$F$23</f>
        <v>1144.8094337699999</v>
      </c>
      <c r="V41" s="36">
        <f>SUMIFS(СВЦЭМ!$D$39:$D$782,СВЦЭМ!$A$39:$A$782,$A41,СВЦЭМ!$B$39:$B$782,V$11)+'СЕТ СН'!$F$11+СВЦЭМ!$D$10+'СЕТ СН'!$F$6-'СЕТ СН'!$F$23</f>
        <v>1132.1113308899999</v>
      </c>
      <c r="W41" s="36">
        <f>SUMIFS(СВЦЭМ!$D$39:$D$782,СВЦЭМ!$A$39:$A$782,$A41,СВЦЭМ!$B$39:$B$782,W$11)+'СЕТ СН'!$F$11+СВЦЭМ!$D$10+'СЕТ СН'!$F$6-'СЕТ СН'!$F$23</f>
        <v>1159.0633839599998</v>
      </c>
      <c r="X41" s="36">
        <f>SUMIFS(СВЦЭМ!$D$39:$D$782,СВЦЭМ!$A$39:$A$782,$A41,СВЦЭМ!$B$39:$B$782,X$11)+'СЕТ СН'!$F$11+СВЦЭМ!$D$10+'СЕТ СН'!$F$6-'СЕТ СН'!$F$23</f>
        <v>1126.6803274899999</v>
      </c>
      <c r="Y41" s="36">
        <f>SUMIFS(СВЦЭМ!$D$39:$D$782,СВЦЭМ!$A$39:$A$782,$A41,СВЦЭМ!$B$39:$B$782,Y$11)+'СЕТ СН'!$F$11+СВЦЭМ!$D$10+'СЕТ СН'!$F$6-'СЕТ СН'!$F$23</f>
        <v>1110.6849078199998</v>
      </c>
    </row>
    <row r="42" spans="1:27" ht="15.75" x14ac:dyDescent="0.2">
      <c r="A42" s="35">
        <f t="shared" si="0"/>
        <v>44408</v>
      </c>
      <c r="B42" s="36">
        <f>SUMIFS(СВЦЭМ!$D$39:$D$782,СВЦЭМ!$A$39:$A$782,$A42,СВЦЭМ!$B$39:$B$782,B$11)+'СЕТ СН'!$F$11+СВЦЭМ!$D$10+'СЕТ СН'!$F$6-'СЕТ СН'!$F$23</f>
        <v>1183.9054824099999</v>
      </c>
      <c r="C42" s="36">
        <f>SUMIFS(СВЦЭМ!$D$39:$D$782,СВЦЭМ!$A$39:$A$782,$A42,СВЦЭМ!$B$39:$B$782,C$11)+'СЕТ СН'!$F$11+СВЦЭМ!$D$10+'СЕТ СН'!$F$6-'СЕТ СН'!$F$23</f>
        <v>1297.36636817</v>
      </c>
      <c r="D42" s="36">
        <f>SUMIFS(СВЦЭМ!$D$39:$D$782,СВЦЭМ!$A$39:$A$782,$A42,СВЦЭМ!$B$39:$B$782,D$11)+'СЕТ СН'!$F$11+СВЦЭМ!$D$10+'СЕТ СН'!$F$6-'СЕТ СН'!$F$23</f>
        <v>1342.7419748899999</v>
      </c>
      <c r="E42" s="36">
        <f>SUMIFS(СВЦЭМ!$D$39:$D$782,СВЦЭМ!$A$39:$A$782,$A42,СВЦЭМ!$B$39:$B$782,E$11)+'СЕТ СН'!$F$11+СВЦЭМ!$D$10+'СЕТ СН'!$F$6-'СЕТ СН'!$F$23</f>
        <v>1320.0279552899999</v>
      </c>
      <c r="F42" s="36">
        <f>SUMIFS(СВЦЭМ!$D$39:$D$782,СВЦЭМ!$A$39:$A$782,$A42,СВЦЭМ!$B$39:$B$782,F$11)+'СЕТ СН'!$F$11+СВЦЭМ!$D$10+'СЕТ СН'!$F$6-'СЕТ СН'!$F$23</f>
        <v>1307.36402899</v>
      </c>
      <c r="G42" s="36">
        <f>SUMIFS(СВЦЭМ!$D$39:$D$782,СВЦЭМ!$A$39:$A$782,$A42,СВЦЭМ!$B$39:$B$782,G$11)+'СЕТ СН'!$F$11+СВЦЭМ!$D$10+'СЕТ СН'!$F$6-'СЕТ СН'!$F$23</f>
        <v>1304.9149958599999</v>
      </c>
      <c r="H42" s="36">
        <f>SUMIFS(СВЦЭМ!$D$39:$D$782,СВЦЭМ!$A$39:$A$782,$A42,СВЦЭМ!$B$39:$B$782,H$11)+'СЕТ СН'!$F$11+СВЦЭМ!$D$10+'СЕТ СН'!$F$6-'СЕТ СН'!$F$23</f>
        <v>1283.63593595</v>
      </c>
      <c r="I42" s="36">
        <f>SUMIFS(СВЦЭМ!$D$39:$D$782,СВЦЭМ!$A$39:$A$782,$A42,СВЦЭМ!$B$39:$B$782,I$11)+'СЕТ СН'!$F$11+СВЦЭМ!$D$10+'СЕТ СН'!$F$6-'СЕТ СН'!$F$23</f>
        <v>1193.9457849099999</v>
      </c>
      <c r="J42" s="36">
        <f>SUMIFS(СВЦЭМ!$D$39:$D$782,СВЦЭМ!$A$39:$A$782,$A42,СВЦЭМ!$B$39:$B$782,J$11)+'СЕТ СН'!$F$11+СВЦЭМ!$D$10+'СЕТ СН'!$F$6-'СЕТ СН'!$F$23</f>
        <v>1141.9912712199998</v>
      </c>
      <c r="K42" s="36">
        <f>SUMIFS(СВЦЭМ!$D$39:$D$782,СВЦЭМ!$A$39:$A$782,$A42,СВЦЭМ!$B$39:$B$782,K$11)+'СЕТ СН'!$F$11+СВЦЭМ!$D$10+'СЕТ СН'!$F$6-'СЕТ СН'!$F$23</f>
        <v>1097.2941575999998</v>
      </c>
      <c r="L42" s="36">
        <f>SUMIFS(СВЦЭМ!$D$39:$D$782,СВЦЭМ!$A$39:$A$782,$A42,СВЦЭМ!$B$39:$B$782,L$11)+'СЕТ СН'!$F$11+СВЦЭМ!$D$10+'СЕТ СН'!$F$6-'СЕТ СН'!$F$23</f>
        <v>1110.5461344599998</v>
      </c>
      <c r="M42" s="36">
        <f>SUMIFS(СВЦЭМ!$D$39:$D$782,СВЦЭМ!$A$39:$A$782,$A42,СВЦЭМ!$B$39:$B$782,M$11)+'СЕТ СН'!$F$11+СВЦЭМ!$D$10+'СЕТ СН'!$F$6-'СЕТ СН'!$F$23</f>
        <v>1134.8611187699998</v>
      </c>
      <c r="N42" s="36">
        <f>SUMIFS(СВЦЭМ!$D$39:$D$782,СВЦЭМ!$A$39:$A$782,$A42,СВЦЭМ!$B$39:$B$782,N$11)+'СЕТ СН'!$F$11+СВЦЭМ!$D$10+'СЕТ СН'!$F$6-'СЕТ СН'!$F$23</f>
        <v>1138.3052548799999</v>
      </c>
      <c r="O42" s="36">
        <f>SUMIFS(СВЦЭМ!$D$39:$D$782,СВЦЭМ!$A$39:$A$782,$A42,СВЦЭМ!$B$39:$B$782,O$11)+'СЕТ СН'!$F$11+СВЦЭМ!$D$10+'СЕТ СН'!$F$6-'СЕТ СН'!$F$23</f>
        <v>1134.0300958099999</v>
      </c>
      <c r="P42" s="36">
        <f>SUMIFS(СВЦЭМ!$D$39:$D$782,СВЦЭМ!$A$39:$A$782,$A42,СВЦЭМ!$B$39:$B$782,P$11)+'СЕТ СН'!$F$11+СВЦЭМ!$D$10+'СЕТ СН'!$F$6-'СЕТ СН'!$F$23</f>
        <v>1077.05839227</v>
      </c>
      <c r="Q42" s="36">
        <f>SUMIFS(СВЦЭМ!$D$39:$D$782,СВЦЭМ!$A$39:$A$782,$A42,СВЦЭМ!$B$39:$B$782,Q$11)+'СЕТ СН'!$F$11+СВЦЭМ!$D$10+'СЕТ СН'!$F$6-'СЕТ СН'!$F$23</f>
        <v>1012.20367705</v>
      </c>
      <c r="R42" s="36">
        <f>SUMIFS(СВЦЭМ!$D$39:$D$782,СВЦЭМ!$A$39:$A$782,$A42,СВЦЭМ!$B$39:$B$782,R$11)+'СЕТ СН'!$F$11+СВЦЭМ!$D$10+'СЕТ СН'!$F$6-'СЕТ СН'!$F$23</f>
        <v>1001.13442604</v>
      </c>
      <c r="S42" s="36">
        <f>SUMIFS(СВЦЭМ!$D$39:$D$782,СВЦЭМ!$A$39:$A$782,$A42,СВЦЭМ!$B$39:$B$782,S$11)+'СЕТ СН'!$F$11+СВЦЭМ!$D$10+'СЕТ СН'!$F$6-'СЕТ СН'!$F$23</f>
        <v>1006.02665545</v>
      </c>
      <c r="T42" s="36">
        <f>SUMIFS(СВЦЭМ!$D$39:$D$782,СВЦЭМ!$A$39:$A$782,$A42,СВЦЭМ!$B$39:$B$782,T$11)+'СЕТ СН'!$F$11+СВЦЭМ!$D$10+'СЕТ СН'!$F$6-'СЕТ СН'!$F$23</f>
        <v>1011.24642216</v>
      </c>
      <c r="U42" s="36">
        <f>SUMIFS(СВЦЭМ!$D$39:$D$782,СВЦЭМ!$A$39:$A$782,$A42,СВЦЭМ!$B$39:$B$782,U$11)+'СЕТ СН'!$F$11+СВЦЭМ!$D$10+'СЕТ СН'!$F$6-'СЕТ СН'!$F$23</f>
        <v>1008.6880771800001</v>
      </c>
      <c r="V42" s="36">
        <f>SUMIFS(СВЦЭМ!$D$39:$D$782,СВЦЭМ!$A$39:$A$782,$A42,СВЦЭМ!$B$39:$B$782,V$11)+'СЕТ СН'!$F$11+СВЦЭМ!$D$10+'СЕТ СН'!$F$6-'СЕТ СН'!$F$23</f>
        <v>991.72843407000005</v>
      </c>
      <c r="W42" s="36">
        <f>SUMIFS(СВЦЭМ!$D$39:$D$782,СВЦЭМ!$A$39:$A$782,$A42,СВЦЭМ!$B$39:$B$782,W$11)+'СЕТ СН'!$F$11+СВЦЭМ!$D$10+'СЕТ СН'!$F$6-'СЕТ СН'!$F$23</f>
        <v>986.86612192999996</v>
      </c>
      <c r="X42" s="36">
        <f>SUMIFS(СВЦЭМ!$D$39:$D$782,СВЦЭМ!$A$39:$A$782,$A42,СВЦЭМ!$B$39:$B$782,X$11)+'СЕТ СН'!$F$11+СВЦЭМ!$D$10+'СЕТ СН'!$F$6-'СЕТ СН'!$F$23</f>
        <v>1040.56856892</v>
      </c>
      <c r="Y42" s="36">
        <f>SUMIFS(СВЦЭМ!$D$39:$D$782,СВЦЭМ!$A$39:$A$782,$A42,СВЦЭМ!$B$39:$B$782,Y$11)+'СЕТ СН'!$F$11+СВЦЭМ!$D$10+'СЕТ СН'!$F$6-'СЕТ СН'!$F$23</f>
        <v>1069.5234321299999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01.07.2021</v>
      </c>
      <c r="B48" s="36">
        <f>SUMIFS(СВЦЭМ!$D$39:$D$782,СВЦЭМ!$A$39:$A$782,$A48,СВЦЭМ!$B$39:$B$782,B$47)+'СЕТ СН'!$G$11+СВЦЭМ!$D$10+'СЕТ СН'!$G$6-'СЕТ СН'!$G$23</f>
        <v>1660.0421605500001</v>
      </c>
      <c r="C48" s="36">
        <f>SUMIFS(СВЦЭМ!$D$39:$D$782,СВЦЭМ!$A$39:$A$782,$A48,СВЦЭМ!$B$39:$B$782,C$47)+'СЕТ СН'!$G$11+СВЦЭМ!$D$10+'СЕТ СН'!$G$6-'СЕТ СН'!$G$23</f>
        <v>1680.57758663</v>
      </c>
      <c r="D48" s="36">
        <f>SUMIFS(СВЦЭМ!$D$39:$D$782,СВЦЭМ!$A$39:$A$782,$A48,СВЦЭМ!$B$39:$B$782,D$47)+'СЕТ СН'!$G$11+СВЦЭМ!$D$10+'СЕТ СН'!$G$6-'СЕТ СН'!$G$23</f>
        <v>1716.0570296000001</v>
      </c>
      <c r="E48" s="36">
        <f>SUMIFS(СВЦЭМ!$D$39:$D$782,СВЦЭМ!$A$39:$A$782,$A48,СВЦЭМ!$B$39:$B$782,E$47)+'СЕТ СН'!$G$11+СВЦЭМ!$D$10+'СЕТ СН'!$G$6-'СЕТ СН'!$G$23</f>
        <v>1737.4707227199999</v>
      </c>
      <c r="F48" s="36">
        <f>SUMIFS(СВЦЭМ!$D$39:$D$782,СВЦЭМ!$A$39:$A$782,$A48,СВЦЭМ!$B$39:$B$782,F$47)+'СЕТ СН'!$G$11+СВЦЭМ!$D$10+'СЕТ СН'!$G$6-'СЕТ СН'!$G$23</f>
        <v>1740.40306134</v>
      </c>
      <c r="G48" s="36">
        <f>SUMIFS(СВЦЭМ!$D$39:$D$782,СВЦЭМ!$A$39:$A$782,$A48,СВЦЭМ!$B$39:$B$782,G$47)+'СЕТ СН'!$G$11+СВЦЭМ!$D$10+'СЕТ СН'!$G$6-'СЕТ СН'!$G$23</f>
        <v>1721.8586410600001</v>
      </c>
      <c r="H48" s="36">
        <f>SUMIFS(СВЦЭМ!$D$39:$D$782,СВЦЭМ!$A$39:$A$782,$A48,СВЦЭМ!$B$39:$B$782,H$47)+'СЕТ СН'!$G$11+СВЦЭМ!$D$10+'СЕТ СН'!$G$6-'СЕТ СН'!$G$23</f>
        <v>1698.13808963</v>
      </c>
      <c r="I48" s="36">
        <f>SUMIFS(СВЦЭМ!$D$39:$D$782,СВЦЭМ!$A$39:$A$782,$A48,СВЦЭМ!$B$39:$B$782,I$47)+'СЕТ СН'!$G$11+СВЦЭМ!$D$10+'СЕТ СН'!$G$6-'СЕТ СН'!$G$23</f>
        <v>1646.62694048</v>
      </c>
      <c r="J48" s="36">
        <f>SUMIFS(СВЦЭМ!$D$39:$D$782,СВЦЭМ!$A$39:$A$782,$A48,СВЦЭМ!$B$39:$B$782,J$47)+'СЕТ СН'!$G$11+СВЦЭМ!$D$10+'СЕТ СН'!$G$6-'СЕТ СН'!$G$23</f>
        <v>1616.3218614</v>
      </c>
      <c r="K48" s="36">
        <f>SUMIFS(СВЦЭМ!$D$39:$D$782,СВЦЭМ!$A$39:$A$782,$A48,СВЦЭМ!$B$39:$B$782,K$47)+'СЕТ СН'!$G$11+СВЦЭМ!$D$10+'СЕТ СН'!$G$6-'СЕТ СН'!$G$23</f>
        <v>1699.2067857700001</v>
      </c>
      <c r="L48" s="36">
        <f>SUMIFS(СВЦЭМ!$D$39:$D$782,СВЦЭМ!$A$39:$A$782,$A48,СВЦЭМ!$B$39:$B$782,L$47)+'СЕТ СН'!$G$11+СВЦЭМ!$D$10+'СЕТ СН'!$G$6-'СЕТ СН'!$G$23</f>
        <v>1708.43991398</v>
      </c>
      <c r="M48" s="36">
        <f>SUMIFS(СВЦЭМ!$D$39:$D$782,СВЦЭМ!$A$39:$A$782,$A48,СВЦЭМ!$B$39:$B$782,M$47)+'СЕТ СН'!$G$11+СВЦЭМ!$D$10+'СЕТ СН'!$G$6-'СЕТ СН'!$G$23</f>
        <v>1624.5513759800001</v>
      </c>
      <c r="N48" s="36">
        <f>SUMIFS(СВЦЭМ!$D$39:$D$782,СВЦЭМ!$A$39:$A$782,$A48,СВЦЭМ!$B$39:$B$782,N$47)+'СЕТ СН'!$G$11+СВЦЭМ!$D$10+'СЕТ СН'!$G$6-'СЕТ СН'!$G$23</f>
        <v>1555.7424221800002</v>
      </c>
      <c r="O48" s="36">
        <f>SUMIFS(СВЦЭМ!$D$39:$D$782,СВЦЭМ!$A$39:$A$782,$A48,СВЦЭМ!$B$39:$B$782,O$47)+'СЕТ СН'!$G$11+СВЦЭМ!$D$10+'СЕТ СН'!$G$6-'СЕТ СН'!$G$23</f>
        <v>1563.3969723499999</v>
      </c>
      <c r="P48" s="36">
        <f>SUMIFS(СВЦЭМ!$D$39:$D$782,СВЦЭМ!$A$39:$A$782,$A48,СВЦЭМ!$B$39:$B$782,P$47)+'СЕТ СН'!$G$11+СВЦЭМ!$D$10+'СЕТ СН'!$G$6-'СЕТ СН'!$G$23</f>
        <v>1566.2529662500001</v>
      </c>
      <c r="Q48" s="36">
        <f>SUMIFS(СВЦЭМ!$D$39:$D$782,СВЦЭМ!$A$39:$A$782,$A48,СВЦЭМ!$B$39:$B$782,Q$47)+'СЕТ СН'!$G$11+СВЦЭМ!$D$10+'СЕТ СН'!$G$6-'СЕТ СН'!$G$23</f>
        <v>1576.90629448</v>
      </c>
      <c r="R48" s="36">
        <f>SUMIFS(СВЦЭМ!$D$39:$D$782,СВЦЭМ!$A$39:$A$782,$A48,СВЦЭМ!$B$39:$B$782,R$47)+'СЕТ СН'!$G$11+СВЦЭМ!$D$10+'СЕТ СН'!$G$6-'СЕТ СН'!$G$23</f>
        <v>1561.6468774</v>
      </c>
      <c r="S48" s="36">
        <f>SUMIFS(СВЦЭМ!$D$39:$D$782,СВЦЭМ!$A$39:$A$782,$A48,СВЦЭМ!$B$39:$B$782,S$47)+'СЕТ СН'!$G$11+СВЦЭМ!$D$10+'СЕТ СН'!$G$6-'СЕТ СН'!$G$23</f>
        <v>1544.8091980499998</v>
      </c>
      <c r="T48" s="36">
        <f>SUMIFS(СВЦЭМ!$D$39:$D$782,СВЦЭМ!$A$39:$A$782,$A48,СВЦЭМ!$B$39:$B$782,T$47)+'СЕТ СН'!$G$11+СВЦЭМ!$D$10+'СЕТ СН'!$G$6-'СЕТ СН'!$G$23</f>
        <v>1592.1425629599999</v>
      </c>
      <c r="U48" s="36">
        <f>SUMIFS(СВЦЭМ!$D$39:$D$782,СВЦЭМ!$A$39:$A$782,$A48,СВЦЭМ!$B$39:$B$782,U$47)+'СЕТ СН'!$G$11+СВЦЭМ!$D$10+'СЕТ СН'!$G$6-'СЕТ СН'!$G$23</f>
        <v>1604.01108907</v>
      </c>
      <c r="V48" s="36">
        <f>SUMIFS(СВЦЭМ!$D$39:$D$782,СВЦЭМ!$A$39:$A$782,$A48,СВЦЭМ!$B$39:$B$782,V$47)+'СЕТ СН'!$G$11+СВЦЭМ!$D$10+'СЕТ СН'!$G$6-'СЕТ СН'!$G$23</f>
        <v>1604.1647364300002</v>
      </c>
      <c r="W48" s="36">
        <f>SUMIFS(СВЦЭМ!$D$39:$D$782,СВЦЭМ!$A$39:$A$782,$A48,СВЦЭМ!$B$39:$B$782,W$47)+'СЕТ СН'!$G$11+СВЦЭМ!$D$10+'СЕТ СН'!$G$6-'СЕТ СН'!$G$23</f>
        <v>1629.1113021900001</v>
      </c>
      <c r="X48" s="36">
        <f>SUMIFS(СВЦЭМ!$D$39:$D$782,СВЦЭМ!$A$39:$A$782,$A48,СВЦЭМ!$B$39:$B$782,X$47)+'СЕТ СН'!$G$11+СВЦЭМ!$D$10+'СЕТ СН'!$G$6-'СЕТ СН'!$G$23</f>
        <v>1584.7587744699999</v>
      </c>
      <c r="Y48" s="36">
        <f>SUMIFS(СВЦЭМ!$D$39:$D$782,СВЦЭМ!$A$39:$A$782,$A48,СВЦЭМ!$B$39:$B$782,Y$47)+'СЕТ СН'!$G$11+СВЦЭМ!$D$10+'СЕТ СН'!$G$6-'СЕТ СН'!$G$23</f>
        <v>1539.7250684199998</v>
      </c>
      <c r="AA48" s="45"/>
    </row>
    <row r="49" spans="1:25" ht="15.75" x14ac:dyDescent="0.2">
      <c r="A49" s="35">
        <f>A48+1</f>
        <v>44379</v>
      </c>
      <c r="B49" s="36">
        <f>SUMIFS(СВЦЭМ!$D$39:$D$782,СВЦЭМ!$A$39:$A$782,$A49,СВЦЭМ!$B$39:$B$782,B$47)+'СЕТ СН'!$G$11+СВЦЭМ!$D$10+'СЕТ СН'!$G$6-'СЕТ СН'!$G$23</f>
        <v>1629.5103844400001</v>
      </c>
      <c r="C49" s="36">
        <f>SUMIFS(СВЦЭМ!$D$39:$D$782,СВЦЭМ!$A$39:$A$782,$A49,СВЦЭМ!$B$39:$B$782,C$47)+'СЕТ СН'!$G$11+СВЦЭМ!$D$10+'СЕТ СН'!$G$6-'СЕТ СН'!$G$23</f>
        <v>1684.92355135</v>
      </c>
      <c r="D49" s="36">
        <f>SUMIFS(СВЦЭМ!$D$39:$D$782,СВЦЭМ!$A$39:$A$782,$A49,СВЦЭМ!$B$39:$B$782,D$47)+'СЕТ СН'!$G$11+СВЦЭМ!$D$10+'СЕТ СН'!$G$6-'СЕТ СН'!$G$23</f>
        <v>1722.9047781900001</v>
      </c>
      <c r="E49" s="36">
        <f>SUMIFS(СВЦЭМ!$D$39:$D$782,СВЦЭМ!$A$39:$A$782,$A49,СВЦЭМ!$B$39:$B$782,E$47)+'СЕТ СН'!$G$11+СВЦЭМ!$D$10+'СЕТ СН'!$G$6-'СЕТ СН'!$G$23</f>
        <v>1727.41965106</v>
      </c>
      <c r="F49" s="36">
        <f>SUMIFS(СВЦЭМ!$D$39:$D$782,СВЦЭМ!$A$39:$A$782,$A49,СВЦЭМ!$B$39:$B$782,F$47)+'СЕТ СН'!$G$11+СВЦЭМ!$D$10+'СЕТ СН'!$G$6-'СЕТ СН'!$G$23</f>
        <v>1728.2487626699999</v>
      </c>
      <c r="G49" s="36">
        <f>SUMIFS(СВЦЭМ!$D$39:$D$782,СВЦЭМ!$A$39:$A$782,$A49,СВЦЭМ!$B$39:$B$782,G$47)+'СЕТ СН'!$G$11+СВЦЭМ!$D$10+'СЕТ СН'!$G$6-'СЕТ СН'!$G$23</f>
        <v>1714.34060957</v>
      </c>
      <c r="H49" s="36">
        <f>SUMIFS(СВЦЭМ!$D$39:$D$782,СВЦЭМ!$A$39:$A$782,$A49,СВЦЭМ!$B$39:$B$782,H$47)+'СЕТ СН'!$G$11+СВЦЭМ!$D$10+'СЕТ СН'!$G$6-'СЕТ СН'!$G$23</f>
        <v>1677.5318455300001</v>
      </c>
      <c r="I49" s="36">
        <f>SUMIFS(СВЦЭМ!$D$39:$D$782,СВЦЭМ!$A$39:$A$782,$A49,СВЦЭМ!$B$39:$B$782,I$47)+'СЕТ СН'!$G$11+СВЦЭМ!$D$10+'СЕТ СН'!$G$6-'СЕТ СН'!$G$23</f>
        <v>1599.1048968999999</v>
      </c>
      <c r="J49" s="36">
        <f>SUMIFS(СВЦЭМ!$D$39:$D$782,СВЦЭМ!$A$39:$A$782,$A49,СВЦЭМ!$B$39:$B$782,J$47)+'СЕТ СН'!$G$11+СВЦЭМ!$D$10+'СЕТ СН'!$G$6-'СЕТ СН'!$G$23</f>
        <v>1572.4237423499999</v>
      </c>
      <c r="K49" s="36">
        <f>SUMIFS(СВЦЭМ!$D$39:$D$782,СВЦЭМ!$A$39:$A$782,$A49,СВЦЭМ!$B$39:$B$782,K$47)+'СЕТ СН'!$G$11+СВЦЭМ!$D$10+'СЕТ СН'!$G$6-'СЕТ СН'!$G$23</f>
        <v>1603.5049980700001</v>
      </c>
      <c r="L49" s="36">
        <f>SUMIFS(СВЦЭМ!$D$39:$D$782,СВЦЭМ!$A$39:$A$782,$A49,СВЦЭМ!$B$39:$B$782,L$47)+'СЕТ СН'!$G$11+СВЦЭМ!$D$10+'СЕТ СН'!$G$6-'СЕТ СН'!$G$23</f>
        <v>1614.10551437</v>
      </c>
      <c r="M49" s="36">
        <f>SUMIFS(СВЦЭМ!$D$39:$D$782,СВЦЭМ!$A$39:$A$782,$A49,СВЦЭМ!$B$39:$B$782,M$47)+'СЕТ СН'!$G$11+СВЦЭМ!$D$10+'СЕТ СН'!$G$6-'СЕТ СН'!$G$23</f>
        <v>1537.21345535</v>
      </c>
      <c r="N49" s="36">
        <f>SUMIFS(СВЦЭМ!$D$39:$D$782,СВЦЭМ!$A$39:$A$782,$A49,СВЦЭМ!$B$39:$B$782,N$47)+'СЕТ СН'!$G$11+СВЦЭМ!$D$10+'СЕТ СН'!$G$6-'СЕТ СН'!$G$23</f>
        <v>1520.9841887799998</v>
      </c>
      <c r="O49" s="36">
        <f>SUMIFS(СВЦЭМ!$D$39:$D$782,СВЦЭМ!$A$39:$A$782,$A49,СВЦЭМ!$B$39:$B$782,O$47)+'СЕТ СН'!$G$11+СВЦЭМ!$D$10+'СЕТ СН'!$G$6-'СЕТ СН'!$G$23</f>
        <v>1536.7604050300001</v>
      </c>
      <c r="P49" s="36">
        <f>SUMIFS(СВЦЭМ!$D$39:$D$782,СВЦЭМ!$A$39:$A$782,$A49,СВЦЭМ!$B$39:$B$782,P$47)+'СЕТ СН'!$G$11+СВЦЭМ!$D$10+'СЕТ СН'!$G$6-'СЕТ СН'!$G$23</f>
        <v>1533.66303573</v>
      </c>
      <c r="Q49" s="36">
        <f>SUMIFS(СВЦЭМ!$D$39:$D$782,СВЦЭМ!$A$39:$A$782,$A49,СВЦЭМ!$B$39:$B$782,Q$47)+'СЕТ СН'!$G$11+СВЦЭМ!$D$10+'СЕТ СН'!$G$6-'СЕТ СН'!$G$23</f>
        <v>1538.83811567</v>
      </c>
      <c r="R49" s="36">
        <f>SUMIFS(СВЦЭМ!$D$39:$D$782,СВЦЭМ!$A$39:$A$782,$A49,СВЦЭМ!$B$39:$B$782,R$47)+'СЕТ СН'!$G$11+СВЦЭМ!$D$10+'СЕТ СН'!$G$6-'СЕТ СН'!$G$23</f>
        <v>1544.10167877</v>
      </c>
      <c r="S49" s="36">
        <f>SUMIFS(СВЦЭМ!$D$39:$D$782,СВЦЭМ!$A$39:$A$782,$A49,СВЦЭМ!$B$39:$B$782,S$47)+'СЕТ СН'!$G$11+СВЦЭМ!$D$10+'СЕТ СН'!$G$6-'СЕТ СН'!$G$23</f>
        <v>1531.88066598</v>
      </c>
      <c r="T49" s="36">
        <f>SUMIFS(СВЦЭМ!$D$39:$D$782,СВЦЭМ!$A$39:$A$782,$A49,СВЦЭМ!$B$39:$B$782,T$47)+'СЕТ СН'!$G$11+СВЦЭМ!$D$10+'СЕТ СН'!$G$6-'СЕТ СН'!$G$23</f>
        <v>1587.0769603799999</v>
      </c>
      <c r="U49" s="36">
        <f>SUMIFS(СВЦЭМ!$D$39:$D$782,СВЦЭМ!$A$39:$A$782,$A49,СВЦЭМ!$B$39:$B$782,U$47)+'СЕТ СН'!$G$11+СВЦЭМ!$D$10+'СЕТ СН'!$G$6-'СЕТ СН'!$G$23</f>
        <v>1581.97912524</v>
      </c>
      <c r="V49" s="36">
        <f>SUMIFS(СВЦЭМ!$D$39:$D$782,СВЦЭМ!$A$39:$A$782,$A49,СВЦЭМ!$B$39:$B$782,V$47)+'СЕТ СН'!$G$11+СВЦЭМ!$D$10+'СЕТ СН'!$G$6-'СЕТ СН'!$G$23</f>
        <v>1576.6881932900001</v>
      </c>
      <c r="W49" s="36">
        <f>SUMIFS(СВЦЭМ!$D$39:$D$782,СВЦЭМ!$A$39:$A$782,$A49,СВЦЭМ!$B$39:$B$782,W$47)+'СЕТ СН'!$G$11+СВЦЭМ!$D$10+'СЕТ СН'!$G$6-'СЕТ СН'!$G$23</f>
        <v>1602.52942908</v>
      </c>
      <c r="X49" s="36">
        <f>SUMIFS(СВЦЭМ!$D$39:$D$782,СВЦЭМ!$A$39:$A$782,$A49,СВЦЭМ!$B$39:$B$782,X$47)+'СЕТ СН'!$G$11+СВЦЭМ!$D$10+'СЕТ СН'!$G$6-'СЕТ СН'!$G$23</f>
        <v>1573.3948984799999</v>
      </c>
      <c r="Y49" s="36">
        <f>SUMIFS(СВЦЭМ!$D$39:$D$782,СВЦЭМ!$A$39:$A$782,$A49,СВЦЭМ!$B$39:$B$782,Y$47)+'СЕТ СН'!$G$11+СВЦЭМ!$D$10+'СЕТ СН'!$G$6-'СЕТ СН'!$G$23</f>
        <v>1533.25827557</v>
      </c>
    </row>
    <row r="50" spans="1:25" ht="15.75" x14ac:dyDescent="0.2">
      <c r="A50" s="35">
        <f t="shared" ref="A50:A78" si="1">A49+1</f>
        <v>44380</v>
      </c>
      <c r="B50" s="36">
        <f>SUMIFS(СВЦЭМ!$D$39:$D$782,СВЦЭМ!$A$39:$A$782,$A50,СВЦЭМ!$B$39:$B$782,B$47)+'СЕТ СН'!$G$11+СВЦЭМ!$D$10+'СЕТ СН'!$G$6-'СЕТ СН'!$G$23</f>
        <v>1588.36959207</v>
      </c>
      <c r="C50" s="36">
        <f>SUMIFS(СВЦЭМ!$D$39:$D$782,СВЦЭМ!$A$39:$A$782,$A50,СВЦЭМ!$B$39:$B$782,C$47)+'СЕТ СН'!$G$11+СВЦЭМ!$D$10+'СЕТ СН'!$G$6-'СЕТ СН'!$G$23</f>
        <v>1658.5237954000002</v>
      </c>
      <c r="D50" s="36">
        <f>SUMIFS(СВЦЭМ!$D$39:$D$782,СВЦЭМ!$A$39:$A$782,$A50,СВЦЭМ!$B$39:$B$782,D$47)+'СЕТ СН'!$G$11+СВЦЭМ!$D$10+'СЕТ СН'!$G$6-'СЕТ СН'!$G$23</f>
        <v>1699.4874051499999</v>
      </c>
      <c r="E50" s="36">
        <f>SUMIFS(СВЦЭМ!$D$39:$D$782,СВЦЭМ!$A$39:$A$782,$A50,СВЦЭМ!$B$39:$B$782,E$47)+'СЕТ СН'!$G$11+СВЦЭМ!$D$10+'СЕТ СН'!$G$6-'СЕТ СН'!$G$23</f>
        <v>1715.6364243800001</v>
      </c>
      <c r="F50" s="36">
        <f>SUMIFS(СВЦЭМ!$D$39:$D$782,СВЦЭМ!$A$39:$A$782,$A50,СВЦЭМ!$B$39:$B$782,F$47)+'СЕТ СН'!$G$11+СВЦЭМ!$D$10+'СЕТ СН'!$G$6-'СЕТ СН'!$G$23</f>
        <v>1718.6647729000001</v>
      </c>
      <c r="G50" s="36">
        <f>SUMIFS(СВЦЭМ!$D$39:$D$782,СВЦЭМ!$A$39:$A$782,$A50,СВЦЭМ!$B$39:$B$782,G$47)+'СЕТ СН'!$G$11+СВЦЭМ!$D$10+'СЕТ СН'!$G$6-'СЕТ СН'!$G$23</f>
        <v>1707.22649215</v>
      </c>
      <c r="H50" s="36">
        <f>SUMIFS(СВЦЭМ!$D$39:$D$782,СВЦЭМ!$A$39:$A$782,$A50,СВЦЭМ!$B$39:$B$782,H$47)+'СЕТ СН'!$G$11+СВЦЭМ!$D$10+'СЕТ СН'!$G$6-'СЕТ СН'!$G$23</f>
        <v>1683.0305631399999</v>
      </c>
      <c r="I50" s="36">
        <f>SUMIFS(СВЦЭМ!$D$39:$D$782,СВЦЭМ!$A$39:$A$782,$A50,СВЦЭМ!$B$39:$B$782,I$47)+'СЕТ СН'!$G$11+СВЦЭМ!$D$10+'СЕТ СН'!$G$6-'СЕТ СН'!$G$23</f>
        <v>1631.2596216699999</v>
      </c>
      <c r="J50" s="36">
        <f>SUMIFS(СВЦЭМ!$D$39:$D$782,СВЦЭМ!$A$39:$A$782,$A50,СВЦЭМ!$B$39:$B$782,J$47)+'СЕТ СН'!$G$11+СВЦЭМ!$D$10+'СЕТ СН'!$G$6-'СЕТ СН'!$G$23</f>
        <v>1569.78144462</v>
      </c>
      <c r="K50" s="36">
        <f>SUMIFS(СВЦЭМ!$D$39:$D$782,СВЦЭМ!$A$39:$A$782,$A50,СВЦЭМ!$B$39:$B$782,K$47)+'СЕТ СН'!$G$11+СВЦЭМ!$D$10+'СЕТ СН'!$G$6-'СЕТ СН'!$G$23</f>
        <v>1561.0070656</v>
      </c>
      <c r="L50" s="36">
        <f>SUMIFS(СВЦЭМ!$D$39:$D$782,СВЦЭМ!$A$39:$A$782,$A50,СВЦЭМ!$B$39:$B$782,L$47)+'СЕТ СН'!$G$11+СВЦЭМ!$D$10+'СЕТ СН'!$G$6-'СЕТ СН'!$G$23</f>
        <v>1535.9548846100001</v>
      </c>
      <c r="M50" s="36">
        <f>SUMIFS(СВЦЭМ!$D$39:$D$782,СВЦЭМ!$A$39:$A$782,$A50,СВЦЭМ!$B$39:$B$782,M$47)+'СЕТ СН'!$G$11+СВЦЭМ!$D$10+'СЕТ СН'!$G$6-'СЕТ СН'!$G$23</f>
        <v>1470.90742329</v>
      </c>
      <c r="N50" s="36">
        <f>SUMIFS(СВЦЭМ!$D$39:$D$782,СВЦЭМ!$A$39:$A$782,$A50,СВЦЭМ!$B$39:$B$782,N$47)+'СЕТ СН'!$G$11+СВЦЭМ!$D$10+'СЕТ СН'!$G$6-'СЕТ СН'!$G$23</f>
        <v>1498.0185053</v>
      </c>
      <c r="O50" s="36">
        <f>SUMIFS(СВЦЭМ!$D$39:$D$782,СВЦЭМ!$A$39:$A$782,$A50,СВЦЭМ!$B$39:$B$782,O$47)+'СЕТ СН'!$G$11+СВЦЭМ!$D$10+'СЕТ СН'!$G$6-'СЕТ СН'!$G$23</f>
        <v>1525.7567924700002</v>
      </c>
      <c r="P50" s="36">
        <f>SUMIFS(СВЦЭМ!$D$39:$D$782,СВЦЭМ!$A$39:$A$782,$A50,СВЦЭМ!$B$39:$B$782,P$47)+'СЕТ СН'!$G$11+СВЦЭМ!$D$10+'СЕТ СН'!$G$6-'СЕТ СН'!$G$23</f>
        <v>1513.0154693099998</v>
      </c>
      <c r="Q50" s="36">
        <f>SUMIFS(СВЦЭМ!$D$39:$D$782,СВЦЭМ!$A$39:$A$782,$A50,СВЦЭМ!$B$39:$B$782,Q$47)+'СЕТ СН'!$G$11+СВЦЭМ!$D$10+'СЕТ СН'!$G$6-'СЕТ СН'!$G$23</f>
        <v>1506.34098776</v>
      </c>
      <c r="R50" s="36">
        <f>SUMIFS(СВЦЭМ!$D$39:$D$782,СВЦЭМ!$A$39:$A$782,$A50,СВЦЭМ!$B$39:$B$782,R$47)+'СЕТ СН'!$G$11+СВЦЭМ!$D$10+'СЕТ СН'!$G$6-'СЕТ СН'!$G$23</f>
        <v>1514.7532869500001</v>
      </c>
      <c r="S50" s="36">
        <f>SUMIFS(СВЦЭМ!$D$39:$D$782,СВЦЭМ!$A$39:$A$782,$A50,СВЦЭМ!$B$39:$B$782,S$47)+'СЕТ СН'!$G$11+СВЦЭМ!$D$10+'СЕТ СН'!$G$6-'СЕТ СН'!$G$23</f>
        <v>1504.1452859400001</v>
      </c>
      <c r="T50" s="36">
        <f>SUMIFS(СВЦЭМ!$D$39:$D$782,СВЦЭМ!$A$39:$A$782,$A50,СВЦЭМ!$B$39:$B$782,T$47)+'СЕТ СН'!$G$11+СВЦЭМ!$D$10+'СЕТ СН'!$G$6-'СЕТ СН'!$G$23</f>
        <v>1520.9413972500001</v>
      </c>
      <c r="U50" s="36">
        <f>SUMIFS(СВЦЭМ!$D$39:$D$782,СВЦЭМ!$A$39:$A$782,$A50,СВЦЭМ!$B$39:$B$782,U$47)+'СЕТ СН'!$G$11+СВЦЭМ!$D$10+'СЕТ СН'!$G$6-'СЕТ СН'!$G$23</f>
        <v>1525.5760829599999</v>
      </c>
      <c r="V50" s="36">
        <f>SUMIFS(СВЦЭМ!$D$39:$D$782,СВЦЭМ!$A$39:$A$782,$A50,СВЦЭМ!$B$39:$B$782,V$47)+'СЕТ СН'!$G$11+СВЦЭМ!$D$10+'СЕТ СН'!$G$6-'СЕТ СН'!$G$23</f>
        <v>1524.38965908</v>
      </c>
      <c r="W50" s="36">
        <f>SUMIFS(СВЦЭМ!$D$39:$D$782,СВЦЭМ!$A$39:$A$782,$A50,СВЦЭМ!$B$39:$B$782,W$47)+'СЕТ СН'!$G$11+СВЦЭМ!$D$10+'СЕТ СН'!$G$6-'СЕТ СН'!$G$23</f>
        <v>1557.1970767299999</v>
      </c>
      <c r="X50" s="36">
        <f>SUMIFS(СВЦЭМ!$D$39:$D$782,СВЦЭМ!$A$39:$A$782,$A50,СВЦЭМ!$B$39:$B$782,X$47)+'СЕТ СН'!$G$11+СВЦЭМ!$D$10+'СЕТ СН'!$G$6-'СЕТ СН'!$G$23</f>
        <v>1538.77872718</v>
      </c>
      <c r="Y50" s="36">
        <f>SUMIFS(СВЦЭМ!$D$39:$D$782,СВЦЭМ!$A$39:$A$782,$A50,СВЦЭМ!$B$39:$B$782,Y$47)+'СЕТ СН'!$G$11+СВЦЭМ!$D$10+'СЕТ СН'!$G$6-'СЕТ СН'!$G$23</f>
        <v>1470.8557997100002</v>
      </c>
    </row>
    <row r="51" spans="1:25" ht="15.75" x14ac:dyDescent="0.2">
      <c r="A51" s="35">
        <f t="shared" si="1"/>
        <v>44381</v>
      </c>
      <c r="B51" s="36">
        <f>SUMIFS(СВЦЭМ!$D$39:$D$782,СВЦЭМ!$A$39:$A$782,$A51,СВЦЭМ!$B$39:$B$782,B$47)+'СЕТ СН'!$G$11+СВЦЭМ!$D$10+'СЕТ СН'!$G$6-'СЕТ СН'!$G$23</f>
        <v>1581.60254347</v>
      </c>
      <c r="C51" s="36">
        <f>SUMIFS(СВЦЭМ!$D$39:$D$782,СВЦЭМ!$A$39:$A$782,$A51,СВЦЭМ!$B$39:$B$782,C$47)+'СЕТ СН'!$G$11+СВЦЭМ!$D$10+'СЕТ СН'!$G$6-'СЕТ СН'!$G$23</f>
        <v>1640.88196386</v>
      </c>
      <c r="D51" s="36">
        <f>SUMIFS(СВЦЭМ!$D$39:$D$782,СВЦЭМ!$A$39:$A$782,$A51,СВЦЭМ!$B$39:$B$782,D$47)+'СЕТ СН'!$G$11+СВЦЭМ!$D$10+'СЕТ СН'!$G$6-'СЕТ СН'!$G$23</f>
        <v>1669.63379091</v>
      </c>
      <c r="E51" s="36">
        <f>SUMIFS(СВЦЭМ!$D$39:$D$782,СВЦЭМ!$A$39:$A$782,$A51,СВЦЭМ!$B$39:$B$782,E$47)+'СЕТ СН'!$G$11+СВЦЭМ!$D$10+'СЕТ СН'!$G$6-'СЕТ СН'!$G$23</f>
        <v>1712.3914405</v>
      </c>
      <c r="F51" s="36">
        <f>SUMIFS(СВЦЭМ!$D$39:$D$782,СВЦЭМ!$A$39:$A$782,$A51,СВЦЭМ!$B$39:$B$782,F$47)+'СЕТ СН'!$G$11+СВЦЭМ!$D$10+'СЕТ СН'!$G$6-'СЕТ СН'!$G$23</f>
        <v>1724.1371128600001</v>
      </c>
      <c r="G51" s="36">
        <f>SUMIFS(СВЦЭМ!$D$39:$D$782,СВЦЭМ!$A$39:$A$782,$A51,СВЦЭМ!$B$39:$B$782,G$47)+'СЕТ СН'!$G$11+СВЦЭМ!$D$10+'СЕТ СН'!$G$6-'СЕТ СН'!$G$23</f>
        <v>1718.7680462600001</v>
      </c>
      <c r="H51" s="36">
        <f>SUMIFS(СВЦЭМ!$D$39:$D$782,СВЦЭМ!$A$39:$A$782,$A51,СВЦЭМ!$B$39:$B$782,H$47)+'СЕТ СН'!$G$11+СВЦЭМ!$D$10+'СЕТ СН'!$G$6-'СЕТ СН'!$G$23</f>
        <v>1692.12914675</v>
      </c>
      <c r="I51" s="36">
        <f>SUMIFS(СВЦЭМ!$D$39:$D$782,СВЦЭМ!$A$39:$A$782,$A51,СВЦЭМ!$B$39:$B$782,I$47)+'СЕТ СН'!$G$11+СВЦЭМ!$D$10+'СЕТ СН'!$G$6-'СЕТ СН'!$G$23</f>
        <v>1642.4335460699999</v>
      </c>
      <c r="J51" s="36">
        <f>SUMIFS(СВЦЭМ!$D$39:$D$782,СВЦЭМ!$A$39:$A$782,$A51,СВЦЭМ!$B$39:$B$782,J$47)+'СЕТ СН'!$G$11+СВЦЭМ!$D$10+'СЕТ СН'!$G$6-'СЕТ СН'!$G$23</f>
        <v>1548.84160959</v>
      </c>
      <c r="K51" s="36">
        <f>SUMIFS(СВЦЭМ!$D$39:$D$782,СВЦЭМ!$A$39:$A$782,$A51,СВЦЭМ!$B$39:$B$782,K$47)+'СЕТ СН'!$G$11+СВЦЭМ!$D$10+'СЕТ СН'!$G$6-'СЕТ СН'!$G$23</f>
        <v>1510.72606494</v>
      </c>
      <c r="L51" s="36">
        <f>SUMIFS(СВЦЭМ!$D$39:$D$782,СВЦЭМ!$A$39:$A$782,$A51,СВЦЭМ!$B$39:$B$782,L$47)+'СЕТ СН'!$G$11+СВЦЭМ!$D$10+'СЕТ СН'!$G$6-'СЕТ СН'!$G$23</f>
        <v>1478.3180149300001</v>
      </c>
      <c r="M51" s="36">
        <f>SUMIFS(СВЦЭМ!$D$39:$D$782,СВЦЭМ!$A$39:$A$782,$A51,СВЦЭМ!$B$39:$B$782,M$47)+'СЕТ СН'!$G$11+СВЦЭМ!$D$10+'СЕТ СН'!$G$6-'СЕТ СН'!$G$23</f>
        <v>1492.3025516</v>
      </c>
      <c r="N51" s="36">
        <f>SUMIFS(СВЦЭМ!$D$39:$D$782,СВЦЭМ!$A$39:$A$782,$A51,СВЦЭМ!$B$39:$B$782,N$47)+'СЕТ СН'!$G$11+СВЦЭМ!$D$10+'СЕТ СН'!$G$6-'СЕТ СН'!$G$23</f>
        <v>1523.0110721999999</v>
      </c>
      <c r="O51" s="36">
        <f>SUMIFS(СВЦЭМ!$D$39:$D$782,СВЦЭМ!$A$39:$A$782,$A51,СВЦЭМ!$B$39:$B$782,O$47)+'СЕТ СН'!$G$11+СВЦЭМ!$D$10+'СЕТ СН'!$G$6-'СЕТ СН'!$G$23</f>
        <v>1534.0027785900002</v>
      </c>
      <c r="P51" s="36">
        <f>SUMIFS(СВЦЭМ!$D$39:$D$782,СВЦЭМ!$A$39:$A$782,$A51,СВЦЭМ!$B$39:$B$782,P$47)+'СЕТ СН'!$G$11+СВЦЭМ!$D$10+'СЕТ СН'!$G$6-'СЕТ СН'!$G$23</f>
        <v>1542.84710888</v>
      </c>
      <c r="Q51" s="36">
        <f>SUMIFS(СВЦЭМ!$D$39:$D$782,СВЦЭМ!$A$39:$A$782,$A51,СВЦЭМ!$B$39:$B$782,Q$47)+'СЕТ СН'!$G$11+СВЦЭМ!$D$10+'СЕТ СН'!$G$6-'СЕТ СН'!$G$23</f>
        <v>1550.7924425599999</v>
      </c>
      <c r="R51" s="36">
        <f>SUMIFS(СВЦЭМ!$D$39:$D$782,СВЦЭМ!$A$39:$A$782,$A51,СВЦЭМ!$B$39:$B$782,R$47)+'СЕТ СН'!$G$11+СВЦЭМ!$D$10+'СЕТ СН'!$G$6-'СЕТ СН'!$G$23</f>
        <v>1539.1419764299999</v>
      </c>
      <c r="S51" s="36">
        <f>SUMIFS(СВЦЭМ!$D$39:$D$782,СВЦЭМ!$A$39:$A$782,$A51,СВЦЭМ!$B$39:$B$782,S$47)+'СЕТ СН'!$G$11+СВЦЭМ!$D$10+'СЕТ СН'!$G$6-'СЕТ СН'!$G$23</f>
        <v>1531.3662003700001</v>
      </c>
      <c r="T51" s="36">
        <f>SUMIFS(СВЦЭМ!$D$39:$D$782,СВЦЭМ!$A$39:$A$782,$A51,СВЦЭМ!$B$39:$B$782,T$47)+'СЕТ СН'!$G$11+СВЦЭМ!$D$10+'СЕТ СН'!$G$6-'СЕТ СН'!$G$23</f>
        <v>1513.98618012</v>
      </c>
      <c r="U51" s="36">
        <f>SUMIFS(СВЦЭМ!$D$39:$D$782,СВЦЭМ!$A$39:$A$782,$A51,СВЦЭМ!$B$39:$B$782,U$47)+'СЕТ СН'!$G$11+СВЦЭМ!$D$10+'СЕТ СН'!$G$6-'СЕТ СН'!$G$23</f>
        <v>1496.4449339100001</v>
      </c>
      <c r="V51" s="36">
        <f>SUMIFS(СВЦЭМ!$D$39:$D$782,СВЦЭМ!$A$39:$A$782,$A51,СВЦЭМ!$B$39:$B$782,V$47)+'СЕТ СН'!$G$11+СВЦЭМ!$D$10+'СЕТ СН'!$G$6-'СЕТ СН'!$G$23</f>
        <v>1456.90290891</v>
      </c>
      <c r="W51" s="36">
        <f>SUMIFS(СВЦЭМ!$D$39:$D$782,СВЦЭМ!$A$39:$A$782,$A51,СВЦЭМ!$B$39:$B$782,W$47)+'СЕТ СН'!$G$11+СВЦЭМ!$D$10+'СЕТ СН'!$G$6-'СЕТ СН'!$G$23</f>
        <v>1468.16249343</v>
      </c>
      <c r="X51" s="36">
        <f>SUMIFS(СВЦЭМ!$D$39:$D$782,СВЦЭМ!$A$39:$A$782,$A51,СВЦЭМ!$B$39:$B$782,X$47)+'СЕТ СН'!$G$11+СВЦЭМ!$D$10+'СЕТ СН'!$G$6-'СЕТ СН'!$G$23</f>
        <v>1491.6462104500001</v>
      </c>
      <c r="Y51" s="36">
        <f>SUMIFS(СВЦЭМ!$D$39:$D$782,СВЦЭМ!$A$39:$A$782,$A51,СВЦЭМ!$B$39:$B$782,Y$47)+'СЕТ СН'!$G$11+СВЦЭМ!$D$10+'СЕТ СН'!$G$6-'СЕТ СН'!$G$23</f>
        <v>1544.4533128399999</v>
      </c>
    </row>
    <row r="52" spans="1:25" ht="15.75" x14ac:dyDescent="0.2">
      <c r="A52" s="35">
        <f t="shared" si="1"/>
        <v>44382</v>
      </c>
      <c r="B52" s="36">
        <f>SUMIFS(СВЦЭМ!$D$39:$D$782,СВЦЭМ!$A$39:$A$782,$A52,СВЦЭМ!$B$39:$B$782,B$47)+'СЕТ СН'!$G$11+СВЦЭМ!$D$10+'СЕТ СН'!$G$6-'СЕТ СН'!$G$23</f>
        <v>1619.82565492</v>
      </c>
      <c r="C52" s="36">
        <f>SUMIFS(СВЦЭМ!$D$39:$D$782,СВЦЭМ!$A$39:$A$782,$A52,СВЦЭМ!$B$39:$B$782,C$47)+'СЕТ СН'!$G$11+СВЦЭМ!$D$10+'СЕТ СН'!$G$6-'СЕТ СН'!$G$23</f>
        <v>1696.1989807699999</v>
      </c>
      <c r="D52" s="36">
        <f>SUMIFS(СВЦЭМ!$D$39:$D$782,СВЦЭМ!$A$39:$A$782,$A52,СВЦЭМ!$B$39:$B$782,D$47)+'СЕТ СН'!$G$11+СВЦЭМ!$D$10+'СЕТ СН'!$G$6-'СЕТ СН'!$G$23</f>
        <v>1751.5388744700001</v>
      </c>
      <c r="E52" s="36">
        <f>SUMIFS(СВЦЭМ!$D$39:$D$782,СВЦЭМ!$A$39:$A$782,$A52,СВЦЭМ!$B$39:$B$782,E$47)+'СЕТ СН'!$G$11+СВЦЭМ!$D$10+'СЕТ СН'!$G$6-'СЕТ СН'!$G$23</f>
        <v>1760.53861478</v>
      </c>
      <c r="F52" s="36">
        <f>SUMIFS(СВЦЭМ!$D$39:$D$782,СВЦЭМ!$A$39:$A$782,$A52,СВЦЭМ!$B$39:$B$782,F$47)+'СЕТ СН'!$G$11+СВЦЭМ!$D$10+'СЕТ СН'!$G$6-'СЕТ СН'!$G$23</f>
        <v>1763.4030096900001</v>
      </c>
      <c r="G52" s="36">
        <f>SUMIFS(СВЦЭМ!$D$39:$D$782,СВЦЭМ!$A$39:$A$782,$A52,СВЦЭМ!$B$39:$B$782,G$47)+'СЕТ СН'!$G$11+СВЦЭМ!$D$10+'СЕТ СН'!$G$6-'СЕТ СН'!$G$23</f>
        <v>1747.05350606</v>
      </c>
      <c r="H52" s="36">
        <f>SUMIFS(СВЦЭМ!$D$39:$D$782,СВЦЭМ!$A$39:$A$782,$A52,СВЦЭМ!$B$39:$B$782,H$47)+'СЕТ СН'!$G$11+СВЦЭМ!$D$10+'СЕТ СН'!$G$6-'СЕТ СН'!$G$23</f>
        <v>1714.70771866</v>
      </c>
      <c r="I52" s="36">
        <f>SUMIFS(СВЦЭМ!$D$39:$D$782,СВЦЭМ!$A$39:$A$782,$A52,СВЦЭМ!$B$39:$B$782,I$47)+'СЕТ СН'!$G$11+СВЦЭМ!$D$10+'СЕТ СН'!$G$6-'СЕТ СН'!$G$23</f>
        <v>1614.3163183199999</v>
      </c>
      <c r="J52" s="36">
        <f>SUMIFS(СВЦЭМ!$D$39:$D$782,СВЦЭМ!$A$39:$A$782,$A52,СВЦЭМ!$B$39:$B$782,J$47)+'СЕТ СН'!$G$11+СВЦЭМ!$D$10+'СЕТ СН'!$G$6-'СЕТ СН'!$G$23</f>
        <v>1575.5168624100002</v>
      </c>
      <c r="K52" s="36">
        <f>SUMIFS(СВЦЭМ!$D$39:$D$782,СВЦЭМ!$A$39:$A$782,$A52,СВЦЭМ!$B$39:$B$782,K$47)+'СЕТ СН'!$G$11+СВЦЭМ!$D$10+'СЕТ СН'!$G$6-'СЕТ СН'!$G$23</f>
        <v>1522.2678088500002</v>
      </c>
      <c r="L52" s="36">
        <f>SUMIFS(СВЦЭМ!$D$39:$D$782,СВЦЭМ!$A$39:$A$782,$A52,СВЦЭМ!$B$39:$B$782,L$47)+'СЕТ СН'!$G$11+СВЦЭМ!$D$10+'СЕТ СН'!$G$6-'СЕТ СН'!$G$23</f>
        <v>1511.20712488</v>
      </c>
      <c r="M52" s="36">
        <f>SUMIFS(СВЦЭМ!$D$39:$D$782,СВЦЭМ!$A$39:$A$782,$A52,СВЦЭМ!$B$39:$B$782,M$47)+'СЕТ СН'!$G$11+СВЦЭМ!$D$10+'СЕТ СН'!$G$6-'СЕТ СН'!$G$23</f>
        <v>1526.19668735</v>
      </c>
      <c r="N52" s="36">
        <f>SUMIFS(СВЦЭМ!$D$39:$D$782,СВЦЭМ!$A$39:$A$782,$A52,СВЦЭМ!$B$39:$B$782,N$47)+'СЕТ СН'!$G$11+СВЦЭМ!$D$10+'СЕТ СН'!$G$6-'СЕТ СН'!$G$23</f>
        <v>1560.95133702</v>
      </c>
      <c r="O52" s="36">
        <f>SUMIFS(СВЦЭМ!$D$39:$D$782,СВЦЭМ!$A$39:$A$782,$A52,СВЦЭМ!$B$39:$B$782,O$47)+'СЕТ СН'!$G$11+СВЦЭМ!$D$10+'СЕТ СН'!$G$6-'СЕТ СН'!$G$23</f>
        <v>1578.5470304400001</v>
      </c>
      <c r="P52" s="36">
        <f>SUMIFS(СВЦЭМ!$D$39:$D$782,СВЦЭМ!$A$39:$A$782,$A52,СВЦЭМ!$B$39:$B$782,P$47)+'СЕТ СН'!$G$11+СВЦЭМ!$D$10+'СЕТ СН'!$G$6-'СЕТ СН'!$G$23</f>
        <v>1577.45596372</v>
      </c>
      <c r="Q52" s="36">
        <f>SUMIFS(СВЦЭМ!$D$39:$D$782,СВЦЭМ!$A$39:$A$782,$A52,СВЦЭМ!$B$39:$B$782,Q$47)+'СЕТ СН'!$G$11+СВЦЭМ!$D$10+'СЕТ СН'!$G$6-'СЕТ СН'!$G$23</f>
        <v>1576.9275076500001</v>
      </c>
      <c r="R52" s="36">
        <f>SUMIFS(СВЦЭМ!$D$39:$D$782,СВЦЭМ!$A$39:$A$782,$A52,СВЦЭМ!$B$39:$B$782,R$47)+'СЕТ СН'!$G$11+СВЦЭМ!$D$10+'СЕТ СН'!$G$6-'СЕТ СН'!$G$23</f>
        <v>1557.7236635499999</v>
      </c>
      <c r="S52" s="36">
        <f>SUMIFS(СВЦЭМ!$D$39:$D$782,СВЦЭМ!$A$39:$A$782,$A52,СВЦЭМ!$B$39:$B$782,S$47)+'СЕТ СН'!$G$11+СВЦЭМ!$D$10+'СЕТ СН'!$G$6-'СЕТ СН'!$G$23</f>
        <v>1549.33959725</v>
      </c>
      <c r="T52" s="36">
        <f>SUMIFS(СВЦЭМ!$D$39:$D$782,СВЦЭМ!$A$39:$A$782,$A52,СВЦЭМ!$B$39:$B$782,T$47)+'СЕТ СН'!$G$11+СВЦЭМ!$D$10+'СЕТ СН'!$G$6-'СЕТ СН'!$G$23</f>
        <v>1539.0341851600001</v>
      </c>
      <c r="U52" s="36">
        <f>SUMIFS(СВЦЭМ!$D$39:$D$782,СВЦЭМ!$A$39:$A$782,$A52,СВЦЭМ!$B$39:$B$782,U$47)+'СЕТ СН'!$G$11+СВЦЭМ!$D$10+'СЕТ СН'!$G$6-'СЕТ СН'!$G$23</f>
        <v>1535.72403736</v>
      </c>
      <c r="V52" s="36">
        <f>SUMIFS(СВЦЭМ!$D$39:$D$782,СВЦЭМ!$A$39:$A$782,$A52,СВЦЭМ!$B$39:$B$782,V$47)+'СЕТ СН'!$G$11+СВЦЭМ!$D$10+'СЕТ СН'!$G$6-'СЕТ СН'!$G$23</f>
        <v>1538.85047012</v>
      </c>
      <c r="W52" s="36">
        <f>SUMIFS(СВЦЭМ!$D$39:$D$782,СВЦЭМ!$A$39:$A$782,$A52,СВЦЭМ!$B$39:$B$782,W$47)+'СЕТ СН'!$G$11+СВЦЭМ!$D$10+'СЕТ СН'!$G$6-'СЕТ СН'!$G$23</f>
        <v>1553.5571003700002</v>
      </c>
      <c r="X52" s="36">
        <f>SUMIFS(СВЦЭМ!$D$39:$D$782,СВЦЭМ!$A$39:$A$782,$A52,СВЦЭМ!$B$39:$B$782,X$47)+'СЕТ СН'!$G$11+СВЦЭМ!$D$10+'СЕТ СН'!$G$6-'СЕТ СН'!$G$23</f>
        <v>1522.8417320399999</v>
      </c>
      <c r="Y52" s="36">
        <f>SUMIFS(СВЦЭМ!$D$39:$D$782,СВЦЭМ!$A$39:$A$782,$A52,СВЦЭМ!$B$39:$B$782,Y$47)+'СЕТ СН'!$G$11+СВЦЭМ!$D$10+'СЕТ СН'!$G$6-'СЕТ СН'!$G$23</f>
        <v>1571.79179507</v>
      </c>
    </row>
    <row r="53" spans="1:25" ht="15.75" x14ac:dyDescent="0.2">
      <c r="A53" s="35">
        <f t="shared" si="1"/>
        <v>44383</v>
      </c>
      <c r="B53" s="36">
        <f>SUMIFS(СВЦЭМ!$D$39:$D$782,СВЦЭМ!$A$39:$A$782,$A53,СВЦЭМ!$B$39:$B$782,B$47)+'СЕТ СН'!$G$11+СВЦЭМ!$D$10+'СЕТ СН'!$G$6-'СЕТ СН'!$G$23</f>
        <v>1623.80700809</v>
      </c>
      <c r="C53" s="36">
        <f>SUMIFS(СВЦЭМ!$D$39:$D$782,СВЦЭМ!$A$39:$A$782,$A53,СВЦЭМ!$B$39:$B$782,C$47)+'СЕТ СН'!$G$11+СВЦЭМ!$D$10+'СЕТ СН'!$G$6-'СЕТ СН'!$G$23</f>
        <v>1717.27640404</v>
      </c>
      <c r="D53" s="36">
        <f>SUMIFS(СВЦЭМ!$D$39:$D$782,СВЦЭМ!$A$39:$A$782,$A53,СВЦЭМ!$B$39:$B$782,D$47)+'СЕТ СН'!$G$11+СВЦЭМ!$D$10+'СЕТ СН'!$G$6-'СЕТ СН'!$G$23</f>
        <v>1774.9906637500001</v>
      </c>
      <c r="E53" s="36">
        <f>SUMIFS(СВЦЭМ!$D$39:$D$782,СВЦЭМ!$A$39:$A$782,$A53,СВЦЭМ!$B$39:$B$782,E$47)+'СЕТ СН'!$G$11+СВЦЭМ!$D$10+'СЕТ СН'!$G$6-'СЕТ СН'!$G$23</f>
        <v>1792.2703129900001</v>
      </c>
      <c r="F53" s="36">
        <f>SUMIFS(СВЦЭМ!$D$39:$D$782,СВЦЭМ!$A$39:$A$782,$A53,СВЦЭМ!$B$39:$B$782,F$47)+'СЕТ СН'!$G$11+СВЦЭМ!$D$10+'СЕТ СН'!$G$6-'СЕТ СН'!$G$23</f>
        <v>1791.8317704799999</v>
      </c>
      <c r="G53" s="36">
        <f>SUMIFS(СВЦЭМ!$D$39:$D$782,СВЦЭМ!$A$39:$A$782,$A53,СВЦЭМ!$B$39:$B$782,G$47)+'СЕТ СН'!$G$11+СВЦЭМ!$D$10+'СЕТ СН'!$G$6-'СЕТ СН'!$G$23</f>
        <v>1764.1709268100001</v>
      </c>
      <c r="H53" s="36">
        <f>SUMIFS(СВЦЭМ!$D$39:$D$782,СВЦЭМ!$A$39:$A$782,$A53,СВЦЭМ!$B$39:$B$782,H$47)+'СЕТ СН'!$G$11+СВЦЭМ!$D$10+'СЕТ СН'!$G$6-'СЕТ СН'!$G$23</f>
        <v>1713.5386431500001</v>
      </c>
      <c r="I53" s="36">
        <f>SUMIFS(СВЦЭМ!$D$39:$D$782,СВЦЭМ!$A$39:$A$782,$A53,СВЦЭМ!$B$39:$B$782,I$47)+'СЕТ СН'!$G$11+СВЦЭМ!$D$10+'СЕТ СН'!$G$6-'СЕТ СН'!$G$23</f>
        <v>1657.26123818</v>
      </c>
      <c r="J53" s="36">
        <f>SUMIFS(СВЦЭМ!$D$39:$D$782,СВЦЭМ!$A$39:$A$782,$A53,СВЦЭМ!$B$39:$B$782,J$47)+'СЕТ СН'!$G$11+СВЦЭМ!$D$10+'СЕТ СН'!$G$6-'СЕТ СН'!$G$23</f>
        <v>1578.9881855200001</v>
      </c>
      <c r="K53" s="36">
        <f>SUMIFS(СВЦЭМ!$D$39:$D$782,СВЦЭМ!$A$39:$A$782,$A53,СВЦЭМ!$B$39:$B$782,K$47)+'СЕТ СН'!$G$11+СВЦЭМ!$D$10+'СЕТ СН'!$G$6-'СЕТ СН'!$G$23</f>
        <v>1511.12263349</v>
      </c>
      <c r="L53" s="36">
        <f>SUMIFS(СВЦЭМ!$D$39:$D$782,СВЦЭМ!$A$39:$A$782,$A53,СВЦЭМ!$B$39:$B$782,L$47)+'СЕТ СН'!$G$11+СВЦЭМ!$D$10+'СЕТ СН'!$G$6-'СЕТ СН'!$G$23</f>
        <v>1498.78347336</v>
      </c>
      <c r="M53" s="36">
        <f>SUMIFS(СВЦЭМ!$D$39:$D$782,СВЦЭМ!$A$39:$A$782,$A53,СВЦЭМ!$B$39:$B$782,M$47)+'СЕТ СН'!$G$11+СВЦЭМ!$D$10+'СЕТ СН'!$G$6-'СЕТ СН'!$G$23</f>
        <v>1538.0508954100001</v>
      </c>
      <c r="N53" s="36">
        <f>SUMIFS(СВЦЭМ!$D$39:$D$782,СВЦЭМ!$A$39:$A$782,$A53,СВЦЭМ!$B$39:$B$782,N$47)+'СЕТ СН'!$G$11+СВЦЭМ!$D$10+'СЕТ СН'!$G$6-'СЕТ СН'!$G$23</f>
        <v>1615.84782378</v>
      </c>
      <c r="O53" s="36">
        <f>SUMIFS(СВЦЭМ!$D$39:$D$782,СВЦЭМ!$A$39:$A$782,$A53,СВЦЭМ!$B$39:$B$782,O$47)+'СЕТ СН'!$G$11+СВЦЭМ!$D$10+'СЕТ СН'!$G$6-'СЕТ СН'!$G$23</f>
        <v>1618.4127746200002</v>
      </c>
      <c r="P53" s="36">
        <f>SUMIFS(СВЦЭМ!$D$39:$D$782,СВЦЭМ!$A$39:$A$782,$A53,СВЦЭМ!$B$39:$B$782,P$47)+'СЕТ СН'!$G$11+СВЦЭМ!$D$10+'СЕТ СН'!$G$6-'СЕТ СН'!$G$23</f>
        <v>1624.0311936200001</v>
      </c>
      <c r="Q53" s="36">
        <f>SUMIFS(СВЦЭМ!$D$39:$D$782,СВЦЭМ!$A$39:$A$782,$A53,СВЦЭМ!$B$39:$B$782,Q$47)+'СЕТ СН'!$G$11+СВЦЭМ!$D$10+'СЕТ СН'!$G$6-'СЕТ СН'!$G$23</f>
        <v>1633.4925425900001</v>
      </c>
      <c r="R53" s="36">
        <f>SUMIFS(СВЦЭМ!$D$39:$D$782,СВЦЭМ!$A$39:$A$782,$A53,СВЦЭМ!$B$39:$B$782,R$47)+'СЕТ СН'!$G$11+СВЦЭМ!$D$10+'СЕТ СН'!$G$6-'СЕТ СН'!$G$23</f>
        <v>1628.7475249499998</v>
      </c>
      <c r="S53" s="36">
        <f>SUMIFS(СВЦЭМ!$D$39:$D$782,СВЦЭМ!$A$39:$A$782,$A53,СВЦЭМ!$B$39:$B$782,S$47)+'СЕТ СН'!$G$11+СВЦЭМ!$D$10+'СЕТ СН'!$G$6-'СЕТ СН'!$G$23</f>
        <v>1605.8913288899998</v>
      </c>
      <c r="T53" s="36">
        <f>SUMIFS(СВЦЭМ!$D$39:$D$782,СВЦЭМ!$A$39:$A$782,$A53,СВЦЭМ!$B$39:$B$782,T$47)+'СЕТ СН'!$G$11+СВЦЭМ!$D$10+'СЕТ СН'!$G$6-'СЕТ СН'!$G$23</f>
        <v>1598.3037296100001</v>
      </c>
      <c r="U53" s="36">
        <f>SUMIFS(СВЦЭМ!$D$39:$D$782,СВЦЭМ!$A$39:$A$782,$A53,СВЦЭМ!$B$39:$B$782,U$47)+'СЕТ СН'!$G$11+СВЦЭМ!$D$10+'СЕТ СН'!$G$6-'СЕТ СН'!$G$23</f>
        <v>1549.8247760499999</v>
      </c>
      <c r="V53" s="36">
        <f>SUMIFS(СВЦЭМ!$D$39:$D$782,СВЦЭМ!$A$39:$A$782,$A53,СВЦЭМ!$B$39:$B$782,V$47)+'СЕТ СН'!$G$11+СВЦЭМ!$D$10+'СЕТ СН'!$G$6-'СЕТ СН'!$G$23</f>
        <v>1537.16243519</v>
      </c>
      <c r="W53" s="36">
        <f>SUMIFS(СВЦЭМ!$D$39:$D$782,СВЦЭМ!$A$39:$A$782,$A53,СВЦЭМ!$B$39:$B$782,W$47)+'СЕТ СН'!$G$11+СВЦЭМ!$D$10+'СЕТ СН'!$G$6-'СЕТ СН'!$G$23</f>
        <v>1547.84653658</v>
      </c>
      <c r="X53" s="36">
        <f>SUMIFS(СВЦЭМ!$D$39:$D$782,СВЦЭМ!$A$39:$A$782,$A53,СВЦЭМ!$B$39:$B$782,X$47)+'СЕТ СН'!$G$11+СВЦЭМ!$D$10+'СЕТ СН'!$G$6-'СЕТ СН'!$G$23</f>
        <v>1622.03737376</v>
      </c>
      <c r="Y53" s="36">
        <f>SUMIFS(СВЦЭМ!$D$39:$D$782,СВЦЭМ!$A$39:$A$782,$A53,СВЦЭМ!$B$39:$B$782,Y$47)+'СЕТ СН'!$G$11+СВЦЭМ!$D$10+'СЕТ СН'!$G$6-'СЕТ СН'!$G$23</f>
        <v>1753.2979547899999</v>
      </c>
    </row>
    <row r="54" spans="1:25" ht="15.75" x14ac:dyDescent="0.2">
      <c r="A54" s="35">
        <f t="shared" si="1"/>
        <v>44384</v>
      </c>
      <c r="B54" s="36">
        <f>SUMIFS(СВЦЭМ!$D$39:$D$782,СВЦЭМ!$A$39:$A$782,$A54,СВЦЭМ!$B$39:$B$782,B$47)+'СЕТ СН'!$G$11+СВЦЭМ!$D$10+'СЕТ СН'!$G$6-'СЕТ СН'!$G$23</f>
        <v>1677.13829758</v>
      </c>
      <c r="C54" s="36">
        <f>SUMIFS(СВЦЭМ!$D$39:$D$782,СВЦЭМ!$A$39:$A$782,$A54,СВЦЭМ!$B$39:$B$782,C$47)+'СЕТ СН'!$G$11+СВЦЭМ!$D$10+'СЕТ СН'!$G$6-'СЕТ СН'!$G$23</f>
        <v>1754.60984955</v>
      </c>
      <c r="D54" s="36">
        <f>SUMIFS(СВЦЭМ!$D$39:$D$782,СВЦЭМ!$A$39:$A$782,$A54,СВЦЭМ!$B$39:$B$782,D$47)+'СЕТ СН'!$G$11+СВЦЭМ!$D$10+'СЕТ СН'!$G$6-'СЕТ СН'!$G$23</f>
        <v>1811.3729120999999</v>
      </c>
      <c r="E54" s="36">
        <f>SUMIFS(СВЦЭМ!$D$39:$D$782,СВЦЭМ!$A$39:$A$782,$A54,СВЦЭМ!$B$39:$B$782,E$47)+'СЕТ СН'!$G$11+СВЦЭМ!$D$10+'СЕТ СН'!$G$6-'СЕТ СН'!$G$23</f>
        <v>1803.9939203700001</v>
      </c>
      <c r="F54" s="36">
        <f>SUMIFS(СВЦЭМ!$D$39:$D$782,СВЦЭМ!$A$39:$A$782,$A54,СВЦЭМ!$B$39:$B$782,F$47)+'СЕТ СН'!$G$11+СВЦЭМ!$D$10+'СЕТ СН'!$G$6-'СЕТ СН'!$G$23</f>
        <v>1817.43472357</v>
      </c>
      <c r="G54" s="36">
        <f>SUMIFS(СВЦЭМ!$D$39:$D$782,СВЦЭМ!$A$39:$A$782,$A54,СВЦЭМ!$B$39:$B$782,G$47)+'СЕТ СН'!$G$11+СВЦЭМ!$D$10+'СЕТ СН'!$G$6-'СЕТ СН'!$G$23</f>
        <v>1805.6089342600001</v>
      </c>
      <c r="H54" s="36">
        <f>SUMIFS(СВЦЭМ!$D$39:$D$782,СВЦЭМ!$A$39:$A$782,$A54,СВЦЭМ!$B$39:$B$782,H$47)+'СЕТ СН'!$G$11+СВЦЭМ!$D$10+'СЕТ СН'!$G$6-'СЕТ СН'!$G$23</f>
        <v>1761.48862837</v>
      </c>
      <c r="I54" s="36">
        <f>SUMIFS(СВЦЭМ!$D$39:$D$782,СВЦЭМ!$A$39:$A$782,$A54,СВЦЭМ!$B$39:$B$782,I$47)+'СЕТ СН'!$G$11+СВЦЭМ!$D$10+'СЕТ СН'!$G$6-'СЕТ СН'!$G$23</f>
        <v>1667.27803808</v>
      </c>
      <c r="J54" s="36">
        <f>SUMIFS(СВЦЭМ!$D$39:$D$782,СВЦЭМ!$A$39:$A$782,$A54,СВЦЭМ!$B$39:$B$782,J$47)+'СЕТ СН'!$G$11+СВЦЭМ!$D$10+'СЕТ СН'!$G$6-'СЕТ СН'!$G$23</f>
        <v>1581.66570662</v>
      </c>
      <c r="K54" s="36">
        <f>SUMIFS(СВЦЭМ!$D$39:$D$782,СВЦЭМ!$A$39:$A$782,$A54,СВЦЭМ!$B$39:$B$782,K$47)+'СЕТ СН'!$G$11+СВЦЭМ!$D$10+'СЕТ СН'!$G$6-'СЕТ СН'!$G$23</f>
        <v>1559.7072200600001</v>
      </c>
      <c r="L54" s="36">
        <f>SUMIFS(СВЦЭМ!$D$39:$D$782,СВЦЭМ!$A$39:$A$782,$A54,СВЦЭМ!$B$39:$B$782,L$47)+'СЕТ СН'!$G$11+СВЦЭМ!$D$10+'СЕТ СН'!$G$6-'СЕТ СН'!$G$23</f>
        <v>1568.15307396</v>
      </c>
      <c r="M54" s="36">
        <f>SUMIFS(СВЦЭМ!$D$39:$D$782,СВЦЭМ!$A$39:$A$782,$A54,СВЦЭМ!$B$39:$B$782,M$47)+'СЕТ СН'!$G$11+СВЦЭМ!$D$10+'СЕТ СН'!$G$6-'СЕТ СН'!$G$23</f>
        <v>1602.39577366</v>
      </c>
      <c r="N54" s="36">
        <f>SUMIFS(СВЦЭМ!$D$39:$D$782,СВЦЭМ!$A$39:$A$782,$A54,СВЦЭМ!$B$39:$B$782,N$47)+'СЕТ СН'!$G$11+СВЦЭМ!$D$10+'СЕТ СН'!$G$6-'СЕТ СН'!$G$23</f>
        <v>1617.71902314</v>
      </c>
      <c r="O54" s="36">
        <f>SUMIFS(СВЦЭМ!$D$39:$D$782,СВЦЭМ!$A$39:$A$782,$A54,СВЦЭМ!$B$39:$B$782,O$47)+'СЕТ СН'!$G$11+СВЦЭМ!$D$10+'СЕТ СН'!$G$6-'СЕТ СН'!$G$23</f>
        <v>1629.9841956800001</v>
      </c>
      <c r="P54" s="36">
        <f>SUMIFS(СВЦЭМ!$D$39:$D$782,СВЦЭМ!$A$39:$A$782,$A54,СВЦЭМ!$B$39:$B$782,P$47)+'СЕТ СН'!$G$11+СВЦЭМ!$D$10+'СЕТ СН'!$G$6-'СЕТ СН'!$G$23</f>
        <v>1635.80806059</v>
      </c>
      <c r="Q54" s="36">
        <f>SUMIFS(СВЦЭМ!$D$39:$D$782,СВЦЭМ!$A$39:$A$782,$A54,СВЦЭМ!$B$39:$B$782,Q$47)+'СЕТ СН'!$G$11+СВЦЭМ!$D$10+'СЕТ СН'!$G$6-'СЕТ СН'!$G$23</f>
        <v>1654.49819179</v>
      </c>
      <c r="R54" s="36">
        <f>SUMIFS(СВЦЭМ!$D$39:$D$782,СВЦЭМ!$A$39:$A$782,$A54,СВЦЭМ!$B$39:$B$782,R$47)+'СЕТ СН'!$G$11+СВЦЭМ!$D$10+'СЕТ СН'!$G$6-'СЕТ СН'!$G$23</f>
        <v>1648.8762668499999</v>
      </c>
      <c r="S54" s="36">
        <f>SUMIFS(СВЦЭМ!$D$39:$D$782,СВЦЭМ!$A$39:$A$782,$A54,СВЦЭМ!$B$39:$B$782,S$47)+'СЕТ СН'!$G$11+СВЦЭМ!$D$10+'СЕТ СН'!$G$6-'СЕТ СН'!$G$23</f>
        <v>1618.3957969000001</v>
      </c>
      <c r="T54" s="36">
        <f>SUMIFS(СВЦЭМ!$D$39:$D$782,СВЦЭМ!$A$39:$A$782,$A54,СВЦЭМ!$B$39:$B$782,T$47)+'СЕТ СН'!$G$11+СВЦЭМ!$D$10+'СЕТ СН'!$G$6-'СЕТ СН'!$G$23</f>
        <v>1569.0123588599999</v>
      </c>
      <c r="U54" s="36">
        <f>SUMIFS(СВЦЭМ!$D$39:$D$782,СВЦЭМ!$A$39:$A$782,$A54,СВЦЭМ!$B$39:$B$782,U$47)+'СЕТ СН'!$G$11+СВЦЭМ!$D$10+'СЕТ СН'!$G$6-'СЕТ СН'!$G$23</f>
        <v>1557.07440922</v>
      </c>
      <c r="V54" s="36">
        <f>SUMIFS(СВЦЭМ!$D$39:$D$782,СВЦЭМ!$A$39:$A$782,$A54,СВЦЭМ!$B$39:$B$782,V$47)+'СЕТ СН'!$G$11+СВЦЭМ!$D$10+'СЕТ СН'!$G$6-'СЕТ СН'!$G$23</f>
        <v>1553.3363494499999</v>
      </c>
      <c r="W54" s="36">
        <f>SUMIFS(СВЦЭМ!$D$39:$D$782,СВЦЭМ!$A$39:$A$782,$A54,СВЦЭМ!$B$39:$B$782,W$47)+'СЕТ СН'!$G$11+СВЦЭМ!$D$10+'СЕТ СН'!$G$6-'СЕТ СН'!$G$23</f>
        <v>1542.17309101</v>
      </c>
      <c r="X54" s="36">
        <f>SUMIFS(СВЦЭМ!$D$39:$D$782,СВЦЭМ!$A$39:$A$782,$A54,СВЦЭМ!$B$39:$B$782,X$47)+'СЕТ СН'!$G$11+СВЦЭМ!$D$10+'СЕТ СН'!$G$6-'СЕТ СН'!$G$23</f>
        <v>1540.5416976400002</v>
      </c>
      <c r="Y54" s="36">
        <f>SUMIFS(СВЦЭМ!$D$39:$D$782,СВЦЭМ!$A$39:$A$782,$A54,СВЦЭМ!$B$39:$B$782,Y$47)+'СЕТ СН'!$G$11+СВЦЭМ!$D$10+'СЕТ СН'!$G$6-'СЕТ СН'!$G$23</f>
        <v>1527.3613493299999</v>
      </c>
    </row>
    <row r="55" spans="1:25" ht="15.75" x14ac:dyDescent="0.2">
      <c r="A55" s="35">
        <f t="shared" si="1"/>
        <v>44385</v>
      </c>
      <c r="B55" s="36">
        <f>SUMIFS(СВЦЭМ!$D$39:$D$782,СВЦЭМ!$A$39:$A$782,$A55,СВЦЭМ!$B$39:$B$782,B$47)+'СЕТ СН'!$G$11+СВЦЭМ!$D$10+'СЕТ СН'!$G$6-'СЕТ СН'!$G$23</f>
        <v>1619.30646983</v>
      </c>
      <c r="C55" s="36">
        <f>SUMIFS(СВЦЭМ!$D$39:$D$782,СВЦЭМ!$A$39:$A$782,$A55,СВЦЭМ!$B$39:$B$782,C$47)+'СЕТ СН'!$G$11+СВЦЭМ!$D$10+'СЕТ СН'!$G$6-'СЕТ СН'!$G$23</f>
        <v>1731.29664041</v>
      </c>
      <c r="D55" s="36">
        <f>SUMIFS(СВЦЭМ!$D$39:$D$782,СВЦЭМ!$A$39:$A$782,$A55,СВЦЭМ!$B$39:$B$782,D$47)+'СЕТ СН'!$G$11+СВЦЭМ!$D$10+'СЕТ СН'!$G$6-'СЕТ СН'!$G$23</f>
        <v>1780.11375699</v>
      </c>
      <c r="E55" s="36">
        <f>SUMIFS(СВЦЭМ!$D$39:$D$782,СВЦЭМ!$A$39:$A$782,$A55,СВЦЭМ!$B$39:$B$782,E$47)+'СЕТ СН'!$G$11+СВЦЭМ!$D$10+'СЕТ СН'!$G$6-'СЕТ СН'!$G$23</f>
        <v>1803.0122934599999</v>
      </c>
      <c r="F55" s="36">
        <f>SUMIFS(СВЦЭМ!$D$39:$D$782,СВЦЭМ!$A$39:$A$782,$A55,СВЦЭМ!$B$39:$B$782,F$47)+'СЕТ СН'!$G$11+СВЦЭМ!$D$10+'СЕТ СН'!$G$6-'СЕТ СН'!$G$23</f>
        <v>1796.59391446</v>
      </c>
      <c r="G55" s="36">
        <f>SUMIFS(СВЦЭМ!$D$39:$D$782,СВЦЭМ!$A$39:$A$782,$A55,СВЦЭМ!$B$39:$B$782,G$47)+'СЕТ СН'!$G$11+СВЦЭМ!$D$10+'СЕТ СН'!$G$6-'СЕТ СН'!$G$23</f>
        <v>1785.9660467000001</v>
      </c>
      <c r="H55" s="36">
        <f>SUMIFS(СВЦЭМ!$D$39:$D$782,СВЦЭМ!$A$39:$A$782,$A55,СВЦЭМ!$B$39:$B$782,H$47)+'СЕТ СН'!$G$11+СВЦЭМ!$D$10+'СЕТ СН'!$G$6-'СЕТ СН'!$G$23</f>
        <v>1745.10685478</v>
      </c>
      <c r="I55" s="36">
        <f>SUMIFS(СВЦЭМ!$D$39:$D$782,СВЦЭМ!$A$39:$A$782,$A55,СВЦЭМ!$B$39:$B$782,I$47)+'СЕТ СН'!$G$11+СВЦЭМ!$D$10+'СЕТ СН'!$G$6-'СЕТ СН'!$G$23</f>
        <v>1684.11423894</v>
      </c>
      <c r="J55" s="36">
        <f>SUMIFS(СВЦЭМ!$D$39:$D$782,СВЦЭМ!$A$39:$A$782,$A55,СВЦЭМ!$B$39:$B$782,J$47)+'СЕТ СН'!$G$11+СВЦЭМ!$D$10+'СЕТ СН'!$G$6-'СЕТ СН'!$G$23</f>
        <v>1615.06352337</v>
      </c>
      <c r="K55" s="36">
        <f>SUMIFS(СВЦЭМ!$D$39:$D$782,СВЦЭМ!$A$39:$A$782,$A55,СВЦЭМ!$B$39:$B$782,K$47)+'СЕТ СН'!$G$11+СВЦЭМ!$D$10+'СЕТ СН'!$G$6-'СЕТ СН'!$G$23</f>
        <v>1573.5949973699999</v>
      </c>
      <c r="L55" s="36">
        <f>SUMIFS(СВЦЭМ!$D$39:$D$782,СВЦЭМ!$A$39:$A$782,$A55,СВЦЭМ!$B$39:$B$782,L$47)+'СЕТ СН'!$G$11+СВЦЭМ!$D$10+'СЕТ СН'!$G$6-'СЕТ СН'!$G$23</f>
        <v>1577.4980812200001</v>
      </c>
      <c r="M55" s="36">
        <f>SUMIFS(СВЦЭМ!$D$39:$D$782,СВЦЭМ!$A$39:$A$782,$A55,СВЦЭМ!$B$39:$B$782,M$47)+'СЕТ СН'!$G$11+СВЦЭМ!$D$10+'СЕТ СН'!$G$6-'СЕТ СН'!$G$23</f>
        <v>1598.6038336500001</v>
      </c>
      <c r="N55" s="36">
        <f>SUMIFS(СВЦЭМ!$D$39:$D$782,СВЦЭМ!$A$39:$A$782,$A55,СВЦЭМ!$B$39:$B$782,N$47)+'СЕТ СН'!$G$11+СВЦЭМ!$D$10+'СЕТ СН'!$G$6-'СЕТ СН'!$G$23</f>
        <v>1630.2749588500001</v>
      </c>
      <c r="O55" s="36">
        <f>SUMIFS(СВЦЭМ!$D$39:$D$782,СВЦЭМ!$A$39:$A$782,$A55,СВЦЭМ!$B$39:$B$782,O$47)+'СЕТ СН'!$G$11+СВЦЭМ!$D$10+'СЕТ СН'!$G$6-'СЕТ СН'!$G$23</f>
        <v>1645.72834076</v>
      </c>
      <c r="P55" s="36">
        <f>SUMIFS(СВЦЭМ!$D$39:$D$782,СВЦЭМ!$A$39:$A$782,$A55,СВЦЭМ!$B$39:$B$782,P$47)+'СЕТ СН'!$G$11+СВЦЭМ!$D$10+'СЕТ СН'!$G$6-'СЕТ СН'!$G$23</f>
        <v>1678.5624348700001</v>
      </c>
      <c r="Q55" s="36">
        <f>SUMIFS(СВЦЭМ!$D$39:$D$782,СВЦЭМ!$A$39:$A$782,$A55,СВЦЭМ!$B$39:$B$782,Q$47)+'СЕТ СН'!$G$11+СВЦЭМ!$D$10+'СЕТ СН'!$G$6-'СЕТ СН'!$G$23</f>
        <v>1634.5802762399999</v>
      </c>
      <c r="R55" s="36">
        <f>SUMIFS(СВЦЭМ!$D$39:$D$782,СВЦЭМ!$A$39:$A$782,$A55,СВЦЭМ!$B$39:$B$782,R$47)+'СЕТ СН'!$G$11+СВЦЭМ!$D$10+'СЕТ СН'!$G$6-'СЕТ СН'!$G$23</f>
        <v>1629.4997972800002</v>
      </c>
      <c r="S55" s="36">
        <f>SUMIFS(СВЦЭМ!$D$39:$D$782,СВЦЭМ!$A$39:$A$782,$A55,СВЦЭМ!$B$39:$B$782,S$47)+'СЕТ СН'!$G$11+СВЦЭМ!$D$10+'СЕТ СН'!$G$6-'СЕТ СН'!$G$23</f>
        <v>1605.5059525199999</v>
      </c>
      <c r="T55" s="36">
        <f>SUMIFS(СВЦЭМ!$D$39:$D$782,СВЦЭМ!$A$39:$A$782,$A55,СВЦЭМ!$B$39:$B$782,T$47)+'СЕТ СН'!$G$11+СВЦЭМ!$D$10+'СЕТ СН'!$G$6-'СЕТ СН'!$G$23</f>
        <v>1567.5053003</v>
      </c>
      <c r="U55" s="36">
        <f>SUMIFS(СВЦЭМ!$D$39:$D$782,СВЦЭМ!$A$39:$A$782,$A55,СВЦЭМ!$B$39:$B$782,U$47)+'СЕТ СН'!$G$11+СВЦЭМ!$D$10+'СЕТ СН'!$G$6-'СЕТ СН'!$G$23</f>
        <v>1541.0541321999999</v>
      </c>
      <c r="V55" s="36">
        <f>SUMIFS(СВЦЭМ!$D$39:$D$782,СВЦЭМ!$A$39:$A$782,$A55,СВЦЭМ!$B$39:$B$782,V$47)+'СЕТ СН'!$G$11+СВЦЭМ!$D$10+'СЕТ СН'!$G$6-'СЕТ СН'!$G$23</f>
        <v>1540.0958073900001</v>
      </c>
      <c r="W55" s="36">
        <f>SUMIFS(СВЦЭМ!$D$39:$D$782,СВЦЭМ!$A$39:$A$782,$A55,СВЦЭМ!$B$39:$B$782,W$47)+'СЕТ СН'!$G$11+СВЦЭМ!$D$10+'СЕТ СН'!$G$6-'СЕТ СН'!$G$23</f>
        <v>1541.84499605</v>
      </c>
      <c r="X55" s="36">
        <f>SUMIFS(СВЦЭМ!$D$39:$D$782,СВЦЭМ!$A$39:$A$782,$A55,СВЦЭМ!$B$39:$B$782,X$47)+'СЕТ СН'!$G$11+СВЦЭМ!$D$10+'СЕТ СН'!$G$6-'СЕТ СН'!$G$23</f>
        <v>1549.7991758799999</v>
      </c>
      <c r="Y55" s="36">
        <f>SUMIFS(СВЦЭМ!$D$39:$D$782,СВЦЭМ!$A$39:$A$782,$A55,СВЦЭМ!$B$39:$B$782,Y$47)+'СЕТ СН'!$G$11+СВЦЭМ!$D$10+'СЕТ СН'!$G$6-'СЕТ СН'!$G$23</f>
        <v>1610.2201625</v>
      </c>
    </row>
    <row r="56" spans="1:25" ht="15.75" x14ac:dyDescent="0.2">
      <c r="A56" s="35">
        <f t="shared" si="1"/>
        <v>44386</v>
      </c>
      <c r="B56" s="36">
        <f>SUMIFS(СВЦЭМ!$D$39:$D$782,СВЦЭМ!$A$39:$A$782,$A56,СВЦЭМ!$B$39:$B$782,B$47)+'СЕТ СН'!$G$11+СВЦЭМ!$D$10+'СЕТ СН'!$G$6-'СЕТ СН'!$G$23</f>
        <v>1728.12397889</v>
      </c>
      <c r="C56" s="36">
        <f>SUMIFS(СВЦЭМ!$D$39:$D$782,СВЦЭМ!$A$39:$A$782,$A56,СВЦЭМ!$B$39:$B$782,C$47)+'СЕТ СН'!$G$11+СВЦЭМ!$D$10+'СЕТ СН'!$G$6-'СЕТ СН'!$G$23</f>
        <v>1831.0068927</v>
      </c>
      <c r="D56" s="36">
        <f>SUMIFS(СВЦЭМ!$D$39:$D$782,СВЦЭМ!$A$39:$A$782,$A56,СВЦЭМ!$B$39:$B$782,D$47)+'СЕТ СН'!$G$11+СВЦЭМ!$D$10+'СЕТ СН'!$G$6-'СЕТ СН'!$G$23</f>
        <v>1870.2211691800001</v>
      </c>
      <c r="E56" s="36">
        <f>SUMIFS(СВЦЭМ!$D$39:$D$782,СВЦЭМ!$A$39:$A$782,$A56,СВЦЭМ!$B$39:$B$782,E$47)+'СЕТ СН'!$G$11+СВЦЭМ!$D$10+'СЕТ СН'!$G$6-'СЕТ СН'!$G$23</f>
        <v>1900.18138069</v>
      </c>
      <c r="F56" s="36">
        <f>SUMIFS(СВЦЭМ!$D$39:$D$782,СВЦЭМ!$A$39:$A$782,$A56,СВЦЭМ!$B$39:$B$782,F$47)+'СЕТ СН'!$G$11+СВЦЭМ!$D$10+'СЕТ СН'!$G$6-'СЕТ СН'!$G$23</f>
        <v>1890.5315808400001</v>
      </c>
      <c r="G56" s="36">
        <f>SUMIFS(СВЦЭМ!$D$39:$D$782,СВЦЭМ!$A$39:$A$782,$A56,СВЦЭМ!$B$39:$B$782,G$47)+'СЕТ СН'!$G$11+СВЦЭМ!$D$10+'СЕТ СН'!$G$6-'СЕТ СН'!$G$23</f>
        <v>1860.22897676</v>
      </c>
      <c r="H56" s="36">
        <f>SUMIFS(СВЦЭМ!$D$39:$D$782,СВЦЭМ!$A$39:$A$782,$A56,СВЦЭМ!$B$39:$B$782,H$47)+'СЕТ СН'!$G$11+СВЦЭМ!$D$10+'СЕТ СН'!$G$6-'СЕТ СН'!$G$23</f>
        <v>1804.9466626200001</v>
      </c>
      <c r="I56" s="36">
        <f>SUMIFS(СВЦЭМ!$D$39:$D$782,СВЦЭМ!$A$39:$A$782,$A56,СВЦЭМ!$B$39:$B$782,I$47)+'СЕТ СН'!$G$11+СВЦЭМ!$D$10+'СЕТ СН'!$G$6-'СЕТ СН'!$G$23</f>
        <v>1697.60263192</v>
      </c>
      <c r="J56" s="36">
        <f>SUMIFS(СВЦЭМ!$D$39:$D$782,СВЦЭМ!$A$39:$A$782,$A56,СВЦЭМ!$B$39:$B$782,J$47)+'СЕТ СН'!$G$11+СВЦЭМ!$D$10+'СЕТ СН'!$G$6-'СЕТ СН'!$G$23</f>
        <v>1608.6495711500002</v>
      </c>
      <c r="K56" s="36">
        <f>SUMIFS(СВЦЭМ!$D$39:$D$782,СВЦЭМ!$A$39:$A$782,$A56,СВЦЭМ!$B$39:$B$782,K$47)+'СЕТ СН'!$G$11+СВЦЭМ!$D$10+'СЕТ СН'!$G$6-'СЕТ СН'!$G$23</f>
        <v>1580.1577629200001</v>
      </c>
      <c r="L56" s="36">
        <f>SUMIFS(СВЦЭМ!$D$39:$D$782,СВЦЭМ!$A$39:$A$782,$A56,СВЦЭМ!$B$39:$B$782,L$47)+'СЕТ СН'!$G$11+СВЦЭМ!$D$10+'СЕТ СН'!$G$6-'СЕТ СН'!$G$23</f>
        <v>1553.37375406</v>
      </c>
      <c r="M56" s="36">
        <f>SUMIFS(СВЦЭМ!$D$39:$D$782,СВЦЭМ!$A$39:$A$782,$A56,СВЦЭМ!$B$39:$B$782,M$47)+'СЕТ СН'!$G$11+СВЦЭМ!$D$10+'СЕТ СН'!$G$6-'СЕТ СН'!$G$23</f>
        <v>1567.5329092500001</v>
      </c>
      <c r="N56" s="36">
        <f>SUMIFS(СВЦЭМ!$D$39:$D$782,СВЦЭМ!$A$39:$A$782,$A56,СВЦЭМ!$B$39:$B$782,N$47)+'СЕТ СН'!$G$11+СВЦЭМ!$D$10+'СЕТ СН'!$G$6-'СЕТ СН'!$G$23</f>
        <v>1589.83427061</v>
      </c>
      <c r="O56" s="36">
        <f>SUMIFS(СВЦЭМ!$D$39:$D$782,СВЦЭМ!$A$39:$A$782,$A56,СВЦЭМ!$B$39:$B$782,O$47)+'СЕТ СН'!$G$11+СВЦЭМ!$D$10+'СЕТ СН'!$G$6-'СЕТ СН'!$G$23</f>
        <v>1596.84915271</v>
      </c>
      <c r="P56" s="36">
        <f>SUMIFS(СВЦЭМ!$D$39:$D$782,СВЦЭМ!$A$39:$A$782,$A56,СВЦЭМ!$B$39:$B$782,P$47)+'СЕТ СН'!$G$11+СВЦЭМ!$D$10+'СЕТ СН'!$G$6-'СЕТ СН'!$G$23</f>
        <v>1603.19604258</v>
      </c>
      <c r="Q56" s="36">
        <f>SUMIFS(СВЦЭМ!$D$39:$D$782,СВЦЭМ!$A$39:$A$782,$A56,СВЦЭМ!$B$39:$B$782,Q$47)+'СЕТ СН'!$G$11+СВЦЭМ!$D$10+'СЕТ СН'!$G$6-'СЕТ СН'!$G$23</f>
        <v>1605.9840242999999</v>
      </c>
      <c r="R56" s="36">
        <f>SUMIFS(СВЦЭМ!$D$39:$D$782,СВЦЭМ!$A$39:$A$782,$A56,СВЦЭМ!$B$39:$B$782,R$47)+'СЕТ СН'!$G$11+СВЦЭМ!$D$10+'СЕТ СН'!$G$6-'СЕТ СН'!$G$23</f>
        <v>1593.0323621699999</v>
      </c>
      <c r="S56" s="36">
        <f>SUMIFS(СВЦЭМ!$D$39:$D$782,СВЦЭМ!$A$39:$A$782,$A56,СВЦЭМ!$B$39:$B$782,S$47)+'СЕТ СН'!$G$11+СВЦЭМ!$D$10+'СЕТ СН'!$G$6-'СЕТ СН'!$G$23</f>
        <v>1579.7237846799999</v>
      </c>
      <c r="T56" s="36">
        <f>SUMIFS(СВЦЭМ!$D$39:$D$782,СВЦЭМ!$A$39:$A$782,$A56,СВЦЭМ!$B$39:$B$782,T$47)+'СЕТ СН'!$G$11+СВЦЭМ!$D$10+'СЕТ СН'!$G$6-'СЕТ СН'!$G$23</f>
        <v>1550.90626567</v>
      </c>
      <c r="U56" s="36">
        <f>SUMIFS(СВЦЭМ!$D$39:$D$782,СВЦЭМ!$A$39:$A$782,$A56,СВЦЭМ!$B$39:$B$782,U$47)+'СЕТ СН'!$G$11+СВЦЭМ!$D$10+'СЕТ СН'!$G$6-'СЕТ СН'!$G$23</f>
        <v>1533.3995275299999</v>
      </c>
      <c r="V56" s="36">
        <f>SUMIFS(СВЦЭМ!$D$39:$D$782,СВЦЭМ!$A$39:$A$782,$A56,СВЦЭМ!$B$39:$B$782,V$47)+'СЕТ СН'!$G$11+СВЦЭМ!$D$10+'СЕТ СН'!$G$6-'СЕТ СН'!$G$23</f>
        <v>1520.7441450199999</v>
      </c>
      <c r="W56" s="36">
        <f>SUMIFS(СВЦЭМ!$D$39:$D$782,СВЦЭМ!$A$39:$A$782,$A56,СВЦЭМ!$B$39:$B$782,W$47)+'СЕТ СН'!$G$11+СВЦЭМ!$D$10+'СЕТ СН'!$G$6-'СЕТ СН'!$G$23</f>
        <v>1539.7417829000001</v>
      </c>
      <c r="X56" s="36">
        <f>SUMIFS(СВЦЭМ!$D$39:$D$782,СВЦЭМ!$A$39:$A$782,$A56,СВЦЭМ!$B$39:$B$782,X$47)+'СЕТ СН'!$G$11+СВЦЭМ!$D$10+'СЕТ СН'!$G$6-'СЕТ СН'!$G$23</f>
        <v>1522.8954019600001</v>
      </c>
      <c r="Y56" s="36">
        <f>SUMIFS(СВЦЭМ!$D$39:$D$782,СВЦЭМ!$A$39:$A$782,$A56,СВЦЭМ!$B$39:$B$782,Y$47)+'СЕТ СН'!$G$11+СВЦЭМ!$D$10+'СЕТ СН'!$G$6-'СЕТ СН'!$G$23</f>
        <v>1544.8363669999999</v>
      </c>
    </row>
    <row r="57" spans="1:25" ht="15.75" x14ac:dyDescent="0.2">
      <c r="A57" s="35">
        <f t="shared" si="1"/>
        <v>44387</v>
      </c>
      <c r="B57" s="36">
        <f>SUMIFS(СВЦЭМ!$D$39:$D$782,СВЦЭМ!$A$39:$A$782,$A57,СВЦЭМ!$B$39:$B$782,B$47)+'СЕТ СН'!$G$11+СВЦЭМ!$D$10+'СЕТ СН'!$G$6-'СЕТ СН'!$G$23</f>
        <v>1641.8850009299999</v>
      </c>
      <c r="C57" s="36">
        <f>SUMIFS(СВЦЭМ!$D$39:$D$782,СВЦЭМ!$A$39:$A$782,$A57,СВЦЭМ!$B$39:$B$782,C$47)+'СЕТ СН'!$G$11+СВЦЭМ!$D$10+'СЕТ СН'!$G$6-'СЕТ СН'!$G$23</f>
        <v>1713.4801931</v>
      </c>
      <c r="D57" s="36">
        <f>SUMIFS(СВЦЭМ!$D$39:$D$782,СВЦЭМ!$A$39:$A$782,$A57,СВЦЭМ!$B$39:$B$782,D$47)+'СЕТ СН'!$G$11+СВЦЭМ!$D$10+'СЕТ СН'!$G$6-'СЕТ СН'!$G$23</f>
        <v>1753.41692053</v>
      </c>
      <c r="E57" s="36">
        <f>SUMIFS(СВЦЭМ!$D$39:$D$782,СВЦЭМ!$A$39:$A$782,$A57,СВЦЭМ!$B$39:$B$782,E$47)+'СЕТ СН'!$G$11+СВЦЭМ!$D$10+'СЕТ СН'!$G$6-'СЕТ СН'!$G$23</f>
        <v>1766.3960277399999</v>
      </c>
      <c r="F57" s="36">
        <f>SUMIFS(СВЦЭМ!$D$39:$D$782,СВЦЭМ!$A$39:$A$782,$A57,СВЦЭМ!$B$39:$B$782,F$47)+'СЕТ СН'!$G$11+СВЦЭМ!$D$10+'СЕТ СН'!$G$6-'СЕТ СН'!$G$23</f>
        <v>1773.84243479</v>
      </c>
      <c r="G57" s="36">
        <f>SUMIFS(СВЦЭМ!$D$39:$D$782,СВЦЭМ!$A$39:$A$782,$A57,СВЦЭМ!$B$39:$B$782,G$47)+'СЕТ СН'!$G$11+СВЦЭМ!$D$10+'СЕТ СН'!$G$6-'СЕТ СН'!$G$23</f>
        <v>1756.80925073</v>
      </c>
      <c r="H57" s="36">
        <f>SUMIFS(СВЦЭМ!$D$39:$D$782,СВЦЭМ!$A$39:$A$782,$A57,СВЦЭМ!$B$39:$B$782,H$47)+'СЕТ СН'!$G$11+СВЦЭМ!$D$10+'СЕТ СН'!$G$6-'СЕТ СН'!$G$23</f>
        <v>1741.03325569</v>
      </c>
      <c r="I57" s="36">
        <f>SUMIFS(СВЦЭМ!$D$39:$D$782,СВЦЭМ!$A$39:$A$782,$A57,СВЦЭМ!$B$39:$B$782,I$47)+'СЕТ СН'!$G$11+СВЦЭМ!$D$10+'СЕТ СН'!$G$6-'СЕТ СН'!$G$23</f>
        <v>1666.2945022199999</v>
      </c>
      <c r="J57" s="36">
        <f>SUMIFS(СВЦЭМ!$D$39:$D$782,СВЦЭМ!$A$39:$A$782,$A57,СВЦЭМ!$B$39:$B$782,J$47)+'СЕТ СН'!$G$11+СВЦЭМ!$D$10+'СЕТ СН'!$G$6-'СЕТ СН'!$G$23</f>
        <v>1600.2704337600001</v>
      </c>
      <c r="K57" s="36">
        <f>SUMIFS(СВЦЭМ!$D$39:$D$782,СВЦЭМ!$A$39:$A$782,$A57,СВЦЭМ!$B$39:$B$782,K$47)+'СЕТ СН'!$G$11+СВЦЭМ!$D$10+'СЕТ СН'!$G$6-'СЕТ СН'!$G$23</f>
        <v>1531.1188551099999</v>
      </c>
      <c r="L57" s="36">
        <f>SUMIFS(СВЦЭМ!$D$39:$D$782,СВЦЭМ!$A$39:$A$782,$A57,СВЦЭМ!$B$39:$B$782,L$47)+'СЕТ СН'!$G$11+СВЦЭМ!$D$10+'СЕТ СН'!$G$6-'СЕТ СН'!$G$23</f>
        <v>1514.1493464099999</v>
      </c>
      <c r="M57" s="36">
        <f>SUMIFS(СВЦЭМ!$D$39:$D$782,СВЦЭМ!$A$39:$A$782,$A57,СВЦЭМ!$B$39:$B$782,M$47)+'СЕТ СН'!$G$11+СВЦЭМ!$D$10+'СЕТ СН'!$G$6-'СЕТ СН'!$G$23</f>
        <v>1507.2402560800001</v>
      </c>
      <c r="N57" s="36">
        <f>SUMIFS(СВЦЭМ!$D$39:$D$782,СВЦЭМ!$A$39:$A$782,$A57,СВЦЭМ!$B$39:$B$782,N$47)+'СЕТ СН'!$G$11+СВЦЭМ!$D$10+'СЕТ СН'!$G$6-'СЕТ СН'!$G$23</f>
        <v>1545.4891278800001</v>
      </c>
      <c r="O57" s="36">
        <f>SUMIFS(СВЦЭМ!$D$39:$D$782,СВЦЭМ!$A$39:$A$782,$A57,СВЦЭМ!$B$39:$B$782,O$47)+'СЕТ СН'!$G$11+СВЦЭМ!$D$10+'СЕТ СН'!$G$6-'СЕТ СН'!$G$23</f>
        <v>1564.59351649</v>
      </c>
      <c r="P57" s="36">
        <f>SUMIFS(СВЦЭМ!$D$39:$D$782,СВЦЭМ!$A$39:$A$782,$A57,СВЦЭМ!$B$39:$B$782,P$47)+'СЕТ СН'!$G$11+СВЦЭМ!$D$10+'СЕТ СН'!$G$6-'СЕТ СН'!$G$23</f>
        <v>1580.7509588799999</v>
      </c>
      <c r="Q57" s="36">
        <f>SUMIFS(СВЦЭМ!$D$39:$D$782,СВЦЭМ!$A$39:$A$782,$A57,СВЦЭМ!$B$39:$B$782,Q$47)+'СЕТ СН'!$G$11+СВЦЭМ!$D$10+'СЕТ СН'!$G$6-'СЕТ СН'!$G$23</f>
        <v>1591.3797991900001</v>
      </c>
      <c r="R57" s="36">
        <f>SUMIFS(СВЦЭМ!$D$39:$D$782,СВЦЭМ!$A$39:$A$782,$A57,СВЦЭМ!$B$39:$B$782,R$47)+'СЕТ СН'!$G$11+СВЦЭМ!$D$10+'СЕТ СН'!$G$6-'СЕТ СН'!$G$23</f>
        <v>1593.4584455899999</v>
      </c>
      <c r="S57" s="36">
        <f>SUMIFS(СВЦЭМ!$D$39:$D$782,СВЦЭМ!$A$39:$A$782,$A57,СВЦЭМ!$B$39:$B$782,S$47)+'СЕТ СН'!$G$11+СВЦЭМ!$D$10+'СЕТ СН'!$G$6-'СЕТ СН'!$G$23</f>
        <v>1587.52488644</v>
      </c>
      <c r="T57" s="36">
        <f>SUMIFS(СВЦЭМ!$D$39:$D$782,СВЦЭМ!$A$39:$A$782,$A57,СВЦЭМ!$B$39:$B$782,T$47)+'СЕТ СН'!$G$11+СВЦЭМ!$D$10+'СЕТ СН'!$G$6-'СЕТ СН'!$G$23</f>
        <v>1569.1596662100001</v>
      </c>
      <c r="U57" s="36">
        <f>SUMIFS(СВЦЭМ!$D$39:$D$782,СВЦЭМ!$A$39:$A$782,$A57,СВЦЭМ!$B$39:$B$782,U$47)+'СЕТ СН'!$G$11+СВЦЭМ!$D$10+'СЕТ СН'!$G$6-'СЕТ СН'!$G$23</f>
        <v>1550.78396213</v>
      </c>
      <c r="V57" s="36">
        <f>SUMIFS(СВЦЭМ!$D$39:$D$782,СВЦЭМ!$A$39:$A$782,$A57,СВЦЭМ!$B$39:$B$782,V$47)+'СЕТ СН'!$G$11+СВЦЭМ!$D$10+'СЕТ СН'!$G$6-'СЕТ СН'!$G$23</f>
        <v>1542.2239219399999</v>
      </c>
      <c r="W57" s="36">
        <f>SUMIFS(СВЦЭМ!$D$39:$D$782,СВЦЭМ!$A$39:$A$782,$A57,СВЦЭМ!$B$39:$B$782,W$47)+'СЕТ СН'!$G$11+СВЦЭМ!$D$10+'СЕТ СН'!$G$6-'СЕТ СН'!$G$23</f>
        <v>1527.2613522000001</v>
      </c>
      <c r="X57" s="36">
        <f>SUMIFS(СВЦЭМ!$D$39:$D$782,СВЦЭМ!$A$39:$A$782,$A57,СВЦЭМ!$B$39:$B$782,X$47)+'СЕТ СН'!$G$11+СВЦЭМ!$D$10+'СЕТ СН'!$G$6-'СЕТ СН'!$G$23</f>
        <v>1526.1303155000001</v>
      </c>
      <c r="Y57" s="36">
        <f>SUMIFS(СВЦЭМ!$D$39:$D$782,СВЦЭМ!$A$39:$A$782,$A57,СВЦЭМ!$B$39:$B$782,Y$47)+'СЕТ СН'!$G$11+СВЦЭМ!$D$10+'СЕТ СН'!$G$6-'СЕТ СН'!$G$23</f>
        <v>1598.89767123</v>
      </c>
    </row>
    <row r="58" spans="1:25" ht="15.75" x14ac:dyDescent="0.2">
      <c r="A58" s="35">
        <f t="shared" si="1"/>
        <v>44388</v>
      </c>
      <c r="B58" s="36">
        <f>SUMIFS(СВЦЭМ!$D$39:$D$782,СВЦЭМ!$A$39:$A$782,$A58,СВЦЭМ!$B$39:$B$782,B$47)+'СЕТ СН'!$G$11+СВЦЭМ!$D$10+'СЕТ СН'!$G$6-'СЕТ СН'!$G$23</f>
        <v>1632.8916114600001</v>
      </c>
      <c r="C58" s="36">
        <f>SUMIFS(СВЦЭМ!$D$39:$D$782,СВЦЭМ!$A$39:$A$782,$A58,СВЦЭМ!$B$39:$B$782,C$47)+'СЕТ СН'!$G$11+СВЦЭМ!$D$10+'СЕТ СН'!$G$6-'СЕТ СН'!$G$23</f>
        <v>1709.3208418500001</v>
      </c>
      <c r="D58" s="36">
        <f>SUMIFS(СВЦЭМ!$D$39:$D$782,СВЦЭМ!$A$39:$A$782,$A58,СВЦЭМ!$B$39:$B$782,D$47)+'СЕТ СН'!$G$11+СВЦЭМ!$D$10+'СЕТ СН'!$G$6-'СЕТ СН'!$G$23</f>
        <v>1767.97768666</v>
      </c>
      <c r="E58" s="36">
        <f>SUMIFS(СВЦЭМ!$D$39:$D$782,СВЦЭМ!$A$39:$A$782,$A58,СВЦЭМ!$B$39:$B$782,E$47)+'СЕТ СН'!$G$11+СВЦЭМ!$D$10+'СЕТ СН'!$G$6-'СЕТ СН'!$G$23</f>
        <v>1778.97880876</v>
      </c>
      <c r="F58" s="36">
        <f>SUMIFS(СВЦЭМ!$D$39:$D$782,СВЦЭМ!$A$39:$A$782,$A58,СВЦЭМ!$B$39:$B$782,F$47)+'СЕТ СН'!$G$11+СВЦЭМ!$D$10+'СЕТ СН'!$G$6-'СЕТ СН'!$G$23</f>
        <v>1774.9956028900001</v>
      </c>
      <c r="G58" s="36">
        <f>SUMIFS(СВЦЭМ!$D$39:$D$782,СВЦЭМ!$A$39:$A$782,$A58,СВЦЭМ!$B$39:$B$782,G$47)+'СЕТ СН'!$G$11+СВЦЭМ!$D$10+'СЕТ СН'!$G$6-'СЕТ СН'!$G$23</f>
        <v>1772.65107018</v>
      </c>
      <c r="H58" s="36">
        <f>SUMIFS(СВЦЭМ!$D$39:$D$782,СВЦЭМ!$A$39:$A$782,$A58,СВЦЭМ!$B$39:$B$782,H$47)+'СЕТ СН'!$G$11+СВЦЭМ!$D$10+'СЕТ СН'!$G$6-'СЕТ СН'!$G$23</f>
        <v>1763.6470958699999</v>
      </c>
      <c r="I58" s="36">
        <f>SUMIFS(СВЦЭМ!$D$39:$D$782,СВЦЭМ!$A$39:$A$782,$A58,СВЦЭМ!$B$39:$B$782,I$47)+'СЕТ СН'!$G$11+СВЦЭМ!$D$10+'СЕТ СН'!$G$6-'СЕТ СН'!$G$23</f>
        <v>1709.0901787600001</v>
      </c>
      <c r="J58" s="36">
        <f>SUMIFS(СВЦЭМ!$D$39:$D$782,СВЦЭМ!$A$39:$A$782,$A58,СВЦЭМ!$B$39:$B$782,J$47)+'СЕТ СН'!$G$11+СВЦЭМ!$D$10+'СЕТ СН'!$G$6-'СЕТ СН'!$G$23</f>
        <v>1619.77832792</v>
      </c>
      <c r="K58" s="36">
        <f>SUMIFS(СВЦЭМ!$D$39:$D$782,СВЦЭМ!$A$39:$A$782,$A58,СВЦЭМ!$B$39:$B$782,K$47)+'СЕТ СН'!$G$11+СВЦЭМ!$D$10+'СЕТ СН'!$G$6-'СЕТ СН'!$G$23</f>
        <v>1570.62914875</v>
      </c>
      <c r="L58" s="36">
        <f>SUMIFS(СВЦЭМ!$D$39:$D$782,СВЦЭМ!$A$39:$A$782,$A58,СВЦЭМ!$B$39:$B$782,L$47)+'СЕТ СН'!$G$11+СВЦЭМ!$D$10+'СЕТ СН'!$G$6-'СЕТ СН'!$G$23</f>
        <v>1523.7523426500002</v>
      </c>
      <c r="M58" s="36">
        <f>SUMIFS(СВЦЭМ!$D$39:$D$782,СВЦЭМ!$A$39:$A$782,$A58,СВЦЭМ!$B$39:$B$782,M$47)+'СЕТ СН'!$G$11+СВЦЭМ!$D$10+'СЕТ СН'!$G$6-'СЕТ СН'!$G$23</f>
        <v>1522.7318066299999</v>
      </c>
      <c r="N58" s="36">
        <f>SUMIFS(СВЦЭМ!$D$39:$D$782,СВЦЭМ!$A$39:$A$782,$A58,СВЦЭМ!$B$39:$B$782,N$47)+'СЕТ СН'!$G$11+СВЦЭМ!$D$10+'СЕТ СН'!$G$6-'СЕТ СН'!$G$23</f>
        <v>1541.6465129799999</v>
      </c>
      <c r="O58" s="36">
        <f>SUMIFS(СВЦЭМ!$D$39:$D$782,СВЦЭМ!$A$39:$A$782,$A58,СВЦЭМ!$B$39:$B$782,O$47)+'СЕТ СН'!$G$11+СВЦЭМ!$D$10+'СЕТ СН'!$G$6-'СЕТ СН'!$G$23</f>
        <v>1554.5116677000001</v>
      </c>
      <c r="P58" s="36">
        <f>SUMIFS(СВЦЭМ!$D$39:$D$782,СВЦЭМ!$A$39:$A$782,$A58,СВЦЭМ!$B$39:$B$782,P$47)+'СЕТ СН'!$G$11+СВЦЭМ!$D$10+'СЕТ СН'!$G$6-'СЕТ СН'!$G$23</f>
        <v>1556.2806664899999</v>
      </c>
      <c r="Q58" s="36">
        <f>SUMIFS(СВЦЭМ!$D$39:$D$782,СВЦЭМ!$A$39:$A$782,$A58,СВЦЭМ!$B$39:$B$782,Q$47)+'СЕТ СН'!$G$11+СВЦЭМ!$D$10+'СЕТ СН'!$G$6-'СЕТ СН'!$G$23</f>
        <v>1556.5758888999999</v>
      </c>
      <c r="R58" s="36">
        <f>SUMIFS(СВЦЭМ!$D$39:$D$782,СВЦЭМ!$A$39:$A$782,$A58,СВЦЭМ!$B$39:$B$782,R$47)+'СЕТ СН'!$G$11+СВЦЭМ!$D$10+'СЕТ СН'!$G$6-'СЕТ СН'!$G$23</f>
        <v>1547.8053889299999</v>
      </c>
      <c r="S58" s="36">
        <f>SUMIFS(СВЦЭМ!$D$39:$D$782,СВЦЭМ!$A$39:$A$782,$A58,СВЦЭМ!$B$39:$B$782,S$47)+'СЕТ СН'!$G$11+СВЦЭМ!$D$10+'СЕТ СН'!$G$6-'СЕТ СН'!$G$23</f>
        <v>1558.1806976799999</v>
      </c>
      <c r="T58" s="36">
        <f>SUMIFS(СВЦЭМ!$D$39:$D$782,СВЦЭМ!$A$39:$A$782,$A58,СВЦЭМ!$B$39:$B$782,T$47)+'СЕТ СН'!$G$11+СВЦЭМ!$D$10+'СЕТ СН'!$G$6-'СЕТ СН'!$G$23</f>
        <v>1516.46517324</v>
      </c>
      <c r="U58" s="36">
        <f>SUMIFS(СВЦЭМ!$D$39:$D$782,СВЦЭМ!$A$39:$A$782,$A58,СВЦЭМ!$B$39:$B$782,U$47)+'СЕТ СН'!$G$11+СВЦЭМ!$D$10+'СЕТ СН'!$G$6-'СЕТ СН'!$G$23</f>
        <v>1510.28198967</v>
      </c>
      <c r="V58" s="36">
        <f>SUMIFS(СВЦЭМ!$D$39:$D$782,СВЦЭМ!$A$39:$A$782,$A58,СВЦЭМ!$B$39:$B$782,V$47)+'СЕТ СН'!$G$11+СВЦЭМ!$D$10+'СЕТ СН'!$G$6-'СЕТ СН'!$G$23</f>
        <v>1474.7442573200001</v>
      </c>
      <c r="W58" s="36">
        <f>SUMIFS(СВЦЭМ!$D$39:$D$782,СВЦЭМ!$A$39:$A$782,$A58,СВЦЭМ!$B$39:$B$782,W$47)+'СЕТ СН'!$G$11+СВЦЭМ!$D$10+'СЕТ СН'!$G$6-'СЕТ СН'!$G$23</f>
        <v>1471.00293824</v>
      </c>
      <c r="X58" s="36">
        <f>SUMIFS(СВЦЭМ!$D$39:$D$782,СВЦЭМ!$A$39:$A$782,$A58,СВЦЭМ!$B$39:$B$782,X$47)+'СЕТ СН'!$G$11+СВЦЭМ!$D$10+'СЕТ СН'!$G$6-'СЕТ СН'!$G$23</f>
        <v>1498.66456109</v>
      </c>
      <c r="Y58" s="36">
        <f>SUMIFS(СВЦЭМ!$D$39:$D$782,СВЦЭМ!$A$39:$A$782,$A58,СВЦЭМ!$B$39:$B$782,Y$47)+'СЕТ СН'!$G$11+СВЦЭМ!$D$10+'СЕТ СН'!$G$6-'СЕТ СН'!$G$23</f>
        <v>1473.4630987200001</v>
      </c>
    </row>
    <row r="59" spans="1:25" ht="15.75" x14ac:dyDescent="0.2">
      <c r="A59" s="35">
        <f t="shared" si="1"/>
        <v>44389</v>
      </c>
      <c r="B59" s="36">
        <f>SUMIFS(СВЦЭМ!$D$39:$D$782,СВЦЭМ!$A$39:$A$782,$A59,СВЦЭМ!$B$39:$B$782,B$47)+'СЕТ СН'!$G$11+СВЦЭМ!$D$10+'СЕТ СН'!$G$6-'СЕТ СН'!$G$23</f>
        <v>1578.2083851699999</v>
      </c>
      <c r="C59" s="36">
        <f>SUMIFS(СВЦЭМ!$D$39:$D$782,СВЦЭМ!$A$39:$A$782,$A59,СВЦЭМ!$B$39:$B$782,C$47)+'СЕТ СН'!$G$11+СВЦЭМ!$D$10+'СЕТ СН'!$G$6-'СЕТ СН'!$G$23</f>
        <v>1668.2712586499999</v>
      </c>
      <c r="D59" s="36">
        <f>SUMIFS(СВЦЭМ!$D$39:$D$782,СВЦЭМ!$A$39:$A$782,$A59,СВЦЭМ!$B$39:$B$782,D$47)+'СЕТ СН'!$G$11+СВЦЭМ!$D$10+'СЕТ СН'!$G$6-'СЕТ СН'!$G$23</f>
        <v>1740.4065797400001</v>
      </c>
      <c r="E59" s="36">
        <f>SUMIFS(СВЦЭМ!$D$39:$D$782,СВЦЭМ!$A$39:$A$782,$A59,СВЦЭМ!$B$39:$B$782,E$47)+'СЕТ СН'!$G$11+СВЦЭМ!$D$10+'СЕТ СН'!$G$6-'СЕТ СН'!$G$23</f>
        <v>1771.6021883400001</v>
      </c>
      <c r="F59" s="36">
        <f>SUMIFS(СВЦЭМ!$D$39:$D$782,СВЦЭМ!$A$39:$A$782,$A59,СВЦЭМ!$B$39:$B$782,F$47)+'СЕТ СН'!$G$11+СВЦЭМ!$D$10+'СЕТ СН'!$G$6-'СЕТ СН'!$G$23</f>
        <v>1793.1698927100001</v>
      </c>
      <c r="G59" s="36">
        <f>SUMIFS(СВЦЭМ!$D$39:$D$782,СВЦЭМ!$A$39:$A$782,$A59,СВЦЭМ!$B$39:$B$782,G$47)+'СЕТ СН'!$G$11+СВЦЭМ!$D$10+'СЕТ СН'!$G$6-'СЕТ СН'!$G$23</f>
        <v>1769.0246636899999</v>
      </c>
      <c r="H59" s="36">
        <f>SUMIFS(СВЦЭМ!$D$39:$D$782,СВЦЭМ!$A$39:$A$782,$A59,СВЦЭМ!$B$39:$B$782,H$47)+'СЕТ СН'!$G$11+СВЦЭМ!$D$10+'СЕТ СН'!$G$6-'СЕТ СН'!$G$23</f>
        <v>1709.11658545</v>
      </c>
      <c r="I59" s="36">
        <f>SUMIFS(СВЦЭМ!$D$39:$D$782,СВЦЭМ!$A$39:$A$782,$A59,СВЦЭМ!$B$39:$B$782,I$47)+'СЕТ СН'!$G$11+СВЦЭМ!$D$10+'СЕТ СН'!$G$6-'СЕТ СН'!$G$23</f>
        <v>1600.99773942</v>
      </c>
      <c r="J59" s="36">
        <f>SUMIFS(СВЦЭМ!$D$39:$D$782,СВЦЭМ!$A$39:$A$782,$A59,СВЦЭМ!$B$39:$B$782,J$47)+'СЕТ СН'!$G$11+СВЦЭМ!$D$10+'СЕТ СН'!$G$6-'СЕТ СН'!$G$23</f>
        <v>1535.32050817</v>
      </c>
      <c r="K59" s="36">
        <f>SUMIFS(СВЦЭМ!$D$39:$D$782,СВЦЭМ!$A$39:$A$782,$A59,СВЦЭМ!$B$39:$B$782,K$47)+'СЕТ СН'!$G$11+СВЦЭМ!$D$10+'СЕТ СН'!$G$6-'СЕТ СН'!$G$23</f>
        <v>1567.8913221799999</v>
      </c>
      <c r="L59" s="36">
        <f>SUMIFS(СВЦЭМ!$D$39:$D$782,СВЦЭМ!$A$39:$A$782,$A59,СВЦЭМ!$B$39:$B$782,L$47)+'СЕТ СН'!$G$11+СВЦЭМ!$D$10+'СЕТ СН'!$G$6-'СЕТ СН'!$G$23</f>
        <v>1580.26862856</v>
      </c>
      <c r="M59" s="36">
        <f>SUMIFS(СВЦЭМ!$D$39:$D$782,СВЦЭМ!$A$39:$A$782,$A59,СВЦЭМ!$B$39:$B$782,M$47)+'СЕТ СН'!$G$11+СВЦЭМ!$D$10+'СЕТ СН'!$G$6-'СЕТ СН'!$G$23</f>
        <v>1590.0114320299999</v>
      </c>
      <c r="N59" s="36">
        <f>SUMIFS(СВЦЭМ!$D$39:$D$782,СВЦЭМ!$A$39:$A$782,$A59,СВЦЭМ!$B$39:$B$782,N$47)+'СЕТ СН'!$G$11+СВЦЭМ!$D$10+'СЕТ СН'!$G$6-'СЕТ СН'!$G$23</f>
        <v>1593.6607916200001</v>
      </c>
      <c r="O59" s="36">
        <f>SUMIFS(СВЦЭМ!$D$39:$D$782,СВЦЭМ!$A$39:$A$782,$A59,СВЦЭМ!$B$39:$B$782,O$47)+'СЕТ СН'!$G$11+СВЦЭМ!$D$10+'СЕТ СН'!$G$6-'СЕТ СН'!$G$23</f>
        <v>1607.4183074500002</v>
      </c>
      <c r="P59" s="36">
        <f>SUMIFS(СВЦЭМ!$D$39:$D$782,СВЦЭМ!$A$39:$A$782,$A59,СВЦЭМ!$B$39:$B$782,P$47)+'СЕТ СН'!$G$11+СВЦЭМ!$D$10+'СЕТ СН'!$G$6-'СЕТ СН'!$G$23</f>
        <v>1570.5385410700001</v>
      </c>
      <c r="Q59" s="36">
        <f>SUMIFS(СВЦЭМ!$D$39:$D$782,СВЦЭМ!$A$39:$A$782,$A59,СВЦЭМ!$B$39:$B$782,Q$47)+'СЕТ СН'!$G$11+СВЦЭМ!$D$10+'СЕТ СН'!$G$6-'СЕТ СН'!$G$23</f>
        <v>1585.2378701799998</v>
      </c>
      <c r="R59" s="36">
        <f>SUMIFS(СВЦЭМ!$D$39:$D$782,СВЦЭМ!$A$39:$A$782,$A59,СВЦЭМ!$B$39:$B$782,R$47)+'СЕТ СН'!$G$11+СВЦЭМ!$D$10+'СЕТ СН'!$G$6-'СЕТ СН'!$G$23</f>
        <v>1570.7885565300001</v>
      </c>
      <c r="S59" s="36">
        <f>SUMIFS(СВЦЭМ!$D$39:$D$782,СВЦЭМ!$A$39:$A$782,$A59,СВЦЭМ!$B$39:$B$782,S$47)+'СЕТ СН'!$G$11+СВЦЭМ!$D$10+'СЕТ СН'!$G$6-'СЕТ СН'!$G$23</f>
        <v>1552.9151886300001</v>
      </c>
      <c r="T59" s="36">
        <f>SUMIFS(СВЦЭМ!$D$39:$D$782,СВЦЭМ!$A$39:$A$782,$A59,СВЦЭМ!$B$39:$B$782,T$47)+'СЕТ СН'!$G$11+СВЦЭМ!$D$10+'СЕТ СН'!$G$6-'СЕТ СН'!$G$23</f>
        <v>1607.9952096699999</v>
      </c>
      <c r="U59" s="36">
        <f>SUMIFS(СВЦЭМ!$D$39:$D$782,СВЦЭМ!$A$39:$A$782,$A59,СВЦЭМ!$B$39:$B$782,U$47)+'СЕТ СН'!$G$11+СВЦЭМ!$D$10+'СЕТ СН'!$G$6-'СЕТ СН'!$G$23</f>
        <v>1631.9582092599999</v>
      </c>
      <c r="V59" s="36">
        <f>SUMIFS(СВЦЭМ!$D$39:$D$782,СВЦЭМ!$A$39:$A$782,$A59,СВЦЭМ!$B$39:$B$782,V$47)+'СЕТ СН'!$G$11+СВЦЭМ!$D$10+'СЕТ СН'!$G$6-'СЕТ СН'!$G$23</f>
        <v>1652.9055693600001</v>
      </c>
      <c r="W59" s="36">
        <f>SUMIFS(СВЦЭМ!$D$39:$D$782,СВЦЭМ!$A$39:$A$782,$A59,СВЦЭМ!$B$39:$B$782,W$47)+'СЕТ СН'!$G$11+СВЦЭМ!$D$10+'СЕТ СН'!$G$6-'СЕТ СН'!$G$23</f>
        <v>1653.6497265800001</v>
      </c>
      <c r="X59" s="36">
        <f>SUMIFS(СВЦЭМ!$D$39:$D$782,СВЦЭМ!$A$39:$A$782,$A59,СВЦЭМ!$B$39:$B$782,X$47)+'СЕТ СН'!$G$11+СВЦЭМ!$D$10+'СЕТ СН'!$G$6-'СЕТ СН'!$G$23</f>
        <v>1600.92428645</v>
      </c>
      <c r="Y59" s="36">
        <f>SUMIFS(СВЦЭМ!$D$39:$D$782,СВЦЭМ!$A$39:$A$782,$A59,СВЦЭМ!$B$39:$B$782,Y$47)+'СЕТ СН'!$G$11+СВЦЭМ!$D$10+'СЕТ СН'!$G$6-'СЕТ СН'!$G$23</f>
        <v>1551.95975273</v>
      </c>
    </row>
    <row r="60" spans="1:25" ht="15.75" x14ac:dyDescent="0.2">
      <c r="A60" s="35">
        <f t="shared" si="1"/>
        <v>44390</v>
      </c>
      <c r="B60" s="36">
        <f>SUMIFS(СВЦЭМ!$D$39:$D$782,СВЦЭМ!$A$39:$A$782,$A60,СВЦЭМ!$B$39:$B$782,B$47)+'СЕТ СН'!$G$11+СВЦЭМ!$D$10+'СЕТ СН'!$G$6-'СЕТ СН'!$G$23</f>
        <v>1635.56634037</v>
      </c>
      <c r="C60" s="36">
        <f>SUMIFS(СВЦЭМ!$D$39:$D$782,СВЦЭМ!$A$39:$A$782,$A60,СВЦЭМ!$B$39:$B$782,C$47)+'СЕТ СН'!$G$11+СВЦЭМ!$D$10+'СЕТ СН'!$G$6-'СЕТ СН'!$G$23</f>
        <v>1717.0040758099999</v>
      </c>
      <c r="D60" s="36">
        <f>SUMIFS(СВЦЭМ!$D$39:$D$782,СВЦЭМ!$A$39:$A$782,$A60,СВЦЭМ!$B$39:$B$782,D$47)+'СЕТ СН'!$G$11+СВЦЭМ!$D$10+'СЕТ СН'!$G$6-'СЕТ СН'!$G$23</f>
        <v>1780.0990390100001</v>
      </c>
      <c r="E60" s="36">
        <f>SUMIFS(СВЦЭМ!$D$39:$D$782,СВЦЭМ!$A$39:$A$782,$A60,СВЦЭМ!$B$39:$B$782,E$47)+'СЕТ СН'!$G$11+СВЦЭМ!$D$10+'СЕТ СН'!$G$6-'СЕТ СН'!$G$23</f>
        <v>1776.71159571</v>
      </c>
      <c r="F60" s="36">
        <f>SUMIFS(СВЦЭМ!$D$39:$D$782,СВЦЭМ!$A$39:$A$782,$A60,СВЦЭМ!$B$39:$B$782,F$47)+'СЕТ СН'!$G$11+СВЦЭМ!$D$10+'СЕТ СН'!$G$6-'СЕТ СН'!$G$23</f>
        <v>1782.35873696</v>
      </c>
      <c r="G60" s="36">
        <f>SUMIFS(СВЦЭМ!$D$39:$D$782,СВЦЭМ!$A$39:$A$782,$A60,СВЦЭМ!$B$39:$B$782,G$47)+'СЕТ СН'!$G$11+СВЦЭМ!$D$10+'СЕТ СН'!$G$6-'СЕТ СН'!$G$23</f>
        <v>1784.7820635400001</v>
      </c>
      <c r="H60" s="36">
        <f>SUMIFS(СВЦЭМ!$D$39:$D$782,СВЦЭМ!$A$39:$A$782,$A60,СВЦЭМ!$B$39:$B$782,H$47)+'СЕТ СН'!$G$11+СВЦЭМ!$D$10+'СЕТ СН'!$G$6-'СЕТ СН'!$G$23</f>
        <v>1729.6809540199999</v>
      </c>
      <c r="I60" s="36">
        <f>SUMIFS(СВЦЭМ!$D$39:$D$782,СВЦЭМ!$A$39:$A$782,$A60,СВЦЭМ!$B$39:$B$782,I$47)+'СЕТ СН'!$G$11+СВЦЭМ!$D$10+'СЕТ СН'!$G$6-'СЕТ СН'!$G$23</f>
        <v>1633.63845556</v>
      </c>
      <c r="J60" s="36">
        <f>SUMIFS(СВЦЭМ!$D$39:$D$782,СВЦЭМ!$A$39:$A$782,$A60,СВЦЭМ!$B$39:$B$782,J$47)+'СЕТ СН'!$G$11+СВЦЭМ!$D$10+'СЕТ СН'!$G$6-'СЕТ СН'!$G$23</f>
        <v>1565.28304607</v>
      </c>
      <c r="K60" s="36">
        <f>SUMIFS(СВЦЭМ!$D$39:$D$782,СВЦЭМ!$A$39:$A$782,$A60,СВЦЭМ!$B$39:$B$782,K$47)+'СЕТ СН'!$G$11+СВЦЭМ!$D$10+'СЕТ СН'!$G$6-'СЕТ СН'!$G$23</f>
        <v>1562.9667920000002</v>
      </c>
      <c r="L60" s="36">
        <f>SUMIFS(СВЦЭМ!$D$39:$D$782,СВЦЭМ!$A$39:$A$782,$A60,СВЦЭМ!$B$39:$B$782,L$47)+'СЕТ СН'!$G$11+СВЦЭМ!$D$10+'СЕТ СН'!$G$6-'СЕТ СН'!$G$23</f>
        <v>1628.6461351399998</v>
      </c>
      <c r="M60" s="36">
        <f>SUMIFS(СВЦЭМ!$D$39:$D$782,СВЦЭМ!$A$39:$A$782,$A60,СВЦЭМ!$B$39:$B$782,M$47)+'СЕТ СН'!$G$11+СВЦЭМ!$D$10+'СЕТ СН'!$G$6-'СЕТ СН'!$G$23</f>
        <v>1713.54535347</v>
      </c>
      <c r="N60" s="36">
        <f>SUMIFS(СВЦЭМ!$D$39:$D$782,СВЦЭМ!$A$39:$A$782,$A60,СВЦЭМ!$B$39:$B$782,N$47)+'СЕТ СН'!$G$11+СВЦЭМ!$D$10+'СЕТ СН'!$G$6-'СЕТ СН'!$G$23</f>
        <v>1593.6602148500001</v>
      </c>
      <c r="O60" s="36">
        <f>SUMIFS(СВЦЭМ!$D$39:$D$782,СВЦЭМ!$A$39:$A$782,$A60,СВЦЭМ!$B$39:$B$782,O$47)+'СЕТ СН'!$G$11+СВЦЭМ!$D$10+'СЕТ СН'!$G$6-'СЕТ СН'!$G$23</f>
        <v>1588.12146775</v>
      </c>
      <c r="P60" s="36">
        <f>SUMIFS(СВЦЭМ!$D$39:$D$782,СВЦЭМ!$A$39:$A$782,$A60,СВЦЭМ!$B$39:$B$782,P$47)+'СЕТ СН'!$G$11+СВЦЭМ!$D$10+'СЕТ СН'!$G$6-'СЕТ СН'!$G$23</f>
        <v>1565.12858865</v>
      </c>
      <c r="Q60" s="36">
        <f>SUMIFS(СВЦЭМ!$D$39:$D$782,СВЦЭМ!$A$39:$A$782,$A60,СВЦЭМ!$B$39:$B$782,Q$47)+'СЕТ СН'!$G$11+СВЦЭМ!$D$10+'СЕТ СН'!$G$6-'СЕТ СН'!$G$23</f>
        <v>1557.7899091899999</v>
      </c>
      <c r="R60" s="36">
        <f>SUMIFS(СВЦЭМ!$D$39:$D$782,СВЦЭМ!$A$39:$A$782,$A60,СВЦЭМ!$B$39:$B$782,R$47)+'СЕТ СН'!$G$11+СВЦЭМ!$D$10+'СЕТ СН'!$G$6-'СЕТ СН'!$G$23</f>
        <v>1562.2713289600001</v>
      </c>
      <c r="S60" s="36">
        <f>SUMIFS(СВЦЭМ!$D$39:$D$782,СВЦЭМ!$A$39:$A$782,$A60,СВЦЭМ!$B$39:$B$782,S$47)+'СЕТ СН'!$G$11+СВЦЭМ!$D$10+'СЕТ СН'!$G$6-'СЕТ СН'!$G$23</f>
        <v>1546.6204239900001</v>
      </c>
      <c r="T60" s="36">
        <f>SUMIFS(СВЦЭМ!$D$39:$D$782,СВЦЭМ!$A$39:$A$782,$A60,СВЦЭМ!$B$39:$B$782,T$47)+'СЕТ СН'!$G$11+СВЦЭМ!$D$10+'СЕТ СН'!$G$6-'СЕТ СН'!$G$23</f>
        <v>1616.8415462600001</v>
      </c>
      <c r="U60" s="36">
        <f>SUMIFS(СВЦЭМ!$D$39:$D$782,СВЦЭМ!$A$39:$A$782,$A60,СВЦЭМ!$B$39:$B$782,U$47)+'СЕТ СН'!$G$11+СВЦЭМ!$D$10+'СЕТ СН'!$G$6-'СЕТ СН'!$G$23</f>
        <v>1639.1342915099999</v>
      </c>
      <c r="V60" s="36">
        <f>SUMIFS(СВЦЭМ!$D$39:$D$782,СВЦЭМ!$A$39:$A$782,$A60,СВЦЭМ!$B$39:$B$782,V$47)+'СЕТ СН'!$G$11+СВЦЭМ!$D$10+'СЕТ СН'!$G$6-'СЕТ СН'!$G$23</f>
        <v>1641.69230539</v>
      </c>
      <c r="W60" s="36">
        <f>SUMIFS(СВЦЭМ!$D$39:$D$782,СВЦЭМ!$A$39:$A$782,$A60,СВЦЭМ!$B$39:$B$782,W$47)+'СЕТ СН'!$G$11+СВЦЭМ!$D$10+'СЕТ СН'!$G$6-'СЕТ СН'!$G$23</f>
        <v>1646.44273082</v>
      </c>
      <c r="X60" s="36">
        <f>SUMIFS(СВЦЭМ!$D$39:$D$782,СВЦЭМ!$A$39:$A$782,$A60,СВЦЭМ!$B$39:$B$782,X$47)+'СЕТ СН'!$G$11+СВЦЭМ!$D$10+'СЕТ СН'!$G$6-'СЕТ СН'!$G$23</f>
        <v>1620.6953942300001</v>
      </c>
      <c r="Y60" s="36">
        <f>SUMIFS(СВЦЭМ!$D$39:$D$782,СВЦЭМ!$A$39:$A$782,$A60,СВЦЭМ!$B$39:$B$782,Y$47)+'СЕТ СН'!$G$11+СВЦЭМ!$D$10+'СЕТ СН'!$G$6-'СЕТ СН'!$G$23</f>
        <v>1563.5498029800001</v>
      </c>
    </row>
    <row r="61" spans="1:25" ht="15.75" x14ac:dyDescent="0.2">
      <c r="A61" s="35">
        <f t="shared" si="1"/>
        <v>44391</v>
      </c>
      <c r="B61" s="36">
        <f>SUMIFS(СВЦЭМ!$D$39:$D$782,СВЦЭМ!$A$39:$A$782,$A61,СВЦЭМ!$B$39:$B$782,B$47)+'СЕТ СН'!$G$11+СВЦЭМ!$D$10+'СЕТ СН'!$G$6-'СЕТ СН'!$G$23</f>
        <v>1632.03625427</v>
      </c>
      <c r="C61" s="36">
        <f>SUMIFS(СВЦЭМ!$D$39:$D$782,СВЦЭМ!$A$39:$A$782,$A61,СВЦЭМ!$B$39:$B$782,C$47)+'СЕТ СН'!$G$11+СВЦЭМ!$D$10+'СЕТ СН'!$G$6-'СЕТ СН'!$G$23</f>
        <v>1726.3195310000001</v>
      </c>
      <c r="D61" s="36">
        <f>SUMIFS(СВЦЭМ!$D$39:$D$782,СВЦЭМ!$A$39:$A$782,$A61,СВЦЭМ!$B$39:$B$782,D$47)+'СЕТ СН'!$G$11+СВЦЭМ!$D$10+'СЕТ СН'!$G$6-'СЕТ СН'!$G$23</f>
        <v>1780.78042018</v>
      </c>
      <c r="E61" s="36">
        <f>SUMIFS(СВЦЭМ!$D$39:$D$782,СВЦЭМ!$A$39:$A$782,$A61,СВЦЭМ!$B$39:$B$782,E$47)+'СЕТ СН'!$G$11+СВЦЭМ!$D$10+'СЕТ СН'!$G$6-'СЕТ СН'!$G$23</f>
        <v>1764.5377927100001</v>
      </c>
      <c r="F61" s="36">
        <f>SUMIFS(СВЦЭМ!$D$39:$D$782,СВЦЭМ!$A$39:$A$782,$A61,СВЦЭМ!$B$39:$B$782,F$47)+'СЕТ СН'!$G$11+СВЦЭМ!$D$10+'СЕТ СН'!$G$6-'СЕТ СН'!$G$23</f>
        <v>1774.22045134</v>
      </c>
      <c r="G61" s="36">
        <f>SUMIFS(СВЦЭМ!$D$39:$D$782,СВЦЭМ!$A$39:$A$782,$A61,СВЦЭМ!$B$39:$B$782,G$47)+'СЕТ СН'!$G$11+СВЦЭМ!$D$10+'СЕТ СН'!$G$6-'СЕТ СН'!$G$23</f>
        <v>1775.07153042</v>
      </c>
      <c r="H61" s="36">
        <f>SUMIFS(СВЦЭМ!$D$39:$D$782,СВЦЭМ!$A$39:$A$782,$A61,СВЦЭМ!$B$39:$B$782,H$47)+'СЕТ СН'!$G$11+СВЦЭМ!$D$10+'СЕТ СН'!$G$6-'СЕТ СН'!$G$23</f>
        <v>1739.8548574599999</v>
      </c>
      <c r="I61" s="36">
        <f>SUMIFS(СВЦЭМ!$D$39:$D$782,СВЦЭМ!$A$39:$A$782,$A61,СВЦЭМ!$B$39:$B$782,I$47)+'СЕТ СН'!$G$11+СВЦЭМ!$D$10+'СЕТ СН'!$G$6-'СЕТ СН'!$G$23</f>
        <v>1715.0506183699999</v>
      </c>
      <c r="J61" s="36">
        <f>SUMIFS(СВЦЭМ!$D$39:$D$782,СВЦЭМ!$A$39:$A$782,$A61,СВЦЭМ!$B$39:$B$782,J$47)+'СЕТ СН'!$G$11+СВЦЭМ!$D$10+'СЕТ СН'!$G$6-'СЕТ СН'!$G$23</f>
        <v>1729.67380207</v>
      </c>
      <c r="K61" s="36">
        <f>SUMIFS(СВЦЭМ!$D$39:$D$782,СВЦЭМ!$A$39:$A$782,$A61,СВЦЭМ!$B$39:$B$782,K$47)+'СЕТ СН'!$G$11+СВЦЭМ!$D$10+'СЕТ СН'!$G$6-'СЕТ СН'!$G$23</f>
        <v>1757.41188343</v>
      </c>
      <c r="L61" s="36">
        <f>SUMIFS(СВЦЭМ!$D$39:$D$782,СВЦЭМ!$A$39:$A$782,$A61,СВЦЭМ!$B$39:$B$782,L$47)+'СЕТ СН'!$G$11+СВЦЭМ!$D$10+'СЕТ СН'!$G$6-'СЕТ СН'!$G$23</f>
        <v>1761.55900494</v>
      </c>
      <c r="M61" s="36">
        <f>SUMIFS(СВЦЭМ!$D$39:$D$782,СВЦЭМ!$A$39:$A$782,$A61,СВЦЭМ!$B$39:$B$782,M$47)+'СЕТ СН'!$G$11+СВЦЭМ!$D$10+'СЕТ СН'!$G$6-'СЕТ СН'!$G$23</f>
        <v>1776.2041406200001</v>
      </c>
      <c r="N61" s="36">
        <f>SUMIFS(СВЦЭМ!$D$39:$D$782,СВЦЭМ!$A$39:$A$782,$A61,СВЦЭМ!$B$39:$B$782,N$47)+'СЕТ СН'!$G$11+СВЦЭМ!$D$10+'СЕТ СН'!$G$6-'СЕТ СН'!$G$23</f>
        <v>1790.6810368399999</v>
      </c>
      <c r="O61" s="36">
        <f>SUMIFS(СВЦЭМ!$D$39:$D$782,СВЦЭМ!$A$39:$A$782,$A61,СВЦЭМ!$B$39:$B$782,O$47)+'СЕТ СН'!$G$11+СВЦЭМ!$D$10+'СЕТ СН'!$G$6-'СЕТ СН'!$G$23</f>
        <v>1793.6035472799999</v>
      </c>
      <c r="P61" s="36">
        <f>SUMIFS(СВЦЭМ!$D$39:$D$782,СВЦЭМ!$A$39:$A$782,$A61,СВЦЭМ!$B$39:$B$782,P$47)+'СЕТ СН'!$G$11+СВЦЭМ!$D$10+'СЕТ СН'!$G$6-'СЕТ СН'!$G$23</f>
        <v>1789.7557108999999</v>
      </c>
      <c r="Q61" s="36">
        <f>SUMIFS(СВЦЭМ!$D$39:$D$782,СВЦЭМ!$A$39:$A$782,$A61,СВЦЭМ!$B$39:$B$782,Q$47)+'СЕТ СН'!$G$11+СВЦЭМ!$D$10+'СЕТ СН'!$G$6-'СЕТ СН'!$G$23</f>
        <v>1792.57876319</v>
      </c>
      <c r="R61" s="36">
        <f>SUMIFS(СВЦЭМ!$D$39:$D$782,СВЦЭМ!$A$39:$A$782,$A61,СВЦЭМ!$B$39:$B$782,R$47)+'СЕТ СН'!$G$11+СВЦЭМ!$D$10+'СЕТ СН'!$G$6-'СЕТ СН'!$G$23</f>
        <v>1787.8595109099999</v>
      </c>
      <c r="S61" s="36">
        <f>SUMIFS(СВЦЭМ!$D$39:$D$782,СВЦЭМ!$A$39:$A$782,$A61,СВЦЭМ!$B$39:$B$782,S$47)+'СЕТ СН'!$G$11+СВЦЭМ!$D$10+'СЕТ СН'!$G$6-'СЕТ СН'!$G$23</f>
        <v>1767.9030426900001</v>
      </c>
      <c r="T61" s="36">
        <f>SUMIFS(СВЦЭМ!$D$39:$D$782,СВЦЭМ!$A$39:$A$782,$A61,СВЦЭМ!$B$39:$B$782,T$47)+'СЕТ СН'!$G$11+СВЦЭМ!$D$10+'СЕТ СН'!$G$6-'СЕТ СН'!$G$23</f>
        <v>1744.2605582000001</v>
      </c>
      <c r="U61" s="36">
        <f>SUMIFS(СВЦЭМ!$D$39:$D$782,СВЦЭМ!$A$39:$A$782,$A61,СВЦЭМ!$B$39:$B$782,U$47)+'СЕТ СН'!$G$11+СВЦЭМ!$D$10+'СЕТ СН'!$G$6-'СЕТ СН'!$G$23</f>
        <v>1731.2241424700001</v>
      </c>
      <c r="V61" s="36">
        <f>SUMIFS(СВЦЭМ!$D$39:$D$782,СВЦЭМ!$A$39:$A$782,$A61,СВЦЭМ!$B$39:$B$782,V$47)+'СЕТ СН'!$G$11+СВЦЭМ!$D$10+'СЕТ СН'!$G$6-'СЕТ СН'!$G$23</f>
        <v>1723.9609818900001</v>
      </c>
      <c r="W61" s="36">
        <f>SUMIFS(СВЦЭМ!$D$39:$D$782,СВЦЭМ!$A$39:$A$782,$A61,СВЦЭМ!$B$39:$B$782,W$47)+'СЕТ СН'!$G$11+СВЦЭМ!$D$10+'СЕТ СН'!$G$6-'СЕТ СН'!$G$23</f>
        <v>1737.6350106299999</v>
      </c>
      <c r="X61" s="36">
        <f>SUMIFS(СВЦЭМ!$D$39:$D$782,СВЦЭМ!$A$39:$A$782,$A61,СВЦЭМ!$B$39:$B$782,X$47)+'СЕТ СН'!$G$11+СВЦЭМ!$D$10+'СЕТ СН'!$G$6-'СЕТ СН'!$G$23</f>
        <v>1706.4816347200001</v>
      </c>
      <c r="Y61" s="36">
        <f>SUMIFS(СВЦЭМ!$D$39:$D$782,СВЦЭМ!$A$39:$A$782,$A61,СВЦЭМ!$B$39:$B$782,Y$47)+'СЕТ СН'!$G$11+СВЦЭМ!$D$10+'СЕТ СН'!$G$6-'СЕТ СН'!$G$23</f>
        <v>1673.69828076</v>
      </c>
    </row>
    <row r="62" spans="1:25" ht="15.75" x14ac:dyDescent="0.2">
      <c r="A62" s="35">
        <f t="shared" si="1"/>
        <v>44392</v>
      </c>
      <c r="B62" s="36">
        <f>SUMIFS(СВЦЭМ!$D$39:$D$782,СВЦЭМ!$A$39:$A$782,$A62,СВЦЭМ!$B$39:$B$782,B$47)+'СЕТ СН'!$G$11+СВЦЭМ!$D$10+'СЕТ СН'!$G$6-'СЕТ СН'!$G$23</f>
        <v>1720.1042905900001</v>
      </c>
      <c r="C62" s="36">
        <f>SUMIFS(СВЦЭМ!$D$39:$D$782,СВЦЭМ!$A$39:$A$782,$A62,СВЦЭМ!$B$39:$B$782,C$47)+'СЕТ СН'!$G$11+СВЦЭМ!$D$10+'СЕТ СН'!$G$6-'СЕТ СН'!$G$23</f>
        <v>1816.3661809800001</v>
      </c>
      <c r="D62" s="36">
        <f>SUMIFS(СВЦЭМ!$D$39:$D$782,СВЦЭМ!$A$39:$A$782,$A62,СВЦЭМ!$B$39:$B$782,D$47)+'СЕТ СН'!$G$11+СВЦЭМ!$D$10+'СЕТ СН'!$G$6-'СЕТ СН'!$G$23</f>
        <v>1873.19775772</v>
      </c>
      <c r="E62" s="36">
        <f>SUMIFS(СВЦЭМ!$D$39:$D$782,СВЦЭМ!$A$39:$A$782,$A62,СВЦЭМ!$B$39:$B$782,E$47)+'СЕТ СН'!$G$11+СВЦЭМ!$D$10+'СЕТ СН'!$G$6-'СЕТ СН'!$G$23</f>
        <v>1894.0496040600001</v>
      </c>
      <c r="F62" s="36">
        <f>SUMIFS(СВЦЭМ!$D$39:$D$782,СВЦЭМ!$A$39:$A$782,$A62,СВЦЭМ!$B$39:$B$782,F$47)+'СЕТ СН'!$G$11+СВЦЭМ!$D$10+'СЕТ СН'!$G$6-'СЕТ СН'!$G$23</f>
        <v>1888.2181769700001</v>
      </c>
      <c r="G62" s="36">
        <f>SUMIFS(СВЦЭМ!$D$39:$D$782,СВЦЭМ!$A$39:$A$782,$A62,СВЦЭМ!$B$39:$B$782,G$47)+'СЕТ СН'!$G$11+СВЦЭМ!$D$10+'СЕТ СН'!$G$6-'СЕТ СН'!$G$23</f>
        <v>1863.21207058</v>
      </c>
      <c r="H62" s="36">
        <f>SUMIFS(СВЦЭМ!$D$39:$D$782,СВЦЭМ!$A$39:$A$782,$A62,СВЦЭМ!$B$39:$B$782,H$47)+'СЕТ СН'!$G$11+СВЦЭМ!$D$10+'СЕТ СН'!$G$6-'СЕТ СН'!$G$23</f>
        <v>1807.10000307</v>
      </c>
      <c r="I62" s="36">
        <f>SUMIFS(СВЦЭМ!$D$39:$D$782,СВЦЭМ!$A$39:$A$782,$A62,СВЦЭМ!$B$39:$B$782,I$47)+'СЕТ СН'!$G$11+СВЦЭМ!$D$10+'СЕТ СН'!$G$6-'СЕТ СН'!$G$23</f>
        <v>1701.4836366900001</v>
      </c>
      <c r="J62" s="36">
        <f>SUMIFS(СВЦЭМ!$D$39:$D$782,СВЦЭМ!$A$39:$A$782,$A62,СВЦЭМ!$B$39:$B$782,J$47)+'СЕТ СН'!$G$11+СВЦЭМ!$D$10+'СЕТ СН'!$G$6-'СЕТ СН'!$G$23</f>
        <v>1606.5607555400002</v>
      </c>
      <c r="K62" s="36">
        <f>SUMIFS(СВЦЭМ!$D$39:$D$782,СВЦЭМ!$A$39:$A$782,$A62,СВЦЭМ!$B$39:$B$782,K$47)+'СЕТ СН'!$G$11+СВЦЭМ!$D$10+'СЕТ СН'!$G$6-'СЕТ СН'!$G$23</f>
        <v>1622.86080064</v>
      </c>
      <c r="L62" s="36">
        <f>SUMIFS(СВЦЭМ!$D$39:$D$782,СВЦЭМ!$A$39:$A$782,$A62,СВЦЭМ!$B$39:$B$782,L$47)+'СЕТ СН'!$G$11+СВЦЭМ!$D$10+'СЕТ СН'!$G$6-'СЕТ СН'!$G$23</f>
        <v>1649.0919061700001</v>
      </c>
      <c r="M62" s="36">
        <f>SUMIFS(СВЦЭМ!$D$39:$D$782,СВЦЭМ!$A$39:$A$782,$A62,СВЦЭМ!$B$39:$B$782,M$47)+'СЕТ СН'!$G$11+СВЦЭМ!$D$10+'СЕТ СН'!$G$6-'СЕТ СН'!$G$23</f>
        <v>1608.0748711400001</v>
      </c>
      <c r="N62" s="36">
        <f>SUMIFS(СВЦЭМ!$D$39:$D$782,СВЦЭМ!$A$39:$A$782,$A62,СВЦЭМ!$B$39:$B$782,N$47)+'СЕТ СН'!$G$11+СВЦЭМ!$D$10+'СЕТ СН'!$G$6-'СЕТ СН'!$G$23</f>
        <v>1660.0126668300002</v>
      </c>
      <c r="O62" s="36">
        <f>SUMIFS(СВЦЭМ!$D$39:$D$782,СВЦЭМ!$A$39:$A$782,$A62,СВЦЭМ!$B$39:$B$782,O$47)+'СЕТ СН'!$G$11+СВЦЭМ!$D$10+'СЕТ СН'!$G$6-'СЕТ СН'!$G$23</f>
        <v>1654.14677123</v>
      </c>
      <c r="P62" s="36">
        <f>SUMIFS(СВЦЭМ!$D$39:$D$782,СВЦЭМ!$A$39:$A$782,$A62,СВЦЭМ!$B$39:$B$782,P$47)+'СЕТ СН'!$G$11+СВЦЭМ!$D$10+'СЕТ СН'!$G$6-'СЕТ СН'!$G$23</f>
        <v>1659.86252878</v>
      </c>
      <c r="Q62" s="36">
        <f>SUMIFS(СВЦЭМ!$D$39:$D$782,СВЦЭМ!$A$39:$A$782,$A62,СВЦЭМ!$B$39:$B$782,Q$47)+'СЕТ СН'!$G$11+СВЦЭМ!$D$10+'СЕТ СН'!$G$6-'СЕТ СН'!$G$23</f>
        <v>1685.1587225400001</v>
      </c>
      <c r="R62" s="36">
        <f>SUMIFS(СВЦЭМ!$D$39:$D$782,СВЦЭМ!$A$39:$A$782,$A62,СВЦЭМ!$B$39:$B$782,R$47)+'СЕТ СН'!$G$11+СВЦЭМ!$D$10+'СЕТ СН'!$G$6-'СЕТ СН'!$G$23</f>
        <v>1673.05047833</v>
      </c>
      <c r="S62" s="36">
        <f>SUMIFS(СВЦЭМ!$D$39:$D$782,СВЦЭМ!$A$39:$A$782,$A62,СВЦЭМ!$B$39:$B$782,S$47)+'СЕТ СН'!$G$11+СВЦЭМ!$D$10+'СЕТ СН'!$G$6-'СЕТ СН'!$G$23</f>
        <v>1642.53491551</v>
      </c>
      <c r="T62" s="36">
        <f>SUMIFS(СВЦЭМ!$D$39:$D$782,СВЦЭМ!$A$39:$A$782,$A62,СВЦЭМ!$B$39:$B$782,T$47)+'СЕТ СН'!$G$11+СВЦЭМ!$D$10+'СЕТ СН'!$G$6-'СЕТ СН'!$G$23</f>
        <v>1639.4063867300001</v>
      </c>
      <c r="U62" s="36">
        <f>SUMIFS(СВЦЭМ!$D$39:$D$782,СВЦЭМ!$A$39:$A$782,$A62,СВЦЭМ!$B$39:$B$782,U$47)+'СЕТ СН'!$G$11+СВЦЭМ!$D$10+'СЕТ СН'!$G$6-'СЕТ СН'!$G$23</f>
        <v>1675.3944850999999</v>
      </c>
      <c r="V62" s="36">
        <f>SUMIFS(СВЦЭМ!$D$39:$D$782,СВЦЭМ!$A$39:$A$782,$A62,СВЦЭМ!$B$39:$B$782,V$47)+'СЕТ СН'!$G$11+СВЦЭМ!$D$10+'СЕТ СН'!$G$6-'СЕТ СН'!$G$23</f>
        <v>1667.7255153600001</v>
      </c>
      <c r="W62" s="36">
        <f>SUMIFS(СВЦЭМ!$D$39:$D$782,СВЦЭМ!$A$39:$A$782,$A62,СВЦЭМ!$B$39:$B$782,W$47)+'СЕТ СН'!$G$11+СВЦЭМ!$D$10+'СЕТ СН'!$G$6-'СЕТ СН'!$G$23</f>
        <v>1701.6894666800001</v>
      </c>
      <c r="X62" s="36">
        <f>SUMIFS(СВЦЭМ!$D$39:$D$782,СВЦЭМ!$A$39:$A$782,$A62,СВЦЭМ!$B$39:$B$782,X$47)+'СЕТ СН'!$G$11+СВЦЭМ!$D$10+'СЕТ СН'!$G$6-'СЕТ СН'!$G$23</f>
        <v>1651.3730789800002</v>
      </c>
      <c r="Y62" s="36">
        <f>SUMIFS(СВЦЭМ!$D$39:$D$782,СВЦЭМ!$A$39:$A$782,$A62,СВЦЭМ!$B$39:$B$782,Y$47)+'СЕТ СН'!$G$11+СВЦЭМ!$D$10+'СЕТ СН'!$G$6-'СЕТ СН'!$G$23</f>
        <v>1622.39433515</v>
      </c>
    </row>
    <row r="63" spans="1:25" ht="15.75" x14ac:dyDescent="0.2">
      <c r="A63" s="35">
        <f t="shared" si="1"/>
        <v>44393</v>
      </c>
      <c r="B63" s="36">
        <f>SUMIFS(СВЦЭМ!$D$39:$D$782,СВЦЭМ!$A$39:$A$782,$A63,СВЦЭМ!$B$39:$B$782,B$47)+'СЕТ СН'!$G$11+СВЦЭМ!$D$10+'СЕТ СН'!$G$6-'СЕТ СН'!$G$23</f>
        <v>1628.38119822</v>
      </c>
      <c r="C63" s="36">
        <f>SUMIFS(СВЦЭМ!$D$39:$D$782,СВЦЭМ!$A$39:$A$782,$A63,СВЦЭМ!$B$39:$B$782,C$47)+'СЕТ СН'!$G$11+СВЦЭМ!$D$10+'СЕТ СН'!$G$6-'СЕТ СН'!$G$23</f>
        <v>1712.79937393</v>
      </c>
      <c r="D63" s="36">
        <f>SUMIFS(СВЦЭМ!$D$39:$D$782,СВЦЭМ!$A$39:$A$782,$A63,СВЦЭМ!$B$39:$B$782,D$47)+'СЕТ СН'!$G$11+СВЦЭМ!$D$10+'СЕТ СН'!$G$6-'СЕТ СН'!$G$23</f>
        <v>1776.12114578</v>
      </c>
      <c r="E63" s="36">
        <f>SUMIFS(СВЦЭМ!$D$39:$D$782,СВЦЭМ!$A$39:$A$782,$A63,СВЦЭМ!$B$39:$B$782,E$47)+'СЕТ СН'!$G$11+СВЦЭМ!$D$10+'СЕТ СН'!$G$6-'СЕТ СН'!$G$23</f>
        <v>1791.7324445700001</v>
      </c>
      <c r="F63" s="36">
        <f>SUMIFS(СВЦЭМ!$D$39:$D$782,СВЦЭМ!$A$39:$A$782,$A63,СВЦЭМ!$B$39:$B$782,F$47)+'СЕТ СН'!$G$11+СВЦЭМ!$D$10+'СЕТ СН'!$G$6-'СЕТ СН'!$G$23</f>
        <v>1796.6766778799999</v>
      </c>
      <c r="G63" s="36">
        <f>SUMIFS(СВЦЭМ!$D$39:$D$782,СВЦЭМ!$A$39:$A$782,$A63,СВЦЭМ!$B$39:$B$782,G$47)+'СЕТ СН'!$G$11+СВЦЭМ!$D$10+'СЕТ СН'!$G$6-'СЕТ СН'!$G$23</f>
        <v>1775.4598380800001</v>
      </c>
      <c r="H63" s="36">
        <f>SUMIFS(СВЦЭМ!$D$39:$D$782,СВЦЭМ!$A$39:$A$782,$A63,СВЦЭМ!$B$39:$B$782,H$47)+'СЕТ СН'!$G$11+СВЦЭМ!$D$10+'СЕТ СН'!$G$6-'СЕТ СН'!$G$23</f>
        <v>1734.0701396500001</v>
      </c>
      <c r="I63" s="36">
        <f>SUMIFS(СВЦЭМ!$D$39:$D$782,СВЦЭМ!$A$39:$A$782,$A63,СВЦЭМ!$B$39:$B$782,I$47)+'СЕТ СН'!$G$11+СВЦЭМ!$D$10+'СЕТ СН'!$G$6-'СЕТ СН'!$G$23</f>
        <v>1663.8947110500001</v>
      </c>
      <c r="J63" s="36">
        <f>SUMIFS(СВЦЭМ!$D$39:$D$782,СВЦЭМ!$A$39:$A$782,$A63,СВЦЭМ!$B$39:$B$782,J$47)+'СЕТ СН'!$G$11+СВЦЭМ!$D$10+'СЕТ СН'!$G$6-'СЕТ СН'!$G$23</f>
        <v>1594.67700444</v>
      </c>
      <c r="K63" s="36">
        <f>SUMIFS(СВЦЭМ!$D$39:$D$782,СВЦЭМ!$A$39:$A$782,$A63,СВЦЭМ!$B$39:$B$782,K$47)+'СЕТ СН'!$G$11+СВЦЭМ!$D$10+'СЕТ СН'!$G$6-'СЕТ СН'!$G$23</f>
        <v>1649.9956212</v>
      </c>
      <c r="L63" s="36">
        <f>SUMIFS(СВЦЭМ!$D$39:$D$782,СВЦЭМ!$A$39:$A$782,$A63,СВЦЭМ!$B$39:$B$782,L$47)+'СЕТ СН'!$G$11+СВЦЭМ!$D$10+'СЕТ СН'!$G$6-'СЕТ СН'!$G$23</f>
        <v>1671.29194886</v>
      </c>
      <c r="M63" s="36">
        <f>SUMIFS(СВЦЭМ!$D$39:$D$782,СВЦЭМ!$A$39:$A$782,$A63,СВЦЭМ!$B$39:$B$782,M$47)+'СЕТ СН'!$G$11+СВЦЭМ!$D$10+'СЕТ СН'!$G$6-'СЕТ СН'!$G$23</f>
        <v>1590.5492340000001</v>
      </c>
      <c r="N63" s="36">
        <f>SUMIFS(СВЦЭМ!$D$39:$D$782,СВЦЭМ!$A$39:$A$782,$A63,СВЦЭМ!$B$39:$B$782,N$47)+'СЕТ СН'!$G$11+СВЦЭМ!$D$10+'СЕТ СН'!$G$6-'СЕТ СН'!$G$23</f>
        <v>1526.9121638000001</v>
      </c>
      <c r="O63" s="36">
        <f>SUMIFS(СВЦЭМ!$D$39:$D$782,СВЦЭМ!$A$39:$A$782,$A63,СВЦЭМ!$B$39:$B$782,O$47)+'СЕТ СН'!$G$11+СВЦЭМ!$D$10+'СЕТ СН'!$G$6-'СЕТ СН'!$G$23</f>
        <v>1545.1402782499999</v>
      </c>
      <c r="P63" s="36">
        <f>SUMIFS(СВЦЭМ!$D$39:$D$782,СВЦЭМ!$A$39:$A$782,$A63,СВЦЭМ!$B$39:$B$782,P$47)+'СЕТ СН'!$G$11+СВЦЭМ!$D$10+'СЕТ СН'!$G$6-'СЕТ СН'!$G$23</f>
        <v>1553.0910233899999</v>
      </c>
      <c r="Q63" s="36">
        <f>SUMIFS(СВЦЭМ!$D$39:$D$782,СВЦЭМ!$A$39:$A$782,$A63,СВЦЭМ!$B$39:$B$782,Q$47)+'СЕТ СН'!$G$11+СВЦЭМ!$D$10+'СЕТ СН'!$G$6-'СЕТ СН'!$G$23</f>
        <v>1551.98524342</v>
      </c>
      <c r="R63" s="36">
        <f>SUMIFS(СВЦЭМ!$D$39:$D$782,СВЦЭМ!$A$39:$A$782,$A63,СВЦЭМ!$B$39:$B$782,R$47)+'СЕТ СН'!$G$11+СВЦЭМ!$D$10+'СЕТ СН'!$G$6-'СЕТ СН'!$G$23</f>
        <v>1538.0309991399999</v>
      </c>
      <c r="S63" s="36">
        <f>SUMIFS(СВЦЭМ!$D$39:$D$782,СВЦЭМ!$A$39:$A$782,$A63,СВЦЭМ!$B$39:$B$782,S$47)+'СЕТ СН'!$G$11+СВЦЭМ!$D$10+'СЕТ СН'!$G$6-'СЕТ СН'!$G$23</f>
        <v>1610.8486774799999</v>
      </c>
      <c r="T63" s="36">
        <f>SUMIFS(СВЦЭМ!$D$39:$D$782,СВЦЭМ!$A$39:$A$782,$A63,СВЦЭМ!$B$39:$B$782,T$47)+'СЕТ СН'!$G$11+СВЦЭМ!$D$10+'СЕТ СН'!$G$6-'СЕТ СН'!$G$23</f>
        <v>1615.7224675</v>
      </c>
      <c r="U63" s="36">
        <f>SUMIFS(СВЦЭМ!$D$39:$D$782,СВЦЭМ!$A$39:$A$782,$A63,СВЦЭМ!$B$39:$B$782,U$47)+'СЕТ СН'!$G$11+СВЦЭМ!$D$10+'СЕТ СН'!$G$6-'СЕТ СН'!$G$23</f>
        <v>1627.4054850299999</v>
      </c>
      <c r="V63" s="36">
        <f>SUMIFS(СВЦЭМ!$D$39:$D$782,СВЦЭМ!$A$39:$A$782,$A63,СВЦЭМ!$B$39:$B$782,V$47)+'СЕТ СН'!$G$11+СВЦЭМ!$D$10+'СЕТ СН'!$G$6-'СЕТ СН'!$G$23</f>
        <v>1624.22718975</v>
      </c>
      <c r="W63" s="36">
        <f>SUMIFS(СВЦЭМ!$D$39:$D$782,СВЦЭМ!$A$39:$A$782,$A63,СВЦЭМ!$B$39:$B$782,W$47)+'СЕТ СН'!$G$11+СВЦЭМ!$D$10+'СЕТ СН'!$G$6-'СЕТ СН'!$G$23</f>
        <v>1657.5567525899999</v>
      </c>
      <c r="X63" s="36">
        <f>SUMIFS(СВЦЭМ!$D$39:$D$782,СВЦЭМ!$A$39:$A$782,$A63,СВЦЭМ!$B$39:$B$782,X$47)+'СЕТ СН'!$G$11+СВЦЭМ!$D$10+'СЕТ СН'!$G$6-'СЕТ СН'!$G$23</f>
        <v>1637.3602260600001</v>
      </c>
      <c r="Y63" s="36">
        <f>SUMIFS(СВЦЭМ!$D$39:$D$782,СВЦЭМ!$A$39:$A$782,$A63,СВЦЭМ!$B$39:$B$782,Y$47)+'СЕТ СН'!$G$11+СВЦЭМ!$D$10+'СЕТ СН'!$G$6-'СЕТ СН'!$G$23</f>
        <v>1560.7221226300001</v>
      </c>
    </row>
    <row r="64" spans="1:25" ht="15.75" x14ac:dyDescent="0.2">
      <c r="A64" s="35">
        <f t="shared" si="1"/>
        <v>44394</v>
      </c>
      <c r="B64" s="36">
        <f>SUMIFS(СВЦЭМ!$D$39:$D$782,СВЦЭМ!$A$39:$A$782,$A64,СВЦЭМ!$B$39:$B$782,B$47)+'СЕТ СН'!$G$11+СВЦЭМ!$D$10+'СЕТ СН'!$G$6-'СЕТ СН'!$G$23</f>
        <v>1603.87922561</v>
      </c>
      <c r="C64" s="36">
        <f>SUMIFS(СВЦЭМ!$D$39:$D$782,СВЦЭМ!$A$39:$A$782,$A64,СВЦЭМ!$B$39:$B$782,C$47)+'СЕТ СН'!$G$11+СВЦЭМ!$D$10+'СЕТ СН'!$G$6-'СЕТ СН'!$G$23</f>
        <v>1691.71768056</v>
      </c>
      <c r="D64" s="36">
        <f>SUMIFS(СВЦЭМ!$D$39:$D$782,СВЦЭМ!$A$39:$A$782,$A64,СВЦЭМ!$B$39:$B$782,D$47)+'СЕТ СН'!$G$11+СВЦЭМ!$D$10+'СЕТ СН'!$G$6-'СЕТ СН'!$G$23</f>
        <v>1738.30500521</v>
      </c>
      <c r="E64" s="36">
        <f>SUMIFS(СВЦЭМ!$D$39:$D$782,СВЦЭМ!$A$39:$A$782,$A64,СВЦЭМ!$B$39:$B$782,E$47)+'СЕТ СН'!$G$11+СВЦЭМ!$D$10+'СЕТ СН'!$G$6-'СЕТ СН'!$G$23</f>
        <v>1751.6161478700001</v>
      </c>
      <c r="F64" s="36">
        <f>SUMIFS(СВЦЭМ!$D$39:$D$782,СВЦЭМ!$A$39:$A$782,$A64,СВЦЭМ!$B$39:$B$782,F$47)+'СЕТ СН'!$G$11+СВЦЭМ!$D$10+'СЕТ СН'!$G$6-'СЕТ СН'!$G$23</f>
        <v>1755.1137245</v>
      </c>
      <c r="G64" s="36">
        <f>SUMIFS(СВЦЭМ!$D$39:$D$782,СВЦЭМ!$A$39:$A$782,$A64,СВЦЭМ!$B$39:$B$782,G$47)+'СЕТ СН'!$G$11+СВЦЭМ!$D$10+'СЕТ СН'!$G$6-'СЕТ СН'!$G$23</f>
        <v>1746.1022398099999</v>
      </c>
      <c r="H64" s="36">
        <f>SUMIFS(СВЦЭМ!$D$39:$D$782,СВЦЭМ!$A$39:$A$782,$A64,СВЦЭМ!$B$39:$B$782,H$47)+'СЕТ СН'!$G$11+СВЦЭМ!$D$10+'СЕТ СН'!$G$6-'СЕТ СН'!$G$23</f>
        <v>1739.57946773</v>
      </c>
      <c r="I64" s="36">
        <f>SUMIFS(СВЦЭМ!$D$39:$D$782,СВЦЭМ!$A$39:$A$782,$A64,СВЦЭМ!$B$39:$B$782,I$47)+'СЕТ СН'!$G$11+СВЦЭМ!$D$10+'СЕТ СН'!$G$6-'СЕТ СН'!$G$23</f>
        <v>1677.07541397</v>
      </c>
      <c r="J64" s="36">
        <f>SUMIFS(СВЦЭМ!$D$39:$D$782,СВЦЭМ!$A$39:$A$782,$A64,СВЦЭМ!$B$39:$B$782,J$47)+'СЕТ СН'!$G$11+СВЦЭМ!$D$10+'СЕТ СН'!$G$6-'СЕТ СН'!$G$23</f>
        <v>1625.45106592</v>
      </c>
      <c r="K64" s="36">
        <f>SUMIFS(СВЦЭМ!$D$39:$D$782,СВЦЭМ!$A$39:$A$782,$A64,СВЦЭМ!$B$39:$B$782,K$47)+'СЕТ СН'!$G$11+СВЦЭМ!$D$10+'СЕТ СН'!$G$6-'СЕТ СН'!$G$23</f>
        <v>1582.9658712400001</v>
      </c>
      <c r="L64" s="36">
        <f>SUMIFS(СВЦЭМ!$D$39:$D$782,СВЦЭМ!$A$39:$A$782,$A64,СВЦЭМ!$B$39:$B$782,L$47)+'СЕТ СН'!$G$11+СВЦЭМ!$D$10+'СЕТ СН'!$G$6-'СЕТ СН'!$G$23</f>
        <v>1619.9720414600001</v>
      </c>
      <c r="M64" s="36">
        <f>SUMIFS(СВЦЭМ!$D$39:$D$782,СВЦЭМ!$A$39:$A$782,$A64,СВЦЭМ!$B$39:$B$782,M$47)+'СЕТ СН'!$G$11+СВЦЭМ!$D$10+'СЕТ СН'!$G$6-'СЕТ СН'!$G$23</f>
        <v>1564.58146231</v>
      </c>
      <c r="N64" s="36">
        <f>SUMIFS(СВЦЭМ!$D$39:$D$782,СВЦЭМ!$A$39:$A$782,$A64,СВЦЭМ!$B$39:$B$782,N$47)+'СЕТ СН'!$G$11+СВЦЭМ!$D$10+'СЕТ СН'!$G$6-'СЕТ СН'!$G$23</f>
        <v>1581.25649266</v>
      </c>
      <c r="O64" s="36">
        <f>SUMIFS(СВЦЭМ!$D$39:$D$782,СВЦЭМ!$A$39:$A$782,$A64,СВЦЭМ!$B$39:$B$782,O$47)+'СЕТ СН'!$G$11+СВЦЭМ!$D$10+'СЕТ СН'!$G$6-'СЕТ СН'!$G$23</f>
        <v>1599.2171332600001</v>
      </c>
      <c r="P64" s="36">
        <f>SUMIFS(СВЦЭМ!$D$39:$D$782,СВЦЭМ!$A$39:$A$782,$A64,СВЦЭМ!$B$39:$B$782,P$47)+'СЕТ СН'!$G$11+СВЦЭМ!$D$10+'СЕТ СН'!$G$6-'СЕТ СН'!$G$23</f>
        <v>1637.68771545</v>
      </c>
      <c r="Q64" s="36">
        <f>SUMIFS(СВЦЭМ!$D$39:$D$782,СВЦЭМ!$A$39:$A$782,$A64,СВЦЭМ!$B$39:$B$782,Q$47)+'СЕТ СН'!$G$11+СВЦЭМ!$D$10+'СЕТ СН'!$G$6-'СЕТ СН'!$G$23</f>
        <v>1659.31566565</v>
      </c>
      <c r="R64" s="36">
        <f>SUMIFS(СВЦЭМ!$D$39:$D$782,СВЦЭМ!$A$39:$A$782,$A64,СВЦЭМ!$B$39:$B$782,R$47)+'СЕТ СН'!$G$11+СВЦЭМ!$D$10+'СЕТ СН'!$G$6-'СЕТ СН'!$G$23</f>
        <v>1639.38206528</v>
      </c>
      <c r="S64" s="36">
        <f>SUMIFS(СВЦЭМ!$D$39:$D$782,СВЦЭМ!$A$39:$A$782,$A64,СВЦЭМ!$B$39:$B$782,S$47)+'СЕТ СН'!$G$11+СВЦЭМ!$D$10+'СЕТ СН'!$G$6-'СЕТ СН'!$G$23</f>
        <v>1604.9326610600001</v>
      </c>
      <c r="T64" s="36">
        <f>SUMIFS(СВЦЭМ!$D$39:$D$782,СВЦЭМ!$A$39:$A$782,$A64,СВЦЭМ!$B$39:$B$782,T$47)+'СЕТ СН'!$G$11+СВЦЭМ!$D$10+'СЕТ СН'!$G$6-'СЕТ СН'!$G$23</f>
        <v>1639.94444047</v>
      </c>
      <c r="U64" s="36">
        <f>SUMIFS(СВЦЭМ!$D$39:$D$782,СВЦЭМ!$A$39:$A$782,$A64,СВЦЭМ!$B$39:$B$782,U$47)+'СЕТ СН'!$G$11+СВЦЭМ!$D$10+'СЕТ СН'!$G$6-'СЕТ СН'!$G$23</f>
        <v>1647.71222324</v>
      </c>
      <c r="V64" s="36">
        <f>SUMIFS(СВЦЭМ!$D$39:$D$782,СВЦЭМ!$A$39:$A$782,$A64,СВЦЭМ!$B$39:$B$782,V$47)+'СЕТ СН'!$G$11+СВЦЭМ!$D$10+'СЕТ СН'!$G$6-'СЕТ СН'!$G$23</f>
        <v>1641.21156898</v>
      </c>
      <c r="W64" s="36">
        <f>SUMIFS(СВЦЭМ!$D$39:$D$782,СВЦЭМ!$A$39:$A$782,$A64,СВЦЭМ!$B$39:$B$782,W$47)+'СЕТ СН'!$G$11+СВЦЭМ!$D$10+'СЕТ СН'!$G$6-'СЕТ СН'!$G$23</f>
        <v>1654.82418297</v>
      </c>
      <c r="X64" s="36">
        <f>SUMIFS(СВЦЭМ!$D$39:$D$782,СВЦЭМ!$A$39:$A$782,$A64,СВЦЭМ!$B$39:$B$782,X$47)+'СЕТ СН'!$G$11+СВЦЭМ!$D$10+'СЕТ СН'!$G$6-'СЕТ СН'!$G$23</f>
        <v>1630.8624833899999</v>
      </c>
      <c r="Y64" s="36">
        <f>SUMIFS(СВЦЭМ!$D$39:$D$782,СВЦЭМ!$A$39:$A$782,$A64,СВЦЭМ!$B$39:$B$782,Y$47)+'СЕТ СН'!$G$11+СВЦЭМ!$D$10+'СЕТ СН'!$G$6-'СЕТ СН'!$G$23</f>
        <v>1581.89618369</v>
      </c>
    </row>
    <row r="65" spans="1:26" ht="15.75" x14ac:dyDescent="0.2">
      <c r="A65" s="35">
        <f t="shared" si="1"/>
        <v>44395</v>
      </c>
      <c r="B65" s="36">
        <f>SUMIFS(СВЦЭМ!$D$39:$D$782,СВЦЭМ!$A$39:$A$782,$A65,СВЦЭМ!$B$39:$B$782,B$47)+'СЕТ СН'!$G$11+СВЦЭМ!$D$10+'СЕТ СН'!$G$6-'СЕТ СН'!$G$23</f>
        <v>1607.82047764</v>
      </c>
      <c r="C65" s="36">
        <f>SUMIFS(СВЦЭМ!$D$39:$D$782,СВЦЭМ!$A$39:$A$782,$A65,СВЦЭМ!$B$39:$B$782,C$47)+'СЕТ СН'!$G$11+СВЦЭМ!$D$10+'СЕТ СН'!$G$6-'СЕТ СН'!$G$23</f>
        <v>1677.5241025400001</v>
      </c>
      <c r="D65" s="36">
        <f>SUMIFS(СВЦЭМ!$D$39:$D$782,СВЦЭМ!$A$39:$A$782,$A65,СВЦЭМ!$B$39:$B$782,D$47)+'СЕТ СН'!$G$11+СВЦЭМ!$D$10+'СЕТ СН'!$G$6-'СЕТ СН'!$G$23</f>
        <v>1723.07551102</v>
      </c>
      <c r="E65" s="36">
        <f>SUMIFS(СВЦЭМ!$D$39:$D$782,СВЦЭМ!$A$39:$A$782,$A65,СВЦЭМ!$B$39:$B$782,E$47)+'СЕТ СН'!$G$11+СВЦЭМ!$D$10+'СЕТ СН'!$G$6-'СЕТ СН'!$G$23</f>
        <v>1736.56667616</v>
      </c>
      <c r="F65" s="36">
        <f>SUMIFS(СВЦЭМ!$D$39:$D$782,СВЦЭМ!$A$39:$A$782,$A65,СВЦЭМ!$B$39:$B$782,F$47)+'СЕТ СН'!$G$11+СВЦЭМ!$D$10+'СЕТ СН'!$G$6-'СЕТ СН'!$G$23</f>
        <v>1750.9980899100001</v>
      </c>
      <c r="G65" s="36">
        <f>SUMIFS(СВЦЭМ!$D$39:$D$782,СВЦЭМ!$A$39:$A$782,$A65,СВЦЭМ!$B$39:$B$782,G$47)+'СЕТ СН'!$G$11+СВЦЭМ!$D$10+'СЕТ СН'!$G$6-'СЕТ СН'!$G$23</f>
        <v>1752.8098629599999</v>
      </c>
      <c r="H65" s="36">
        <f>SUMIFS(СВЦЭМ!$D$39:$D$782,СВЦЭМ!$A$39:$A$782,$A65,СВЦЭМ!$B$39:$B$782,H$47)+'СЕТ СН'!$G$11+СВЦЭМ!$D$10+'СЕТ СН'!$G$6-'СЕТ СН'!$G$23</f>
        <v>1736.5213538600001</v>
      </c>
      <c r="I65" s="36">
        <f>SUMIFS(СВЦЭМ!$D$39:$D$782,СВЦЭМ!$A$39:$A$782,$A65,СВЦЭМ!$B$39:$B$782,I$47)+'СЕТ СН'!$G$11+СВЦЭМ!$D$10+'СЕТ СН'!$G$6-'СЕТ СН'!$G$23</f>
        <v>1672.4167815399999</v>
      </c>
      <c r="J65" s="36">
        <f>SUMIFS(СВЦЭМ!$D$39:$D$782,СВЦЭМ!$A$39:$A$782,$A65,СВЦЭМ!$B$39:$B$782,J$47)+'СЕТ СН'!$G$11+СВЦЭМ!$D$10+'СЕТ СН'!$G$6-'СЕТ СН'!$G$23</f>
        <v>1587.4648373</v>
      </c>
      <c r="K65" s="36">
        <f>SUMIFS(СВЦЭМ!$D$39:$D$782,СВЦЭМ!$A$39:$A$782,$A65,СВЦЭМ!$B$39:$B$782,K$47)+'СЕТ СН'!$G$11+СВЦЭМ!$D$10+'СЕТ СН'!$G$6-'СЕТ СН'!$G$23</f>
        <v>1563.76654807</v>
      </c>
      <c r="L65" s="36">
        <f>SUMIFS(СВЦЭМ!$D$39:$D$782,СВЦЭМ!$A$39:$A$782,$A65,СВЦЭМ!$B$39:$B$782,L$47)+'СЕТ СН'!$G$11+СВЦЭМ!$D$10+'СЕТ СН'!$G$6-'СЕТ СН'!$G$23</f>
        <v>1557.55019771</v>
      </c>
      <c r="M65" s="36">
        <f>SUMIFS(СВЦЭМ!$D$39:$D$782,СВЦЭМ!$A$39:$A$782,$A65,СВЦЭМ!$B$39:$B$782,M$47)+'СЕТ СН'!$G$11+СВЦЭМ!$D$10+'СЕТ СН'!$G$6-'СЕТ СН'!$G$23</f>
        <v>1573.6504628100001</v>
      </c>
      <c r="N65" s="36">
        <f>SUMIFS(СВЦЭМ!$D$39:$D$782,СВЦЭМ!$A$39:$A$782,$A65,СВЦЭМ!$B$39:$B$782,N$47)+'СЕТ СН'!$G$11+СВЦЭМ!$D$10+'СЕТ СН'!$G$6-'СЕТ СН'!$G$23</f>
        <v>1591.1315792400001</v>
      </c>
      <c r="O65" s="36">
        <f>SUMIFS(СВЦЭМ!$D$39:$D$782,СВЦЭМ!$A$39:$A$782,$A65,СВЦЭМ!$B$39:$B$782,O$47)+'СЕТ СН'!$G$11+СВЦЭМ!$D$10+'СЕТ СН'!$G$6-'СЕТ СН'!$G$23</f>
        <v>1599.0173353800001</v>
      </c>
      <c r="P65" s="36">
        <f>SUMIFS(СВЦЭМ!$D$39:$D$782,СВЦЭМ!$A$39:$A$782,$A65,СВЦЭМ!$B$39:$B$782,P$47)+'СЕТ СН'!$G$11+СВЦЭМ!$D$10+'СЕТ СН'!$G$6-'СЕТ СН'!$G$23</f>
        <v>1608.2432402499999</v>
      </c>
      <c r="Q65" s="36">
        <f>SUMIFS(СВЦЭМ!$D$39:$D$782,СВЦЭМ!$A$39:$A$782,$A65,СВЦЭМ!$B$39:$B$782,Q$47)+'СЕТ СН'!$G$11+СВЦЭМ!$D$10+'СЕТ СН'!$G$6-'СЕТ СН'!$G$23</f>
        <v>1623.5534520199999</v>
      </c>
      <c r="R65" s="36">
        <f>SUMIFS(СВЦЭМ!$D$39:$D$782,СВЦЭМ!$A$39:$A$782,$A65,СВЦЭМ!$B$39:$B$782,R$47)+'СЕТ СН'!$G$11+СВЦЭМ!$D$10+'СЕТ СН'!$G$6-'СЕТ СН'!$G$23</f>
        <v>1602.3551654600001</v>
      </c>
      <c r="S65" s="36">
        <f>SUMIFS(СВЦЭМ!$D$39:$D$782,СВЦЭМ!$A$39:$A$782,$A65,СВЦЭМ!$B$39:$B$782,S$47)+'СЕТ СН'!$G$11+СВЦЭМ!$D$10+'СЕТ СН'!$G$6-'СЕТ СН'!$G$23</f>
        <v>1610.1895600799999</v>
      </c>
      <c r="T65" s="36">
        <f>SUMIFS(СВЦЭМ!$D$39:$D$782,СВЦЭМ!$A$39:$A$782,$A65,СВЦЭМ!$B$39:$B$782,T$47)+'СЕТ СН'!$G$11+СВЦЭМ!$D$10+'СЕТ СН'!$G$6-'СЕТ СН'!$G$23</f>
        <v>1610.73825379</v>
      </c>
      <c r="U65" s="36">
        <f>SUMIFS(СВЦЭМ!$D$39:$D$782,СВЦЭМ!$A$39:$A$782,$A65,СВЦЭМ!$B$39:$B$782,U$47)+'СЕТ СН'!$G$11+СВЦЭМ!$D$10+'СЕТ СН'!$G$6-'СЕТ СН'!$G$23</f>
        <v>1574.3797635599999</v>
      </c>
      <c r="V65" s="36">
        <f>SUMIFS(СВЦЭМ!$D$39:$D$782,СВЦЭМ!$A$39:$A$782,$A65,СВЦЭМ!$B$39:$B$782,V$47)+'СЕТ СН'!$G$11+СВЦЭМ!$D$10+'СЕТ СН'!$G$6-'СЕТ СН'!$G$23</f>
        <v>1571.5947473199999</v>
      </c>
      <c r="W65" s="36">
        <f>SUMIFS(СВЦЭМ!$D$39:$D$782,СВЦЭМ!$A$39:$A$782,$A65,СВЦЭМ!$B$39:$B$782,W$47)+'СЕТ СН'!$G$11+СВЦЭМ!$D$10+'СЕТ СН'!$G$6-'СЕТ СН'!$G$23</f>
        <v>1536.9804333100001</v>
      </c>
      <c r="X65" s="36">
        <f>SUMIFS(СВЦЭМ!$D$39:$D$782,СВЦЭМ!$A$39:$A$782,$A65,СВЦЭМ!$B$39:$B$782,X$47)+'СЕТ СН'!$G$11+СВЦЭМ!$D$10+'СЕТ СН'!$G$6-'СЕТ СН'!$G$23</f>
        <v>1563.0809417800001</v>
      </c>
      <c r="Y65" s="36">
        <f>SUMIFS(СВЦЭМ!$D$39:$D$782,СВЦЭМ!$A$39:$A$782,$A65,СВЦЭМ!$B$39:$B$782,Y$47)+'СЕТ СН'!$G$11+СВЦЭМ!$D$10+'СЕТ СН'!$G$6-'СЕТ СН'!$G$23</f>
        <v>1631.9551429799999</v>
      </c>
    </row>
    <row r="66" spans="1:26" ht="15.75" x14ac:dyDescent="0.2">
      <c r="A66" s="35">
        <f t="shared" si="1"/>
        <v>44396</v>
      </c>
      <c r="B66" s="36">
        <f>SUMIFS(СВЦЭМ!$D$39:$D$782,СВЦЭМ!$A$39:$A$782,$A66,СВЦЭМ!$B$39:$B$782,B$47)+'СЕТ СН'!$G$11+СВЦЭМ!$D$10+'СЕТ СН'!$G$6-'СЕТ СН'!$G$23</f>
        <v>1729.8911947199999</v>
      </c>
      <c r="C66" s="36">
        <f>SUMIFS(СВЦЭМ!$D$39:$D$782,СВЦЭМ!$A$39:$A$782,$A66,СВЦЭМ!$B$39:$B$782,C$47)+'СЕТ СН'!$G$11+СВЦЭМ!$D$10+'СЕТ СН'!$G$6-'СЕТ СН'!$G$23</f>
        <v>1799.65268939</v>
      </c>
      <c r="D66" s="36">
        <f>SUMIFS(СВЦЭМ!$D$39:$D$782,СВЦЭМ!$A$39:$A$782,$A66,СВЦЭМ!$B$39:$B$782,D$47)+'СЕТ СН'!$G$11+СВЦЭМ!$D$10+'СЕТ СН'!$G$6-'СЕТ СН'!$G$23</f>
        <v>1828.0236215100001</v>
      </c>
      <c r="E66" s="36">
        <f>SUMIFS(СВЦЭМ!$D$39:$D$782,СВЦЭМ!$A$39:$A$782,$A66,СВЦЭМ!$B$39:$B$782,E$47)+'СЕТ СН'!$G$11+СВЦЭМ!$D$10+'СЕТ СН'!$G$6-'СЕТ СН'!$G$23</f>
        <v>1821.8595938599999</v>
      </c>
      <c r="F66" s="36">
        <f>SUMIFS(СВЦЭМ!$D$39:$D$782,СВЦЭМ!$A$39:$A$782,$A66,СВЦЭМ!$B$39:$B$782,F$47)+'СЕТ СН'!$G$11+СВЦЭМ!$D$10+'СЕТ СН'!$G$6-'СЕТ СН'!$G$23</f>
        <v>1821.2229030400001</v>
      </c>
      <c r="G66" s="36">
        <f>SUMIFS(СВЦЭМ!$D$39:$D$782,СВЦЭМ!$A$39:$A$782,$A66,СВЦЭМ!$B$39:$B$782,G$47)+'СЕТ СН'!$G$11+СВЦЭМ!$D$10+'СЕТ СН'!$G$6-'СЕТ СН'!$G$23</f>
        <v>1807.5858608999999</v>
      </c>
      <c r="H66" s="36">
        <f>SUMIFS(СВЦЭМ!$D$39:$D$782,СВЦЭМ!$A$39:$A$782,$A66,СВЦЭМ!$B$39:$B$782,H$47)+'СЕТ СН'!$G$11+СВЦЭМ!$D$10+'СЕТ СН'!$G$6-'СЕТ СН'!$G$23</f>
        <v>1836.2305700300001</v>
      </c>
      <c r="I66" s="36">
        <f>SUMIFS(СВЦЭМ!$D$39:$D$782,СВЦЭМ!$A$39:$A$782,$A66,СВЦЭМ!$B$39:$B$782,I$47)+'СЕТ СН'!$G$11+СВЦЭМ!$D$10+'СЕТ СН'!$G$6-'СЕТ СН'!$G$23</f>
        <v>1747.3058132799999</v>
      </c>
      <c r="J66" s="36">
        <f>SUMIFS(СВЦЭМ!$D$39:$D$782,СВЦЭМ!$A$39:$A$782,$A66,СВЦЭМ!$B$39:$B$782,J$47)+'СЕТ СН'!$G$11+СВЦЭМ!$D$10+'СЕТ СН'!$G$6-'СЕТ СН'!$G$23</f>
        <v>1672.4410737400001</v>
      </c>
      <c r="K66" s="36">
        <f>SUMIFS(СВЦЭМ!$D$39:$D$782,СВЦЭМ!$A$39:$A$782,$A66,СВЦЭМ!$B$39:$B$782,K$47)+'СЕТ СН'!$G$11+СВЦЭМ!$D$10+'СЕТ СН'!$G$6-'СЕТ СН'!$G$23</f>
        <v>1615.5962305100002</v>
      </c>
      <c r="L66" s="36">
        <f>SUMIFS(СВЦЭМ!$D$39:$D$782,СВЦЭМ!$A$39:$A$782,$A66,СВЦЭМ!$B$39:$B$782,L$47)+'СЕТ СН'!$G$11+СВЦЭМ!$D$10+'СЕТ СН'!$G$6-'СЕТ СН'!$G$23</f>
        <v>1582.4981366299999</v>
      </c>
      <c r="M66" s="36">
        <f>SUMIFS(СВЦЭМ!$D$39:$D$782,СВЦЭМ!$A$39:$A$782,$A66,СВЦЭМ!$B$39:$B$782,M$47)+'СЕТ СН'!$G$11+СВЦЭМ!$D$10+'СЕТ СН'!$G$6-'СЕТ СН'!$G$23</f>
        <v>1609.4225986400002</v>
      </c>
      <c r="N66" s="36">
        <f>SUMIFS(СВЦЭМ!$D$39:$D$782,СВЦЭМ!$A$39:$A$782,$A66,СВЦЭМ!$B$39:$B$782,N$47)+'СЕТ СН'!$G$11+СВЦЭМ!$D$10+'СЕТ СН'!$G$6-'СЕТ СН'!$G$23</f>
        <v>1623.89550502</v>
      </c>
      <c r="O66" s="36">
        <f>SUMIFS(СВЦЭМ!$D$39:$D$782,СВЦЭМ!$A$39:$A$782,$A66,СВЦЭМ!$B$39:$B$782,O$47)+'СЕТ СН'!$G$11+СВЦЭМ!$D$10+'СЕТ СН'!$G$6-'СЕТ СН'!$G$23</f>
        <v>1638.21293681</v>
      </c>
      <c r="P66" s="36">
        <f>SUMIFS(СВЦЭМ!$D$39:$D$782,СВЦЭМ!$A$39:$A$782,$A66,СВЦЭМ!$B$39:$B$782,P$47)+'СЕТ СН'!$G$11+СВЦЭМ!$D$10+'СЕТ СН'!$G$6-'СЕТ СН'!$G$23</f>
        <v>1617.6071973100002</v>
      </c>
      <c r="Q66" s="36">
        <f>SUMIFS(СВЦЭМ!$D$39:$D$782,СВЦЭМ!$A$39:$A$782,$A66,СВЦЭМ!$B$39:$B$782,Q$47)+'СЕТ СН'!$G$11+СВЦЭМ!$D$10+'СЕТ СН'!$G$6-'СЕТ СН'!$G$23</f>
        <v>1607.9289770800001</v>
      </c>
      <c r="R66" s="36">
        <f>SUMIFS(СВЦЭМ!$D$39:$D$782,СВЦЭМ!$A$39:$A$782,$A66,СВЦЭМ!$B$39:$B$782,R$47)+'СЕТ СН'!$G$11+СВЦЭМ!$D$10+'СЕТ СН'!$G$6-'СЕТ СН'!$G$23</f>
        <v>1596.30849051</v>
      </c>
      <c r="S66" s="36">
        <f>SUMIFS(СВЦЭМ!$D$39:$D$782,СВЦЭМ!$A$39:$A$782,$A66,СВЦЭМ!$B$39:$B$782,S$47)+'СЕТ СН'!$G$11+СВЦЭМ!$D$10+'СЕТ СН'!$G$6-'СЕТ СН'!$G$23</f>
        <v>1579.5481097000002</v>
      </c>
      <c r="T66" s="36">
        <f>SUMIFS(СВЦЭМ!$D$39:$D$782,СВЦЭМ!$A$39:$A$782,$A66,СВЦЭМ!$B$39:$B$782,T$47)+'СЕТ СН'!$G$11+СВЦЭМ!$D$10+'СЕТ СН'!$G$6-'СЕТ СН'!$G$23</f>
        <v>1570.8221545000001</v>
      </c>
      <c r="U66" s="36">
        <f>SUMIFS(СВЦЭМ!$D$39:$D$782,СВЦЭМ!$A$39:$A$782,$A66,СВЦЭМ!$B$39:$B$782,U$47)+'СЕТ СН'!$G$11+СВЦЭМ!$D$10+'СЕТ СН'!$G$6-'СЕТ СН'!$G$23</f>
        <v>1581.96468916</v>
      </c>
      <c r="V66" s="36">
        <f>SUMIFS(СВЦЭМ!$D$39:$D$782,СВЦЭМ!$A$39:$A$782,$A66,СВЦЭМ!$B$39:$B$782,V$47)+'СЕТ СН'!$G$11+СВЦЭМ!$D$10+'СЕТ СН'!$G$6-'СЕТ СН'!$G$23</f>
        <v>1579.1875667300001</v>
      </c>
      <c r="W66" s="36">
        <f>SUMIFS(СВЦЭМ!$D$39:$D$782,СВЦЭМ!$A$39:$A$782,$A66,СВЦЭМ!$B$39:$B$782,W$47)+'СЕТ СН'!$G$11+СВЦЭМ!$D$10+'СЕТ СН'!$G$6-'СЕТ СН'!$G$23</f>
        <v>1596.0971301899999</v>
      </c>
      <c r="X66" s="36">
        <f>SUMIFS(СВЦЭМ!$D$39:$D$782,СВЦЭМ!$A$39:$A$782,$A66,СВЦЭМ!$B$39:$B$782,X$47)+'СЕТ СН'!$G$11+СВЦЭМ!$D$10+'СЕТ СН'!$G$6-'СЕТ СН'!$G$23</f>
        <v>1587.71654876</v>
      </c>
      <c r="Y66" s="36">
        <f>SUMIFS(СВЦЭМ!$D$39:$D$782,СВЦЭМ!$A$39:$A$782,$A66,СВЦЭМ!$B$39:$B$782,Y$47)+'СЕТ СН'!$G$11+СВЦЭМ!$D$10+'СЕТ СН'!$G$6-'СЕТ СН'!$G$23</f>
        <v>1627.5977123500002</v>
      </c>
    </row>
    <row r="67" spans="1:26" ht="15.75" x14ac:dyDescent="0.2">
      <c r="A67" s="35">
        <f t="shared" si="1"/>
        <v>44397</v>
      </c>
      <c r="B67" s="36">
        <f>SUMIFS(СВЦЭМ!$D$39:$D$782,СВЦЭМ!$A$39:$A$782,$A67,СВЦЭМ!$B$39:$B$782,B$47)+'СЕТ СН'!$G$11+СВЦЭМ!$D$10+'СЕТ СН'!$G$6-'СЕТ СН'!$G$23</f>
        <v>1689.1933514499999</v>
      </c>
      <c r="C67" s="36">
        <f>SUMIFS(СВЦЭМ!$D$39:$D$782,СВЦЭМ!$A$39:$A$782,$A67,СВЦЭМ!$B$39:$B$782,C$47)+'СЕТ СН'!$G$11+СВЦЭМ!$D$10+'СЕТ СН'!$G$6-'СЕТ СН'!$G$23</f>
        <v>1788.7261631700001</v>
      </c>
      <c r="D67" s="36">
        <f>SUMIFS(СВЦЭМ!$D$39:$D$782,СВЦЭМ!$A$39:$A$782,$A67,СВЦЭМ!$B$39:$B$782,D$47)+'СЕТ СН'!$G$11+СВЦЭМ!$D$10+'СЕТ СН'!$G$6-'СЕТ СН'!$G$23</f>
        <v>1844.8202300800001</v>
      </c>
      <c r="E67" s="36">
        <f>SUMIFS(СВЦЭМ!$D$39:$D$782,СВЦЭМ!$A$39:$A$782,$A67,СВЦЭМ!$B$39:$B$782,E$47)+'СЕТ СН'!$G$11+СВЦЭМ!$D$10+'СЕТ СН'!$G$6-'СЕТ СН'!$G$23</f>
        <v>1860.73011926</v>
      </c>
      <c r="F67" s="36">
        <f>SUMIFS(СВЦЭМ!$D$39:$D$782,СВЦЭМ!$A$39:$A$782,$A67,СВЦЭМ!$B$39:$B$782,F$47)+'СЕТ СН'!$G$11+СВЦЭМ!$D$10+'СЕТ СН'!$G$6-'СЕТ СН'!$G$23</f>
        <v>1868.10898038</v>
      </c>
      <c r="G67" s="36">
        <f>SUMIFS(СВЦЭМ!$D$39:$D$782,СВЦЭМ!$A$39:$A$782,$A67,СВЦЭМ!$B$39:$B$782,G$47)+'СЕТ СН'!$G$11+СВЦЭМ!$D$10+'СЕТ СН'!$G$6-'СЕТ СН'!$G$23</f>
        <v>1834.1305256400001</v>
      </c>
      <c r="H67" s="36">
        <f>SUMIFS(СВЦЭМ!$D$39:$D$782,СВЦЭМ!$A$39:$A$782,$A67,СВЦЭМ!$B$39:$B$782,H$47)+'СЕТ СН'!$G$11+СВЦЭМ!$D$10+'СЕТ СН'!$G$6-'СЕТ СН'!$G$23</f>
        <v>1771.9591734200001</v>
      </c>
      <c r="I67" s="36">
        <f>SUMIFS(СВЦЭМ!$D$39:$D$782,СВЦЭМ!$A$39:$A$782,$A67,СВЦЭМ!$B$39:$B$782,I$47)+'СЕТ СН'!$G$11+СВЦЭМ!$D$10+'СЕТ СН'!$G$6-'СЕТ СН'!$G$23</f>
        <v>1676.44754205</v>
      </c>
      <c r="J67" s="36">
        <f>SUMIFS(СВЦЭМ!$D$39:$D$782,СВЦЭМ!$A$39:$A$782,$A67,СВЦЭМ!$B$39:$B$782,J$47)+'СЕТ СН'!$G$11+СВЦЭМ!$D$10+'СЕТ СН'!$G$6-'СЕТ СН'!$G$23</f>
        <v>1591.09353665</v>
      </c>
      <c r="K67" s="36">
        <f>SUMIFS(СВЦЭМ!$D$39:$D$782,СВЦЭМ!$A$39:$A$782,$A67,СВЦЭМ!$B$39:$B$782,K$47)+'СЕТ СН'!$G$11+СВЦЭМ!$D$10+'СЕТ СН'!$G$6-'СЕТ СН'!$G$23</f>
        <v>1569.6211468500001</v>
      </c>
      <c r="L67" s="36">
        <f>SUMIFS(СВЦЭМ!$D$39:$D$782,СВЦЭМ!$A$39:$A$782,$A67,СВЦЭМ!$B$39:$B$782,L$47)+'СЕТ СН'!$G$11+СВЦЭМ!$D$10+'СЕТ СН'!$G$6-'СЕТ СН'!$G$23</f>
        <v>1561.8603461600001</v>
      </c>
      <c r="M67" s="36">
        <f>SUMIFS(СВЦЭМ!$D$39:$D$782,СВЦЭМ!$A$39:$A$782,$A67,СВЦЭМ!$B$39:$B$782,M$47)+'СЕТ СН'!$G$11+СВЦЭМ!$D$10+'СЕТ СН'!$G$6-'СЕТ СН'!$G$23</f>
        <v>1547.3374850099999</v>
      </c>
      <c r="N67" s="36">
        <f>SUMIFS(СВЦЭМ!$D$39:$D$782,СВЦЭМ!$A$39:$A$782,$A67,СВЦЭМ!$B$39:$B$782,N$47)+'СЕТ СН'!$G$11+СВЦЭМ!$D$10+'СЕТ СН'!$G$6-'СЕТ СН'!$G$23</f>
        <v>1581.8913259599999</v>
      </c>
      <c r="O67" s="36">
        <f>SUMIFS(СВЦЭМ!$D$39:$D$782,СВЦЭМ!$A$39:$A$782,$A67,СВЦЭМ!$B$39:$B$782,O$47)+'СЕТ СН'!$G$11+СВЦЭМ!$D$10+'СЕТ СН'!$G$6-'СЕТ СН'!$G$23</f>
        <v>1572.41995241</v>
      </c>
      <c r="P67" s="36">
        <f>SUMIFS(СВЦЭМ!$D$39:$D$782,СВЦЭМ!$A$39:$A$782,$A67,СВЦЭМ!$B$39:$B$782,P$47)+'СЕТ СН'!$G$11+СВЦЭМ!$D$10+'СЕТ СН'!$G$6-'СЕТ СН'!$G$23</f>
        <v>1590.55079937</v>
      </c>
      <c r="Q67" s="36">
        <f>SUMIFS(СВЦЭМ!$D$39:$D$782,СВЦЭМ!$A$39:$A$782,$A67,СВЦЭМ!$B$39:$B$782,Q$47)+'СЕТ СН'!$G$11+СВЦЭМ!$D$10+'СЕТ СН'!$G$6-'СЕТ СН'!$G$23</f>
        <v>1571.1320853299999</v>
      </c>
      <c r="R67" s="36">
        <f>SUMIFS(СВЦЭМ!$D$39:$D$782,СВЦЭМ!$A$39:$A$782,$A67,СВЦЭМ!$B$39:$B$782,R$47)+'СЕТ СН'!$G$11+СВЦЭМ!$D$10+'СЕТ СН'!$G$6-'СЕТ СН'!$G$23</f>
        <v>1587.67290946</v>
      </c>
      <c r="S67" s="36">
        <f>SUMIFS(СВЦЭМ!$D$39:$D$782,СВЦЭМ!$A$39:$A$782,$A67,СВЦЭМ!$B$39:$B$782,S$47)+'СЕТ СН'!$G$11+СВЦЭМ!$D$10+'СЕТ СН'!$G$6-'СЕТ СН'!$G$23</f>
        <v>1547.5481422799999</v>
      </c>
      <c r="T67" s="36">
        <f>SUMIFS(СВЦЭМ!$D$39:$D$782,СВЦЭМ!$A$39:$A$782,$A67,СВЦЭМ!$B$39:$B$782,T$47)+'СЕТ СН'!$G$11+СВЦЭМ!$D$10+'СЕТ СН'!$G$6-'СЕТ СН'!$G$23</f>
        <v>1599.6679320799999</v>
      </c>
      <c r="U67" s="36">
        <f>SUMIFS(СВЦЭМ!$D$39:$D$782,СВЦЭМ!$A$39:$A$782,$A67,СВЦЭМ!$B$39:$B$782,U$47)+'СЕТ СН'!$G$11+СВЦЭМ!$D$10+'СЕТ СН'!$G$6-'СЕТ СН'!$G$23</f>
        <v>1612.4468841100002</v>
      </c>
      <c r="V67" s="36">
        <f>SUMIFS(СВЦЭМ!$D$39:$D$782,СВЦЭМ!$A$39:$A$782,$A67,СВЦЭМ!$B$39:$B$782,V$47)+'СЕТ СН'!$G$11+СВЦЭМ!$D$10+'СЕТ СН'!$G$6-'СЕТ СН'!$G$23</f>
        <v>1610.3252262199999</v>
      </c>
      <c r="W67" s="36">
        <f>SUMIFS(СВЦЭМ!$D$39:$D$782,СВЦЭМ!$A$39:$A$782,$A67,СВЦЭМ!$B$39:$B$782,W$47)+'СЕТ СН'!$G$11+СВЦЭМ!$D$10+'СЕТ СН'!$G$6-'СЕТ СН'!$G$23</f>
        <v>1643.34367948</v>
      </c>
      <c r="X67" s="36">
        <f>SUMIFS(СВЦЭМ!$D$39:$D$782,СВЦЭМ!$A$39:$A$782,$A67,СВЦЭМ!$B$39:$B$782,X$47)+'СЕТ СН'!$G$11+СВЦЭМ!$D$10+'СЕТ СН'!$G$6-'СЕТ СН'!$G$23</f>
        <v>1619.7552331699999</v>
      </c>
      <c r="Y67" s="36">
        <f>SUMIFS(СВЦЭМ!$D$39:$D$782,СВЦЭМ!$A$39:$A$782,$A67,СВЦЭМ!$B$39:$B$782,Y$47)+'СЕТ СН'!$G$11+СВЦЭМ!$D$10+'СЕТ СН'!$G$6-'СЕТ СН'!$G$23</f>
        <v>1620.5288348399999</v>
      </c>
    </row>
    <row r="68" spans="1:26" ht="15.75" x14ac:dyDescent="0.2">
      <c r="A68" s="35">
        <f t="shared" si="1"/>
        <v>44398</v>
      </c>
      <c r="B68" s="36">
        <f>SUMIFS(СВЦЭМ!$D$39:$D$782,СВЦЭМ!$A$39:$A$782,$A68,СВЦЭМ!$B$39:$B$782,B$47)+'СЕТ СН'!$G$11+СВЦЭМ!$D$10+'СЕТ СН'!$G$6-'СЕТ СН'!$G$23</f>
        <v>1824.34813558</v>
      </c>
      <c r="C68" s="36">
        <f>SUMIFS(СВЦЭМ!$D$39:$D$782,СВЦЭМ!$A$39:$A$782,$A68,СВЦЭМ!$B$39:$B$782,C$47)+'СЕТ СН'!$G$11+СВЦЭМ!$D$10+'СЕТ СН'!$G$6-'СЕТ СН'!$G$23</f>
        <v>1917.8219269000001</v>
      </c>
      <c r="D68" s="36">
        <f>SUMIFS(СВЦЭМ!$D$39:$D$782,СВЦЭМ!$A$39:$A$782,$A68,СВЦЭМ!$B$39:$B$782,D$47)+'СЕТ СН'!$G$11+СВЦЭМ!$D$10+'СЕТ СН'!$G$6-'СЕТ СН'!$G$23</f>
        <v>2002.9035282499999</v>
      </c>
      <c r="E68" s="36">
        <f>SUMIFS(СВЦЭМ!$D$39:$D$782,СВЦЭМ!$A$39:$A$782,$A68,СВЦЭМ!$B$39:$B$782,E$47)+'СЕТ СН'!$G$11+СВЦЭМ!$D$10+'СЕТ СН'!$G$6-'СЕТ СН'!$G$23</f>
        <v>2019.3413412800001</v>
      </c>
      <c r="F68" s="36">
        <f>SUMIFS(СВЦЭМ!$D$39:$D$782,СВЦЭМ!$A$39:$A$782,$A68,СВЦЭМ!$B$39:$B$782,F$47)+'СЕТ СН'!$G$11+СВЦЭМ!$D$10+'СЕТ СН'!$G$6-'СЕТ СН'!$G$23</f>
        <v>2021.33302398</v>
      </c>
      <c r="G68" s="36">
        <f>SUMIFS(СВЦЭМ!$D$39:$D$782,СВЦЭМ!$A$39:$A$782,$A68,СВЦЭМ!$B$39:$B$782,G$47)+'СЕТ СН'!$G$11+СВЦЭМ!$D$10+'СЕТ СН'!$G$6-'СЕТ СН'!$G$23</f>
        <v>1998.7282371599999</v>
      </c>
      <c r="H68" s="36">
        <f>SUMIFS(СВЦЭМ!$D$39:$D$782,СВЦЭМ!$A$39:$A$782,$A68,СВЦЭМ!$B$39:$B$782,H$47)+'СЕТ СН'!$G$11+СВЦЭМ!$D$10+'СЕТ СН'!$G$6-'СЕТ СН'!$G$23</f>
        <v>1969.8991415400001</v>
      </c>
      <c r="I68" s="36">
        <f>SUMIFS(СВЦЭМ!$D$39:$D$782,СВЦЭМ!$A$39:$A$782,$A68,СВЦЭМ!$B$39:$B$782,I$47)+'СЕТ СН'!$G$11+СВЦЭМ!$D$10+'СЕТ СН'!$G$6-'СЕТ СН'!$G$23</f>
        <v>1860.0522555699999</v>
      </c>
      <c r="J68" s="36">
        <f>SUMIFS(СВЦЭМ!$D$39:$D$782,СВЦЭМ!$A$39:$A$782,$A68,СВЦЭМ!$B$39:$B$782,J$47)+'СЕТ СН'!$G$11+СВЦЭМ!$D$10+'СЕТ СН'!$G$6-'СЕТ СН'!$G$23</f>
        <v>1781.6629619099999</v>
      </c>
      <c r="K68" s="36">
        <f>SUMIFS(СВЦЭМ!$D$39:$D$782,СВЦЭМ!$A$39:$A$782,$A68,СВЦЭМ!$B$39:$B$782,K$47)+'СЕТ СН'!$G$11+СВЦЭМ!$D$10+'СЕТ СН'!$G$6-'СЕТ СН'!$G$23</f>
        <v>1714.20421655</v>
      </c>
      <c r="L68" s="36">
        <f>SUMIFS(СВЦЭМ!$D$39:$D$782,СВЦЭМ!$A$39:$A$782,$A68,СВЦЭМ!$B$39:$B$782,L$47)+'СЕТ СН'!$G$11+СВЦЭМ!$D$10+'СЕТ СН'!$G$6-'СЕТ СН'!$G$23</f>
        <v>1654.17050584</v>
      </c>
      <c r="M68" s="36">
        <f>SUMIFS(СВЦЭМ!$D$39:$D$782,СВЦЭМ!$A$39:$A$782,$A68,СВЦЭМ!$B$39:$B$782,M$47)+'СЕТ СН'!$G$11+СВЦЭМ!$D$10+'СЕТ СН'!$G$6-'СЕТ СН'!$G$23</f>
        <v>1662.7432758100001</v>
      </c>
      <c r="N68" s="36">
        <f>SUMIFS(СВЦЭМ!$D$39:$D$782,СВЦЭМ!$A$39:$A$782,$A68,СВЦЭМ!$B$39:$B$782,N$47)+'СЕТ СН'!$G$11+СВЦЭМ!$D$10+'СЕТ СН'!$G$6-'СЕТ СН'!$G$23</f>
        <v>1708.2663408400001</v>
      </c>
      <c r="O68" s="36">
        <f>SUMIFS(СВЦЭМ!$D$39:$D$782,СВЦЭМ!$A$39:$A$782,$A68,СВЦЭМ!$B$39:$B$782,O$47)+'СЕТ СН'!$G$11+СВЦЭМ!$D$10+'СЕТ СН'!$G$6-'СЕТ СН'!$G$23</f>
        <v>1706.14015761</v>
      </c>
      <c r="P68" s="36">
        <f>SUMIFS(СВЦЭМ!$D$39:$D$782,СВЦЭМ!$A$39:$A$782,$A68,СВЦЭМ!$B$39:$B$782,P$47)+'СЕТ СН'!$G$11+СВЦЭМ!$D$10+'СЕТ СН'!$G$6-'СЕТ СН'!$G$23</f>
        <v>1726.26677516</v>
      </c>
      <c r="Q68" s="36">
        <f>SUMIFS(СВЦЭМ!$D$39:$D$782,СВЦЭМ!$A$39:$A$782,$A68,СВЦЭМ!$B$39:$B$782,Q$47)+'СЕТ СН'!$G$11+СВЦЭМ!$D$10+'СЕТ СН'!$G$6-'СЕТ СН'!$G$23</f>
        <v>1695.7271292</v>
      </c>
      <c r="R68" s="36">
        <f>SUMIFS(СВЦЭМ!$D$39:$D$782,СВЦЭМ!$A$39:$A$782,$A68,СВЦЭМ!$B$39:$B$782,R$47)+'СЕТ СН'!$G$11+СВЦЭМ!$D$10+'СЕТ СН'!$G$6-'СЕТ СН'!$G$23</f>
        <v>1697.3440927700001</v>
      </c>
      <c r="S68" s="36">
        <f>SUMIFS(СВЦЭМ!$D$39:$D$782,СВЦЭМ!$A$39:$A$782,$A68,СВЦЭМ!$B$39:$B$782,S$47)+'СЕТ СН'!$G$11+СВЦЭМ!$D$10+'СЕТ СН'!$G$6-'СЕТ СН'!$G$23</f>
        <v>1683.42835216</v>
      </c>
      <c r="T68" s="36">
        <f>SUMIFS(СВЦЭМ!$D$39:$D$782,СВЦЭМ!$A$39:$A$782,$A68,СВЦЭМ!$B$39:$B$782,T$47)+'СЕТ СН'!$G$11+СВЦЭМ!$D$10+'СЕТ СН'!$G$6-'СЕТ СН'!$G$23</f>
        <v>1662.96396559</v>
      </c>
      <c r="U68" s="36">
        <f>SUMIFS(СВЦЭМ!$D$39:$D$782,СВЦЭМ!$A$39:$A$782,$A68,СВЦЭМ!$B$39:$B$782,U$47)+'СЕТ СН'!$G$11+СВЦЭМ!$D$10+'СЕТ СН'!$G$6-'СЕТ СН'!$G$23</f>
        <v>1687.3850925200002</v>
      </c>
      <c r="V68" s="36">
        <f>SUMIFS(СВЦЭМ!$D$39:$D$782,СВЦЭМ!$A$39:$A$782,$A68,СВЦЭМ!$B$39:$B$782,V$47)+'СЕТ СН'!$G$11+СВЦЭМ!$D$10+'СЕТ СН'!$G$6-'СЕТ СН'!$G$23</f>
        <v>1698.15461867</v>
      </c>
      <c r="W68" s="36">
        <f>SUMIFS(СВЦЭМ!$D$39:$D$782,СВЦЭМ!$A$39:$A$782,$A68,СВЦЭМ!$B$39:$B$782,W$47)+'СЕТ СН'!$G$11+СВЦЭМ!$D$10+'СЕТ СН'!$G$6-'СЕТ СН'!$G$23</f>
        <v>1676.4651435799999</v>
      </c>
      <c r="X68" s="36">
        <f>SUMIFS(СВЦЭМ!$D$39:$D$782,СВЦЭМ!$A$39:$A$782,$A68,СВЦЭМ!$B$39:$B$782,X$47)+'СЕТ СН'!$G$11+СВЦЭМ!$D$10+'СЕТ СН'!$G$6-'СЕТ СН'!$G$23</f>
        <v>1721.3255306999999</v>
      </c>
      <c r="Y68" s="36">
        <f>SUMIFS(СВЦЭМ!$D$39:$D$782,СВЦЭМ!$A$39:$A$782,$A68,СВЦЭМ!$B$39:$B$782,Y$47)+'СЕТ СН'!$G$11+СВЦЭМ!$D$10+'СЕТ СН'!$G$6-'СЕТ СН'!$G$23</f>
        <v>1782.2598648799999</v>
      </c>
    </row>
    <row r="69" spans="1:26" ht="15.75" x14ac:dyDescent="0.2">
      <c r="A69" s="35">
        <f t="shared" si="1"/>
        <v>44399</v>
      </c>
      <c r="B69" s="36">
        <f>SUMIFS(СВЦЭМ!$D$39:$D$782,СВЦЭМ!$A$39:$A$782,$A69,СВЦЭМ!$B$39:$B$782,B$47)+'СЕТ СН'!$G$11+СВЦЭМ!$D$10+'СЕТ СН'!$G$6-'СЕТ СН'!$G$23</f>
        <v>1703.1506221</v>
      </c>
      <c r="C69" s="36">
        <f>SUMIFS(СВЦЭМ!$D$39:$D$782,СВЦЭМ!$A$39:$A$782,$A69,СВЦЭМ!$B$39:$B$782,C$47)+'СЕТ СН'!$G$11+СВЦЭМ!$D$10+'СЕТ СН'!$G$6-'СЕТ СН'!$G$23</f>
        <v>1778.5063623200001</v>
      </c>
      <c r="D69" s="36">
        <f>SUMIFS(СВЦЭМ!$D$39:$D$782,СВЦЭМ!$A$39:$A$782,$A69,СВЦЭМ!$B$39:$B$782,D$47)+'СЕТ СН'!$G$11+СВЦЭМ!$D$10+'СЕТ СН'!$G$6-'СЕТ СН'!$G$23</f>
        <v>1772.4961617199999</v>
      </c>
      <c r="E69" s="36">
        <f>SUMIFS(СВЦЭМ!$D$39:$D$782,СВЦЭМ!$A$39:$A$782,$A69,СВЦЭМ!$B$39:$B$782,E$47)+'СЕТ СН'!$G$11+СВЦЭМ!$D$10+'СЕТ СН'!$G$6-'СЕТ СН'!$G$23</f>
        <v>1802.25158336</v>
      </c>
      <c r="F69" s="36">
        <f>SUMIFS(СВЦЭМ!$D$39:$D$782,СВЦЭМ!$A$39:$A$782,$A69,СВЦЭМ!$B$39:$B$782,F$47)+'СЕТ СН'!$G$11+СВЦЭМ!$D$10+'СЕТ СН'!$G$6-'СЕТ СН'!$G$23</f>
        <v>1797.582564</v>
      </c>
      <c r="G69" s="36">
        <f>SUMIFS(СВЦЭМ!$D$39:$D$782,СВЦЭМ!$A$39:$A$782,$A69,СВЦЭМ!$B$39:$B$782,G$47)+'СЕТ СН'!$G$11+СВЦЭМ!$D$10+'СЕТ СН'!$G$6-'СЕТ СН'!$G$23</f>
        <v>1780.8034304800001</v>
      </c>
      <c r="H69" s="36">
        <f>SUMIFS(СВЦЭМ!$D$39:$D$782,СВЦЭМ!$A$39:$A$782,$A69,СВЦЭМ!$B$39:$B$782,H$47)+'СЕТ СН'!$G$11+СВЦЭМ!$D$10+'СЕТ СН'!$G$6-'СЕТ СН'!$G$23</f>
        <v>1722.2277354600001</v>
      </c>
      <c r="I69" s="36">
        <f>SUMIFS(СВЦЭМ!$D$39:$D$782,СВЦЭМ!$A$39:$A$782,$A69,СВЦЭМ!$B$39:$B$782,I$47)+'СЕТ СН'!$G$11+СВЦЭМ!$D$10+'СЕТ СН'!$G$6-'СЕТ СН'!$G$23</f>
        <v>1655.7774136800001</v>
      </c>
      <c r="J69" s="36">
        <f>SUMIFS(СВЦЭМ!$D$39:$D$782,СВЦЭМ!$A$39:$A$782,$A69,СВЦЭМ!$B$39:$B$782,J$47)+'СЕТ СН'!$G$11+СВЦЭМ!$D$10+'СЕТ СН'!$G$6-'СЕТ СН'!$G$23</f>
        <v>1572.11654034</v>
      </c>
      <c r="K69" s="36">
        <f>SUMIFS(СВЦЭМ!$D$39:$D$782,СВЦЭМ!$A$39:$A$782,$A69,СВЦЭМ!$B$39:$B$782,K$47)+'СЕТ СН'!$G$11+СВЦЭМ!$D$10+'СЕТ СН'!$G$6-'СЕТ СН'!$G$23</f>
        <v>1542.1462147100001</v>
      </c>
      <c r="L69" s="36">
        <f>SUMIFS(СВЦЭМ!$D$39:$D$782,СВЦЭМ!$A$39:$A$782,$A69,СВЦЭМ!$B$39:$B$782,L$47)+'СЕТ СН'!$G$11+СВЦЭМ!$D$10+'СЕТ СН'!$G$6-'СЕТ СН'!$G$23</f>
        <v>1569.43416</v>
      </c>
      <c r="M69" s="36">
        <f>SUMIFS(СВЦЭМ!$D$39:$D$782,СВЦЭМ!$A$39:$A$782,$A69,СВЦЭМ!$B$39:$B$782,M$47)+'СЕТ СН'!$G$11+СВЦЭМ!$D$10+'СЕТ СН'!$G$6-'СЕТ СН'!$G$23</f>
        <v>1522.7546332699999</v>
      </c>
      <c r="N69" s="36">
        <f>SUMIFS(СВЦЭМ!$D$39:$D$782,СВЦЭМ!$A$39:$A$782,$A69,СВЦЭМ!$B$39:$B$782,N$47)+'СЕТ СН'!$G$11+СВЦЭМ!$D$10+'СЕТ СН'!$G$6-'СЕТ СН'!$G$23</f>
        <v>1528.0373844000001</v>
      </c>
      <c r="O69" s="36">
        <f>SUMIFS(СВЦЭМ!$D$39:$D$782,СВЦЭМ!$A$39:$A$782,$A69,СВЦЭМ!$B$39:$B$782,O$47)+'СЕТ СН'!$G$11+СВЦЭМ!$D$10+'СЕТ СН'!$G$6-'СЕТ СН'!$G$23</f>
        <v>1526.4213398900001</v>
      </c>
      <c r="P69" s="36">
        <f>SUMIFS(СВЦЭМ!$D$39:$D$782,СВЦЭМ!$A$39:$A$782,$A69,СВЦЭМ!$B$39:$B$782,P$47)+'СЕТ СН'!$G$11+СВЦЭМ!$D$10+'СЕТ СН'!$G$6-'СЕТ СН'!$G$23</f>
        <v>1525.5250295000001</v>
      </c>
      <c r="Q69" s="36">
        <f>SUMIFS(СВЦЭМ!$D$39:$D$782,СВЦЭМ!$A$39:$A$782,$A69,СВЦЭМ!$B$39:$B$782,Q$47)+'СЕТ СН'!$G$11+СВЦЭМ!$D$10+'СЕТ СН'!$G$6-'СЕТ СН'!$G$23</f>
        <v>1523.7388753099999</v>
      </c>
      <c r="R69" s="36">
        <f>SUMIFS(СВЦЭМ!$D$39:$D$782,СВЦЭМ!$A$39:$A$782,$A69,СВЦЭМ!$B$39:$B$782,R$47)+'СЕТ СН'!$G$11+СВЦЭМ!$D$10+'СЕТ СН'!$G$6-'СЕТ СН'!$G$23</f>
        <v>1554.1862658</v>
      </c>
      <c r="S69" s="36">
        <f>SUMIFS(СВЦЭМ!$D$39:$D$782,СВЦЭМ!$A$39:$A$782,$A69,СВЦЭМ!$B$39:$B$782,S$47)+'СЕТ СН'!$G$11+СВЦЭМ!$D$10+'СЕТ СН'!$G$6-'СЕТ СН'!$G$23</f>
        <v>1517.5250403499999</v>
      </c>
      <c r="T69" s="36">
        <f>SUMIFS(СВЦЭМ!$D$39:$D$782,СВЦЭМ!$A$39:$A$782,$A69,СВЦЭМ!$B$39:$B$782,T$47)+'СЕТ СН'!$G$11+СВЦЭМ!$D$10+'СЕТ СН'!$G$6-'СЕТ СН'!$G$23</f>
        <v>1606.64090622</v>
      </c>
      <c r="U69" s="36">
        <f>SUMIFS(СВЦЭМ!$D$39:$D$782,СВЦЭМ!$A$39:$A$782,$A69,СВЦЭМ!$B$39:$B$782,U$47)+'СЕТ СН'!$G$11+СВЦЭМ!$D$10+'СЕТ СН'!$G$6-'СЕТ СН'!$G$23</f>
        <v>1620.7794782999999</v>
      </c>
      <c r="V69" s="36">
        <f>SUMIFS(СВЦЭМ!$D$39:$D$782,СВЦЭМ!$A$39:$A$782,$A69,СВЦЭМ!$B$39:$B$782,V$47)+'СЕТ СН'!$G$11+СВЦЭМ!$D$10+'СЕТ СН'!$G$6-'СЕТ СН'!$G$23</f>
        <v>1615.3643464699999</v>
      </c>
      <c r="W69" s="36">
        <f>SUMIFS(СВЦЭМ!$D$39:$D$782,СВЦЭМ!$A$39:$A$782,$A69,СВЦЭМ!$B$39:$B$782,W$47)+'СЕТ СН'!$G$11+СВЦЭМ!$D$10+'СЕТ СН'!$G$6-'СЕТ СН'!$G$23</f>
        <v>1636.19094329</v>
      </c>
      <c r="X69" s="36">
        <f>SUMIFS(СВЦЭМ!$D$39:$D$782,СВЦЭМ!$A$39:$A$782,$A69,СВЦЭМ!$B$39:$B$782,X$47)+'СЕТ СН'!$G$11+СВЦЭМ!$D$10+'СЕТ СН'!$G$6-'СЕТ СН'!$G$23</f>
        <v>1605.18643322</v>
      </c>
      <c r="Y69" s="36">
        <f>SUMIFS(СВЦЭМ!$D$39:$D$782,СВЦЭМ!$A$39:$A$782,$A69,СВЦЭМ!$B$39:$B$782,Y$47)+'СЕТ СН'!$G$11+СВЦЭМ!$D$10+'СЕТ СН'!$G$6-'СЕТ СН'!$G$23</f>
        <v>1579.2416441</v>
      </c>
    </row>
    <row r="70" spans="1:26" ht="15.75" x14ac:dyDescent="0.2">
      <c r="A70" s="35">
        <f t="shared" si="1"/>
        <v>44400</v>
      </c>
      <c r="B70" s="36">
        <f>SUMIFS(СВЦЭМ!$D$39:$D$782,СВЦЭМ!$A$39:$A$782,$A70,СВЦЭМ!$B$39:$B$782,B$47)+'СЕТ СН'!$G$11+СВЦЭМ!$D$10+'СЕТ СН'!$G$6-'СЕТ СН'!$G$23</f>
        <v>1619.2920568</v>
      </c>
      <c r="C70" s="36">
        <f>SUMIFS(СВЦЭМ!$D$39:$D$782,СВЦЭМ!$A$39:$A$782,$A70,СВЦЭМ!$B$39:$B$782,C$47)+'СЕТ СН'!$G$11+СВЦЭМ!$D$10+'СЕТ СН'!$G$6-'СЕТ СН'!$G$23</f>
        <v>1680.0792227300001</v>
      </c>
      <c r="D70" s="36">
        <f>SUMIFS(СВЦЭМ!$D$39:$D$782,СВЦЭМ!$A$39:$A$782,$A70,СВЦЭМ!$B$39:$B$782,D$47)+'СЕТ СН'!$G$11+СВЦЭМ!$D$10+'СЕТ СН'!$G$6-'СЕТ СН'!$G$23</f>
        <v>1705.31394105</v>
      </c>
      <c r="E70" s="36">
        <f>SUMIFS(СВЦЭМ!$D$39:$D$782,СВЦЭМ!$A$39:$A$782,$A70,СВЦЭМ!$B$39:$B$782,E$47)+'СЕТ СН'!$G$11+СВЦЭМ!$D$10+'СЕТ СН'!$G$6-'СЕТ СН'!$G$23</f>
        <v>1752.3183908000001</v>
      </c>
      <c r="F70" s="36">
        <f>SUMIFS(СВЦЭМ!$D$39:$D$782,СВЦЭМ!$A$39:$A$782,$A70,СВЦЭМ!$B$39:$B$782,F$47)+'СЕТ СН'!$G$11+СВЦЭМ!$D$10+'СЕТ СН'!$G$6-'СЕТ СН'!$G$23</f>
        <v>1748.2444939500001</v>
      </c>
      <c r="G70" s="36">
        <f>SUMIFS(СВЦЭМ!$D$39:$D$782,СВЦЭМ!$A$39:$A$782,$A70,СВЦЭМ!$B$39:$B$782,G$47)+'СЕТ СН'!$G$11+СВЦЭМ!$D$10+'СЕТ СН'!$G$6-'СЕТ СН'!$G$23</f>
        <v>1715.9681970199999</v>
      </c>
      <c r="H70" s="36">
        <f>SUMIFS(СВЦЭМ!$D$39:$D$782,СВЦЭМ!$A$39:$A$782,$A70,СВЦЭМ!$B$39:$B$782,H$47)+'СЕТ СН'!$G$11+СВЦЭМ!$D$10+'СЕТ СН'!$G$6-'СЕТ СН'!$G$23</f>
        <v>1665.0099871099999</v>
      </c>
      <c r="I70" s="36">
        <f>SUMIFS(СВЦЭМ!$D$39:$D$782,СВЦЭМ!$A$39:$A$782,$A70,СВЦЭМ!$B$39:$B$782,I$47)+'СЕТ СН'!$G$11+СВЦЭМ!$D$10+'СЕТ СН'!$G$6-'СЕТ СН'!$G$23</f>
        <v>1539.7142505500001</v>
      </c>
      <c r="J70" s="36">
        <f>SUMIFS(СВЦЭМ!$D$39:$D$782,СВЦЭМ!$A$39:$A$782,$A70,СВЦЭМ!$B$39:$B$782,J$47)+'СЕТ СН'!$G$11+СВЦЭМ!$D$10+'СЕТ СН'!$G$6-'СЕТ СН'!$G$23</f>
        <v>1525.6684481</v>
      </c>
      <c r="K70" s="36">
        <f>SUMIFS(СВЦЭМ!$D$39:$D$782,СВЦЭМ!$A$39:$A$782,$A70,СВЦЭМ!$B$39:$B$782,K$47)+'СЕТ СН'!$G$11+СВЦЭМ!$D$10+'СЕТ СН'!$G$6-'СЕТ СН'!$G$23</f>
        <v>1551.6868327</v>
      </c>
      <c r="L70" s="36">
        <f>SUMIFS(СВЦЭМ!$D$39:$D$782,СВЦЭМ!$A$39:$A$782,$A70,СВЦЭМ!$B$39:$B$782,L$47)+'СЕТ СН'!$G$11+СВЦЭМ!$D$10+'СЕТ СН'!$G$6-'СЕТ СН'!$G$23</f>
        <v>1578.07395916</v>
      </c>
      <c r="M70" s="36">
        <f>SUMIFS(СВЦЭМ!$D$39:$D$782,СВЦЭМ!$A$39:$A$782,$A70,СВЦЭМ!$B$39:$B$782,M$47)+'СЕТ СН'!$G$11+СВЦЭМ!$D$10+'СЕТ СН'!$G$6-'СЕТ СН'!$G$23</f>
        <v>1565.2318732700001</v>
      </c>
      <c r="N70" s="36">
        <f>SUMIFS(СВЦЭМ!$D$39:$D$782,СВЦЭМ!$A$39:$A$782,$A70,СВЦЭМ!$B$39:$B$782,N$47)+'СЕТ СН'!$G$11+СВЦЭМ!$D$10+'СЕТ СН'!$G$6-'СЕТ СН'!$G$23</f>
        <v>1562.0875456200001</v>
      </c>
      <c r="O70" s="36">
        <f>SUMIFS(СВЦЭМ!$D$39:$D$782,СВЦЭМ!$A$39:$A$782,$A70,СВЦЭМ!$B$39:$B$782,O$47)+'СЕТ СН'!$G$11+СВЦЭМ!$D$10+'СЕТ СН'!$G$6-'СЕТ СН'!$G$23</f>
        <v>1538.2623951599999</v>
      </c>
      <c r="P70" s="36">
        <f>SUMIFS(СВЦЭМ!$D$39:$D$782,СВЦЭМ!$A$39:$A$782,$A70,СВЦЭМ!$B$39:$B$782,P$47)+'СЕТ СН'!$G$11+СВЦЭМ!$D$10+'СЕТ СН'!$G$6-'СЕТ СН'!$G$23</f>
        <v>1541.09914443</v>
      </c>
      <c r="Q70" s="36">
        <f>SUMIFS(СВЦЭМ!$D$39:$D$782,СВЦЭМ!$A$39:$A$782,$A70,СВЦЭМ!$B$39:$B$782,Q$47)+'СЕТ СН'!$G$11+СВЦЭМ!$D$10+'СЕТ СН'!$G$6-'СЕТ СН'!$G$23</f>
        <v>1535.6069585800001</v>
      </c>
      <c r="R70" s="36">
        <f>SUMIFS(СВЦЭМ!$D$39:$D$782,СВЦЭМ!$A$39:$A$782,$A70,СВЦЭМ!$B$39:$B$782,R$47)+'СЕТ СН'!$G$11+СВЦЭМ!$D$10+'СЕТ СН'!$G$6-'СЕТ СН'!$G$23</f>
        <v>1544.03109612</v>
      </c>
      <c r="S70" s="36">
        <f>SUMIFS(СВЦЭМ!$D$39:$D$782,СВЦЭМ!$A$39:$A$782,$A70,СВЦЭМ!$B$39:$B$782,S$47)+'СЕТ СН'!$G$11+СВЦЭМ!$D$10+'СЕТ СН'!$G$6-'СЕТ СН'!$G$23</f>
        <v>1566.2906079300001</v>
      </c>
      <c r="T70" s="36">
        <f>SUMIFS(СВЦЭМ!$D$39:$D$782,СВЦЭМ!$A$39:$A$782,$A70,СВЦЭМ!$B$39:$B$782,T$47)+'СЕТ СН'!$G$11+СВЦЭМ!$D$10+'СЕТ СН'!$G$6-'СЕТ СН'!$G$23</f>
        <v>1581.15109134</v>
      </c>
      <c r="U70" s="36">
        <f>SUMIFS(СВЦЭМ!$D$39:$D$782,СВЦЭМ!$A$39:$A$782,$A70,СВЦЭМ!$B$39:$B$782,U$47)+'СЕТ СН'!$G$11+СВЦЭМ!$D$10+'СЕТ СН'!$G$6-'СЕТ СН'!$G$23</f>
        <v>1576.2203007000001</v>
      </c>
      <c r="V70" s="36">
        <f>SUMIFS(СВЦЭМ!$D$39:$D$782,СВЦЭМ!$A$39:$A$782,$A70,СВЦЭМ!$B$39:$B$782,V$47)+'СЕТ СН'!$G$11+СВЦЭМ!$D$10+'СЕТ СН'!$G$6-'СЕТ СН'!$G$23</f>
        <v>1564.7221034899999</v>
      </c>
      <c r="W70" s="36">
        <f>SUMIFS(СВЦЭМ!$D$39:$D$782,СВЦЭМ!$A$39:$A$782,$A70,СВЦЭМ!$B$39:$B$782,W$47)+'СЕТ СН'!$G$11+СВЦЭМ!$D$10+'СЕТ СН'!$G$6-'СЕТ СН'!$G$23</f>
        <v>1585.0700416899999</v>
      </c>
      <c r="X70" s="36">
        <f>SUMIFS(СВЦЭМ!$D$39:$D$782,СВЦЭМ!$A$39:$A$782,$A70,СВЦЭМ!$B$39:$B$782,X$47)+'СЕТ СН'!$G$11+СВЦЭМ!$D$10+'СЕТ СН'!$G$6-'СЕТ СН'!$G$23</f>
        <v>1589.6952168799999</v>
      </c>
      <c r="Y70" s="36">
        <f>SUMIFS(СВЦЭМ!$D$39:$D$782,СВЦЭМ!$A$39:$A$782,$A70,СВЦЭМ!$B$39:$B$782,Y$47)+'СЕТ СН'!$G$11+СВЦЭМ!$D$10+'СЕТ СН'!$G$6-'СЕТ СН'!$G$23</f>
        <v>1566.8045448100002</v>
      </c>
    </row>
    <row r="71" spans="1:26" ht="15.75" x14ac:dyDescent="0.2">
      <c r="A71" s="35">
        <f t="shared" si="1"/>
        <v>44401</v>
      </c>
      <c r="B71" s="36">
        <f>SUMIFS(СВЦЭМ!$D$39:$D$782,СВЦЭМ!$A$39:$A$782,$A71,СВЦЭМ!$B$39:$B$782,B$47)+'СЕТ СН'!$G$11+СВЦЭМ!$D$10+'СЕТ СН'!$G$6-'СЕТ СН'!$G$23</f>
        <v>1624.75513935</v>
      </c>
      <c r="C71" s="36">
        <f>SUMIFS(СВЦЭМ!$D$39:$D$782,СВЦЭМ!$A$39:$A$782,$A71,СВЦЭМ!$B$39:$B$782,C$47)+'СЕТ СН'!$G$11+СВЦЭМ!$D$10+'СЕТ СН'!$G$6-'СЕТ СН'!$G$23</f>
        <v>1594.2076047999999</v>
      </c>
      <c r="D71" s="36">
        <f>SUMIFS(СВЦЭМ!$D$39:$D$782,СВЦЭМ!$A$39:$A$782,$A71,СВЦЭМ!$B$39:$B$782,D$47)+'СЕТ СН'!$G$11+СВЦЭМ!$D$10+'СЕТ СН'!$G$6-'СЕТ СН'!$G$23</f>
        <v>1698.3505201999999</v>
      </c>
      <c r="E71" s="36">
        <f>SUMIFS(СВЦЭМ!$D$39:$D$782,СВЦЭМ!$A$39:$A$782,$A71,СВЦЭМ!$B$39:$B$782,E$47)+'СЕТ СН'!$G$11+СВЦЭМ!$D$10+'СЕТ СН'!$G$6-'СЕТ СН'!$G$23</f>
        <v>1716.4994737</v>
      </c>
      <c r="F71" s="36">
        <f>SUMIFS(СВЦЭМ!$D$39:$D$782,СВЦЭМ!$A$39:$A$782,$A71,СВЦЭМ!$B$39:$B$782,F$47)+'СЕТ СН'!$G$11+СВЦЭМ!$D$10+'СЕТ СН'!$G$6-'СЕТ СН'!$G$23</f>
        <v>1704.7820522300001</v>
      </c>
      <c r="G71" s="36">
        <f>SUMIFS(СВЦЭМ!$D$39:$D$782,СВЦЭМ!$A$39:$A$782,$A71,СВЦЭМ!$B$39:$B$782,G$47)+'СЕТ СН'!$G$11+СВЦЭМ!$D$10+'СЕТ СН'!$G$6-'СЕТ СН'!$G$23</f>
        <v>1684.77187555</v>
      </c>
      <c r="H71" s="36">
        <f>SUMIFS(СВЦЭМ!$D$39:$D$782,СВЦЭМ!$A$39:$A$782,$A71,СВЦЭМ!$B$39:$B$782,H$47)+'СЕТ СН'!$G$11+СВЦЭМ!$D$10+'СЕТ СН'!$G$6-'СЕТ СН'!$G$23</f>
        <v>1675.8486066299999</v>
      </c>
      <c r="I71" s="36">
        <f>SUMIFS(СВЦЭМ!$D$39:$D$782,СВЦЭМ!$A$39:$A$782,$A71,СВЦЭМ!$B$39:$B$782,I$47)+'СЕТ СН'!$G$11+СВЦЭМ!$D$10+'СЕТ СН'!$G$6-'СЕТ СН'!$G$23</f>
        <v>1575.5426627699999</v>
      </c>
      <c r="J71" s="36">
        <f>SUMIFS(СВЦЭМ!$D$39:$D$782,СВЦЭМ!$A$39:$A$782,$A71,СВЦЭМ!$B$39:$B$782,J$47)+'СЕТ СН'!$G$11+СВЦЭМ!$D$10+'СЕТ СН'!$G$6-'СЕТ СН'!$G$23</f>
        <v>1554.7271908500002</v>
      </c>
      <c r="K71" s="36">
        <f>SUMIFS(СВЦЭМ!$D$39:$D$782,СВЦЭМ!$A$39:$A$782,$A71,СВЦЭМ!$B$39:$B$782,K$47)+'СЕТ СН'!$G$11+СВЦЭМ!$D$10+'СЕТ СН'!$G$6-'СЕТ СН'!$G$23</f>
        <v>1527.9410407300002</v>
      </c>
      <c r="L71" s="36">
        <f>SUMIFS(СВЦЭМ!$D$39:$D$782,СВЦЭМ!$A$39:$A$782,$A71,СВЦЭМ!$B$39:$B$782,L$47)+'СЕТ СН'!$G$11+СВЦЭМ!$D$10+'СЕТ СН'!$G$6-'СЕТ СН'!$G$23</f>
        <v>1562.9571975600002</v>
      </c>
      <c r="M71" s="36">
        <f>SUMIFS(СВЦЭМ!$D$39:$D$782,СВЦЭМ!$A$39:$A$782,$A71,СВЦЭМ!$B$39:$B$782,M$47)+'СЕТ СН'!$G$11+СВЦЭМ!$D$10+'СЕТ СН'!$G$6-'СЕТ СН'!$G$23</f>
        <v>1541.8606594</v>
      </c>
      <c r="N71" s="36">
        <f>SUMIFS(СВЦЭМ!$D$39:$D$782,СВЦЭМ!$A$39:$A$782,$A71,СВЦЭМ!$B$39:$B$782,N$47)+'СЕТ СН'!$G$11+СВЦЭМ!$D$10+'СЕТ СН'!$G$6-'СЕТ СН'!$G$23</f>
        <v>1543.7346273799999</v>
      </c>
      <c r="O71" s="36">
        <f>SUMIFS(СВЦЭМ!$D$39:$D$782,СВЦЭМ!$A$39:$A$782,$A71,СВЦЭМ!$B$39:$B$782,O$47)+'СЕТ СН'!$G$11+СВЦЭМ!$D$10+'СЕТ СН'!$G$6-'СЕТ СН'!$G$23</f>
        <v>1584.09317695</v>
      </c>
      <c r="P71" s="36">
        <f>SUMIFS(СВЦЭМ!$D$39:$D$782,СВЦЭМ!$A$39:$A$782,$A71,СВЦЭМ!$B$39:$B$782,P$47)+'СЕТ СН'!$G$11+СВЦЭМ!$D$10+'СЕТ СН'!$G$6-'СЕТ СН'!$G$23</f>
        <v>1603.8951292199999</v>
      </c>
      <c r="Q71" s="36">
        <f>SUMIFS(СВЦЭМ!$D$39:$D$782,СВЦЭМ!$A$39:$A$782,$A71,СВЦЭМ!$B$39:$B$782,Q$47)+'СЕТ СН'!$G$11+СВЦЭМ!$D$10+'СЕТ СН'!$G$6-'СЕТ СН'!$G$23</f>
        <v>1592.04578191</v>
      </c>
      <c r="R71" s="36">
        <f>SUMIFS(СВЦЭМ!$D$39:$D$782,СВЦЭМ!$A$39:$A$782,$A71,СВЦЭМ!$B$39:$B$782,R$47)+'СЕТ СН'!$G$11+СВЦЭМ!$D$10+'СЕТ СН'!$G$6-'СЕТ СН'!$G$23</f>
        <v>1574.1883357300001</v>
      </c>
      <c r="S71" s="36">
        <f>SUMIFS(СВЦЭМ!$D$39:$D$782,СВЦЭМ!$A$39:$A$782,$A71,СВЦЭМ!$B$39:$B$782,S$47)+'СЕТ СН'!$G$11+СВЦЭМ!$D$10+'СЕТ СН'!$G$6-'СЕТ СН'!$G$23</f>
        <v>1512.4817187799999</v>
      </c>
      <c r="T71" s="36">
        <f>SUMIFS(СВЦЭМ!$D$39:$D$782,СВЦЭМ!$A$39:$A$782,$A71,СВЦЭМ!$B$39:$B$782,T$47)+'СЕТ СН'!$G$11+СВЦЭМ!$D$10+'СЕТ СН'!$G$6-'СЕТ СН'!$G$23</f>
        <v>1540.80941218</v>
      </c>
      <c r="U71" s="36">
        <f>SUMIFS(СВЦЭМ!$D$39:$D$782,СВЦЭМ!$A$39:$A$782,$A71,СВЦЭМ!$B$39:$B$782,U$47)+'СЕТ СН'!$G$11+СВЦЭМ!$D$10+'СЕТ СН'!$G$6-'СЕТ СН'!$G$23</f>
        <v>1496.89265082</v>
      </c>
      <c r="V71" s="36">
        <f>SUMIFS(СВЦЭМ!$D$39:$D$782,СВЦЭМ!$A$39:$A$782,$A71,СВЦЭМ!$B$39:$B$782,V$47)+'СЕТ СН'!$G$11+СВЦЭМ!$D$10+'СЕТ СН'!$G$6-'СЕТ СН'!$G$23</f>
        <v>1497.0553188700001</v>
      </c>
      <c r="W71" s="36">
        <f>SUMIFS(СВЦЭМ!$D$39:$D$782,СВЦЭМ!$A$39:$A$782,$A71,СВЦЭМ!$B$39:$B$782,W$47)+'СЕТ СН'!$G$11+СВЦЭМ!$D$10+'СЕТ СН'!$G$6-'СЕТ СН'!$G$23</f>
        <v>1519.31685683</v>
      </c>
      <c r="X71" s="36">
        <f>SUMIFS(СВЦЭМ!$D$39:$D$782,СВЦЭМ!$A$39:$A$782,$A71,СВЦЭМ!$B$39:$B$782,X$47)+'СЕТ СН'!$G$11+СВЦЭМ!$D$10+'СЕТ СН'!$G$6-'СЕТ СН'!$G$23</f>
        <v>1571.2106930099999</v>
      </c>
      <c r="Y71" s="36">
        <f>SUMIFS(СВЦЭМ!$D$39:$D$782,СВЦЭМ!$A$39:$A$782,$A71,СВЦЭМ!$B$39:$B$782,Y$47)+'СЕТ СН'!$G$11+СВЦЭМ!$D$10+'СЕТ СН'!$G$6-'СЕТ СН'!$G$23</f>
        <v>1583.6007506400001</v>
      </c>
    </row>
    <row r="72" spans="1:26" ht="15.75" x14ac:dyDescent="0.2">
      <c r="A72" s="35">
        <f t="shared" si="1"/>
        <v>44402</v>
      </c>
      <c r="B72" s="36">
        <f>SUMIFS(СВЦЭМ!$D$39:$D$782,СВЦЭМ!$A$39:$A$782,$A72,СВЦЭМ!$B$39:$B$782,B$47)+'СЕТ СН'!$G$11+СВЦЭМ!$D$10+'СЕТ СН'!$G$6-'СЕТ СН'!$G$23</f>
        <v>1549.04387114</v>
      </c>
      <c r="C72" s="36">
        <f>SUMIFS(СВЦЭМ!$D$39:$D$782,СВЦЭМ!$A$39:$A$782,$A72,СВЦЭМ!$B$39:$B$782,C$47)+'СЕТ СН'!$G$11+СВЦЭМ!$D$10+'СЕТ СН'!$G$6-'СЕТ СН'!$G$23</f>
        <v>1631.4677236699999</v>
      </c>
      <c r="D72" s="36">
        <f>SUMIFS(СВЦЭМ!$D$39:$D$782,СВЦЭМ!$A$39:$A$782,$A72,СВЦЭМ!$B$39:$B$782,D$47)+'СЕТ СН'!$G$11+СВЦЭМ!$D$10+'СЕТ СН'!$G$6-'СЕТ СН'!$G$23</f>
        <v>1677.0478941200001</v>
      </c>
      <c r="E72" s="36">
        <f>SUMIFS(СВЦЭМ!$D$39:$D$782,СВЦЭМ!$A$39:$A$782,$A72,СВЦЭМ!$B$39:$B$782,E$47)+'СЕТ СН'!$G$11+СВЦЭМ!$D$10+'СЕТ СН'!$G$6-'СЕТ СН'!$G$23</f>
        <v>1697.3451304299999</v>
      </c>
      <c r="F72" s="36">
        <f>SUMIFS(СВЦЭМ!$D$39:$D$782,СВЦЭМ!$A$39:$A$782,$A72,СВЦЭМ!$B$39:$B$782,F$47)+'СЕТ СН'!$G$11+СВЦЭМ!$D$10+'СЕТ СН'!$G$6-'СЕТ СН'!$G$23</f>
        <v>1705.0662384499999</v>
      </c>
      <c r="G72" s="36">
        <f>SUMIFS(СВЦЭМ!$D$39:$D$782,СВЦЭМ!$A$39:$A$782,$A72,СВЦЭМ!$B$39:$B$782,G$47)+'СЕТ СН'!$G$11+СВЦЭМ!$D$10+'СЕТ СН'!$G$6-'СЕТ СН'!$G$23</f>
        <v>1693.2946923500001</v>
      </c>
      <c r="H72" s="36">
        <f>SUMIFS(СВЦЭМ!$D$39:$D$782,СВЦЭМ!$A$39:$A$782,$A72,СВЦЭМ!$B$39:$B$782,H$47)+'СЕТ СН'!$G$11+СВЦЭМ!$D$10+'СЕТ СН'!$G$6-'СЕТ СН'!$G$23</f>
        <v>1668.8933841800001</v>
      </c>
      <c r="I72" s="36">
        <f>SUMIFS(СВЦЭМ!$D$39:$D$782,СВЦЭМ!$A$39:$A$782,$A72,СВЦЭМ!$B$39:$B$782,I$47)+'СЕТ СН'!$G$11+СВЦЭМ!$D$10+'СЕТ СН'!$G$6-'СЕТ СН'!$G$23</f>
        <v>1602.56423017</v>
      </c>
      <c r="J72" s="36">
        <f>SUMIFS(СВЦЭМ!$D$39:$D$782,СВЦЭМ!$A$39:$A$782,$A72,СВЦЭМ!$B$39:$B$782,J$47)+'СЕТ СН'!$G$11+СВЦЭМ!$D$10+'СЕТ СН'!$G$6-'СЕТ СН'!$G$23</f>
        <v>1523.97728422</v>
      </c>
      <c r="K72" s="36">
        <f>SUMIFS(СВЦЭМ!$D$39:$D$782,СВЦЭМ!$A$39:$A$782,$A72,СВЦЭМ!$B$39:$B$782,K$47)+'СЕТ СН'!$G$11+СВЦЭМ!$D$10+'СЕТ СН'!$G$6-'СЕТ СН'!$G$23</f>
        <v>1487.2264430099999</v>
      </c>
      <c r="L72" s="36">
        <f>SUMIFS(СВЦЭМ!$D$39:$D$782,СВЦЭМ!$A$39:$A$782,$A72,СВЦЭМ!$B$39:$B$782,L$47)+'СЕТ СН'!$G$11+СВЦЭМ!$D$10+'СЕТ СН'!$G$6-'СЕТ СН'!$G$23</f>
        <v>1484.86100556</v>
      </c>
      <c r="M72" s="36">
        <f>SUMIFS(СВЦЭМ!$D$39:$D$782,СВЦЭМ!$A$39:$A$782,$A72,СВЦЭМ!$B$39:$B$782,M$47)+'СЕТ СН'!$G$11+СВЦЭМ!$D$10+'СЕТ СН'!$G$6-'СЕТ СН'!$G$23</f>
        <v>1500.16982738</v>
      </c>
      <c r="N72" s="36">
        <f>SUMIFS(СВЦЭМ!$D$39:$D$782,СВЦЭМ!$A$39:$A$782,$A72,СВЦЭМ!$B$39:$B$782,N$47)+'СЕТ СН'!$G$11+СВЦЭМ!$D$10+'СЕТ СН'!$G$6-'СЕТ СН'!$G$23</f>
        <v>1561.0080903100002</v>
      </c>
      <c r="O72" s="36">
        <f>SUMIFS(СВЦЭМ!$D$39:$D$782,СВЦЭМ!$A$39:$A$782,$A72,СВЦЭМ!$B$39:$B$782,O$47)+'СЕТ СН'!$G$11+СВЦЭМ!$D$10+'СЕТ СН'!$G$6-'СЕТ СН'!$G$23</f>
        <v>1608.39991981</v>
      </c>
      <c r="P72" s="36">
        <f>SUMIFS(СВЦЭМ!$D$39:$D$782,СВЦЭМ!$A$39:$A$782,$A72,СВЦЭМ!$B$39:$B$782,P$47)+'СЕТ СН'!$G$11+СВЦЭМ!$D$10+'СЕТ СН'!$G$6-'СЕТ СН'!$G$23</f>
        <v>1608.5919320600001</v>
      </c>
      <c r="Q72" s="36">
        <f>SUMIFS(СВЦЭМ!$D$39:$D$782,СВЦЭМ!$A$39:$A$782,$A72,СВЦЭМ!$B$39:$B$782,Q$47)+'СЕТ СН'!$G$11+СВЦЭМ!$D$10+'СЕТ СН'!$G$6-'СЕТ СН'!$G$23</f>
        <v>1616.5113654100001</v>
      </c>
      <c r="R72" s="36">
        <f>SUMIFS(СВЦЭМ!$D$39:$D$782,СВЦЭМ!$A$39:$A$782,$A72,СВЦЭМ!$B$39:$B$782,R$47)+'СЕТ СН'!$G$11+СВЦЭМ!$D$10+'СЕТ СН'!$G$6-'СЕТ СН'!$G$23</f>
        <v>1567.4251920300001</v>
      </c>
      <c r="S72" s="36">
        <f>SUMIFS(СВЦЭМ!$D$39:$D$782,СВЦЭМ!$A$39:$A$782,$A72,СВЦЭМ!$B$39:$B$782,S$47)+'СЕТ СН'!$G$11+СВЦЭМ!$D$10+'СЕТ СН'!$G$6-'СЕТ СН'!$G$23</f>
        <v>1540.5856635300001</v>
      </c>
      <c r="T72" s="36">
        <f>SUMIFS(СВЦЭМ!$D$39:$D$782,СВЦЭМ!$A$39:$A$782,$A72,СВЦЭМ!$B$39:$B$782,T$47)+'СЕТ СН'!$G$11+СВЦЭМ!$D$10+'СЕТ СН'!$G$6-'СЕТ СН'!$G$23</f>
        <v>1502.58028595</v>
      </c>
      <c r="U72" s="36">
        <f>SUMIFS(СВЦЭМ!$D$39:$D$782,СВЦЭМ!$A$39:$A$782,$A72,СВЦЭМ!$B$39:$B$782,U$47)+'СЕТ СН'!$G$11+СВЦЭМ!$D$10+'СЕТ СН'!$G$6-'СЕТ СН'!$G$23</f>
        <v>1497.93861096</v>
      </c>
      <c r="V72" s="36">
        <f>SUMIFS(СВЦЭМ!$D$39:$D$782,СВЦЭМ!$A$39:$A$782,$A72,СВЦЭМ!$B$39:$B$782,V$47)+'СЕТ СН'!$G$11+СВЦЭМ!$D$10+'СЕТ СН'!$G$6-'СЕТ СН'!$G$23</f>
        <v>1502.0555795300002</v>
      </c>
      <c r="W72" s="36">
        <f>SUMIFS(СВЦЭМ!$D$39:$D$782,СВЦЭМ!$A$39:$A$782,$A72,СВЦЭМ!$B$39:$B$782,W$47)+'СЕТ СН'!$G$11+СВЦЭМ!$D$10+'СЕТ СН'!$G$6-'СЕТ СН'!$G$23</f>
        <v>1552.0267724099999</v>
      </c>
      <c r="X72" s="36">
        <f>SUMIFS(СВЦЭМ!$D$39:$D$782,СВЦЭМ!$A$39:$A$782,$A72,СВЦЭМ!$B$39:$B$782,X$47)+'СЕТ СН'!$G$11+СВЦЭМ!$D$10+'СЕТ СН'!$G$6-'СЕТ СН'!$G$23</f>
        <v>1509.1598080899998</v>
      </c>
      <c r="Y72" s="36">
        <f>SUMIFS(СВЦЭМ!$D$39:$D$782,СВЦЭМ!$A$39:$A$782,$A72,СВЦЭМ!$B$39:$B$782,Y$47)+'СЕТ СН'!$G$11+СВЦЭМ!$D$10+'СЕТ СН'!$G$6-'СЕТ СН'!$G$23</f>
        <v>1531.1837351899999</v>
      </c>
    </row>
    <row r="73" spans="1:26" ht="15.75" x14ac:dyDescent="0.2">
      <c r="A73" s="35">
        <f t="shared" si="1"/>
        <v>44403</v>
      </c>
      <c r="B73" s="36">
        <f>SUMIFS(СВЦЭМ!$D$39:$D$782,СВЦЭМ!$A$39:$A$782,$A73,СВЦЭМ!$B$39:$B$782,B$47)+'СЕТ СН'!$G$11+СВЦЭМ!$D$10+'СЕТ СН'!$G$6-'СЕТ СН'!$G$23</f>
        <v>1560.5143484800001</v>
      </c>
      <c r="C73" s="36">
        <f>SUMIFS(СВЦЭМ!$D$39:$D$782,СВЦЭМ!$A$39:$A$782,$A73,СВЦЭМ!$B$39:$B$782,C$47)+'СЕТ СН'!$G$11+СВЦЭМ!$D$10+'СЕТ СН'!$G$6-'СЕТ СН'!$G$23</f>
        <v>1639.1147716</v>
      </c>
      <c r="D73" s="36">
        <f>SUMIFS(СВЦЭМ!$D$39:$D$782,СВЦЭМ!$A$39:$A$782,$A73,СВЦЭМ!$B$39:$B$782,D$47)+'СЕТ СН'!$G$11+СВЦЭМ!$D$10+'СЕТ СН'!$G$6-'СЕТ СН'!$G$23</f>
        <v>1673.39233952</v>
      </c>
      <c r="E73" s="36">
        <f>SUMIFS(СВЦЭМ!$D$39:$D$782,СВЦЭМ!$A$39:$A$782,$A73,СВЦЭМ!$B$39:$B$782,E$47)+'СЕТ СН'!$G$11+СВЦЭМ!$D$10+'СЕТ СН'!$G$6-'СЕТ СН'!$G$23</f>
        <v>1672.91006158</v>
      </c>
      <c r="F73" s="36">
        <f>SUMIFS(СВЦЭМ!$D$39:$D$782,СВЦЭМ!$A$39:$A$782,$A73,СВЦЭМ!$B$39:$B$782,F$47)+'СЕТ СН'!$G$11+СВЦЭМ!$D$10+'СЕТ СН'!$G$6-'СЕТ СН'!$G$23</f>
        <v>1678.15124446</v>
      </c>
      <c r="G73" s="36">
        <f>SUMIFS(СВЦЭМ!$D$39:$D$782,СВЦЭМ!$A$39:$A$782,$A73,СВЦЭМ!$B$39:$B$782,G$47)+'СЕТ СН'!$G$11+СВЦЭМ!$D$10+'СЕТ СН'!$G$6-'СЕТ СН'!$G$23</f>
        <v>1663.0247754700001</v>
      </c>
      <c r="H73" s="36">
        <f>SUMIFS(СВЦЭМ!$D$39:$D$782,СВЦЭМ!$A$39:$A$782,$A73,СВЦЭМ!$B$39:$B$782,H$47)+'СЕТ СН'!$G$11+СВЦЭМ!$D$10+'СЕТ СН'!$G$6-'СЕТ СН'!$G$23</f>
        <v>1649.60449397</v>
      </c>
      <c r="I73" s="36">
        <f>SUMIFS(СВЦЭМ!$D$39:$D$782,СВЦЭМ!$A$39:$A$782,$A73,СВЦЭМ!$B$39:$B$782,I$47)+'СЕТ СН'!$G$11+СВЦЭМ!$D$10+'СЕТ СН'!$G$6-'СЕТ СН'!$G$23</f>
        <v>1577.36415536</v>
      </c>
      <c r="J73" s="36">
        <f>SUMIFS(СВЦЭМ!$D$39:$D$782,СВЦЭМ!$A$39:$A$782,$A73,СВЦЭМ!$B$39:$B$782,J$47)+'СЕТ СН'!$G$11+СВЦЭМ!$D$10+'СЕТ СН'!$G$6-'СЕТ СН'!$G$23</f>
        <v>1522.8614933200001</v>
      </c>
      <c r="K73" s="36">
        <f>SUMIFS(СВЦЭМ!$D$39:$D$782,СВЦЭМ!$A$39:$A$782,$A73,СВЦЭМ!$B$39:$B$782,K$47)+'СЕТ СН'!$G$11+СВЦЭМ!$D$10+'СЕТ СН'!$G$6-'СЕТ СН'!$G$23</f>
        <v>1583.9738451000001</v>
      </c>
      <c r="L73" s="36">
        <f>SUMIFS(СВЦЭМ!$D$39:$D$782,СВЦЭМ!$A$39:$A$782,$A73,СВЦЭМ!$B$39:$B$782,L$47)+'СЕТ СН'!$G$11+СВЦЭМ!$D$10+'СЕТ СН'!$G$6-'СЕТ СН'!$G$23</f>
        <v>1620.49874312</v>
      </c>
      <c r="M73" s="36">
        <f>SUMIFS(СВЦЭМ!$D$39:$D$782,СВЦЭМ!$A$39:$A$782,$A73,СВЦЭМ!$B$39:$B$782,M$47)+'СЕТ СН'!$G$11+СВЦЭМ!$D$10+'СЕТ СН'!$G$6-'СЕТ СН'!$G$23</f>
        <v>1590.6351229299999</v>
      </c>
      <c r="N73" s="36">
        <f>SUMIFS(СВЦЭМ!$D$39:$D$782,СВЦЭМ!$A$39:$A$782,$A73,СВЦЭМ!$B$39:$B$782,N$47)+'СЕТ СН'!$G$11+СВЦЭМ!$D$10+'СЕТ СН'!$G$6-'СЕТ СН'!$G$23</f>
        <v>1643.02358712</v>
      </c>
      <c r="O73" s="36">
        <f>SUMIFS(СВЦЭМ!$D$39:$D$782,СВЦЭМ!$A$39:$A$782,$A73,СВЦЭМ!$B$39:$B$782,O$47)+'СЕТ СН'!$G$11+СВЦЭМ!$D$10+'СЕТ СН'!$G$6-'СЕТ СН'!$G$23</f>
        <v>1625.4214429600001</v>
      </c>
      <c r="P73" s="36">
        <f>SUMIFS(СВЦЭМ!$D$39:$D$782,СВЦЭМ!$A$39:$A$782,$A73,СВЦЭМ!$B$39:$B$782,P$47)+'СЕТ СН'!$G$11+СВЦЭМ!$D$10+'СЕТ СН'!$G$6-'СЕТ СН'!$G$23</f>
        <v>1629.49373109</v>
      </c>
      <c r="Q73" s="36">
        <f>SUMIFS(СВЦЭМ!$D$39:$D$782,СВЦЭМ!$A$39:$A$782,$A73,СВЦЭМ!$B$39:$B$782,Q$47)+'СЕТ СН'!$G$11+СВЦЭМ!$D$10+'СЕТ СН'!$G$6-'СЕТ СН'!$G$23</f>
        <v>1624.1114694</v>
      </c>
      <c r="R73" s="36">
        <f>SUMIFS(СВЦЭМ!$D$39:$D$782,СВЦЭМ!$A$39:$A$782,$A73,СВЦЭМ!$B$39:$B$782,R$47)+'СЕТ СН'!$G$11+СВЦЭМ!$D$10+'СЕТ СН'!$G$6-'СЕТ СН'!$G$23</f>
        <v>1635.19743849</v>
      </c>
      <c r="S73" s="36">
        <f>SUMIFS(СВЦЭМ!$D$39:$D$782,СВЦЭМ!$A$39:$A$782,$A73,СВЦЭМ!$B$39:$B$782,S$47)+'СЕТ СН'!$G$11+СВЦЭМ!$D$10+'СЕТ СН'!$G$6-'СЕТ СН'!$G$23</f>
        <v>1547.76017179</v>
      </c>
      <c r="T73" s="36">
        <f>SUMIFS(СВЦЭМ!$D$39:$D$782,СВЦЭМ!$A$39:$A$782,$A73,СВЦЭМ!$B$39:$B$782,T$47)+'СЕТ СН'!$G$11+СВЦЭМ!$D$10+'СЕТ СН'!$G$6-'СЕТ СН'!$G$23</f>
        <v>1523.8712204799999</v>
      </c>
      <c r="U73" s="36">
        <f>SUMIFS(СВЦЭМ!$D$39:$D$782,СВЦЭМ!$A$39:$A$782,$A73,СВЦЭМ!$B$39:$B$782,U$47)+'СЕТ СН'!$G$11+СВЦЭМ!$D$10+'СЕТ СН'!$G$6-'СЕТ СН'!$G$23</f>
        <v>1528.2485235200002</v>
      </c>
      <c r="V73" s="36">
        <f>SUMIFS(СВЦЭМ!$D$39:$D$782,СВЦЭМ!$A$39:$A$782,$A73,СВЦЭМ!$B$39:$B$782,V$47)+'СЕТ СН'!$G$11+СВЦЭМ!$D$10+'СЕТ СН'!$G$6-'СЕТ СН'!$G$23</f>
        <v>1518.53010546</v>
      </c>
      <c r="W73" s="36">
        <f>SUMIFS(СВЦЭМ!$D$39:$D$782,СВЦЭМ!$A$39:$A$782,$A73,СВЦЭМ!$B$39:$B$782,W$47)+'СЕТ СН'!$G$11+СВЦЭМ!$D$10+'СЕТ СН'!$G$6-'СЕТ СН'!$G$23</f>
        <v>1577.1584334300001</v>
      </c>
      <c r="X73" s="36">
        <f>SUMIFS(СВЦЭМ!$D$39:$D$782,СВЦЭМ!$A$39:$A$782,$A73,СВЦЭМ!$B$39:$B$782,X$47)+'СЕТ СН'!$G$11+СВЦЭМ!$D$10+'СЕТ СН'!$G$6-'СЕТ СН'!$G$23</f>
        <v>1540.9486734100001</v>
      </c>
      <c r="Y73" s="36">
        <f>SUMIFS(СВЦЭМ!$D$39:$D$782,СВЦЭМ!$A$39:$A$782,$A73,СВЦЭМ!$B$39:$B$782,Y$47)+'СЕТ СН'!$G$11+СВЦЭМ!$D$10+'СЕТ СН'!$G$6-'СЕТ СН'!$G$23</f>
        <v>1474.98663113</v>
      </c>
    </row>
    <row r="74" spans="1:26" ht="15.75" x14ac:dyDescent="0.2">
      <c r="A74" s="35">
        <f t="shared" si="1"/>
        <v>44404</v>
      </c>
      <c r="B74" s="36">
        <f>SUMIFS(СВЦЭМ!$D$39:$D$782,СВЦЭМ!$A$39:$A$782,$A74,СВЦЭМ!$B$39:$B$782,B$47)+'СЕТ СН'!$G$11+СВЦЭМ!$D$10+'СЕТ СН'!$G$6-'СЕТ СН'!$G$23</f>
        <v>1705.9816710100001</v>
      </c>
      <c r="C74" s="36">
        <f>SUMIFS(СВЦЭМ!$D$39:$D$782,СВЦЭМ!$A$39:$A$782,$A74,СВЦЭМ!$B$39:$B$782,C$47)+'СЕТ СН'!$G$11+СВЦЭМ!$D$10+'СЕТ СН'!$G$6-'СЕТ СН'!$G$23</f>
        <v>1758.2371056100001</v>
      </c>
      <c r="D74" s="36">
        <f>SUMIFS(СВЦЭМ!$D$39:$D$782,СВЦЭМ!$A$39:$A$782,$A74,СВЦЭМ!$B$39:$B$782,D$47)+'СЕТ СН'!$G$11+СВЦЭМ!$D$10+'СЕТ СН'!$G$6-'СЕТ СН'!$G$23</f>
        <v>1806.0126436600001</v>
      </c>
      <c r="E74" s="36">
        <f>SUMIFS(СВЦЭМ!$D$39:$D$782,СВЦЭМ!$A$39:$A$782,$A74,СВЦЭМ!$B$39:$B$782,E$47)+'СЕТ СН'!$G$11+СВЦЭМ!$D$10+'СЕТ СН'!$G$6-'СЕТ СН'!$G$23</f>
        <v>1816.2839190100001</v>
      </c>
      <c r="F74" s="36">
        <f>SUMIFS(СВЦЭМ!$D$39:$D$782,СВЦЭМ!$A$39:$A$782,$A74,СВЦЭМ!$B$39:$B$782,F$47)+'СЕТ СН'!$G$11+СВЦЭМ!$D$10+'СЕТ СН'!$G$6-'СЕТ СН'!$G$23</f>
        <v>1816.7378101900001</v>
      </c>
      <c r="G74" s="36">
        <f>SUMIFS(СВЦЭМ!$D$39:$D$782,СВЦЭМ!$A$39:$A$782,$A74,СВЦЭМ!$B$39:$B$782,G$47)+'СЕТ СН'!$G$11+СВЦЭМ!$D$10+'СЕТ СН'!$G$6-'СЕТ СН'!$G$23</f>
        <v>1793.07325988</v>
      </c>
      <c r="H74" s="36">
        <f>SUMIFS(СВЦЭМ!$D$39:$D$782,СВЦЭМ!$A$39:$A$782,$A74,СВЦЭМ!$B$39:$B$782,H$47)+'СЕТ СН'!$G$11+СВЦЭМ!$D$10+'СЕТ СН'!$G$6-'СЕТ СН'!$G$23</f>
        <v>1760.8715579899999</v>
      </c>
      <c r="I74" s="36">
        <f>SUMIFS(СВЦЭМ!$D$39:$D$782,СВЦЭМ!$A$39:$A$782,$A74,СВЦЭМ!$B$39:$B$782,I$47)+'СЕТ СН'!$G$11+СВЦЭМ!$D$10+'СЕТ СН'!$G$6-'СЕТ СН'!$G$23</f>
        <v>1696.5577465600002</v>
      </c>
      <c r="J74" s="36">
        <f>SUMIFS(СВЦЭМ!$D$39:$D$782,СВЦЭМ!$A$39:$A$782,$A74,СВЦЭМ!$B$39:$B$782,J$47)+'СЕТ СН'!$G$11+СВЦЭМ!$D$10+'СЕТ СН'!$G$6-'СЕТ СН'!$G$23</f>
        <v>1641.7645227399998</v>
      </c>
      <c r="K74" s="36">
        <f>SUMIFS(СВЦЭМ!$D$39:$D$782,СВЦЭМ!$A$39:$A$782,$A74,СВЦЭМ!$B$39:$B$782,K$47)+'СЕТ СН'!$G$11+СВЦЭМ!$D$10+'СЕТ СН'!$G$6-'СЕТ СН'!$G$23</f>
        <v>1574.90868507</v>
      </c>
      <c r="L74" s="36">
        <f>SUMIFS(СВЦЭМ!$D$39:$D$782,СВЦЭМ!$A$39:$A$782,$A74,СВЦЭМ!$B$39:$B$782,L$47)+'СЕТ СН'!$G$11+СВЦЭМ!$D$10+'СЕТ СН'!$G$6-'СЕТ СН'!$G$23</f>
        <v>1580.35680278</v>
      </c>
      <c r="M74" s="36">
        <f>SUMIFS(СВЦЭМ!$D$39:$D$782,СВЦЭМ!$A$39:$A$782,$A74,СВЦЭМ!$B$39:$B$782,M$47)+'СЕТ СН'!$G$11+СВЦЭМ!$D$10+'СЕТ СН'!$G$6-'СЕТ СН'!$G$23</f>
        <v>1642.9792871700001</v>
      </c>
      <c r="N74" s="36">
        <f>SUMIFS(СВЦЭМ!$D$39:$D$782,СВЦЭМ!$A$39:$A$782,$A74,СВЦЭМ!$B$39:$B$782,N$47)+'СЕТ СН'!$G$11+СВЦЭМ!$D$10+'СЕТ СН'!$G$6-'СЕТ СН'!$G$23</f>
        <v>1682.0998905600002</v>
      </c>
      <c r="O74" s="36">
        <f>SUMIFS(СВЦЭМ!$D$39:$D$782,СВЦЭМ!$A$39:$A$782,$A74,СВЦЭМ!$B$39:$B$782,O$47)+'СЕТ СН'!$G$11+СВЦЭМ!$D$10+'СЕТ СН'!$G$6-'СЕТ СН'!$G$23</f>
        <v>1669.2101942500001</v>
      </c>
      <c r="P74" s="36">
        <f>SUMIFS(СВЦЭМ!$D$39:$D$782,СВЦЭМ!$A$39:$A$782,$A74,СВЦЭМ!$B$39:$B$782,P$47)+'СЕТ СН'!$G$11+СВЦЭМ!$D$10+'СЕТ СН'!$G$6-'СЕТ СН'!$G$23</f>
        <v>1674.0149502900001</v>
      </c>
      <c r="Q74" s="36">
        <f>SUMIFS(СВЦЭМ!$D$39:$D$782,СВЦЭМ!$A$39:$A$782,$A74,СВЦЭМ!$B$39:$B$782,Q$47)+'СЕТ СН'!$G$11+СВЦЭМ!$D$10+'СЕТ СН'!$G$6-'СЕТ СН'!$G$23</f>
        <v>1677.7700660799999</v>
      </c>
      <c r="R74" s="36">
        <f>SUMIFS(СВЦЭМ!$D$39:$D$782,СВЦЭМ!$A$39:$A$782,$A74,СВЦЭМ!$B$39:$B$782,R$47)+'СЕТ СН'!$G$11+СВЦЭМ!$D$10+'СЕТ СН'!$G$6-'СЕТ СН'!$G$23</f>
        <v>1666.1724670400001</v>
      </c>
      <c r="S74" s="36">
        <f>SUMIFS(СВЦЭМ!$D$39:$D$782,СВЦЭМ!$A$39:$A$782,$A74,СВЦЭМ!$B$39:$B$782,S$47)+'СЕТ СН'!$G$11+СВЦЭМ!$D$10+'СЕТ СН'!$G$6-'СЕТ СН'!$G$23</f>
        <v>1664.63993325</v>
      </c>
      <c r="T74" s="36">
        <f>SUMIFS(СВЦЭМ!$D$39:$D$782,СВЦЭМ!$A$39:$A$782,$A74,СВЦЭМ!$B$39:$B$782,T$47)+'СЕТ СН'!$G$11+СВЦЭМ!$D$10+'СЕТ СН'!$G$6-'СЕТ СН'!$G$23</f>
        <v>1638.2993455599999</v>
      </c>
      <c r="U74" s="36">
        <f>SUMIFS(СВЦЭМ!$D$39:$D$782,СВЦЭМ!$A$39:$A$782,$A74,СВЦЭМ!$B$39:$B$782,U$47)+'СЕТ СН'!$G$11+СВЦЭМ!$D$10+'СЕТ СН'!$G$6-'СЕТ СН'!$G$23</f>
        <v>1618.29432264</v>
      </c>
      <c r="V74" s="36">
        <f>SUMIFS(СВЦЭМ!$D$39:$D$782,СВЦЭМ!$A$39:$A$782,$A74,СВЦЭМ!$B$39:$B$782,V$47)+'СЕТ СН'!$G$11+СВЦЭМ!$D$10+'СЕТ СН'!$G$6-'СЕТ СН'!$G$23</f>
        <v>1566.5908344099998</v>
      </c>
      <c r="W74" s="36">
        <f>SUMIFS(СВЦЭМ!$D$39:$D$782,СВЦЭМ!$A$39:$A$782,$A74,СВЦЭМ!$B$39:$B$782,W$47)+'СЕТ СН'!$G$11+СВЦЭМ!$D$10+'СЕТ СН'!$G$6-'СЕТ СН'!$G$23</f>
        <v>1578.7587452400001</v>
      </c>
      <c r="X74" s="36">
        <f>SUMIFS(СВЦЭМ!$D$39:$D$782,СВЦЭМ!$A$39:$A$782,$A74,СВЦЭМ!$B$39:$B$782,X$47)+'СЕТ СН'!$G$11+СВЦЭМ!$D$10+'СЕТ СН'!$G$6-'СЕТ СН'!$G$23</f>
        <v>1596.8093097599999</v>
      </c>
      <c r="Y74" s="36">
        <f>SUMIFS(СВЦЭМ!$D$39:$D$782,СВЦЭМ!$A$39:$A$782,$A74,СВЦЭМ!$B$39:$B$782,Y$47)+'СЕТ СН'!$G$11+СВЦЭМ!$D$10+'СЕТ СН'!$G$6-'СЕТ СН'!$G$23</f>
        <v>1663.49250592</v>
      </c>
    </row>
    <row r="75" spans="1:26" ht="15.75" x14ac:dyDescent="0.2">
      <c r="A75" s="35">
        <f t="shared" si="1"/>
        <v>44405</v>
      </c>
      <c r="B75" s="36">
        <f>SUMIFS(СВЦЭМ!$D$39:$D$782,СВЦЭМ!$A$39:$A$782,$A75,СВЦЭМ!$B$39:$B$782,B$47)+'СЕТ СН'!$G$11+СВЦЭМ!$D$10+'СЕТ СН'!$G$6-'СЕТ СН'!$G$23</f>
        <v>1727.67761481</v>
      </c>
      <c r="C75" s="36">
        <f>SUMIFS(СВЦЭМ!$D$39:$D$782,СВЦЭМ!$A$39:$A$782,$A75,СВЦЭМ!$B$39:$B$782,C$47)+'СЕТ СН'!$G$11+СВЦЭМ!$D$10+'СЕТ СН'!$G$6-'СЕТ СН'!$G$23</f>
        <v>1715.7355563000001</v>
      </c>
      <c r="D75" s="36">
        <f>SUMIFS(СВЦЭМ!$D$39:$D$782,СВЦЭМ!$A$39:$A$782,$A75,СВЦЭМ!$B$39:$B$782,D$47)+'СЕТ СН'!$G$11+СВЦЭМ!$D$10+'СЕТ СН'!$G$6-'СЕТ СН'!$G$23</f>
        <v>1771.1151391000001</v>
      </c>
      <c r="E75" s="36">
        <f>SUMIFS(СВЦЭМ!$D$39:$D$782,СВЦЭМ!$A$39:$A$782,$A75,СВЦЭМ!$B$39:$B$782,E$47)+'СЕТ СН'!$G$11+СВЦЭМ!$D$10+'СЕТ СН'!$G$6-'СЕТ СН'!$G$23</f>
        <v>1778.53316866</v>
      </c>
      <c r="F75" s="36">
        <f>SUMIFS(СВЦЭМ!$D$39:$D$782,СВЦЭМ!$A$39:$A$782,$A75,СВЦЭМ!$B$39:$B$782,F$47)+'СЕТ СН'!$G$11+СВЦЭМ!$D$10+'СЕТ СН'!$G$6-'СЕТ СН'!$G$23</f>
        <v>1770.6371035300001</v>
      </c>
      <c r="G75" s="36">
        <f>SUMIFS(СВЦЭМ!$D$39:$D$782,СВЦЭМ!$A$39:$A$782,$A75,СВЦЭМ!$B$39:$B$782,G$47)+'СЕТ СН'!$G$11+СВЦЭМ!$D$10+'СЕТ СН'!$G$6-'СЕТ СН'!$G$23</f>
        <v>1759.3491393199999</v>
      </c>
      <c r="H75" s="36">
        <f>SUMIFS(СВЦЭМ!$D$39:$D$782,СВЦЭМ!$A$39:$A$782,$A75,СВЦЭМ!$B$39:$B$782,H$47)+'СЕТ СН'!$G$11+СВЦЭМ!$D$10+'СЕТ СН'!$G$6-'СЕТ СН'!$G$23</f>
        <v>1747.4696293500001</v>
      </c>
      <c r="I75" s="36">
        <f>SUMIFS(СВЦЭМ!$D$39:$D$782,СВЦЭМ!$A$39:$A$782,$A75,СВЦЭМ!$B$39:$B$782,I$47)+'СЕТ СН'!$G$11+СВЦЭМ!$D$10+'СЕТ СН'!$G$6-'СЕТ СН'!$G$23</f>
        <v>1696.37041507</v>
      </c>
      <c r="J75" s="36">
        <f>SUMIFS(СВЦЭМ!$D$39:$D$782,СВЦЭМ!$A$39:$A$782,$A75,СВЦЭМ!$B$39:$B$782,J$47)+'СЕТ СН'!$G$11+СВЦЭМ!$D$10+'СЕТ СН'!$G$6-'СЕТ СН'!$G$23</f>
        <v>1643.6573685600001</v>
      </c>
      <c r="K75" s="36">
        <f>SUMIFS(СВЦЭМ!$D$39:$D$782,СВЦЭМ!$A$39:$A$782,$A75,СВЦЭМ!$B$39:$B$782,K$47)+'СЕТ СН'!$G$11+СВЦЭМ!$D$10+'СЕТ СН'!$G$6-'СЕТ СН'!$G$23</f>
        <v>1665.5556607000001</v>
      </c>
      <c r="L75" s="36">
        <f>SUMIFS(СВЦЭМ!$D$39:$D$782,СВЦЭМ!$A$39:$A$782,$A75,СВЦЭМ!$B$39:$B$782,L$47)+'СЕТ СН'!$G$11+СВЦЭМ!$D$10+'СЕТ СН'!$G$6-'СЕТ СН'!$G$23</f>
        <v>1635.40735692</v>
      </c>
      <c r="M75" s="36">
        <f>SUMIFS(СВЦЭМ!$D$39:$D$782,СВЦЭМ!$A$39:$A$782,$A75,СВЦЭМ!$B$39:$B$782,M$47)+'СЕТ СН'!$G$11+СВЦЭМ!$D$10+'СЕТ СН'!$G$6-'СЕТ СН'!$G$23</f>
        <v>1636.64594622</v>
      </c>
      <c r="N75" s="36">
        <f>SUMIFS(СВЦЭМ!$D$39:$D$782,СВЦЭМ!$A$39:$A$782,$A75,СВЦЭМ!$B$39:$B$782,N$47)+'СЕТ СН'!$G$11+СВЦЭМ!$D$10+'СЕТ СН'!$G$6-'СЕТ СН'!$G$23</f>
        <v>1641.9843396199999</v>
      </c>
      <c r="O75" s="36">
        <f>SUMIFS(СВЦЭМ!$D$39:$D$782,СВЦЭМ!$A$39:$A$782,$A75,СВЦЭМ!$B$39:$B$782,O$47)+'СЕТ СН'!$G$11+СВЦЭМ!$D$10+'СЕТ СН'!$G$6-'СЕТ СН'!$G$23</f>
        <v>1646.5741891299999</v>
      </c>
      <c r="P75" s="36">
        <f>SUMIFS(СВЦЭМ!$D$39:$D$782,СВЦЭМ!$A$39:$A$782,$A75,СВЦЭМ!$B$39:$B$782,P$47)+'СЕТ СН'!$G$11+СВЦЭМ!$D$10+'СЕТ СН'!$G$6-'СЕТ СН'!$G$23</f>
        <v>1700.57070236</v>
      </c>
      <c r="Q75" s="36">
        <f>SUMIFS(СВЦЭМ!$D$39:$D$782,СВЦЭМ!$A$39:$A$782,$A75,СВЦЭМ!$B$39:$B$782,Q$47)+'СЕТ СН'!$G$11+СВЦЭМ!$D$10+'СЕТ СН'!$G$6-'СЕТ СН'!$G$23</f>
        <v>1692.2546867900001</v>
      </c>
      <c r="R75" s="36">
        <f>SUMIFS(СВЦЭМ!$D$39:$D$782,СВЦЭМ!$A$39:$A$782,$A75,СВЦЭМ!$B$39:$B$782,R$47)+'СЕТ СН'!$G$11+СВЦЭМ!$D$10+'СЕТ СН'!$G$6-'СЕТ СН'!$G$23</f>
        <v>1686.5937329599999</v>
      </c>
      <c r="S75" s="36">
        <f>SUMIFS(СВЦЭМ!$D$39:$D$782,СВЦЭМ!$A$39:$A$782,$A75,СВЦЭМ!$B$39:$B$782,S$47)+'СЕТ СН'!$G$11+СВЦЭМ!$D$10+'СЕТ СН'!$G$6-'СЕТ СН'!$G$23</f>
        <v>1684.5138203700001</v>
      </c>
      <c r="T75" s="36">
        <f>SUMIFS(СВЦЭМ!$D$39:$D$782,СВЦЭМ!$A$39:$A$782,$A75,СВЦЭМ!$B$39:$B$782,T$47)+'СЕТ СН'!$G$11+СВЦЭМ!$D$10+'СЕТ СН'!$G$6-'СЕТ СН'!$G$23</f>
        <v>1680.6639989600001</v>
      </c>
      <c r="U75" s="36">
        <f>SUMIFS(СВЦЭМ!$D$39:$D$782,СВЦЭМ!$A$39:$A$782,$A75,СВЦЭМ!$B$39:$B$782,U$47)+'СЕТ СН'!$G$11+СВЦЭМ!$D$10+'СЕТ СН'!$G$6-'СЕТ СН'!$G$23</f>
        <v>1672.77908189</v>
      </c>
      <c r="V75" s="36">
        <f>SUMIFS(СВЦЭМ!$D$39:$D$782,СВЦЭМ!$A$39:$A$782,$A75,СВЦЭМ!$B$39:$B$782,V$47)+'СЕТ СН'!$G$11+СВЦЭМ!$D$10+'СЕТ СН'!$G$6-'СЕТ СН'!$G$23</f>
        <v>1670.34659336</v>
      </c>
      <c r="W75" s="36">
        <f>SUMIFS(СВЦЭМ!$D$39:$D$782,СВЦЭМ!$A$39:$A$782,$A75,СВЦЭМ!$B$39:$B$782,W$47)+'СЕТ СН'!$G$11+СВЦЭМ!$D$10+'СЕТ СН'!$G$6-'СЕТ СН'!$G$23</f>
        <v>1694.85158858</v>
      </c>
      <c r="X75" s="36">
        <f>SUMIFS(СВЦЭМ!$D$39:$D$782,СВЦЭМ!$A$39:$A$782,$A75,СВЦЭМ!$B$39:$B$782,X$47)+'СЕТ СН'!$G$11+СВЦЭМ!$D$10+'СЕТ СН'!$G$6-'СЕТ СН'!$G$23</f>
        <v>1657.85770912</v>
      </c>
      <c r="Y75" s="36">
        <f>SUMIFS(СВЦЭМ!$D$39:$D$782,СВЦЭМ!$A$39:$A$782,$A75,СВЦЭМ!$B$39:$B$782,Y$47)+'СЕТ СН'!$G$11+СВЦЭМ!$D$10+'СЕТ СН'!$G$6-'СЕТ СН'!$G$23</f>
        <v>1643.11580282</v>
      </c>
    </row>
    <row r="76" spans="1:26" ht="15.75" x14ac:dyDescent="0.2">
      <c r="A76" s="35">
        <f t="shared" si="1"/>
        <v>44406</v>
      </c>
      <c r="B76" s="36">
        <f>SUMIFS(СВЦЭМ!$D$39:$D$782,СВЦЭМ!$A$39:$A$782,$A76,СВЦЭМ!$B$39:$B$782,B$47)+'СЕТ СН'!$G$11+СВЦЭМ!$D$10+'СЕТ СН'!$G$6-'СЕТ СН'!$G$23</f>
        <v>1698.6651710799999</v>
      </c>
      <c r="C76" s="36">
        <f>SUMIFS(СВЦЭМ!$D$39:$D$782,СВЦЭМ!$A$39:$A$782,$A76,СВЦЭМ!$B$39:$B$782,C$47)+'СЕТ СН'!$G$11+СВЦЭМ!$D$10+'СЕТ СН'!$G$6-'СЕТ СН'!$G$23</f>
        <v>1876.1704018</v>
      </c>
      <c r="D76" s="36">
        <f>SUMIFS(СВЦЭМ!$D$39:$D$782,СВЦЭМ!$A$39:$A$782,$A76,СВЦЭМ!$B$39:$B$782,D$47)+'СЕТ СН'!$G$11+СВЦЭМ!$D$10+'СЕТ СН'!$G$6-'СЕТ СН'!$G$23</f>
        <v>1839.7301289699999</v>
      </c>
      <c r="E76" s="36">
        <f>SUMIFS(СВЦЭМ!$D$39:$D$782,СВЦЭМ!$A$39:$A$782,$A76,СВЦЭМ!$B$39:$B$782,E$47)+'СЕТ СН'!$G$11+СВЦЭМ!$D$10+'СЕТ СН'!$G$6-'СЕТ СН'!$G$23</f>
        <v>1813.06686706</v>
      </c>
      <c r="F76" s="36">
        <f>SUMIFS(СВЦЭМ!$D$39:$D$782,СВЦЭМ!$A$39:$A$782,$A76,СВЦЭМ!$B$39:$B$782,F$47)+'СЕТ СН'!$G$11+СВЦЭМ!$D$10+'СЕТ СН'!$G$6-'СЕТ СН'!$G$23</f>
        <v>1806.5793259300001</v>
      </c>
      <c r="G76" s="36">
        <f>SUMIFS(СВЦЭМ!$D$39:$D$782,СВЦЭМ!$A$39:$A$782,$A76,СВЦЭМ!$B$39:$B$782,G$47)+'СЕТ СН'!$G$11+СВЦЭМ!$D$10+'СЕТ СН'!$G$6-'СЕТ СН'!$G$23</f>
        <v>1813.92752167</v>
      </c>
      <c r="H76" s="36">
        <f>SUMIFS(СВЦЭМ!$D$39:$D$782,СВЦЭМ!$A$39:$A$782,$A76,СВЦЭМ!$B$39:$B$782,H$47)+'СЕТ СН'!$G$11+СВЦЭМ!$D$10+'СЕТ СН'!$G$6-'СЕТ СН'!$G$23</f>
        <v>1865.58817875</v>
      </c>
      <c r="I76" s="36">
        <f>SUMIFS(СВЦЭМ!$D$39:$D$782,СВЦЭМ!$A$39:$A$782,$A76,СВЦЭМ!$B$39:$B$782,I$47)+'СЕТ СН'!$G$11+СВЦЭМ!$D$10+'СЕТ СН'!$G$6-'СЕТ СН'!$G$23</f>
        <v>1864.56278249</v>
      </c>
      <c r="J76" s="36">
        <f>SUMIFS(СВЦЭМ!$D$39:$D$782,СВЦЭМ!$A$39:$A$782,$A76,СВЦЭМ!$B$39:$B$782,J$47)+'СЕТ СН'!$G$11+СВЦЭМ!$D$10+'СЕТ СН'!$G$6-'СЕТ СН'!$G$23</f>
        <v>1754.37420084</v>
      </c>
      <c r="K76" s="36">
        <f>SUMIFS(СВЦЭМ!$D$39:$D$782,СВЦЭМ!$A$39:$A$782,$A76,СВЦЭМ!$B$39:$B$782,K$47)+'СЕТ СН'!$G$11+СВЦЭМ!$D$10+'СЕТ СН'!$G$6-'СЕТ СН'!$G$23</f>
        <v>1707.78606006</v>
      </c>
      <c r="L76" s="36">
        <f>SUMIFS(СВЦЭМ!$D$39:$D$782,СВЦЭМ!$A$39:$A$782,$A76,СВЦЭМ!$B$39:$B$782,L$47)+'СЕТ СН'!$G$11+СВЦЭМ!$D$10+'СЕТ СН'!$G$6-'СЕТ СН'!$G$23</f>
        <v>1716.9408182300001</v>
      </c>
      <c r="M76" s="36">
        <f>SUMIFS(СВЦЭМ!$D$39:$D$782,СВЦЭМ!$A$39:$A$782,$A76,СВЦЭМ!$B$39:$B$782,M$47)+'СЕТ СН'!$G$11+СВЦЭМ!$D$10+'СЕТ СН'!$G$6-'СЕТ СН'!$G$23</f>
        <v>1725.96305072</v>
      </c>
      <c r="N76" s="36">
        <f>SUMIFS(СВЦЭМ!$D$39:$D$782,СВЦЭМ!$A$39:$A$782,$A76,СВЦЭМ!$B$39:$B$782,N$47)+'СЕТ СН'!$G$11+СВЦЭМ!$D$10+'СЕТ СН'!$G$6-'СЕТ СН'!$G$23</f>
        <v>1718.0871695000001</v>
      </c>
      <c r="O76" s="36">
        <f>SUMIFS(СВЦЭМ!$D$39:$D$782,СВЦЭМ!$A$39:$A$782,$A76,СВЦЭМ!$B$39:$B$782,O$47)+'СЕТ СН'!$G$11+СВЦЭМ!$D$10+'СЕТ СН'!$G$6-'СЕТ СН'!$G$23</f>
        <v>1715.09544319</v>
      </c>
      <c r="P76" s="36">
        <f>SUMIFS(СВЦЭМ!$D$39:$D$782,СВЦЭМ!$A$39:$A$782,$A76,СВЦЭМ!$B$39:$B$782,P$47)+'СЕТ СН'!$G$11+СВЦЭМ!$D$10+'СЕТ СН'!$G$6-'СЕТ СН'!$G$23</f>
        <v>1732.1643735600001</v>
      </c>
      <c r="Q76" s="36">
        <f>SUMIFS(СВЦЭМ!$D$39:$D$782,СВЦЭМ!$A$39:$A$782,$A76,СВЦЭМ!$B$39:$B$782,Q$47)+'СЕТ СН'!$G$11+СВЦЭМ!$D$10+'СЕТ СН'!$G$6-'СЕТ СН'!$G$23</f>
        <v>1738.48924556</v>
      </c>
      <c r="R76" s="36">
        <f>SUMIFS(СВЦЭМ!$D$39:$D$782,СВЦЭМ!$A$39:$A$782,$A76,СВЦЭМ!$B$39:$B$782,R$47)+'СЕТ СН'!$G$11+СВЦЭМ!$D$10+'СЕТ СН'!$G$6-'СЕТ СН'!$G$23</f>
        <v>1722.68595654</v>
      </c>
      <c r="S76" s="36">
        <f>SUMIFS(СВЦЭМ!$D$39:$D$782,СВЦЭМ!$A$39:$A$782,$A76,СВЦЭМ!$B$39:$B$782,S$47)+'СЕТ СН'!$G$11+СВЦЭМ!$D$10+'СЕТ СН'!$G$6-'СЕТ СН'!$G$23</f>
        <v>1714.1153882399999</v>
      </c>
      <c r="T76" s="36">
        <f>SUMIFS(СВЦЭМ!$D$39:$D$782,СВЦЭМ!$A$39:$A$782,$A76,СВЦЭМ!$B$39:$B$782,T$47)+'СЕТ СН'!$G$11+СВЦЭМ!$D$10+'СЕТ СН'!$G$6-'СЕТ СН'!$G$23</f>
        <v>1679.94080794</v>
      </c>
      <c r="U76" s="36">
        <f>SUMIFS(СВЦЭМ!$D$39:$D$782,СВЦЭМ!$A$39:$A$782,$A76,СВЦЭМ!$B$39:$B$782,U$47)+'СЕТ СН'!$G$11+СВЦЭМ!$D$10+'СЕТ СН'!$G$6-'СЕТ СН'!$G$23</f>
        <v>1659.6690039699999</v>
      </c>
      <c r="V76" s="36">
        <f>SUMIFS(СВЦЭМ!$D$39:$D$782,СВЦЭМ!$A$39:$A$782,$A76,СВЦЭМ!$B$39:$B$782,V$47)+'СЕТ СН'!$G$11+СВЦЭМ!$D$10+'СЕТ СН'!$G$6-'СЕТ СН'!$G$23</f>
        <v>1652.1322949300002</v>
      </c>
      <c r="W76" s="36">
        <f>SUMIFS(СВЦЭМ!$D$39:$D$782,СВЦЭМ!$A$39:$A$782,$A76,СВЦЭМ!$B$39:$B$782,W$47)+'СЕТ СН'!$G$11+СВЦЭМ!$D$10+'СЕТ СН'!$G$6-'СЕТ СН'!$G$23</f>
        <v>1681.49151923</v>
      </c>
      <c r="X76" s="36">
        <f>SUMIFS(СВЦЭМ!$D$39:$D$782,СВЦЭМ!$A$39:$A$782,$A76,СВЦЭМ!$B$39:$B$782,X$47)+'СЕТ СН'!$G$11+СВЦЭМ!$D$10+'СЕТ СН'!$G$6-'СЕТ СН'!$G$23</f>
        <v>1689.4958806</v>
      </c>
      <c r="Y76" s="36">
        <f>SUMIFS(СВЦЭМ!$D$39:$D$782,СВЦЭМ!$A$39:$A$782,$A76,СВЦЭМ!$B$39:$B$782,Y$47)+'СЕТ СН'!$G$11+СВЦЭМ!$D$10+'СЕТ СН'!$G$6-'СЕТ СН'!$G$23</f>
        <v>1777.8953782000001</v>
      </c>
    </row>
    <row r="77" spans="1:26" ht="15.75" x14ac:dyDescent="0.2">
      <c r="A77" s="35">
        <f t="shared" si="1"/>
        <v>44407</v>
      </c>
      <c r="B77" s="36">
        <f>SUMIFS(СВЦЭМ!$D$39:$D$782,СВЦЭМ!$A$39:$A$782,$A77,СВЦЭМ!$B$39:$B$782,B$47)+'СЕТ СН'!$G$11+СВЦЭМ!$D$10+'СЕТ СН'!$G$6-'СЕТ СН'!$G$23</f>
        <v>1784.18253878</v>
      </c>
      <c r="C77" s="36">
        <f>SUMIFS(СВЦЭМ!$D$39:$D$782,СВЦЭМ!$A$39:$A$782,$A77,СВЦЭМ!$B$39:$B$782,C$47)+'СЕТ СН'!$G$11+СВЦЭМ!$D$10+'СЕТ СН'!$G$6-'СЕТ СН'!$G$23</f>
        <v>1799.7257022399999</v>
      </c>
      <c r="D77" s="36">
        <f>SUMIFS(СВЦЭМ!$D$39:$D$782,СВЦЭМ!$A$39:$A$782,$A77,СВЦЭМ!$B$39:$B$782,D$47)+'СЕТ СН'!$G$11+СВЦЭМ!$D$10+'СЕТ СН'!$G$6-'СЕТ СН'!$G$23</f>
        <v>1760.5652843299999</v>
      </c>
      <c r="E77" s="36">
        <f>SUMIFS(СВЦЭМ!$D$39:$D$782,СВЦЭМ!$A$39:$A$782,$A77,СВЦЭМ!$B$39:$B$782,E$47)+'СЕТ СН'!$G$11+СВЦЭМ!$D$10+'СЕТ СН'!$G$6-'СЕТ СН'!$G$23</f>
        <v>1775.9664236000001</v>
      </c>
      <c r="F77" s="36">
        <f>SUMIFS(СВЦЭМ!$D$39:$D$782,СВЦЭМ!$A$39:$A$782,$A77,СВЦЭМ!$B$39:$B$782,F$47)+'СЕТ СН'!$G$11+СВЦЭМ!$D$10+'СЕТ СН'!$G$6-'СЕТ СН'!$G$23</f>
        <v>1783.66444516</v>
      </c>
      <c r="G77" s="36">
        <f>SUMIFS(СВЦЭМ!$D$39:$D$782,СВЦЭМ!$A$39:$A$782,$A77,СВЦЭМ!$B$39:$B$782,G$47)+'СЕТ СН'!$G$11+СВЦЭМ!$D$10+'СЕТ СН'!$G$6-'СЕТ СН'!$G$23</f>
        <v>1747.4059357000001</v>
      </c>
      <c r="H77" s="36">
        <f>SUMIFS(СВЦЭМ!$D$39:$D$782,СВЦЭМ!$A$39:$A$782,$A77,СВЦЭМ!$B$39:$B$782,H$47)+'СЕТ СН'!$G$11+СВЦЭМ!$D$10+'СЕТ СН'!$G$6-'СЕТ СН'!$G$23</f>
        <v>1738.32202269</v>
      </c>
      <c r="I77" s="36">
        <f>SUMIFS(СВЦЭМ!$D$39:$D$782,СВЦЭМ!$A$39:$A$782,$A77,СВЦЭМ!$B$39:$B$782,I$47)+'СЕТ СН'!$G$11+СВЦЭМ!$D$10+'СЕТ СН'!$G$6-'СЕТ СН'!$G$23</f>
        <v>1697.56875896</v>
      </c>
      <c r="J77" s="36">
        <f>SUMIFS(СВЦЭМ!$D$39:$D$782,СВЦЭМ!$A$39:$A$782,$A77,СВЦЭМ!$B$39:$B$782,J$47)+'СЕТ СН'!$G$11+СВЦЭМ!$D$10+'СЕТ СН'!$G$6-'СЕТ СН'!$G$23</f>
        <v>1657.9866375700001</v>
      </c>
      <c r="K77" s="36">
        <f>SUMIFS(СВЦЭМ!$D$39:$D$782,СВЦЭМ!$A$39:$A$782,$A77,СВЦЭМ!$B$39:$B$782,K$47)+'СЕТ СН'!$G$11+СВЦЭМ!$D$10+'СЕТ СН'!$G$6-'СЕТ СН'!$G$23</f>
        <v>1636.1050132999999</v>
      </c>
      <c r="L77" s="36">
        <f>SUMIFS(СВЦЭМ!$D$39:$D$782,СВЦЭМ!$A$39:$A$782,$A77,СВЦЭМ!$B$39:$B$782,L$47)+'СЕТ СН'!$G$11+СВЦЭМ!$D$10+'СЕТ СН'!$G$6-'СЕТ СН'!$G$23</f>
        <v>1632.1955475300001</v>
      </c>
      <c r="M77" s="36">
        <f>SUMIFS(СВЦЭМ!$D$39:$D$782,СВЦЭМ!$A$39:$A$782,$A77,СВЦЭМ!$B$39:$B$782,M$47)+'СЕТ СН'!$G$11+СВЦЭМ!$D$10+'СЕТ СН'!$G$6-'СЕТ СН'!$G$23</f>
        <v>1635.9497391899999</v>
      </c>
      <c r="N77" s="36">
        <f>SUMIFS(СВЦЭМ!$D$39:$D$782,СВЦЭМ!$A$39:$A$782,$A77,СВЦЭМ!$B$39:$B$782,N$47)+'СЕТ СН'!$G$11+СВЦЭМ!$D$10+'СЕТ СН'!$G$6-'СЕТ СН'!$G$23</f>
        <v>1639.2315847999998</v>
      </c>
      <c r="O77" s="36">
        <f>SUMIFS(СВЦЭМ!$D$39:$D$782,СВЦЭМ!$A$39:$A$782,$A77,СВЦЭМ!$B$39:$B$782,O$47)+'СЕТ СН'!$G$11+СВЦЭМ!$D$10+'СЕТ СН'!$G$6-'СЕТ СН'!$G$23</f>
        <v>1644.08173089</v>
      </c>
      <c r="P77" s="36">
        <f>SUMIFS(СВЦЭМ!$D$39:$D$782,СВЦЭМ!$A$39:$A$782,$A77,СВЦЭМ!$B$39:$B$782,P$47)+'СЕТ СН'!$G$11+СВЦЭМ!$D$10+'СЕТ СН'!$G$6-'СЕТ СН'!$G$23</f>
        <v>1654.0271887500001</v>
      </c>
      <c r="Q77" s="36">
        <f>SUMIFS(СВЦЭМ!$D$39:$D$782,СВЦЭМ!$A$39:$A$782,$A77,СВЦЭМ!$B$39:$B$782,Q$47)+'СЕТ СН'!$G$11+СВЦЭМ!$D$10+'СЕТ СН'!$G$6-'СЕТ СН'!$G$23</f>
        <v>1667.7191411900001</v>
      </c>
      <c r="R77" s="36">
        <f>SUMIFS(СВЦЭМ!$D$39:$D$782,СВЦЭМ!$A$39:$A$782,$A77,СВЦЭМ!$B$39:$B$782,R$47)+'СЕТ СН'!$G$11+СВЦЭМ!$D$10+'СЕТ СН'!$G$6-'СЕТ СН'!$G$23</f>
        <v>1659.89490925</v>
      </c>
      <c r="S77" s="36">
        <f>SUMIFS(СВЦЭМ!$D$39:$D$782,СВЦЭМ!$A$39:$A$782,$A77,СВЦЭМ!$B$39:$B$782,S$47)+'СЕТ СН'!$G$11+СВЦЭМ!$D$10+'СЕТ СН'!$G$6-'СЕТ СН'!$G$23</f>
        <v>1664.8027553300001</v>
      </c>
      <c r="T77" s="36">
        <f>SUMIFS(СВЦЭМ!$D$39:$D$782,СВЦЭМ!$A$39:$A$782,$A77,СВЦЭМ!$B$39:$B$782,T$47)+'СЕТ СН'!$G$11+СВЦЭМ!$D$10+'СЕТ СН'!$G$6-'СЕТ СН'!$G$23</f>
        <v>1667.95417729</v>
      </c>
      <c r="U77" s="36">
        <f>SUMIFS(СВЦЭМ!$D$39:$D$782,СВЦЭМ!$A$39:$A$782,$A77,СВЦЭМ!$B$39:$B$782,U$47)+'СЕТ СН'!$G$11+СВЦЭМ!$D$10+'СЕТ СН'!$G$6-'СЕТ СН'!$G$23</f>
        <v>1695.9294337700001</v>
      </c>
      <c r="V77" s="36">
        <f>SUMIFS(СВЦЭМ!$D$39:$D$782,СВЦЭМ!$A$39:$A$782,$A77,СВЦЭМ!$B$39:$B$782,V$47)+'СЕТ СН'!$G$11+СВЦЭМ!$D$10+'СЕТ СН'!$G$6-'СЕТ СН'!$G$23</f>
        <v>1683.23133089</v>
      </c>
      <c r="W77" s="36">
        <f>SUMIFS(СВЦЭМ!$D$39:$D$782,СВЦЭМ!$A$39:$A$782,$A77,СВЦЭМ!$B$39:$B$782,W$47)+'СЕТ СН'!$G$11+СВЦЭМ!$D$10+'СЕТ СН'!$G$6-'СЕТ СН'!$G$23</f>
        <v>1710.1833839599999</v>
      </c>
      <c r="X77" s="36">
        <f>SUMIFS(СВЦЭМ!$D$39:$D$782,СВЦЭМ!$A$39:$A$782,$A77,СВЦЭМ!$B$39:$B$782,X$47)+'СЕТ СН'!$G$11+СВЦЭМ!$D$10+'СЕТ СН'!$G$6-'СЕТ СН'!$G$23</f>
        <v>1677.80032749</v>
      </c>
      <c r="Y77" s="36">
        <f>SUMIFS(СВЦЭМ!$D$39:$D$782,СВЦЭМ!$A$39:$A$782,$A77,СВЦЭМ!$B$39:$B$782,Y$47)+'СЕТ СН'!$G$11+СВЦЭМ!$D$10+'СЕТ СН'!$G$6-'СЕТ СН'!$G$23</f>
        <v>1661.8049078199999</v>
      </c>
    </row>
    <row r="78" spans="1:26" ht="15.75" x14ac:dyDescent="0.2">
      <c r="A78" s="35">
        <f t="shared" si="1"/>
        <v>44408</v>
      </c>
      <c r="B78" s="36">
        <f>SUMIFS(СВЦЭМ!$D$39:$D$782,СВЦЭМ!$A$39:$A$782,$A78,СВЦЭМ!$B$39:$B$782,B$47)+'СЕТ СН'!$G$11+СВЦЭМ!$D$10+'СЕТ СН'!$G$6-'СЕТ СН'!$G$23</f>
        <v>1735.02548241</v>
      </c>
      <c r="C78" s="36">
        <f>SUMIFS(СВЦЭМ!$D$39:$D$782,СВЦЭМ!$A$39:$A$782,$A78,СВЦЭМ!$B$39:$B$782,C$47)+'СЕТ СН'!$G$11+СВЦЭМ!$D$10+'СЕТ СН'!$G$6-'СЕТ СН'!$G$23</f>
        <v>1848.4863681700001</v>
      </c>
      <c r="D78" s="36">
        <f>SUMIFS(СВЦЭМ!$D$39:$D$782,СВЦЭМ!$A$39:$A$782,$A78,СВЦЭМ!$B$39:$B$782,D$47)+'СЕТ СН'!$G$11+СВЦЭМ!$D$10+'СЕТ СН'!$G$6-'СЕТ СН'!$G$23</f>
        <v>1893.8619748900001</v>
      </c>
      <c r="E78" s="36">
        <f>SUMIFS(СВЦЭМ!$D$39:$D$782,СВЦЭМ!$A$39:$A$782,$A78,СВЦЭМ!$B$39:$B$782,E$47)+'СЕТ СН'!$G$11+СВЦЭМ!$D$10+'СЕТ СН'!$G$6-'СЕТ СН'!$G$23</f>
        <v>1871.14795529</v>
      </c>
      <c r="F78" s="36">
        <f>SUMIFS(СВЦЭМ!$D$39:$D$782,СВЦЭМ!$A$39:$A$782,$A78,СВЦЭМ!$B$39:$B$782,F$47)+'СЕТ СН'!$G$11+СВЦЭМ!$D$10+'СЕТ СН'!$G$6-'СЕТ СН'!$G$23</f>
        <v>1858.4840289900001</v>
      </c>
      <c r="G78" s="36">
        <f>SUMIFS(СВЦЭМ!$D$39:$D$782,СВЦЭМ!$A$39:$A$782,$A78,СВЦЭМ!$B$39:$B$782,G$47)+'СЕТ СН'!$G$11+СВЦЭМ!$D$10+'СЕТ СН'!$G$6-'СЕТ СН'!$G$23</f>
        <v>1856.03499586</v>
      </c>
      <c r="H78" s="36">
        <f>SUMIFS(СВЦЭМ!$D$39:$D$782,СВЦЭМ!$A$39:$A$782,$A78,СВЦЭМ!$B$39:$B$782,H$47)+'СЕТ СН'!$G$11+СВЦЭМ!$D$10+'СЕТ СН'!$G$6-'СЕТ СН'!$G$23</f>
        <v>1834.7559359500001</v>
      </c>
      <c r="I78" s="36">
        <f>SUMIFS(СВЦЭМ!$D$39:$D$782,СВЦЭМ!$A$39:$A$782,$A78,СВЦЭМ!$B$39:$B$782,I$47)+'СЕТ СН'!$G$11+СВЦЭМ!$D$10+'СЕТ СН'!$G$6-'СЕТ СН'!$G$23</f>
        <v>1745.06578491</v>
      </c>
      <c r="J78" s="36">
        <f>SUMIFS(СВЦЭМ!$D$39:$D$782,СВЦЭМ!$A$39:$A$782,$A78,СВЦЭМ!$B$39:$B$782,J$47)+'СЕТ СН'!$G$11+СВЦЭМ!$D$10+'СЕТ СН'!$G$6-'СЕТ СН'!$G$23</f>
        <v>1693.1112712199999</v>
      </c>
      <c r="K78" s="36">
        <f>SUMIFS(СВЦЭМ!$D$39:$D$782,СВЦЭМ!$A$39:$A$782,$A78,СВЦЭМ!$B$39:$B$782,K$47)+'СЕТ СН'!$G$11+СВЦЭМ!$D$10+'СЕТ СН'!$G$6-'СЕТ СН'!$G$23</f>
        <v>1648.4141576</v>
      </c>
      <c r="L78" s="36">
        <f>SUMIFS(СВЦЭМ!$D$39:$D$782,СВЦЭМ!$A$39:$A$782,$A78,СВЦЭМ!$B$39:$B$782,L$47)+'СЕТ СН'!$G$11+СВЦЭМ!$D$10+'СЕТ СН'!$G$6-'СЕТ СН'!$G$23</f>
        <v>1661.66613446</v>
      </c>
      <c r="M78" s="36">
        <f>SUMIFS(СВЦЭМ!$D$39:$D$782,СВЦЭМ!$A$39:$A$782,$A78,СВЦЭМ!$B$39:$B$782,M$47)+'СЕТ СН'!$G$11+СВЦЭМ!$D$10+'СЕТ СН'!$G$6-'СЕТ СН'!$G$23</f>
        <v>1685.98111877</v>
      </c>
      <c r="N78" s="36">
        <f>SUMIFS(СВЦЭМ!$D$39:$D$782,СВЦЭМ!$A$39:$A$782,$A78,СВЦЭМ!$B$39:$B$782,N$47)+'СЕТ СН'!$G$11+СВЦЭМ!$D$10+'СЕТ СН'!$G$6-'СЕТ СН'!$G$23</f>
        <v>1689.42525488</v>
      </c>
      <c r="O78" s="36">
        <f>SUMIFS(СВЦЭМ!$D$39:$D$782,СВЦЭМ!$A$39:$A$782,$A78,СВЦЭМ!$B$39:$B$782,O$47)+'СЕТ СН'!$G$11+СВЦЭМ!$D$10+'СЕТ СН'!$G$6-'СЕТ СН'!$G$23</f>
        <v>1685.15009581</v>
      </c>
      <c r="P78" s="36">
        <f>SUMIFS(СВЦЭМ!$D$39:$D$782,СВЦЭМ!$A$39:$A$782,$A78,СВЦЭМ!$B$39:$B$782,P$47)+'СЕТ СН'!$G$11+СВЦЭМ!$D$10+'СЕТ СН'!$G$6-'СЕТ СН'!$G$23</f>
        <v>1628.1783922700001</v>
      </c>
      <c r="Q78" s="36">
        <f>SUMIFS(СВЦЭМ!$D$39:$D$782,СВЦЭМ!$A$39:$A$782,$A78,СВЦЭМ!$B$39:$B$782,Q$47)+'СЕТ СН'!$G$11+СВЦЭМ!$D$10+'СЕТ СН'!$G$6-'СЕТ СН'!$G$23</f>
        <v>1563.32367705</v>
      </c>
      <c r="R78" s="36">
        <f>SUMIFS(СВЦЭМ!$D$39:$D$782,СВЦЭМ!$A$39:$A$782,$A78,СВЦЭМ!$B$39:$B$782,R$47)+'СЕТ СН'!$G$11+СВЦЭМ!$D$10+'СЕТ СН'!$G$6-'СЕТ СН'!$G$23</f>
        <v>1552.25442604</v>
      </c>
      <c r="S78" s="36">
        <f>SUMIFS(СВЦЭМ!$D$39:$D$782,СВЦЭМ!$A$39:$A$782,$A78,СВЦЭМ!$B$39:$B$782,S$47)+'СЕТ СН'!$G$11+СВЦЭМ!$D$10+'СЕТ СН'!$G$6-'СЕТ СН'!$G$23</f>
        <v>1557.14665545</v>
      </c>
      <c r="T78" s="36">
        <f>SUMIFS(СВЦЭМ!$D$39:$D$782,СВЦЭМ!$A$39:$A$782,$A78,СВЦЭМ!$B$39:$B$782,T$47)+'СЕТ СН'!$G$11+СВЦЭМ!$D$10+'СЕТ СН'!$G$6-'СЕТ СН'!$G$23</f>
        <v>1562.36642216</v>
      </c>
      <c r="U78" s="36">
        <f>SUMIFS(СВЦЭМ!$D$39:$D$782,СВЦЭМ!$A$39:$A$782,$A78,СВЦЭМ!$B$39:$B$782,U$47)+'СЕТ СН'!$G$11+СВЦЭМ!$D$10+'СЕТ СН'!$G$6-'СЕТ СН'!$G$23</f>
        <v>1559.8080771800001</v>
      </c>
      <c r="V78" s="36">
        <f>SUMIFS(СВЦЭМ!$D$39:$D$782,СВЦЭМ!$A$39:$A$782,$A78,СВЦЭМ!$B$39:$B$782,V$47)+'СЕТ СН'!$G$11+СВЦЭМ!$D$10+'СЕТ СН'!$G$6-'СЕТ СН'!$G$23</f>
        <v>1542.8484340700002</v>
      </c>
      <c r="W78" s="36">
        <f>SUMIFS(СВЦЭМ!$D$39:$D$782,СВЦЭМ!$A$39:$A$782,$A78,СВЦЭМ!$B$39:$B$782,W$47)+'СЕТ СН'!$G$11+СВЦЭМ!$D$10+'СЕТ СН'!$G$6-'СЕТ СН'!$G$23</f>
        <v>1537.9861219300001</v>
      </c>
      <c r="X78" s="36">
        <f>SUMIFS(СВЦЭМ!$D$39:$D$782,СВЦЭМ!$A$39:$A$782,$A78,СВЦЭМ!$B$39:$B$782,X$47)+'СЕТ СН'!$G$11+СВЦЭМ!$D$10+'СЕТ СН'!$G$6-'СЕТ СН'!$G$23</f>
        <v>1591.6885689199999</v>
      </c>
      <c r="Y78" s="36">
        <f>SUMIFS(СВЦЭМ!$D$39:$D$782,СВЦЭМ!$A$39:$A$782,$A78,СВЦЭМ!$B$39:$B$782,Y$47)+'СЕТ СН'!$G$11+СВЦЭМ!$D$10+'СЕТ СН'!$G$6-'СЕТ СН'!$G$23</f>
        <v>1620.6434321299998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01.07.2021</v>
      </c>
      <c r="B84" s="36">
        <f>SUMIFS(СВЦЭМ!$D$39:$D$782,СВЦЭМ!$A$39:$A$782,$A84,СВЦЭМ!$B$39:$B$782,B$83)+'СЕТ СН'!$H$11+СВЦЭМ!$D$10+'СЕТ СН'!$H$6-'СЕТ СН'!$H$23</f>
        <v>1463.9221605499999</v>
      </c>
      <c r="C84" s="36">
        <f>SUMIFS(СВЦЭМ!$D$39:$D$782,СВЦЭМ!$A$39:$A$782,$A84,СВЦЭМ!$B$39:$B$782,C$83)+'СЕТ СН'!$H$11+СВЦЭМ!$D$10+'СЕТ СН'!$H$6-'СЕТ СН'!$H$23</f>
        <v>1484.4575866299999</v>
      </c>
      <c r="D84" s="36">
        <f>SUMIFS(СВЦЭМ!$D$39:$D$782,СВЦЭМ!$A$39:$A$782,$A84,СВЦЭМ!$B$39:$B$782,D$83)+'СЕТ СН'!$H$11+СВЦЭМ!$D$10+'СЕТ СН'!$H$6-'СЕТ СН'!$H$23</f>
        <v>1519.9370296</v>
      </c>
      <c r="E84" s="36">
        <f>SUMIFS(СВЦЭМ!$D$39:$D$782,СВЦЭМ!$A$39:$A$782,$A84,СВЦЭМ!$B$39:$B$782,E$83)+'СЕТ СН'!$H$11+СВЦЭМ!$D$10+'СЕТ СН'!$H$6-'СЕТ СН'!$H$23</f>
        <v>1541.3507227199998</v>
      </c>
      <c r="F84" s="36">
        <f>SUMIFS(СВЦЭМ!$D$39:$D$782,СВЦЭМ!$A$39:$A$782,$A84,СВЦЭМ!$B$39:$B$782,F$83)+'СЕТ СН'!$H$11+СВЦЭМ!$D$10+'СЕТ СН'!$H$6-'СЕТ СН'!$H$23</f>
        <v>1544.2830613399999</v>
      </c>
      <c r="G84" s="36">
        <f>SUMIFS(СВЦЭМ!$D$39:$D$782,СВЦЭМ!$A$39:$A$782,$A84,СВЦЭМ!$B$39:$B$782,G$83)+'СЕТ СН'!$H$11+СВЦЭМ!$D$10+'СЕТ СН'!$H$6-'СЕТ СН'!$H$23</f>
        <v>1525.73864106</v>
      </c>
      <c r="H84" s="36">
        <f>SUMIFS(СВЦЭМ!$D$39:$D$782,СВЦЭМ!$A$39:$A$782,$A84,СВЦЭМ!$B$39:$B$782,H$83)+'СЕТ СН'!$H$11+СВЦЭМ!$D$10+'СЕТ СН'!$H$6-'СЕТ СН'!$H$23</f>
        <v>1502.0180896299998</v>
      </c>
      <c r="I84" s="36">
        <f>SUMIFS(СВЦЭМ!$D$39:$D$782,СВЦЭМ!$A$39:$A$782,$A84,СВЦЭМ!$B$39:$B$782,I$83)+'СЕТ СН'!$H$11+СВЦЭМ!$D$10+'СЕТ СН'!$H$6-'СЕТ СН'!$H$23</f>
        <v>1450.5069404799999</v>
      </c>
      <c r="J84" s="36">
        <f>SUMIFS(СВЦЭМ!$D$39:$D$782,СВЦЭМ!$A$39:$A$782,$A84,СВЦЭМ!$B$39:$B$782,J$83)+'СЕТ СН'!$H$11+СВЦЭМ!$D$10+'СЕТ СН'!$H$6-'СЕТ СН'!$H$23</f>
        <v>1420.2018613999999</v>
      </c>
      <c r="K84" s="36">
        <f>SUMIFS(СВЦЭМ!$D$39:$D$782,СВЦЭМ!$A$39:$A$782,$A84,СВЦЭМ!$B$39:$B$782,K$83)+'СЕТ СН'!$H$11+СВЦЭМ!$D$10+'СЕТ СН'!$H$6-'СЕТ СН'!$H$23</f>
        <v>1503.08678577</v>
      </c>
      <c r="L84" s="36">
        <f>SUMIFS(СВЦЭМ!$D$39:$D$782,СВЦЭМ!$A$39:$A$782,$A84,СВЦЭМ!$B$39:$B$782,L$83)+'СЕТ СН'!$H$11+СВЦЭМ!$D$10+'СЕТ СН'!$H$6-'СЕТ СН'!$H$23</f>
        <v>1512.3199139799999</v>
      </c>
      <c r="M84" s="36">
        <f>SUMIFS(СВЦЭМ!$D$39:$D$782,СВЦЭМ!$A$39:$A$782,$A84,СВЦЭМ!$B$39:$B$782,M$83)+'СЕТ СН'!$H$11+СВЦЭМ!$D$10+'СЕТ СН'!$H$6-'СЕТ СН'!$H$23</f>
        <v>1428.43137598</v>
      </c>
      <c r="N84" s="36">
        <f>SUMIFS(СВЦЭМ!$D$39:$D$782,СВЦЭМ!$A$39:$A$782,$A84,СВЦЭМ!$B$39:$B$782,N$83)+'СЕТ СН'!$H$11+СВЦЭМ!$D$10+'СЕТ СН'!$H$6-'СЕТ СН'!$H$23</f>
        <v>1359.6224221800001</v>
      </c>
      <c r="O84" s="36">
        <f>SUMIFS(СВЦЭМ!$D$39:$D$782,СВЦЭМ!$A$39:$A$782,$A84,СВЦЭМ!$B$39:$B$782,O$83)+'СЕТ СН'!$H$11+СВЦЭМ!$D$10+'СЕТ СН'!$H$6-'СЕТ СН'!$H$23</f>
        <v>1367.2769723500001</v>
      </c>
      <c r="P84" s="36">
        <f>SUMIFS(СВЦЭМ!$D$39:$D$782,СВЦЭМ!$A$39:$A$782,$A84,СВЦЭМ!$B$39:$B$782,P$83)+'СЕТ СН'!$H$11+СВЦЭМ!$D$10+'СЕТ СН'!$H$6-'СЕТ СН'!$H$23</f>
        <v>1370.13296625</v>
      </c>
      <c r="Q84" s="36">
        <f>SUMIFS(СВЦЭМ!$D$39:$D$782,СВЦЭМ!$A$39:$A$782,$A84,СВЦЭМ!$B$39:$B$782,Q$83)+'СЕТ СН'!$H$11+СВЦЭМ!$D$10+'СЕТ СН'!$H$6-'СЕТ СН'!$H$23</f>
        <v>1380.7862944799999</v>
      </c>
      <c r="R84" s="36">
        <f>SUMIFS(СВЦЭМ!$D$39:$D$782,СВЦЭМ!$A$39:$A$782,$A84,СВЦЭМ!$B$39:$B$782,R$83)+'СЕТ СН'!$H$11+СВЦЭМ!$D$10+'СЕТ СН'!$H$6-'СЕТ СН'!$H$23</f>
        <v>1365.5268773999999</v>
      </c>
      <c r="S84" s="36">
        <f>SUMIFS(СВЦЭМ!$D$39:$D$782,СВЦЭМ!$A$39:$A$782,$A84,СВЦЭМ!$B$39:$B$782,S$83)+'СЕТ СН'!$H$11+СВЦЭМ!$D$10+'СЕТ СН'!$H$6-'СЕТ СН'!$H$23</f>
        <v>1348.68919805</v>
      </c>
      <c r="T84" s="36">
        <f>SUMIFS(СВЦЭМ!$D$39:$D$782,СВЦЭМ!$A$39:$A$782,$A84,СВЦЭМ!$B$39:$B$782,T$83)+'СЕТ СН'!$H$11+СВЦЭМ!$D$10+'СЕТ СН'!$H$6-'СЕТ СН'!$H$23</f>
        <v>1396.02256296</v>
      </c>
      <c r="U84" s="36">
        <f>SUMIFS(СВЦЭМ!$D$39:$D$782,СВЦЭМ!$A$39:$A$782,$A84,СВЦЭМ!$B$39:$B$782,U$83)+'СЕТ СН'!$H$11+СВЦЭМ!$D$10+'СЕТ СН'!$H$6-'СЕТ СН'!$H$23</f>
        <v>1407.8910890699999</v>
      </c>
      <c r="V84" s="36">
        <f>SUMIFS(СВЦЭМ!$D$39:$D$782,СВЦЭМ!$A$39:$A$782,$A84,СВЦЭМ!$B$39:$B$782,V$83)+'СЕТ СН'!$H$11+СВЦЭМ!$D$10+'СЕТ СН'!$H$6-'СЕТ СН'!$H$23</f>
        <v>1408.0447364300001</v>
      </c>
      <c r="W84" s="36">
        <f>SUMIFS(СВЦЭМ!$D$39:$D$782,СВЦЭМ!$A$39:$A$782,$A84,СВЦЭМ!$B$39:$B$782,W$83)+'СЕТ СН'!$H$11+СВЦЭМ!$D$10+'СЕТ СН'!$H$6-'СЕТ СН'!$H$23</f>
        <v>1432.9913021899999</v>
      </c>
      <c r="X84" s="36">
        <f>SUMIFS(СВЦЭМ!$D$39:$D$782,СВЦЭМ!$A$39:$A$782,$A84,СВЦЭМ!$B$39:$B$782,X$83)+'СЕТ СН'!$H$11+СВЦЭМ!$D$10+'СЕТ СН'!$H$6-'СЕТ СН'!$H$23</f>
        <v>1388.63877447</v>
      </c>
      <c r="Y84" s="36">
        <f>SUMIFS(СВЦЭМ!$D$39:$D$782,СВЦЭМ!$A$39:$A$782,$A84,СВЦЭМ!$B$39:$B$782,Y$83)+'СЕТ СН'!$H$11+СВЦЭМ!$D$10+'СЕТ СН'!$H$6-'СЕТ СН'!$H$23</f>
        <v>1343.60506842</v>
      </c>
      <c r="AA84" s="45"/>
    </row>
    <row r="85" spans="1:27" ht="15.75" x14ac:dyDescent="0.2">
      <c r="A85" s="35">
        <f>A84+1</f>
        <v>44379</v>
      </c>
      <c r="B85" s="36">
        <f>SUMIFS(СВЦЭМ!$D$39:$D$782,СВЦЭМ!$A$39:$A$782,$A85,СВЦЭМ!$B$39:$B$782,B$83)+'СЕТ СН'!$H$11+СВЦЭМ!$D$10+'СЕТ СН'!$H$6-'СЕТ СН'!$H$23</f>
        <v>1433.3903844399999</v>
      </c>
      <c r="C85" s="36">
        <f>SUMIFS(СВЦЭМ!$D$39:$D$782,СВЦЭМ!$A$39:$A$782,$A85,СВЦЭМ!$B$39:$B$782,C$83)+'СЕТ СН'!$H$11+СВЦЭМ!$D$10+'СЕТ СН'!$H$6-'СЕТ СН'!$H$23</f>
        <v>1488.8035513499999</v>
      </c>
      <c r="D85" s="36">
        <f>SUMIFS(СВЦЭМ!$D$39:$D$782,СВЦЭМ!$A$39:$A$782,$A85,СВЦЭМ!$B$39:$B$782,D$83)+'СЕТ СН'!$H$11+СВЦЭМ!$D$10+'СЕТ СН'!$H$6-'СЕТ СН'!$H$23</f>
        <v>1526.78477819</v>
      </c>
      <c r="E85" s="36">
        <f>SUMIFS(СВЦЭМ!$D$39:$D$782,СВЦЭМ!$A$39:$A$782,$A85,СВЦЭМ!$B$39:$B$782,E$83)+'СЕТ СН'!$H$11+СВЦЭМ!$D$10+'СЕТ СН'!$H$6-'СЕТ СН'!$H$23</f>
        <v>1531.2996510599999</v>
      </c>
      <c r="F85" s="36">
        <f>SUMIFS(СВЦЭМ!$D$39:$D$782,СВЦЭМ!$A$39:$A$782,$A85,СВЦЭМ!$B$39:$B$782,F$83)+'СЕТ СН'!$H$11+СВЦЭМ!$D$10+'СЕТ СН'!$H$6-'СЕТ СН'!$H$23</f>
        <v>1532.1287626699998</v>
      </c>
      <c r="G85" s="36">
        <f>SUMIFS(СВЦЭМ!$D$39:$D$782,СВЦЭМ!$A$39:$A$782,$A85,СВЦЭМ!$B$39:$B$782,G$83)+'СЕТ СН'!$H$11+СВЦЭМ!$D$10+'СЕТ СН'!$H$6-'СЕТ СН'!$H$23</f>
        <v>1518.2206095699999</v>
      </c>
      <c r="H85" s="36">
        <f>SUMIFS(СВЦЭМ!$D$39:$D$782,СВЦЭМ!$A$39:$A$782,$A85,СВЦЭМ!$B$39:$B$782,H$83)+'СЕТ СН'!$H$11+СВЦЭМ!$D$10+'СЕТ СН'!$H$6-'СЕТ СН'!$H$23</f>
        <v>1481.4118455299999</v>
      </c>
      <c r="I85" s="36">
        <f>SUMIFS(СВЦЭМ!$D$39:$D$782,СВЦЭМ!$A$39:$A$782,$A85,СВЦЭМ!$B$39:$B$782,I$83)+'СЕТ СН'!$H$11+СВЦЭМ!$D$10+'СЕТ СН'!$H$6-'СЕТ СН'!$H$23</f>
        <v>1402.9848969</v>
      </c>
      <c r="J85" s="36">
        <f>SUMIFS(СВЦЭМ!$D$39:$D$782,СВЦЭМ!$A$39:$A$782,$A85,СВЦЭМ!$B$39:$B$782,J$83)+'СЕТ СН'!$H$11+СВЦЭМ!$D$10+'СЕТ СН'!$H$6-'СЕТ СН'!$H$23</f>
        <v>1376.30374235</v>
      </c>
      <c r="K85" s="36">
        <f>SUMIFS(СВЦЭМ!$D$39:$D$782,СВЦЭМ!$A$39:$A$782,$A85,СВЦЭМ!$B$39:$B$782,K$83)+'СЕТ СН'!$H$11+СВЦЭМ!$D$10+'СЕТ СН'!$H$6-'СЕТ СН'!$H$23</f>
        <v>1407.3849980699999</v>
      </c>
      <c r="L85" s="36">
        <f>SUMIFS(СВЦЭМ!$D$39:$D$782,СВЦЭМ!$A$39:$A$782,$A85,СВЦЭМ!$B$39:$B$782,L$83)+'СЕТ СН'!$H$11+СВЦЭМ!$D$10+'СЕТ СН'!$H$6-'СЕТ СН'!$H$23</f>
        <v>1417.9855143699999</v>
      </c>
      <c r="M85" s="36">
        <f>SUMIFS(СВЦЭМ!$D$39:$D$782,СВЦЭМ!$A$39:$A$782,$A85,СВЦЭМ!$B$39:$B$782,M$83)+'СЕТ СН'!$H$11+СВЦЭМ!$D$10+'СЕТ СН'!$H$6-'СЕТ СН'!$H$23</f>
        <v>1341.0934553499999</v>
      </c>
      <c r="N85" s="36">
        <f>SUMIFS(СВЦЭМ!$D$39:$D$782,СВЦЭМ!$A$39:$A$782,$A85,СВЦЭМ!$B$39:$B$782,N$83)+'СЕТ СН'!$H$11+СВЦЭМ!$D$10+'СЕТ СН'!$H$6-'СЕТ СН'!$H$23</f>
        <v>1324.8641887799999</v>
      </c>
      <c r="O85" s="36">
        <f>SUMIFS(СВЦЭМ!$D$39:$D$782,СВЦЭМ!$A$39:$A$782,$A85,СВЦЭМ!$B$39:$B$782,O$83)+'СЕТ СН'!$H$11+СВЦЭМ!$D$10+'СЕТ СН'!$H$6-'СЕТ СН'!$H$23</f>
        <v>1340.64040503</v>
      </c>
      <c r="P85" s="36">
        <f>SUMIFS(СВЦЭМ!$D$39:$D$782,СВЦЭМ!$A$39:$A$782,$A85,СВЦЭМ!$B$39:$B$782,P$83)+'СЕТ СН'!$H$11+СВЦЭМ!$D$10+'СЕТ СН'!$H$6-'СЕТ СН'!$H$23</f>
        <v>1337.5430357299999</v>
      </c>
      <c r="Q85" s="36">
        <f>SUMIFS(СВЦЭМ!$D$39:$D$782,СВЦЭМ!$A$39:$A$782,$A85,СВЦЭМ!$B$39:$B$782,Q$83)+'СЕТ СН'!$H$11+СВЦЭМ!$D$10+'СЕТ СН'!$H$6-'СЕТ СН'!$H$23</f>
        <v>1342.7181156699999</v>
      </c>
      <c r="R85" s="36">
        <f>SUMIFS(СВЦЭМ!$D$39:$D$782,СВЦЭМ!$A$39:$A$782,$A85,СВЦЭМ!$B$39:$B$782,R$83)+'СЕТ СН'!$H$11+СВЦЭМ!$D$10+'СЕТ СН'!$H$6-'СЕТ СН'!$H$23</f>
        <v>1347.9816787699999</v>
      </c>
      <c r="S85" s="36">
        <f>SUMIFS(СВЦЭМ!$D$39:$D$782,СВЦЭМ!$A$39:$A$782,$A85,СВЦЭМ!$B$39:$B$782,S$83)+'СЕТ СН'!$H$11+СВЦЭМ!$D$10+'СЕТ СН'!$H$6-'СЕТ СН'!$H$23</f>
        <v>1335.7606659799999</v>
      </c>
      <c r="T85" s="36">
        <f>SUMIFS(СВЦЭМ!$D$39:$D$782,СВЦЭМ!$A$39:$A$782,$A85,СВЦЭМ!$B$39:$B$782,T$83)+'СЕТ СН'!$H$11+СВЦЭМ!$D$10+'СЕТ СН'!$H$6-'СЕТ СН'!$H$23</f>
        <v>1390.9569603800001</v>
      </c>
      <c r="U85" s="36">
        <f>SUMIFS(СВЦЭМ!$D$39:$D$782,СВЦЭМ!$A$39:$A$782,$A85,СВЦЭМ!$B$39:$B$782,U$83)+'СЕТ СН'!$H$11+СВЦЭМ!$D$10+'СЕТ СН'!$H$6-'СЕТ СН'!$H$23</f>
        <v>1385.8591252399999</v>
      </c>
      <c r="V85" s="36">
        <f>SUMIFS(СВЦЭМ!$D$39:$D$782,СВЦЭМ!$A$39:$A$782,$A85,СВЦЭМ!$B$39:$B$782,V$83)+'СЕТ СН'!$H$11+СВЦЭМ!$D$10+'СЕТ СН'!$H$6-'СЕТ СН'!$H$23</f>
        <v>1380.56819329</v>
      </c>
      <c r="W85" s="36">
        <f>SUMIFS(СВЦЭМ!$D$39:$D$782,СВЦЭМ!$A$39:$A$782,$A85,СВЦЭМ!$B$39:$B$782,W$83)+'СЕТ СН'!$H$11+СВЦЭМ!$D$10+'СЕТ СН'!$H$6-'СЕТ СН'!$H$23</f>
        <v>1406.4094290799999</v>
      </c>
      <c r="X85" s="36">
        <f>SUMIFS(СВЦЭМ!$D$39:$D$782,СВЦЭМ!$A$39:$A$782,$A85,СВЦЭМ!$B$39:$B$782,X$83)+'СЕТ СН'!$H$11+СВЦЭМ!$D$10+'СЕТ СН'!$H$6-'СЕТ СН'!$H$23</f>
        <v>1377.27489848</v>
      </c>
      <c r="Y85" s="36">
        <f>SUMIFS(СВЦЭМ!$D$39:$D$782,СВЦЭМ!$A$39:$A$782,$A85,СВЦЭМ!$B$39:$B$782,Y$83)+'СЕТ СН'!$H$11+СВЦЭМ!$D$10+'СЕТ СН'!$H$6-'СЕТ СН'!$H$23</f>
        <v>1337.1382755699999</v>
      </c>
    </row>
    <row r="86" spans="1:27" ht="15.75" x14ac:dyDescent="0.2">
      <c r="A86" s="35">
        <f t="shared" ref="A86:A114" si="2">A85+1</f>
        <v>44380</v>
      </c>
      <c r="B86" s="36">
        <f>SUMIFS(СВЦЭМ!$D$39:$D$782,СВЦЭМ!$A$39:$A$782,$A86,СВЦЭМ!$B$39:$B$782,B$83)+'СЕТ СН'!$H$11+СВЦЭМ!$D$10+'СЕТ СН'!$H$6-'СЕТ СН'!$H$23</f>
        <v>1392.2495920699998</v>
      </c>
      <c r="C86" s="36">
        <f>SUMIFS(СВЦЭМ!$D$39:$D$782,СВЦЭМ!$A$39:$A$782,$A86,СВЦЭМ!$B$39:$B$782,C$83)+'СЕТ СН'!$H$11+СВЦЭМ!$D$10+'СЕТ СН'!$H$6-'СЕТ СН'!$H$23</f>
        <v>1462.4037954</v>
      </c>
      <c r="D86" s="36">
        <f>SUMIFS(СВЦЭМ!$D$39:$D$782,СВЦЭМ!$A$39:$A$782,$A86,СВЦЭМ!$B$39:$B$782,D$83)+'СЕТ СН'!$H$11+СВЦЭМ!$D$10+'СЕТ СН'!$H$6-'СЕТ СН'!$H$23</f>
        <v>1503.3674051499997</v>
      </c>
      <c r="E86" s="36">
        <f>SUMIFS(СВЦЭМ!$D$39:$D$782,СВЦЭМ!$A$39:$A$782,$A86,СВЦЭМ!$B$39:$B$782,E$83)+'СЕТ СН'!$H$11+СВЦЭМ!$D$10+'СЕТ СН'!$H$6-'СЕТ СН'!$H$23</f>
        <v>1519.51642438</v>
      </c>
      <c r="F86" s="36">
        <f>SUMIFS(СВЦЭМ!$D$39:$D$782,СВЦЭМ!$A$39:$A$782,$A86,СВЦЭМ!$B$39:$B$782,F$83)+'СЕТ СН'!$H$11+СВЦЭМ!$D$10+'СЕТ СН'!$H$6-'СЕТ СН'!$H$23</f>
        <v>1522.5447729</v>
      </c>
      <c r="G86" s="36">
        <f>SUMIFS(СВЦЭМ!$D$39:$D$782,СВЦЭМ!$A$39:$A$782,$A86,СВЦЭМ!$B$39:$B$782,G$83)+'СЕТ СН'!$H$11+СВЦЭМ!$D$10+'СЕТ СН'!$H$6-'СЕТ СН'!$H$23</f>
        <v>1511.1064921499999</v>
      </c>
      <c r="H86" s="36">
        <f>SUMIFS(СВЦЭМ!$D$39:$D$782,СВЦЭМ!$A$39:$A$782,$A86,СВЦЭМ!$B$39:$B$782,H$83)+'СЕТ СН'!$H$11+СВЦЭМ!$D$10+'СЕТ СН'!$H$6-'СЕТ СН'!$H$23</f>
        <v>1486.9105631399998</v>
      </c>
      <c r="I86" s="36">
        <f>SUMIFS(СВЦЭМ!$D$39:$D$782,СВЦЭМ!$A$39:$A$782,$A86,СВЦЭМ!$B$39:$B$782,I$83)+'СЕТ СН'!$H$11+СВЦЭМ!$D$10+'СЕТ СН'!$H$6-'СЕТ СН'!$H$23</f>
        <v>1435.13962167</v>
      </c>
      <c r="J86" s="36">
        <f>SUMIFS(СВЦЭМ!$D$39:$D$782,СВЦЭМ!$A$39:$A$782,$A86,СВЦЭМ!$B$39:$B$782,J$83)+'СЕТ СН'!$H$11+СВЦЭМ!$D$10+'СЕТ СН'!$H$6-'СЕТ СН'!$H$23</f>
        <v>1373.6614446199999</v>
      </c>
      <c r="K86" s="36">
        <f>SUMIFS(СВЦЭМ!$D$39:$D$782,СВЦЭМ!$A$39:$A$782,$A86,СВЦЭМ!$B$39:$B$782,K$83)+'СЕТ СН'!$H$11+СВЦЭМ!$D$10+'СЕТ СН'!$H$6-'СЕТ СН'!$H$23</f>
        <v>1364.8870655999999</v>
      </c>
      <c r="L86" s="36">
        <f>SUMIFS(СВЦЭМ!$D$39:$D$782,СВЦЭМ!$A$39:$A$782,$A86,СВЦЭМ!$B$39:$B$782,L$83)+'СЕТ СН'!$H$11+СВЦЭМ!$D$10+'СЕТ СН'!$H$6-'СЕТ СН'!$H$23</f>
        <v>1339.83488461</v>
      </c>
      <c r="M86" s="36">
        <f>SUMIFS(СВЦЭМ!$D$39:$D$782,СВЦЭМ!$A$39:$A$782,$A86,СВЦЭМ!$B$39:$B$782,M$83)+'СЕТ СН'!$H$11+СВЦЭМ!$D$10+'СЕТ СН'!$H$6-'СЕТ СН'!$H$23</f>
        <v>1274.7874232899999</v>
      </c>
      <c r="N86" s="36">
        <f>SUMIFS(СВЦЭМ!$D$39:$D$782,СВЦЭМ!$A$39:$A$782,$A86,СВЦЭМ!$B$39:$B$782,N$83)+'СЕТ СН'!$H$11+СВЦЭМ!$D$10+'СЕТ СН'!$H$6-'СЕТ СН'!$H$23</f>
        <v>1301.8985052999999</v>
      </c>
      <c r="O86" s="36">
        <f>SUMIFS(СВЦЭМ!$D$39:$D$782,СВЦЭМ!$A$39:$A$782,$A86,СВЦЭМ!$B$39:$B$782,O$83)+'СЕТ СН'!$H$11+СВЦЭМ!$D$10+'СЕТ СН'!$H$6-'СЕТ СН'!$H$23</f>
        <v>1329.63679247</v>
      </c>
      <c r="P86" s="36">
        <f>SUMIFS(СВЦЭМ!$D$39:$D$782,СВЦЭМ!$A$39:$A$782,$A86,СВЦЭМ!$B$39:$B$782,P$83)+'СЕТ СН'!$H$11+СВЦЭМ!$D$10+'СЕТ СН'!$H$6-'СЕТ СН'!$H$23</f>
        <v>1316.89546931</v>
      </c>
      <c r="Q86" s="36">
        <f>SUMIFS(СВЦЭМ!$D$39:$D$782,СВЦЭМ!$A$39:$A$782,$A86,СВЦЭМ!$B$39:$B$782,Q$83)+'СЕТ СН'!$H$11+СВЦЭМ!$D$10+'СЕТ СН'!$H$6-'СЕТ СН'!$H$23</f>
        <v>1310.2209877599998</v>
      </c>
      <c r="R86" s="36">
        <f>SUMIFS(СВЦЭМ!$D$39:$D$782,СВЦЭМ!$A$39:$A$782,$A86,СВЦЭМ!$B$39:$B$782,R$83)+'СЕТ СН'!$H$11+СВЦЭМ!$D$10+'СЕТ СН'!$H$6-'СЕТ СН'!$H$23</f>
        <v>1318.63328695</v>
      </c>
      <c r="S86" s="36">
        <f>SUMIFS(СВЦЭМ!$D$39:$D$782,СВЦЭМ!$A$39:$A$782,$A86,СВЦЭМ!$B$39:$B$782,S$83)+'СЕТ СН'!$H$11+СВЦЭМ!$D$10+'СЕТ СН'!$H$6-'СЕТ СН'!$H$23</f>
        <v>1308.02528594</v>
      </c>
      <c r="T86" s="36">
        <f>SUMIFS(СВЦЭМ!$D$39:$D$782,СВЦЭМ!$A$39:$A$782,$A86,СВЦЭМ!$B$39:$B$782,T$83)+'СЕТ СН'!$H$11+СВЦЭМ!$D$10+'СЕТ СН'!$H$6-'СЕТ СН'!$H$23</f>
        <v>1324.82139725</v>
      </c>
      <c r="U86" s="36">
        <f>SUMIFS(СВЦЭМ!$D$39:$D$782,СВЦЭМ!$A$39:$A$782,$A86,СВЦЭМ!$B$39:$B$782,U$83)+'СЕТ СН'!$H$11+СВЦЭМ!$D$10+'СЕТ СН'!$H$6-'СЕТ СН'!$H$23</f>
        <v>1329.45608296</v>
      </c>
      <c r="V86" s="36">
        <f>SUMIFS(СВЦЭМ!$D$39:$D$782,СВЦЭМ!$A$39:$A$782,$A86,СВЦЭМ!$B$39:$B$782,V$83)+'СЕТ СН'!$H$11+СВЦЭМ!$D$10+'СЕТ СН'!$H$6-'СЕТ СН'!$H$23</f>
        <v>1328.2696590799999</v>
      </c>
      <c r="W86" s="36">
        <f>SUMIFS(СВЦЭМ!$D$39:$D$782,СВЦЭМ!$A$39:$A$782,$A86,СВЦЭМ!$B$39:$B$782,W$83)+'СЕТ СН'!$H$11+СВЦЭМ!$D$10+'СЕТ СН'!$H$6-'СЕТ СН'!$H$23</f>
        <v>1361.07707673</v>
      </c>
      <c r="X86" s="36">
        <f>SUMIFS(СВЦЭМ!$D$39:$D$782,СВЦЭМ!$A$39:$A$782,$A86,СВЦЭМ!$B$39:$B$782,X$83)+'СЕТ СН'!$H$11+СВЦЭМ!$D$10+'СЕТ СН'!$H$6-'СЕТ СН'!$H$23</f>
        <v>1342.6587271799999</v>
      </c>
      <c r="Y86" s="36">
        <f>SUMIFS(СВЦЭМ!$D$39:$D$782,СВЦЭМ!$A$39:$A$782,$A86,СВЦЭМ!$B$39:$B$782,Y$83)+'СЕТ СН'!$H$11+СВЦЭМ!$D$10+'СЕТ СН'!$H$6-'СЕТ СН'!$H$23</f>
        <v>1274.73579971</v>
      </c>
    </row>
    <row r="87" spans="1:27" ht="15.75" x14ac:dyDescent="0.2">
      <c r="A87" s="35">
        <f t="shared" si="2"/>
        <v>44381</v>
      </c>
      <c r="B87" s="36">
        <f>SUMIFS(СВЦЭМ!$D$39:$D$782,СВЦЭМ!$A$39:$A$782,$A87,СВЦЭМ!$B$39:$B$782,B$83)+'СЕТ СН'!$H$11+СВЦЭМ!$D$10+'СЕТ СН'!$H$6-'СЕТ СН'!$H$23</f>
        <v>1385.4825434699999</v>
      </c>
      <c r="C87" s="36">
        <f>SUMIFS(СВЦЭМ!$D$39:$D$782,СВЦЭМ!$A$39:$A$782,$A87,СВЦЭМ!$B$39:$B$782,C$83)+'СЕТ СН'!$H$11+СВЦЭМ!$D$10+'СЕТ СН'!$H$6-'СЕТ СН'!$H$23</f>
        <v>1444.7619638599999</v>
      </c>
      <c r="D87" s="36">
        <f>SUMIFS(СВЦЭМ!$D$39:$D$782,СВЦЭМ!$A$39:$A$782,$A87,СВЦЭМ!$B$39:$B$782,D$83)+'СЕТ СН'!$H$11+СВЦЭМ!$D$10+'СЕТ СН'!$H$6-'СЕТ СН'!$H$23</f>
        <v>1473.5137909099999</v>
      </c>
      <c r="E87" s="36">
        <f>SUMIFS(СВЦЭМ!$D$39:$D$782,СВЦЭМ!$A$39:$A$782,$A87,СВЦЭМ!$B$39:$B$782,E$83)+'СЕТ СН'!$H$11+СВЦЭМ!$D$10+'СЕТ СН'!$H$6-'СЕТ СН'!$H$23</f>
        <v>1516.2714404999999</v>
      </c>
      <c r="F87" s="36">
        <f>SUMIFS(СВЦЭМ!$D$39:$D$782,СВЦЭМ!$A$39:$A$782,$A87,СВЦЭМ!$B$39:$B$782,F$83)+'СЕТ СН'!$H$11+СВЦЭМ!$D$10+'СЕТ СН'!$H$6-'СЕТ СН'!$H$23</f>
        <v>1528.01711286</v>
      </c>
      <c r="G87" s="36">
        <f>SUMIFS(СВЦЭМ!$D$39:$D$782,СВЦЭМ!$A$39:$A$782,$A87,СВЦЭМ!$B$39:$B$782,G$83)+'СЕТ СН'!$H$11+СВЦЭМ!$D$10+'СЕТ СН'!$H$6-'СЕТ СН'!$H$23</f>
        <v>1522.64804626</v>
      </c>
      <c r="H87" s="36">
        <f>SUMIFS(СВЦЭМ!$D$39:$D$782,СВЦЭМ!$A$39:$A$782,$A87,СВЦЭМ!$B$39:$B$782,H$83)+'СЕТ СН'!$H$11+СВЦЭМ!$D$10+'СЕТ СН'!$H$6-'СЕТ СН'!$H$23</f>
        <v>1496.0091467499999</v>
      </c>
      <c r="I87" s="36">
        <f>SUMIFS(СВЦЭМ!$D$39:$D$782,СВЦЭМ!$A$39:$A$782,$A87,СВЦЭМ!$B$39:$B$782,I$83)+'СЕТ СН'!$H$11+СВЦЭМ!$D$10+'СЕТ СН'!$H$6-'СЕТ СН'!$H$23</f>
        <v>1446.31354607</v>
      </c>
      <c r="J87" s="36">
        <f>SUMIFS(СВЦЭМ!$D$39:$D$782,СВЦЭМ!$A$39:$A$782,$A87,СВЦЭМ!$B$39:$B$782,J$83)+'СЕТ СН'!$H$11+СВЦЭМ!$D$10+'СЕТ СН'!$H$6-'СЕТ СН'!$H$23</f>
        <v>1352.7216095899998</v>
      </c>
      <c r="K87" s="36">
        <f>SUMIFS(СВЦЭМ!$D$39:$D$782,СВЦЭМ!$A$39:$A$782,$A87,СВЦЭМ!$B$39:$B$782,K$83)+'СЕТ СН'!$H$11+СВЦЭМ!$D$10+'СЕТ СН'!$H$6-'СЕТ СН'!$H$23</f>
        <v>1314.6060649399999</v>
      </c>
      <c r="L87" s="36">
        <f>SUMIFS(СВЦЭМ!$D$39:$D$782,СВЦЭМ!$A$39:$A$782,$A87,СВЦЭМ!$B$39:$B$782,L$83)+'СЕТ СН'!$H$11+СВЦЭМ!$D$10+'СЕТ СН'!$H$6-'СЕТ СН'!$H$23</f>
        <v>1282.19801493</v>
      </c>
      <c r="M87" s="36">
        <f>SUMIFS(СВЦЭМ!$D$39:$D$782,СВЦЭМ!$A$39:$A$782,$A87,СВЦЭМ!$B$39:$B$782,M$83)+'СЕТ СН'!$H$11+СВЦЭМ!$D$10+'СЕТ СН'!$H$6-'СЕТ СН'!$H$23</f>
        <v>1296.1825515999999</v>
      </c>
      <c r="N87" s="36">
        <f>SUMIFS(СВЦЭМ!$D$39:$D$782,СВЦЭМ!$A$39:$A$782,$A87,СВЦЭМ!$B$39:$B$782,N$83)+'СЕТ СН'!$H$11+СВЦЭМ!$D$10+'СЕТ СН'!$H$6-'СЕТ СН'!$H$23</f>
        <v>1326.8910722000001</v>
      </c>
      <c r="O87" s="36">
        <f>SUMIFS(СВЦЭМ!$D$39:$D$782,СВЦЭМ!$A$39:$A$782,$A87,СВЦЭМ!$B$39:$B$782,O$83)+'СЕТ СН'!$H$11+СВЦЭМ!$D$10+'СЕТ СН'!$H$6-'СЕТ СН'!$H$23</f>
        <v>1337.88277859</v>
      </c>
      <c r="P87" s="36">
        <f>SUMIFS(СВЦЭМ!$D$39:$D$782,СВЦЭМ!$A$39:$A$782,$A87,СВЦЭМ!$B$39:$B$782,P$83)+'СЕТ СН'!$H$11+СВЦЭМ!$D$10+'СЕТ СН'!$H$6-'СЕТ СН'!$H$23</f>
        <v>1346.7271088799998</v>
      </c>
      <c r="Q87" s="36">
        <f>SUMIFS(СВЦЭМ!$D$39:$D$782,СВЦЭМ!$A$39:$A$782,$A87,СВЦЭМ!$B$39:$B$782,Q$83)+'СЕТ СН'!$H$11+СВЦЭМ!$D$10+'СЕТ СН'!$H$6-'СЕТ СН'!$H$23</f>
        <v>1354.67244256</v>
      </c>
      <c r="R87" s="36">
        <f>SUMIFS(СВЦЭМ!$D$39:$D$782,СВЦЭМ!$A$39:$A$782,$A87,СВЦЭМ!$B$39:$B$782,R$83)+'СЕТ СН'!$H$11+СВЦЭМ!$D$10+'СЕТ СН'!$H$6-'СЕТ СН'!$H$23</f>
        <v>1343.02197643</v>
      </c>
      <c r="S87" s="36">
        <f>SUMIFS(СВЦЭМ!$D$39:$D$782,СВЦЭМ!$A$39:$A$782,$A87,СВЦЭМ!$B$39:$B$782,S$83)+'СЕТ СН'!$H$11+СВЦЭМ!$D$10+'СЕТ СН'!$H$6-'СЕТ СН'!$H$23</f>
        <v>1335.24620037</v>
      </c>
      <c r="T87" s="36">
        <f>SUMIFS(СВЦЭМ!$D$39:$D$782,СВЦЭМ!$A$39:$A$782,$A87,СВЦЭМ!$B$39:$B$782,T$83)+'СЕТ СН'!$H$11+СВЦЭМ!$D$10+'СЕТ СН'!$H$6-'СЕТ СН'!$H$23</f>
        <v>1317.8661801199999</v>
      </c>
      <c r="U87" s="36">
        <f>SUMIFS(СВЦЭМ!$D$39:$D$782,СВЦЭМ!$A$39:$A$782,$A87,СВЦЭМ!$B$39:$B$782,U$83)+'СЕТ СН'!$H$11+СВЦЭМ!$D$10+'СЕТ СН'!$H$6-'СЕТ СН'!$H$23</f>
        <v>1300.32493391</v>
      </c>
      <c r="V87" s="36">
        <f>SUMIFS(СВЦЭМ!$D$39:$D$782,СВЦЭМ!$A$39:$A$782,$A87,СВЦЭМ!$B$39:$B$782,V$83)+'СЕТ СН'!$H$11+СВЦЭМ!$D$10+'СЕТ СН'!$H$6-'СЕТ СН'!$H$23</f>
        <v>1260.7829089099998</v>
      </c>
      <c r="W87" s="36">
        <f>SUMIFS(СВЦЭМ!$D$39:$D$782,СВЦЭМ!$A$39:$A$782,$A87,СВЦЭМ!$B$39:$B$782,W$83)+'СЕТ СН'!$H$11+СВЦЭМ!$D$10+'СЕТ СН'!$H$6-'СЕТ СН'!$H$23</f>
        <v>1272.0424934299999</v>
      </c>
      <c r="X87" s="36">
        <f>SUMIFS(СВЦЭМ!$D$39:$D$782,СВЦЭМ!$A$39:$A$782,$A87,СВЦЭМ!$B$39:$B$782,X$83)+'СЕТ СН'!$H$11+СВЦЭМ!$D$10+'СЕТ СН'!$H$6-'СЕТ СН'!$H$23</f>
        <v>1295.52621045</v>
      </c>
      <c r="Y87" s="36">
        <f>SUMIFS(СВЦЭМ!$D$39:$D$782,СВЦЭМ!$A$39:$A$782,$A87,СВЦЭМ!$B$39:$B$782,Y$83)+'СЕТ СН'!$H$11+СВЦЭМ!$D$10+'СЕТ СН'!$H$6-'СЕТ СН'!$H$23</f>
        <v>1348.33331284</v>
      </c>
    </row>
    <row r="88" spans="1:27" ht="15.75" x14ac:dyDescent="0.2">
      <c r="A88" s="35">
        <f t="shared" si="2"/>
        <v>44382</v>
      </c>
      <c r="B88" s="36">
        <f>SUMIFS(СВЦЭМ!$D$39:$D$782,СВЦЭМ!$A$39:$A$782,$A88,СВЦЭМ!$B$39:$B$782,B$83)+'СЕТ СН'!$H$11+СВЦЭМ!$D$10+'СЕТ СН'!$H$6-'СЕТ СН'!$H$23</f>
        <v>1423.7056549199999</v>
      </c>
      <c r="C88" s="36">
        <f>SUMIFS(СВЦЭМ!$D$39:$D$782,СВЦЭМ!$A$39:$A$782,$A88,СВЦЭМ!$B$39:$B$782,C$83)+'СЕТ СН'!$H$11+СВЦЭМ!$D$10+'СЕТ СН'!$H$6-'СЕТ СН'!$H$23</f>
        <v>1500.0789807699998</v>
      </c>
      <c r="D88" s="36">
        <f>SUMIFS(СВЦЭМ!$D$39:$D$782,СВЦЭМ!$A$39:$A$782,$A88,СВЦЭМ!$B$39:$B$782,D$83)+'СЕТ СН'!$H$11+СВЦЭМ!$D$10+'СЕТ СН'!$H$6-'СЕТ СН'!$H$23</f>
        <v>1555.41887447</v>
      </c>
      <c r="E88" s="36">
        <f>SUMIFS(СВЦЭМ!$D$39:$D$782,СВЦЭМ!$A$39:$A$782,$A88,СВЦЭМ!$B$39:$B$782,E$83)+'СЕТ СН'!$H$11+СВЦЭМ!$D$10+'СЕТ СН'!$H$6-'СЕТ СН'!$H$23</f>
        <v>1564.4186147799999</v>
      </c>
      <c r="F88" s="36">
        <f>SUMIFS(СВЦЭМ!$D$39:$D$782,СВЦЭМ!$A$39:$A$782,$A88,СВЦЭМ!$B$39:$B$782,F$83)+'СЕТ СН'!$H$11+СВЦЭМ!$D$10+'СЕТ СН'!$H$6-'СЕТ СН'!$H$23</f>
        <v>1567.28300969</v>
      </c>
      <c r="G88" s="36">
        <f>SUMIFS(СВЦЭМ!$D$39:$D$782,СВЦЭМ!$A$39:$A$782,$A88,СВЦЭМ!$B$39:$B$782,G$83)+'СЕТ СН'!$H$11+СВЦЭМ!$D$10+'СЕТ СН'!$H$6-'СЕТ СН'!$H$23</f>
        <v>1550.9335060599999</v>
      </c>
      <c r="H88" s="36">
        <f>SUMIFS(СВЦЭМ!$D$39:$D$782,СВЦЭМ!$A$39:$A$782,$A88,СВЦЭМ!$B$39:$B$782,H$83)+'СЕТ СН'!$H$11+СВЦЭМ!$D$10+'СЕТ СН'!$H$6-'СЕТ СН'!$H$23</f>
        <v>1518.5877186599998</v>
      </c>
      <c r="I88" s="36">
        <f>SUMIFS(СВЦЭМ!$D$39:$D$782,СВЦЭМ!$A$39:$A$782,$A88,СВЦЭМ!$B$39:$B$782,I$83)+'СЕТ СН'!$H$11+СВЦЭМ!$D$10+'СЕТ СН'!$H$6-'СЕТ СН'!$H$23</f>
        <v>1418.19631832</v>
      </c>
      <c r="J88" s="36">
        <f>SUMIFS(СВЦЭМ!$D$39:$D$782,СВЦЭМ!$A$39:$A$782,$A88,СВЦЭМ!$B$39:$B$782,J$83)+'СЕТ СН'!$H$11+СВЦЭМ!$D$10+'СЕТ СН'!$H$6-'СЕТ СН'!$H$23</f>
        <v>1379.39686241</v>
      </c>
      <c r="K88" s="36">
        <f>SUMIFS(СВЦЭМ!$D$39:$D$782,СВЦЭМ!$A$39:$A$782,$A88,СВЦЭМ!$B$39:$B$782,K$83)+'СЕТ СН'!$H$11+СВЦЭМ!$D$10+'СЕТ СН'!$H$6-'СЕТ СН'!$H$23</f>
        <v>1326.14780885</v>
      </c>
      <c r="L88" s="36">
        <f>SUMIFS(СВЦЭМ!$D$39:$D$782,СВЦЭМ!$A$39:$A$782,$A88,СВЦЭМ!$B$39:$B$782,L$83)+'СЕТ СН'!$H$11+СВЦЭМ!$D$10+'СЕТ СН'!$H$6-'СЕТ СН'!$H$23</f>
        <v>1315.0871248799999</v>
      </c>
      <c r="M88" s="36">
        <f>SUMIFS(СВЦЭМ!$D$39:$D$782,СВЦЭМ!$A$39:$A$782,$A88,СВЦЭМ!$B$39:$B$782,M$83)+'СЕТ СН'!$H$11+СВЦЭМ!$D$10+'СЕТ СН'!$H$6-'СЕТ СН'!$H$23</f>
        <v>1330.0766873499999</v>
      </c>
      <c r="N88" s="36">
        <f>SUMIFS(СВЦЭМ!$D$39:$D$782,СВЦЭМ!$A$39:$A$782,$A88,СВЦЭМ!$B$39:$B$782,N$83)+'СЕТ СН'!$H$11+СВЦЭМ!$D$10+'СЕТ СН'!$H$6-'СЕТ СН'!$H$23</f>
        <v>1364.8313370199999</v>
      </c>
      <c r="O88" s="36">
        <f>SUMIFS(СВЦЭМ!$D$39:$D$782,СВЦЭМ!$A$39:$A$782,$A88,СВЦЭМ!$B$39:$B$782,O$83)+'СЕТ СН'!$H$11+СВЦЭМ!$D$10+'СЕТ СН'!$H$6-'СЕТ СН'!$H$23</f>
        <v>1382.42703044</v>
      </c>
      <c r="P88" s="36">
        <f>SUMIFS(СВЦЭМ!$D$39:$D$782,СВЦЭМ!$A$39:$A$782,$A88,СВЦЭМ!$B$39:$B$782,P$83)+'СЕТ СН'!$H$11+СВЦЭМ!$D$10+'СЕТ СН'!$H$6-'СЕТ СН'!$H$23</f>
        <v>1381.3359637199999</v>
      </c>
      <c r="Q88" s="36">
        <f>SUMIFS(СВЦЭМ!$D$39:$D$782,СВЦЭМ!$A$39:$A$782,$A88,СВЦЭМ!$B$39:$B$782,Q$83)+'СЕТ СН'!$H$11+СВЦЭМ!$D$10+'СЕТ СН'!$H$6-'СЕТ СН'!$H$23</f>
        <v>1380.8075076499999</v>
      </c>
      <c r="R88" s="36">
        <f>SUMIFS(СВЦЭМ!$D$39:$D$782,СВЦЭМ!$A$39:$A$782,$A88,СВЦЭМ!$B$39:$B$782,R$83)+'СЕТ СН'!$H$11+СВЦЭМ!$D$10+'СЕТ СН'!$H$6-'СЕТ СН'!$H$23</f>
        <v>1361.60366355</v>
      </c>
      <c r="S88" s="36">
        <f>SUMIFS(СВЦЭМ!$D$39:$D$782,СВЦЭМ!$A$39:$A$782,$A88,СВЦЭМ!$B$39:$B$782,S$83)+'СЕТ СН'!$H$11+СВЦЭМ!$D$10+'СЕТ СН'!$H$6-'СЕТ СН'!$H$23</f>
        <v>1353.2195972499999</v>
      </c>
      <c r="T88" s="36">
        <f>SUMIFS(СВЦЭМ!$D$39:$D$782,СВЦЭМ!$A$39:$A$782,$A88,СВЦЭМ!$B$39:$B$782,T$83)+'СЕТ СН'!$H$11+СВЦЭМ!$D$10+'СЕТ СН'!$H$6-'СЕТ СН'!$H$23</f>
        <v>1342.91418516</v>
      </c>
      <c r="U88" s="36">
        <f>SUMIFS(СВЦЭМ!$D$39:$D$782,СВЦЭМ!$A$39:$A$782,$A88,СВЦЭМ!$B$39:$B$782,U$83)+'СЕТ СН'!$H$11+СВЦЭМ!$D$10+'СЕТ СН'!$H$6-'СЕТ СН'!$H$23</f>
        <v>1339.6040373599999</v>
      </c>
      <c r="V88" s="36">
        <f>SUMIFS(СВЦЭМ!$D$39:$D$782,СВЦЭМ!$A$39:$A$782,$A88,СВЦЭМ!$B$39:$B$782,V$83)+'СЕТ СН'!$H$11+СВЦЭМ!$D$10+'СЕТ СН'!$H$6-'СЕТ СН'!$H$23</f>
        <v>1342.7304701199998</v>
      </c>
      <c r="W88" s="36">
        <f>SUMIFS(СВЦЭМ!$D$39:$D$782,СВЦЭМ!$A$39:$A$782,$A88,СВЦЭМ!$B$39:$B$782,W$83)+'СЕТ СН'!$H$11+СВЦЭМ!$D$10+'СЕТ СН'!$H$6-'СЕТ СН'!$H$23</f>
        <v>1357.4371003700001</v>
      </c>
      <c r="X88" s="36">
        <f>SUMIFS(СВЦЭМ!$D$39:$D$782,СВЦЭМ!$A$39:$A$782,$A88,СВЦЭМ!$B$39:$B$782,X$83)+'СЕТ СН'!$H$11+СВЦЭМ!$D$10+'СЕТ СН'!$H$6-'СЕТ СН'!$H$23</f>
        <v>1326.72173204</v>
      </c>
      <c r="Y88" s="36">
        <f>SUMIFS(СВЦЭМ!$D$39:$D$782,СВЦЭМ!$A$39:$A$782,$A88,СВЦЭМ!$B$39:$B$782,Y$83)+'СЕТ СН'!$H$11+СВЦЭМ!$D$10+'СЕТ СН'!$H$6-'СЕТ СН'!$H$23</f>
        <v>1375.6717950699999</v>
      </c>
    </row>
    <row r="89" spans="1:27" ht="15.75" x14ac:dyDescent="0.2">
      <c r="A89" s="35">
        <f t="shared" si="2"/>
        <v>44383</v>
      </c>
      <c r="B89" s="36">
        <f>SUMIFS(СВЦЭМ!$D$39:$D$782,СВЦЭМ!$A$39:$A$782,$A89,СВЦЭМ!$B$39:$B$782,B$83)+'СЕТ СН'!$H$11+СВЦЭМ!$D$10+'СЕТ СН'!$H$6-'СЕТ СН'!$H$23</f>
        <v>1427.6870080899998</v>
      </c>
      <c r="C89" s="36">
        <f>SUMIFS(СВЦЭМ!$D$39:$D$782,СВЦЭМ!$A$39:$A$782,$A89,СВЦЭМ!$B$39:$B$782,C$83)+'СЕТ СН'!$H$11+СВЦЭМ!$D$10+'СЕТ СН'!$H$6-'СЕТ СН'!$H$23</f>
        <v>1521.1564040399999</v>
      </c>
      <c r="D89" s="36">
        <f>SUMIFS(СВЦЭМ!$D$39:$D$782,СВЦЭМ!$A$39:$A$782,$A89,СВЦЭМ!$B$39:$B$782,D$83)+'СЕТ СН'!$H$11+СВЦЭМ!$D$10+'СЕТ СН'!$H$6-'СЕТ СН'!$H$23</f>
        <v>1578.8706637499999</v>
      </c>
      <c r="E89" s="36">
        <f>SUMIFS(СВЦЭМ!$D$39:$D$782,СВЦЭМ!$A$39:$A$782,$A89,СВЦЭМ!$B$39:$B$782,E$83)+'СЕТ СН'!$H$11+СВЦЭМ!$D$10+'СЕТ СН'!$H$6-'СЕТ СН'!$H$23</f>
        <v>1596.15031299</v>
      </c>
      <c r="F89" s="36">
        <f>SUMIFS(СВЦЭМ!$D$39:$D$782,СВЦЭМ!$A$39:$A$782,$A89,СВЦЭМ!$B$39:$B$782,F$83)+'СЕТ СН'!$H$11+СВЦЭМ!$D$10+'СЕТ СН'!$H$6-'СЕТ СН'!$H$23</f>
        <v>1595.7117704799998</v>
      </c>
      <c r="G89" s="36">
        <f>SUMIFS(СВЦЭМ!$D$39:$D$782,СВЦЭМ!$A$39:$A$782,$A89,СВЦЭМ!$B$39:$B$782,G$83)+'СЕТ СН'!$H$11+СВЦЭМ!$D$10+'СЕТ СН'!$H$6-'СЕТ СН'!$H$23</f>
        <v>1568.05092681</v>
      </c>
      <c r="H89" s="36">
        <f>SUMIFS(СВЦЭМ!$D$39:$D$782,СВЦЭМ!$A$39:$A$782,$A89,СВЦЭМ!$B$39:$B$782,H$83)+'СЕТ СН'!$H$11+СВЦЭМ!$D$10+'СЕТ СН'!$H$6-'СЕТ СН'!$H$23</f>
        <v>1517.41864315</v>
      </c>
      <c r="I89" s="36">
        <f>SUMIFS(СВЦЭМ!$D$39:$D$782,СВЦЭМ!$A$39:$A$782,$A89,СВЦЭМ!$B$39:$B$782,I$83)+'СЕТ СН'!$H$11+СВЦЭМ!$D$10+'СЕТ СН'!$H$6-'СЕТ СН'!$H$23</f>
        <v>1461.1412381799998</v>
      </c>
      <c r="J89" s="36">
        <f>SUMIFS(СВЦЭМ!$D$39:$D$782,СВЦЭМ!$A$39:$A$782,$A89,СВЦЭМ!$B$39:$B$782,J$83)+'СЕТ СН'!$H$11+СВЦЭМ!$D$10+'СЕТ СН'!$H$6-'СЕТ СН'!$H$23</f>
        <v>1382.86818552</v>
      </c>
      <c r="K89" s="36">
        <f>SUMIFS(СВЦЭМ!$D$39:$D$782,СВЦЭМ!$A$39:$A$782,$A89,СВЦЭМ!$B$39:$B$782,K$83)+'СЕТ СН'!$H$11+СВЦЭМ!$D$10+'СЕТ СН'!$H$6-'СЕТ СН'!$H$23</f>
        <v>1315.0026334899999</v>
      </c>
      <c r="L89" s="36">
        <f>SUMIFS(СВЦЭМ!$D$39:$D$782,СВЦЭМ!$A$39:$A$782,$A89,СВЦЭМ!$B$39:$B$782,L$83)+'СЕТ СН'!$H$11+СВЦЭМ!$D$10+'СЕТ СН'!$H$6-'СЕТ СН'!$H$23</f>
        <v>1302.6634733599999</v>
      </c>
      <c r="M89" s="36">
        <f>SUMIFS(СВЦЭМ!$D$39:$D$782,СВЦЭМ!$A$39:$A$782,$A89,СВЦЭМ!$B$39:$B$782,M$83)+'СЕТ СН'!$H$11+СВЦЭМ!$D$10+'СЕТ СН'!$H$6-'СЕТ СН'!$H$23</f>
        <v>1341.9308954099999</v>
      </c>
      <c r="N89" s="36">
        <f>SUMIFS(СВЦЭМ!$D$39:$D$782,СВЦЭМ!$A$39:$A$782,$A89,СВЦЭМ!$B$39:$B$782,N$83)+'СЕТ СН'!$H$11+СВЦЭМ!$D$10+'СЕТ СН'!$H$6-'СЕТ СН'!$H$23</f>
        <v>1419.7278237799999</v>
      </c>
      <c r="O89" s="36">
        <f>SUMIFS(СВЦЭМ!$D$39:$D$782,СВЦЭМ!$A$39:$A$782,$A89,СВЦЭМ!$B$39:$B$782,O$83)+'СЕТ СН'!$H$11+СВЦЭМ!$D$10+'СЕТ СН'!$H$6-'СЕТ СН'!$H$23</f>
        <v>1422.29277462</v>
      </c>
      <c r="P89" s="36">
        <f>SUMIFS(СВЦЭМ!$D$39:$D$782,СВЦЭМ!$A$39:$A$782,$A89,СВЦЭМ!$B$39:$B$782,P$83)+'СЕТ СН'!$H$11+СВЦЭМ!$D$10+'СЕТ СН'!$H$6-'СЕТ СН'!$H$23</f>
        <v>1427.9111936199999</v>
      </c>
      <c r="Q89" s="36">
        <f>SUMIFS(СВЦЭМ!$D$39:$D$782,СВЦЭМ!$A$39:$A$782,$A89,СВЦЭМ!$B$39:$B$782,Q$83)+'СЕТ СН'!$H$11+СВЦЭМ!$D$10+'СЕТ СН'!$H$6-'СЕТ СН'!$H$23</f>
        <v>1437.37254259</v>
      </c>
      <c r="R89" s="36">
        <f>SUMIFS(СВЦЭМ!$D$39:$D$782,СВЦЭМ!$A$39:$A$782,$A89,СВЦЭМ!$B$39:$B$782,R$83)+'СЕТ СН'!$H$11+СВЦЭМ!$D$10+'СЕТ СН'!$H$6-'СЕТ СН'!$H$23</f>
        <v>1432.62752495</v>
      </c>
      <c r="S89" s="36">
        <f>SUMIFS(СВЦЭМ!$D$39:$D$782,СВЦЭМ!$A$39:$A$782,$A89,СВЦЭМ!$B$39:$B$782,S$83)+'СЕТ СН'!$H$11+СВЦЭМ!$D$10+'СЕТ СН'!$H$6-'СЕТ СН'!$H$23</f>
        <v>1409.7713288899999</v>
      </c>
      <c r="T89" s="36">
        <f>SUMIFS(СВЦЭМ!$D$39:$D$782,СВЦЭМ!$A$39:$A$782,$A89,СВЦЭМ!$B$39:$B$782,T$83)+'СЕТ СН'!$H$11+СВЦЭМ!$D$10+'СЕТ СН'!$H$6-'СЕТ СН'!$H$23</f>
        <v>1402.18372961</v>
      </c>
      <c r="U89" s="36">
        <f>SUMIFS(СВЦЭМ!$D$39:$D$782,СВЦЭМ!$A$39:$A$782,$A89,СВЦЭМ!$B$39:$B$782,U$83)+'СЕТ СН'!$H$11+СВЦЭМ!$D$10+'СЕТ СН'!$H$6-'СЕТ СН'!$H$23</f>
        <v>1353.70477605</v>
      </c>
      <c r="V89" s="36">
        <f>SUMIFS(СВЦЭМ!$D$39:$D$782,СВЦЭМ!$A$39:$A$782,$A89,СВЦЭМ!$B$39:$B$782,V$83)+'СЕТ СН'!$H$11+СВЦЭМ!$D$10+'СЕТ СН'!$H$6-'СЕТ СН'!$H$23</f>
        <v>1341.0424351899999</v>
      </c>
      <c r="W89" s="36">
        <f>SUMIFS(СВЦЭМ!$D$39:$D$782,СВЦЭМ!$A$39:$A$782,$A89,СВЦЭМ!$B$39:$B$782,W$83)+'СЕТ СН'!$H$11+СВЦЭМ!$D$10+'СЕТ СН'!$H$6-'СЕТ СН'!$H$23</f>
        <v>1351.7265365799999</v>
      </c>
      <c r="X89" s="36">
        <f>SUMIFS(СВЦЭМ!$D$39:$D$782,СВЦЭМ!$A$39:$A$782,$A89,СВЦЭМ!$B$39:$B$782,X$83)+'СЕТ СН'!$H$11+СВЦЭМ!$D$10+'СЕТ СН'!$H$6-'СЕТ СН'!$H$23</f>
        <v>1425.9173737599999</v>
      </c>
      <c r="Y89" s="36">
        <f>SUMIFS(СВЦЭМ!$D$39:$D$782,СВЦЭМ!$A$39:$A$782,$A89,СВЦЭМ!$B$39:$B$782,Y$83)+'СЕТ СН'!$H$11+СВЦЭМ!$D$10+'СЕТ СН'!$H$6-'СЕТ СН'!$H$23</f>
        <v>1557.1779547899998</v>
      </c>
    </row>
    <row r="90" spans="1:27" ht="15.75" x14ac:dyDescent="0.2">
      <c r="A90" s="35">
        <f t="shared" si="2"/>
        <v>44384</v>
      </c>
      <c r="B90" s="36">
        <f>SUMIFS(СВЦЭМ!$D$39:$D$782,СВЦЭМ!$A$39:$A$782,$A90,СВЦЭМ!$B$39:$B$782,B$83)+'СЕТ СН'!$H$11+СВЦЭМ!$D$10+'СЕТ СН'!$H$6-'СЕТ СН'!$H$23</f>
        <v>1481.0182975799999</v>
      </c>
      <c r="C90" s="36">
        <f>SUMIFS(СВЦЭМ!$D$39:$D$782,СВЦЭМ!$A$39:$A$782,$A90,СВЦЭМ!$B$39:$B$782,C$83)+'СЕТ СН'!$H$11+СВЦЭМ!$D$10+'СЕТ СН'!$H$6-'СЕТ СН'!$H$23</f>
        <v>1558.4898495499999</v>
      </c>
      <c r="D90" s="36">
        <f>SUMIFS(СВЦЭМ!$D$39:$D$782,СВЦЭМ!$A$39:$A$782,$A90,СВЦЭМ!$B$39:$B$782,D$83)+'СЕТ СН'!$H$11+СВЦЭМ!$D$10+'СЕТ СН'!$H$6-'СЕТ СН'!$H$23</f>
        <v>1615.2529120999998</v>
      </c>
      <c r="E90" s="36">
        <f>SUMIFS(СВЦЭМ!$D$39:$D$782,СВЦЭМ!$A$39:$A$782,$A90,СВЦЭМ!$B$39:$B$782,E$83)+'СЕТ СН'!$H$11+СВЦЭМ!$D$10+'СЕТ СН'!$H$6-'СЕТ СН'!$H$23</f>
        <v>1607.87392037</v>
      </c>
      <c r="F90" s="36">
        <f>SUMIFS(СВЦЭМ!$D$39:$D$782,СВЦЭМ!$A$39:$A$782,$A90,СВЦЭМ!$B$39:$B$782,F$83)+'СЕТ СН'!$H$11+СВЦЭМ!$D$10+'СЕТ СН'!$H$6-'СЕТ СН'!$H$23</f>
        <v>1621.3147235699998</v>
      </c>
      <c r="G90" s="36">
        <f>SUMIFS(СВЦЭМ!$D$39:$D$782,СВЦЭМ!$A$39:$A$782,$A90,СВЦЭМ!$B$39:$B$782,G$83)+'СЕТ СН'!$H$11+СВЦЭМ!$D$10+'СЕТ СН'!$H$6-'СЕТ СН'!$H$23</f>
        <v>1609.48893426</v>
      </c>
      <c r="H90" s="36">
        <f>SUMIFS(СВЦЭМ!$D$39:$D$782,СВЦЭМ!$A$39:$A$782,$A90,СВЦЭМ!$B$39:$B$782,H$83)+'СЕТ СН'!$H$11+СВЦЭМ!$D$10+'СЕТ СН'!$H$6-'СЕТ СН'!$H$23</f>
        <v>1565.3686283699999</v>
      </c>
      <c r="I90" s="36">
        <f>SUMIFS(СВЦЭМ!$D$39:$D$782,СВЦЭМ!$A$39:$A$782,$A90,СВЦЭМ!$B$39:$B$782,I$83)+'СЕТ СН'!$H$11+СВЦЭМ!$D$10+'СЕТ СН'!$H$6-'СЕТ СН'!$H$23</f>
        <v>1471.1580380799999</v>
      </c>
      <c r="J90" s="36">
        <f>SUMIFS(СВЦЭМ!$D$39:$D$782,СВЦЭМ!$A$39:$A$782,$A90,СВЦЭМ!$B$39:$B$782,J$83)+'СЕТ СН'!$H$11+СВЦЭМ!$D$10+'СЕТ СН'!$H$6-'СЕТ СН'!$H$23</f>
        <v>1385.5457066199999</v>
      </c>
      <c r="K90" s="36">
        <f>SUMIFS(СВЦЭМ!$D$39:$D$782,СВЦЭМ!$A$39:$A$782,$A90,СВЦЭМ!$B$39:$B$782,K$83)+'СЕТ СН'!$H$11+СВЦЭМ!$D$10+'СЕТ СН'!$H$6-'СЕТ СН'!$H$23</f>
        <v>1363.5872200599999</v>
      </c>
      <c r="L90" s="36">
        <f>SUMIFS(СВЦЭМ!$D$39:$D$782,СВЦЭМ!$A$39:$A$782,$A90,СВЦЭМ!$B$39:$B$782,L$83)+'СЕТ СН'!$H$11+СВЦЭМ!$D$10+'СЕТ СН'!$H$6-'СЕТ СН'!$H$23</f>
        <v>1372.0330739599999</v>
      </c>
      <c r="M90" s="36">
        <f>SUMIFS(СВЦЭМ!$D$39:$D$782,СВЦЭМ!$A$39:$A$782,$A90,СВЦЭМ!$B$39:$B$782,M$83)+'СЕТ СН'!$H$11+СВЦЭМ!$D$10+'СЕТ СН'!$H$6-'СЕТ СН'!$H$23</f>
        <v>1406.2757736599999</v>
      </c>
      <c r="N90" s="36">
        <f>SUMIFS(СВЦЭМ!$D$39:$D$782,СВЦЭМ!$A$39:$A$782,$A90,СВЦЭМ!$B$39:$B$782,N$83)+'СЕТ СН'!$H$11+СВЦЭМ!$D$10+'СЕТ СН'!$H$6-'СЕТ СН'!$H$23</f>
        <v>1421.5990231399999</v>
      </c>
      <c r="O90" s="36">
        <f>SUMIFS(СВЦЭМ!$D$39:$D$782,СВЦЭМ!$A$39:$A$782,$A90,СВЦЭМ!$B$39:$B$782,O$83)+'СЕТ СН'!$H$11+СВЦЭМ!$D$10+'СЕТ СН'!$H$6-'СЕТ СН'!$H$23</f>
        <v>1433.86419568</v>
      </c>
      <c r="P90" s="36">
        <f>SUMIFS(СВЦЭМ!$D$39:$D$782,СВЦЭМ!$A$39:$A$782,$A90,СВЦЭМ!$B$39:$B$782,P$83)+'СЕТ СН'!$H$11+СВЦЭМ!$D$10+'СЕТ СН'!$H$6-'СЕТ СН'!$H$23</f>
        <v>1439.6880605899998</v>
      </c>
      <c r="Q90" s="36">
        <f>SUMIFS(СВЦЭМ!$D$39:$D$782,СВЦЭМ!$A$39:$A$782,$A90,СВЦЭМ!$B$39:$B$782,Q$83)+'СЕТ СН'!$H$11+СВЦЭМ!$D$10+'СЕТ СН'!$H$6-'СЕТ СН'!$H$23</f>
        <v>1458.3781917899998</v>
      </c>
      <c r="R90" s="36">
        <f>SUMIFS(СВЦЭМ!$D$39:$D$782,СВЦЭМ!$A$39:$A$782,$A90,СВЦЭМ!$B$39:$B$782,R$83)+'СЕТ СН'!$H$11+СВЦЭМ!$D$10+'СЕТ СН'!$H$6-'СЕТ СН'!$H$23</f>
        <v>1452.75626685</v>
      </c>
      <c r="S90" s="36">
        <f>SUMIFS(СВЦЭМ!$D$39:$D$782,СВЦЭМ!$A$39:$A$782,$A90,СВЦЭМ!$B$39:$B$782,S$83)+'СЕТ СН'!$H$11+СВЦЭМ!$D$10+'СЕТ СН'!$H$6-'СЕТ СН'!$H$23</f>
        <v>1422.2757968999999</v>
      </c>
      <c r="T90" s="36">
        <f>SUMIFS(СВЦЭМ!$D$39:$D$782,СВЦЭМ!$A$39:$A$782,$A90,СВЦЭМ!$B$39:$B$782,T$83)+'СЕТ СН'!$H$11+СВЦЭМ!$D$10+'СЕТ СН'!$H$6-'СЕТ СН'!$H$23</f>
        <v>1372.8923588600001</v>
      </c>
      <c r="U90" s="36">
        <f>SUMIFS(СВЦЭМ!$D$39:$D$782,СВЦЭМ!$A$39:$A$782,$A90,СВЦЭМ!$B$39:$B$782,U$83)+'СЕТ СН'!$H$11+СВЦЭМ!$D$10+'СЕТ СН'!$H$6-'СЕТ СН'!$H$23</f>
        <v>1360.9544092199999</v>
      </c>
      <c r="V90" s="36">
        <f>SUMIFS(СВЦЭМ!$D$39:$D$782,СВЦЭМ!$A$39:$A$782,$A90,СВЦЭМ!$B$39:$B$782,V$83)+'СЕТ СН'!$H$11+СВЦЭМ!$D$10+'СЕТ СН'!$H$6-'СЕТ СН'!$H$23</f>
        <v>1357.2163494500001</v>
      </c>
      <c r="W90" s="36">
        <f>SUMIFS(СВЦЭМ!$D$39:$D$782,СВЦЭМ!$A$39:$A$782,$A90,СВЦЭМ!$B$39:$B$782,W$83)+'СЕТ СН'!$H$11+СВЦЭМ!$D$10+'СЕТ СН'!$H$6-'СЕТ СН'!$H$23</f>
        <v>1346.0530910099999</v>
      </c>
      <c r="X90" s="36">
        <f>SUMIFS(СВЦЭМ!$D$39:$D$782,СВЦЭМ!$A$39:$A$782,$A90,СВЦЭМ!$B$39:$B$782,X$83)+'СЕТ СН'!$H$11+СВЦЭМ!$D$10+'СЕТ СН'!$H$6-'СЕТ СН'!$H$23</f>
        <v>1344.42169764</v>
      </c>
      <c r="Y90" s="36">
        <f>SUMIFS(СВЦЭМ!$D$39:$D$782,СВЦЭМ!$A$39:$A$782,$A90,СВЦЭМ!$B$39:$B$782,Y$83)+'СЕТ СН'!$H$11+СВЦЭМ!$D$10+'СЕТ СН'!$H$6-'СЕТ СН'!$H$23</f>
        <v>1331.24134933</v>
      </c>
    </row>
    <row r="91" spans="1:27" ht="15.75" x14ac:dyDescent="0.2">
      <c r="A91" s="35">
        <f t="shared" si="2"/>
        <v>44385</v>
      </c>
      <c r="B91" s="36">
        <f>SUMIFS(СВЦЭМ!$D$39:$D$782,СВЦЭМ!$A$39:$A$782,$A91,СВЦЭМ!$B$39:$B$782,B$83)+'СЕТ СН'!$H$11+СВЦЭМ!$D$10+'СЕТ СН'!$H$6-'СЕТ СН'!$H$23</f>
        <v>1423.1864698299999</v>
      </c>
      <c r="C91" s="36">
        <f>SUMIFS(СВЦЭМ!$D$39:$D$782,СВЦЭМ!$A$39:$A$782,$A91,СВЦЭМ!$B$39:$B$782,C$83)+'СЕТ СН'!$H$11+СВЦЭМ!$D$10+'СЕТ СН'!$H$6-'СЕТ СН'!$H$23</f>
        <v>1535.1766404099999</v>
      </c>
      <c r="D91" s="36">
        <f>SUMIFS(СВЦЭМ!$D$39:$D$782,СВЦЭМ!$A$39:$A$782,$A91,СВЦЭМ!$B$39:$B$782,D$83)+'СЕТ СН'!$H$11+СВЦЭМ!$D$10+'СЕТ СН'!$H$6-'СЕТ СН'!$H$23</f>
        <v>1583.9937569899998</v>
      </c>
      <c r="E91" s="36">
        <f>SUMIFS(СВЦЭМ!$D$39:$D$782,СВЦЭМ!$A$39:$A$782,$A91,СВЦЭМ!$B$39:$B$782,E$83)+'СЕТ СН'!$H$11+СВЦЭМ!$D$10+'СЕТ СН'!$H$6-'СЕТ СН'!$H$23</f>
        <v>1606.8922934599998</v>
      </c>
      <c r="F91" s="36">
        <f>SUMIFS(СВЦЭМ!$D$39:$D$782,СВЦЭМ!$A$39:$A$782,$A91,СВЦЭМ!$B$39:$B$782,F$83)+'СЕТ СН'!$H$11+СВЦЭМ!$D$10+'СЕТ СН'!$H$6-'СЕТ СН'!$H$23</f>
        <v>1600.4739144599998</v>
      </c>
      <c r="G91" s="36">
        <f>SUMIFS(СВЦЭМ!$D$39:$D$782,СВЦЭМ!$A$39:$A$782,$A91,СВЦЭМ!$B$39:$B$782,G$83)+'СЕТ СН'!$H$11+СВЦЭМ!$D$10+'СЕТ СН'!$H$6-'СЕТ СН'!$H$23</f>
        <v>1589.8460467</v>
      </c>
      <c r="H91" s="36">
        <f>SUMIFS(СВЦЭМ!$D$39:$D$782,СВЦЭМ!$A$39:$A$782,$A91,СВЦЭМ!$B$39:$B$782,H$83)+'СЕТ СН'!$H$11+СВЦЭМ!$D$10+'СЕТ СН'!$H$6-'СЕТ СН'!$H$23</f>
        <v>1548.9868547799999</v>
      </c>
      <c r="I91" s="36">
        <f>SUMIFS(СВЦЭМ!$D$39:$D$782,СВЦЭМ!$A$39:$A$782,$A91,СВЦЭМ!$B$39:$B$782,I$83)+'СЕТ СН'!$H$11+СВЦЭМ!$D$10+'СЕТ СН'!$H$6-'СЕТ СН'!$H$23</f>
        <v>1487.9942389399998</v>
      </c>
      <c r="J91" s="36">
        <f>SUMIFS(СВЦЭМ!$D$39:$D$782,СВЦЭМ!$A$39:$A$782,$A91,СВЦЭМ!$B$39:$B$782,J$83)+'СЕТ СН'!$H$11+СВЦЭМ!$D$10+'СЕТ СН'!$H$6-'СЕТ СН'!$H$23</f>
        <v>1418.9435233699999</v>
      </c>
      <c r="K91" s="36">
        <f>SUMIFS(СВЦЭМ!$D$39:$D$782,СВЦЭМ!$A$39:$A$782,$A91,СВЦЭМ!$B$39:$B$782,K$83)+'СЕТ СН'!$H$11+СВЦЭМ!$D$10+'СЕТ СН'!$H$6-'СЕТ СН'!$H$23</f>
        <v>1377.47499737</v>
      </c>
      <c r="L91" s="36">
        <f>SUMIFS(СВЦЭМ!$D$39:$D$782,СВЦЭМ!$A$39:$A$782,$A91,СВЦЭМ!$B$39:$B$782,L$83)+'СЕТ СН'!$H$11+СВЦЭМ!$D$10+'СЕТ СН'!$H$6-'СЕТ СН'!$H$23</f>
        <v>1381.37808122</v>
      </c>
      <c r="M91" s="36">
        <f>SUMIFS(СВЦЭМ!$D$39:$D$782,СВЦЭМ!$A$39:$A$782,$A91,СВЦЭМ!$B$39:$B$782,M$83)+'СЕТ СН'!$H$11+СВЦЭМ!$D$10+'СЕТ СН'!$H$6-'СЕТ СН'!$H$23</f>
        <v>1402.48383365</v>
      </c>
      <c r="N91" s="36">
        <f>SUMIFS(СВЦЭМ!$D$39:$D$782,СВЦЭМ!$A$39:$A$782,$A91,СВЦЭМ!$B$39:$B$782,N$83)+'СЕТ СН'!$H$11+СВЦЭМ!$D$10+'СЕТ СН'!$H$6-'СЕТ СН'!$H$23</f>
        <v>1434.15495885</v>
      </c>
      <c r="O91" s="36">
        <f>SUMIFS(СВЦЭМ!$D$39:$D$782,СВЦЭМ!$A$39:$A$782,$A91,СВЦЭМ!$B$39:$B$782,O$83)+'СЕТ СН'!$H$11+СВЦЭМ!$D$10+'СЕТ СН'!$H$6-'СЕТ СН'!$H$23</f>
        <v>1449.6083407599999</v>
      </c>
      <c r="P91" s="36">
        <f>SUMIFS(СВЦЭМ!$D$39:$D$782,СВЦЭМ!$A$39:$A$782,$A91,СВЦЭМ!$B$39:$B$782,P$83)+'СЕТ СН'!$H$11+СВЦЭМ!$D$10+'СЕТ СН'!$H$6-'СЕТ СН'!$H$23</f>
        <v>1482.4424348699999</v>
      </c>
      <c r="Q91" s="36">
        <f>SUMIFS(СВЦЭМ!$D$39:$D$782,СВЦЭМ!$A$39:$A$782,$A91,СВЦЭМ!$B$39:$B$782,Q$83)+'СЕТ СН'!$H$11+СВЦЭМ!$D$10+'СЕТ СН'!$H$6-'СЕТ СН'!$H$23</f>
        <v>1438.46027624</v>
      </c>
      <c r="R91" s="36">
        <f>SUMIFS(СВЦЭМ!$D$39:$D$782,СВЦЭМ!$A$39:$A$782,$A91,СВЦЭМ!$B$39:$B$782,R$83)+'СЕТ СН'!$H$11+СВЦЭМ!$D$10+'СЕТ СН'!$H$6-'СЕТ СН'!$H$23</f>
        <v>1433.37979728</v>
      </c>
      <c r="S91" s="36">
        <f>SUMIFS(СВЦЭМ!$D$39:$D$782,СВЦЭМ!$A$39:$A$782,$A91,СВЦЭМ!$B$39:$B$782,S$83)+'СЕТ СН'!$H$11+СВЦЭМ!$D$10+'СЕТ СН'!$H$6-'СЕТ СН'!$H$23</f>
        <v>1409.38595252</v>
      </c>
      <c r="T91" s="36">
        <f>SUMIFS(СВЦЭМ!$D$39:$D$782,СВЦЭМ!$A$39:$A$782,$A91,СВЦЭМ!$B$39:$B$782,T$83)+'СЕТ СН'!$H$11+СВЦЭМ!$D$10+'СЕТ СН'!$H$6-'СЕТ СН'!$H$23</f>
        <v>1371.3853002999999</v>
      </c>
      <c r="U91" s="36">
        <f>SUMIFS(СВЦЭМ!$D$39:$D$782,СВЦЭМ!$A$39:$A$782,$A91,СВЦЭМ!$B$39:$B$782,U$83)+'СЕТ СН'!$H$11+СВЦЭМ!$D$10+'СЕТ СН'!$H$6-'СЕТ СН'!$H$23</f>
        <v>1344.9341322</v>
      </c>
      <c r="V91" s="36">
        <f>SUMIFS(СВЦЭМ!$D$39:$D$782,СВЦЭМ!$A$39:$A$782,$A91,СВЦЭМ!$B$39:$B$782,V$83)+'СЕТ СН'!$H$11+СВЦЭМ!$D$10+'СЕТ СН'!$H$6-'СЕТ СН'!$H$23</f>
        <v>1343.97580739</v>
      </c>
      <c r="W91" s="36">
        <f>SUMIFS(СВЦЭМ!$D$39:$D$782,СВЦЭМ!$A$39:$A$782,$A91,СВЦЭМ!$B$39:$B$782,W$83)+'СЕТ СН'!$H$11+СВЦЭМ!$D$10+'СЕТ СН'!$H$6-'СЕТ СН'!$H$23</f>
        <v>1345.7249960499998</v>
      </c>
      <c r="X91" s="36">
        <f>SUMIFS(СВЦЭМ!$D$39:$D$782,СВЦЭМ!$A$39:$A$782,$A91,СВЦЭМ!$B$39:$B$782,X$83)+'СЕТ СН'!$H$11+СВЦЭМ!$D$10+'СЕТ СН'!$H$6-'СЕТ СН'!$H$23</f>
        <v>1353.67917588</v>
      </c>
      <c r="Y91" s="36">
        <f>SUMIFS(СВЦЭМ!$D$39:$D$782,СВЦЭМ!$A$39:$A$782,$A91,СВЦЭМ!$B$39:$B$782,Y$83)+'СЕТ СН'!$H$11+СВЦЭМ!$D$10+'СЕТ СН'!$H$6-'СЕТ СН'!$H$23</f>
        <v>1414.1001624999999</v>
      </c>
    </row>
    <row r="92" spans="1:27" ht="15.75" x14ac:dyDescent="0.2">
      <c r="A92" s="35">
        <f t="shared" si="2"/>
        <v>44386</v>
      </c>
      <c r="B92" s="36">
        <f>SUMIFS(СВЦЭМ!$D$39:$D$782,СВЦЭМ!$A$39:$A$782,$A92,СВЦЭМ!$B$39:$B$782,B$83)+'СЕТ СН'!$H$11+СВЦЭМ!$D$10+'СЕТ СН'!$H$6-'СЕТ СН'!$H$23</f>
        <v>1532.0039788899999</v>
      </c>
      <c r="C92" s="36">
        <f>SUMIFS(СВЦЭМ!$D$39:$D$782,СВЦЭМ!$A$39:$A$782,$A92,СВЦЭМ!$B$39:$B$782,C$83)+'СЕТ СН'!$H$11+СВЦЭМ!$D$10+'СЕТ СН'!$H$6-'СЕТ СН'!$H$23</f>
        <v>1634.8868926999999</v>
      </c>
      <c r="D92" s="36">
        <f>SUMIFS(СВЦЭМ!$D$39:$D$782,СВЦЭМ!$A$39:$A$782,$A92,СВЦЭМ!$B$39:$B$782,D$83)+'СЕТ СН'!$H$11+СВЦЭМ!$D$10+'СЕТ СН'!$H$6-'СЕТ СН'!$H$23</f>
        <v>1674.1011691799999</v>
      </c>
      <c r="E92" s="36">
        <f>SUMIFS(СВЦЭМ!$D$39:$D$782,СВЦЭМ!$A$39:$A$782,$A92,СВЦЭМ!$B$39:$B$782,E$83)+'СЕТ СН'!$H$11+СВЦЭМ!$D$10+'СЕТ СН'!$H$6-'СЕТ СН'!$H$23</f>
        <v>1704.0613806899999</v>
      </c>
      <c r="F92" s="36">
        <f>SUMIFS(СВЦЭМ!$D$39:$D$782,СВЦЭМ!$A$39:$A$782,$A92,СВЦЭМ!$B$39:$B$782,F$83)+'СЕТ СН'!$H$11+СВЦЭМ!$D$10+'СЕТ СН'!$H$6-'СЕТ СН'!$H$23</f>
        <v>1694.4115808399999</v>
      </c>
      <c r="G92" s="36">
        <f>SUMIFS(СВЦЭМ!$D$39:$D$782,СВЦЭМ!$A$39:$A$782,$A92,СВЦЭМ!$B$39:$B$782,G$83)+'СЕТ СН'!$H$11+СВЦЭМ!$D$10+'СЕТ СН'!$H$6-'СЕТ СН'!$H$23</f>
        <v>1664.1089767599999</v>
      </c>
      <c r="H92" s="36">
        <f>SUMIFS(СВЦЭМ!$D$39:$D$782,СВЦЭМ!$A$39:$A$782,$A92,СВЦЭМ!$B$39:$B$782,H$83)+'СЕТ СН'!$H$11+СВЦЭМ!$D$10+'СЕТ СН'!$H$6-'СЕТ СН'!$H$23</f>
        <v>1608.82666262</v>
      </c>
      <c r="I92" s="36">
        <f>SUMIFS(СВЦЭМ!$D$39:$D$782,СВЦЭМ!$A$39:$A$782,$A92,СВЦЭМ!$B$39:$B$782,I$83)+'СЕТ СН'!$H$11+СВЦЭМ!$D$10+'СЕТ СН'!$H$6-'СЕТ СН'!$H$23</f>
        <v>1501.4826319199999</v>
      </c>
      <c r="J92" s="36">
        <f>SUMIFS(СВЦЭМ!$D$39:$D$782,СВЦЭМ!$A$39:$A$782,$A92,СВЦЭМ!$B$39:$B$782,J$83)+'СЕТ СН'!$H$11+СВЦЭМ!$D$10+'СЕТ СН'!$H$6-'СЕТ СН'!$H$23</f>
        <v>1412.52957115</v>
      </c>
      <c r="K92" s="36">
        <f>SUMIFS(СВЦЭМ!$D$39:$D$782,СВЦЭМ!$A$39:$A$782,$A92,СВЦЭМ!$B$39:$B$782,K$83)+'СЕТ СН'!$H$11+СВЦЭМ!$D$10+'СЕТ СН'!$H$6-'СЕТ СН'!$H$23</f>
        <v>1384.03776292</v>
      </c>
      <c r="L92" s="36">
        <f>SUMIFS(СВЦЭМ!$D$39:$D$782,СВЦЭМ!$A$39:$A$782,$A92,СВЦЭМ!$B$39:$B$782,L$83)+'СЕТ СН'!$H$11+СВЦЭМ!$D$10+'СЕТ СН'!$H$6-'СЕТ СН'!$H$23</f>
        <v>1357.2537540599999</v>
      </c>
      <c r="M92" s="36">
        <f>SUMIFS(СВЦЭМ!$D$39:$D$782,СВЦЭМ!$A$39:$A$782,$A92,СВЦЭМ!$B$39:$B$782,M$83)+'СЕТ СН'!$H$11+СВЦЭМ!$D$10+'СЕТ СН'!$H$6-'СЕТ СН'!$H$23</f>
        <v>1371.41290925</v>
      </c>
      <c r="N92" s="36">
        <f>SUMIFS(СВЦЭМ!$D$39:$D$782,СВЦЭМ!$A$39:$A$782,$A92,СВЦЭМ!$B$39:$B$782,N$83)+'СЕТ СН'!$H$11+СВЦЭМ!$D$10+'СЕТ СН'!$H$6-'СЕТ СН'!$H$23</f>
        <v>1393.7142706099999</v>
      </c>
      <c r="O92" s="36">
        <f>SUMIFS(СВЦЭМ!$D$39:$D$782,СВЦЭМ!$A$39:$A$782,$A92,СВЦЭМ!$B$39:$B$782,O$83)+'СЕТ СН'!$H$11+СВЦЭМ!$D$10+'СЕТ СН'!$H$6-'СЕТ СН'!$H$23</f>
        <v>1400.7291527099999</v>
      </c>
      <c r="P92" s="36">
        <f>SUMIFS(СВЦЭМ!$D$39:$D$782,СВЦЭМ!$A$39:$A$782,$A92,СВЦЭМ!$B$39:$B$782,P$83)+'СЕТ СН'!$H$11+СВЦЭМ!$D$10+'СЕТ СН'!$H$6-'СЕТ СН'!$H$23</f>
        <v>1407.0760425799999</v>
      </c>
      <c r="Q92" s="36">
        <f>SUMIFS(СВЦЭМ!$D$39:$D$782,СВЦЭМ!$A$39:$A$782,$A92,СВЦЭМ!$B$39:$B$782,Q$83)+'СЕТ СН'!$H$11+СВЦЭМ!$D$10+'СЕТ СН'!$H$6-'СЕТ СН'!$H$23</f>
        <v>1409.8640243</v>
      </c>
      <c r="R92" s="36">
        <f>SUMIFS(СВЦЭМ!$D$39:$D$782,СВЦЭМ!$A$39:$A$782,$A92,СВЦЭМ!$B$39:$B$782,R$83)+'СЕТ СН'!$H$11+СВЦЭМ!$D$10+'СЕТ СН'!$H$6-'СЕТ СН'!$H$23</f>
        <v>1396.9123621700001</v>
      </c>
      <c r="S92" s="36">
        <f>SUMIFS(СВЦЭМ!$D$39:$D$782,СВЦЭМ!$A$39:$A$782,$A92,СВЦЭМ!$B$39:$B$782,S$83)+'СЕТ СН'!$H$11+СВЦЭМ!$D$10+'СЕТ СН'!$H$6-'СЕТ СН'!$H$23</f>
        <v>1383.60378468</v>
      </c>
      <c r="T92" s="36">
        <f>SUMIFS(СВЦЭМ!$D$39:$D$782,СВЦЭМ!$A$39:$A$782,$A92,СВЦЭМ!$B$39:$B$782,T$83)+'СЕТ СН'!$H$11+СВЦЭМ!$D$10+'СЕТ СН'!$H$6-'СЕТ СН'!$H$23</f>
        <v>1354.7862656699999</v>
      </c>
      <c r="U92" s="36">
        <f>SUMIFS(СВЦЭМ!$D$39:$D$782,СВЦЭМ!$A$39:$A$782,$A92,СВЦЭМ!$B$39:$B$782,U$83)+'СЕТ СН'!$H$11+СВЦЭМ!$D$10+'СЕТ СН'!$H$6-'СЕТ СН'!$H$23</f>
        <v>1337.27952753</v>
      </c>
      <c r="V92" s="36">
        <f>SUMIFS(СВЦЭМ!$D$39:$D$782,СВЦЭМ!$A$39:$A$782,$A92,СВЦЭМ!$B$39:$B$782,V$83)+'СЕТ СН'!$H$11+СВЦЭМ!$D$10+'СЕТ СН'!$H$6-'СЕТ СН'!$H$23</f>
        <v>1324.62414502</v>
      </c>
      <c r="W92" s="36">
        <f>SUMIFS(СВЦЭМ!$D$39:$D$782,СВЦЭМ!$A$39:$A$782,$A92,СВЦЭМ!$B$39:$B$782,W$83)+'СЕТ СН'!$H$11+СВЦЭМ!$D$10+'СЕТ СН'!$H$6-'СЕТ СН'!$H$23</f>
        <v>1343.6217829</v>
      </c>
      <c r="X92" s="36">
        <f>SUMIFS(СВЦЭМ!$D$39:$D$782,СВЦЭМ!$A$39:$A$782,$A92,СВЦЭМ!$B$39:$B$782,X$83)+'СЕТ СН'!$H$11+СВЦЭМ!$D$10+'СЕТ СН'!$H$6-'СЕТ СН'!$H$23</f>
        <v>1326.77540196</v>
      </c>
      <c r="Y92" s="36">
        <f>SUMIFS(СВЦЭМ!$D$39:$D$782,СВЦЭМ!$A$39:$A$782,$A92,СВЦЭМ!$B$39:$B$782,Y$83)+'СЕТ СН'!$H$11+СВЦЭМ!$D$10+'СЕТ СН'!$H$6-'СЕТ СН'!$H$23</f>
        <v>1348.716367</v>
      </c>
    </row>
    <row r="93" spans="1:27" ht="15.75" x14ac:dyDescent="0.2">
      <c r="A93" s="35">
        <f t="shared" si="2"/>
        <v>44387</v>
      </c>
      <c r="B93" s="36">
        <f>SUMIFS(СВЦЭМ!$D$39:$D$782,СВЦЭМ!$A$39:$A$782,$A93,СВЦЭМ!$B$39:$B$782,B$83)+'СЕТ СН'!$H$11+СВЦЭМ!$D$10+'СЕТ СН'!$H$6-'СЕТ СН'!$H$23</f>
        <v>1445.76500093</v>
      </c>
      <c r="C93" s="36">
        <f>SUMIFS(СВЦЭМ!$D$39:$D$782,СВЦЭМ!$A$39:$A$782,$A93,СВЦЭМ!$B$39:$B$782,C$83)+'СЕТ СН'!$H$11+СВЦЭМ!$D$10+'СЕТ СН'!$H$6-'СЕТ СН'!$H$23</f>
        <v>1517.3601930999998</v>
      </c>
      <c r="D93" s="36">
        <f>SUMIFS(СВЦЭМ!$D$39:$D$782,СВЦЭМ!$A$39:$A$782,$A93,СВЦЭМ!$B$39:$B$782,D$83)+'СЕТ СН'!$H$11+СВЦЭМ!$D$10+'СЕТ СН'!$H$6-'СЕТ СН'!$H$23</f>
        <v>1557.2969205299999</v>
      </c>
      <c r="E93" s="36">
        <f>SUMIFS(СВЦЭМ!$D$39:$D$782,СВЦЭМ!$A$39:$A$782,$A93,СВЦЭМ!$B$39:$B$782,E$83)+'СЕТ СН'!$H$11+СВЦЭМ!$D$10+'СЕТ СН'!$H$6-'СЕТ СН'!$H$23</f>
        <v>1570.2760277399998</v>
      </c>
      <c r="F93" s="36">
        <f>SUMIFS(СВЦЭМ!$D$39:$D$782,СВЦЭМ!$A$39:$A$782,$A93,СВЦЭМ!$B$39:$B$782,F$83)+'СЕТ СН'!$H$11+СВЦЭМ!$D$10+'СЕТ СН'!$H$6-'СЕТ СН'!$H$23</f>
        <v>1577.7224347899999</v>
      </c>
      <c r="G93" s="36">
        <f>SUMIFS(СВЦЭМ!$D$39:$D$782,СВЦЭМ!$A$39:$A$782,$A93,СВЦЭМ!$B$39:$B$782,G$83)+'СЕТ СН'!$H$11+СВЦЭМ!$D$10+'СЕТ СН'!$H$6-'СЕТ СН'!$H$23</f>
        <v>1560.6892507299999</v>
      </c>
      <c r="H93" s="36">
        <f>SUMIFS(СВЦЭМ!$D$39:$D$782,СВЦЭМ!$A$39:$A$782,$A93,СВЦЭМ!$B$39:$B$782,H$83)+'СЕТ СН'!$H$11+СВЦЭМ!$D$10+'СЕТ СН'!$H$6-'СЕТ СН'!$H$23</f>
        <v>1544.9132556899999</v>
      </c>
      <c r="I93" s="36">
        <f>SUMIFS(СВЦЭМ!$D$39:$D$782,СВЦЭМ!$A$39:$A$782,$A93,СВЦЭМ!$B$39:$B$782,I$83)+'СЕТ СН'!$H$11+СВЦЭМ!$D$10+'СЕТ СН'!$H$6-'СЕТ СН'!$H$23</f>
        <v>1470.1745022199998</v>
      </c>
      <c r="J93" s="36">
        <f>SUMIFS(СВЦЭМ!$D$39:$D$782,СВЦЭМ!$A$39:$A$782,$A93,СВЦЭМ!$B$39:$B$782,J$83)+'СЕТ СН'!$H$11+СВЦЭМ!$D$10+'СЕТ СН'!$H$6-'СЕТ СН'!$H$23</f>
        <v>1404.1504337599999</v>
      </c>
      <c r="K93" s="36">
        <f>SUMIFS(СВЦЭМ!$D$39:$D$782,СВЦЭМ!$A$39:$A$782,$A93,СВЦЭМ!$B$39:$B$782,K$83)+'СЕТ СН'!$H$11+СВЦЭМ!$D$10+'СЕТ СН'!$H$6-'СЕТ СН'!$H$23</f>
        <v>1334.99885511</v>
      </c>
      <c r="L93" s="36">
        <f>SUMIFS(СВЦЭМ!$D$39:$D$782,СВЦЭМ!$A$39:$A$782,$A93,СВЦЭМ!$B$39:$B$782,L$83)+'СЕТ СН'!$H$11+СВЦЭМ!$D$10+'СЕТ СН'!$H$6-'СЕТ СН'!$H$23</f>
        <v>1318.02934641</v>
      </c>
      <c r="M93" s="36">
        <f>SUMIFS(СВЦЭМ!$D$39:$D$782,СВЦЭМ!$A$39:$A$782,$A93,СВЦЭМ!$B$39:$B$782,M$83)+'СЕТ СН'!$H$11+СВЦЭМ!$D$10+'СЕТ СН'!$H$6-'СЕТ СН'!$H$23</f>
        <v>1311.12025608</v>
      </c>
      <c r="N93" s="36">
        <f>SUMIFS(СВЦЭМ!$D$39:$D$782,СВЦЭМ!$A$39:$A$782,$A93,СВЦЭМ!$B$39:$B$782,N$83)+'СЕТ СН'!$H$11+СВЦЭМ!$D$10+'СЕТ СН'!$H$6-'СЕТ СН'!$H$23</f>
        <v>1349.36912788</v>
      </c>
      <c r="O93" s="36">
        <f>SUMIFS(СВЦЭМ!$D$39:$D$782,СВЦЭМ!$A$39:$A$782,$A93,СВЦЭМ!$B$39:$B$782,O$83)+'СЕТ СН'!$H$11+СВЦЭМ!$D$10+'СЕТ СН'!$H$6-'СЕТ СН'!$H$23</f>
        <v>1368.4735164899998</v>
      </c>
      <c r="P93" s="36">
        <f>SUMIFS(СВЦЭМ!$D$39:$D$782,СВЦЭМ!$A$39:$A$782,$A93,СВЦЭМ!$B$39:$B$782,P$83)+'СЕТ СН'!$H$11+СВЦЭМ!$D$10+'СЕТ СН'!$H$6-'СЕТ СН'!$H$23</f>
        <v>1384.63095888</v>
      </c>
      <c r="Q93" s="36">
        <f>SUMIFS(СВЦЭМ!$D$39:$D$782,СВЦЭМ!$A$39:$A$782,$A93,СВЦЭМ!$B$39:$B$782,Q$83)+'СЕТ СН'!$H$11+СВЦЭМ!$D$10+'СЕТ СН'!$H$6-'СЕТ СН'!$H$23</f>
        <v>1395.25979919</v>
      </c>
      <c r="R93" s="36">
        <f>SUMIFS(СВЦЭМ!$D$39:$D$782,СВЦЭМ!$A$39:$A$782,$A93,СВЦЭМ!$B$39:$B$782,R$83)+'СЕТ СН'!$H$11+СВЦЭМ!$D$10+'СЕТ СН'!$H$6-'СЕТ СН'!$H$23</f>
        <v>1397.33844559</v>
      </c>
      <c r="S93" s="36">
        <f>SUMIFS(СВЦЭМ!$D$39:$D$782,СВЦЭМ!$A$39:$A$782,$A93,СВЦЭМ!$B$39:$B$782,S$83)+'СЕТ СН'!$H$11+СВЦЭМ!$D$10+'СЕТ СН'!$H$6-'СЕТ СН'!$H$23</f>
        <v>1391.4048864399999</v>
      </c>
      <c r="T93" s="36">
        <f>SUMIFS(СВЦЭМ!$D$39:$D$782,СВЦЭМ!$A$39:$A$782,$A93,СВЦЭМ!$B$39:$B$782,T$83)+'СЕТ СН'!$H$11+СВЦЭМ!$D$10+'СЕТ СН'!$H$6-'СЕТ СН'!$H$23</f>
        <v>1373.03966621</v>
      </c>
      <c r="U93" s="36">
        <f>SUMIFS(СВЦЭМ!$D$39:$D$782,СВЦЭМ!$A$39:$A$782,$A93,СВЦЭМ!$B$39:$B$782,U$83)+'СЕТ СН'!$H$11+СВЦЭМ!$D$10+'СЕТ СН'!$H$6-'СЕТ СН'!$H$23</f>
        <v>1354.6639621299998</v>
      </c>
      <c r="V93" s="36">
        <f>SUMIFS(СВЦЭМ!$D$39:$D$782,СВЦЭМ!$A$39:$A$782,$A93,СВЦЭМ!$B$39:$B$782,V$83)+'СЕТ СН'!$H$11+СВЦЭМ!$D$10+'СЕТ СН'!$H$6-'СЕТ СН'!$H$23</f>
        <v>1346.10392194</v>
      </c>
      <c r="W93" s="36">
        <f>SUMIFS(СВЦЭМ!$D$39:$D$782,СВЦЭМ!$A$39:$A$782,$A93,СВЦЭМ!$B$39:$B$782,W$83)+'СЕТ СН'!$H$11+СВЦЭМ!$D$10+'СЕТ СН'!$H$6-'СЕТ СН'!$H$23</f>
        <v>1331.1413522</v>
      </c>
      <c r="X93" s="36">
        <f>SUMIFS(СВЦЭМ!$D$39:$D$782,СВЦЭМ!$A$39:$A$782,$A93,СВЦЭМ!$B$39:$B$782,X$83)+'СЕТ СН'!$H$11+СВЦЭМ!$D$10+'СЕТ СН'!$H$6-'СЕТ СН'!$H$23</f>
        <v>1330.0103154999999</v>
      </c>
      <c r="Y93" s="36">
        <f>SUMIFS(СВЦЭМ!$D$39:$D$782,СВЦЭМ!$A$39:$A$782,$A93,СВЦЭМ!$B$39:$B$782,Y$83)+'СЕТ СН'!$H$11+СВЦЭМ!$D$10+'СЕТ СН'!$H$6-'СЕТ СН'!$H$23</f>
        <v>1402.7776712299999</v>
      </c>
    </row>
    <row r="94" spans="1:27" ht="15.75" x14ac:dyDescent="0.2">
      <c r="A94" s="35">
        <f t="shared" si="2"/>
        <v>44388</v>
      </c>
      <c r="B94" s="36">
        <f>SUMIFS(СВЦЭМ!$D$39:$D$782,СВЦЭМ!$A$39:$A$782,$A94,СВЦЭМ!$B$39:$B$782,B$83)+'СЕТ СН'!$H$11+СВЦЭМ!$D$10+'СЕТ СН'!$H$6-'СЕТ СН'!$H$23</f>
        <v>1436.77161146</v>
      </c>
      <c r="C94" s="36">
        <f>SUMIFS(СВЦЭМ!$D$39:$D$782,СВЦЭМ!$A$39:$A$782,$A94,СВЦЭМ!$B$39:$B$782,C$83)+'СЕТ СН'!$H$11+СВЦЭМ!$D$10+'СЕТ СН'!$H$6-'СЕТ СН'!$H$23</f>
        <v>1513.20084185</v>
      </c>
      <c r="D94" s="36">
        <f>SUMIFS(СВЦЭМ!$D$39:$D$782,СВЦЭМ!$A$39:$A$782,$A94,СВЦЭМ!$B$39:$B$782,D$83)+'СЕТ СН'!$H$11+СВЦЭМ!$D$10+'СЕТ СН'!$H$6-'СЕТ СН'!$H$23</f>
        <v>1571.8576866599999</v>
      </c>
      <c r="E94" s="36">
        <f>SUMIFS(СВЦЭМ!$D$39:$D$782,СВЦЭМ!$A$39:$A$782,$A94,СВЦЭМ!$B$39:$B$782,E$83)+'СЕТ СН'!$H$11+СВЦЭМ!$D$10+'СЕТ СН'!$H$6-'СЕТ СН'!$H$23</f>
        <v>1582.8588087599999</v>
      </c>
      <c r="F94" s="36">
        <f>SUMIFS(СВЦЭМ!$D$39:$D$782,СВЦЭМ!$A$39:$A$782,$A94,СВЦЭМ!$B$39:$B$782,F$83)+'СЕТ СН'!$H$11+СВЦЭМ!$D$10+'СЕТ СН'!$H$6-'СЕТ СН'!$H$23</f>
        <v>1578.87560289</v>
      </c>
      <c r="G94" s="36">
        <f>SUMIFS(СВЦЭМ!$D$39:$D$782,СВЦЭМ!$A$39:$A$782,$A94,СВЦЭМ!$B$39:$B$782,G$83)+'СЕТ СН'!$H$11+СВЦЭМ!$D$10+'СЕТ СН'!$H$6-'СЕТ СН'!$H$23</f>
        <v>1576.5310701799999</v>
      </c>
      <c r="H94" s="36">
        <f>SUMIFS(СВЦЭМ!$D$39:$D$782,СВЦЭМ!$A$39:$A$782,$A94,СВЦЭМ!$B$39:$B$782,H$83)+'СЕТ СН'!$H$11+СВЦЭМ!$D$10+'СЕТ СН'!$H$6-'СЕТ СН'!$H$23</f>
        <v>1567.5270958699998</v>
      </c>
      <c r="I94" s="36">
        <f>SUMIFS(СВЦЭМ!$D$39:$D$782,СВЦЭМ!$A$39:$A$782,$A94,СВЦЭМ!$B$39:$B$782,I$83)+'СЕТ СН'!$H$11+СВЦЭМ!$D$10+'СЕТ СН'!$H$6-'СЕТ СН'!$H$23</f>
        <v>1512.97017876</v>
      </c>
      <c r="J94" s="36">
        <f>SUMIFS(СВЦЭМ!$D$39:$D$782,СВЦЭМ!$A$39:$A$782,$A94,СВЦЭМ!$B$39:$B$782,J$83)+'СЕТ СН'!$H$11+СВЦЭМ!$D$10+'СЕТ СН'!$H$6-'СЕТ СН'!$H$23</f>
        <v>1423.6583279199999</v>
      </c>
      <c r="K94" s="36">
        <f>SUMIFS(СВЦЭМ!$D$39:$D$782,СВЦЭМ!$A$39:$A$782,$A94,СВЦЭМ!$B$39:$B$782,K$83)+'СЕТ СН'!$H$11+СВЦЭМ!$D$10+'СЕТ СН'!$H$6-'СЕТ СН'!$H$23</f>
        <v>1374.5091487499999</v>
      </c>
      <c r="L94" s="36">
        <f>SUMIFS(СВЦЭМ!$D$39:$D$782,СВЦЭМ!$A$39:$A$782,$A94,СВЦЭМ!$B$39:$B$782,L$83)+'СЕТ СН'!$H$11+СВЦЭМ!$D$10+'СЕТ СН'!$H$6-'СЕТ СН'!$H$23</f>
        <v>1327.6323426500001</v>
      </c>
      <c r="M94" s="36">
        <f>SUMIFS(СВЦЭМ!$D$39:$D$782,СВЦЭМ!$A$39:$A$782,$A94,СВЦЭМ!$B$39:$B$782,M$83)+'СЕТ СН'!$H$11+СВЦЭМ!$D$10+'СЕТ СН'!$H$6-'СЕТ СН'!$H$23</f>
        <v>1326.61180663</v>
      </c>
      <c r="N94" s="36">
        <f>SUMIFS(СВЦЭМ!$D$39:$D$782,СВЦЭМ!$A$39:$A$782,$A94,СВЦЭМ!$B$39:$B$782,N$83)+'СЕТ СН'!$H$11+СВЦЭМ!$D$10+'СЕТ СН'!$H$6-'СЕТ СН'!$H$23</f>
        <v>1345.52651298</v>
      </c>
      <c r="O94" s="36">
        <f>SUMIFS(СВЦЭМ!$D$39:$D$782,СВЦЭМ!$A$39:$A$782,$A94,СВЦЭМ!$B$39:$B$782,O$83)+'СЕТ СН'!$H$11+СВЦЭМ!$D$10+'СЕТ СН'!$H$6-'СЕТ СН'!$H$23</f>
        <v>1358.3916677</v>
      </c>
      <c r="P94" s="36">
        <f>SUMIFS(СВЦЭМ!$D$39:$D$782,СВЦЭМ!$A$39:$A$782,$A94,СВЦЭМ!$B$39:$B$782,P$83)+'СЕТ СН'!$H$11+СВЦЭМ!$D$10+'СЕТ СН'!$H$6-'СЕТ СН'!$H$23</f>
        <v>1360.16066649</v>
      </c>
      <c r="Q94" s="36">
        <f>SUMIFS(СВЦЭМ!$D$39:$D$782,СВЦЭМ!$A$39:$A$782,$A94,СВЦЭМ!$B$39:$B$782,Q$83)+'СЕТ СН'!$H$11+СВЦЭМ!$D$10+'СЕТ СН'!$H$6-'СЕТ СН'!$H$23</f>
        <v>1360.4558889</v>
      </c>
      <c r="R94" s="36">
        <f>SUMIFS(СВЦЭМ!$D$39:$D$782,СВЦЭМ!$A$39:$A$782,$A94,СВЦЭМ!$B$39:$B$782,R$83)+'СЕТ СН'!$H$11+СВЦЭМ!$D$10+'СЕТ СН'!$H$6-'СЕТ СН'!$H$23</f>
        <v>1351.68538893</v>
      </c>
      <c r="S94" s="36">
        <f>SUMIFS(СВЦЭМ!$D$39:$D$782,СВЦЭМ!$A$39:$A$782,$A94,СВЦЭМ!$B$39:$B$782,S$83)+'СЕТ СН'!$H$11+СВЦЭМ!$D$10+'СЕТ СН'!$H$6-'СЕТ СН'!$H$23</f>
        <v>1362.06069768</v>
      </c>
      <c r="T94" s="36">
        <f>SUMIFS(СВЦЭМ!$D$39:$D$782,СВЦЭМ!$A$39:$A$782,$A94,СВЦЭМ!$B$39:$B$782,T$83)+'СЕТ СН'!$H$11+СВЦЭМ!$D$10+'СЕТ СН'!$H$6-'СЕТ СН'!$H$23</f>
        <v>1320.3451732399999</v>
      </c>
      <c r="U94" s="36">
        <f>SUMIFS(СВЦЭМ!$D$39:$D$782,СВЦЭМ!$A$39:$A$782,$A94,СВЦЭМ!$B$39:$B$782,U$83)+'СЕТ СН'!$H$11+СВЦЭМ!$D$10+'СЕТ СН'!$H$6-'СЕТ СН'!$H$23</f>
        <v>1314.1619896699999</v>
      </c>
      <c r="V94" s="36">
        <f>SUMIFS(СВЦЭМ!$D$39:$D$782,СВЦЭМ!$A$39:$A$782,$A94,СВЦЭМ!$B$39:$B$782,V$83)+'СЕТ СН'!$H$11+СВЦЭМ!$D$10+'СЕТ СН'!$H$6-'СЕТ СН'!$H$23</f>
        <v>1278.62425732</v>
      </c>
      <c r="W94" s="36">
        <f>SUMIFS(СВЦЭМ!$D$39:$D$782,СВЦЭМ!$A$39:$A$782,$A94,СВЦЭМ!$B$39:$B$782,W$83)+'СЕТ СН'!$H$11+СВЦЭМ!$D$10+'СЕТ СН'!$H$6-'СЕТ СН'!$H$23</f>
        <v>1274.8829382399999</v>
      </c>
      <c r="X94" s="36">
        <f>SUMIFS(СВЦЭМ!$D$39:$D$782,СВЦЭМ!$A$39:$A$782,$A94,СВЦЭМ!$B$39:$B$782,X$83)+'СЕТ СН'!$H$11+СВЦЭМ!$D$10+'СЕТ СН'!$H$6-'СЕТ СН'!$H$23</f>
        <v>1302.5445610899999</v>
      </c>
      <c r="Y94" s="36">
        <f>SUMIFS(СВЦЭМ!$D$39:$D$782,СВЦЭМ!$A$39:$A$782,$A94,СВЦЭМ!$B$39:$B$782,Y$83)+'СЕТ СН'!$H$11+СВЦЭМ!$D$10+'СЕТ СН'!$H$6-'СЕТ СН'!$H$23</f>
        <v>1277.3430987199999</v>
      </c>
    </row>
    <row r="95" spans="1:27" ht="15.75" x14ac:dyDescent="0.2">
      <c r="A95" s="35">
        <f t="shared" si="2"/>
        <v>44389</v>
      </c>
      <c r="B95" s="36">
        <f>SUMIFS(СВЦЭМ!$D$39:$D$782,СВЦЭМ!$A$39:$A$782,$A95,СВЦЭМ!$B$39:$B$782,B$83)+'СЕТ СН'!$H$11+СВЦЭМ!$D$10+'СЕТ СН'!$H$6-'СЕТ СН'!$H$23</f>
        <v>1382.08838517</v>
      </c>
      <c r="C95" s="36">
        <f>SUMIFS(СВЦЭМ!$D$39:$D$782,СВЦЭМ!$A$39:$A$782,$A95,СВЦЭМ!$B$39:$B$782,C$83)+'СЕТ СН'!$H$11+СВЦЭМ!$D$10+'СЕТ СН'!$H$6-'СЕТ СН'!$H$23</f>
        <v>1472.1512586499998</v>
      </c>
      <c r="D95" s="36">
        <f>SUMIFS(СВЦЭМ!$D$39:$D$782,СВЦЭМ!$A$39:$A$782,$A95,СВЦЭМ!$B$39:$B$782,D$83)+'СЕТ СН'!$H$11+СВЦЭМ!$D$10+'СЕТ СН'!$H$6-'СЕТ СН'!$H$23</f>
        <v>1544.28657974</v>
      </c>
      <c r="E95" s="36">
        <f>SUMIFS(СВЦЭМ!$D$39:$D$782,СВЦЭМ!$A$39:$A$782,$A95,СВЦЭМ!$B$39:$B$782,E$83)+'СЕТ СН'!$H$11+СВЦЭМ!$D$10+'СЕТ СН'!$H$6-'СЕТ СН'!$H$23</f>
        <v>1575.48218834</v>
      </c>
      <c r="F95" s="36">
        <f>SUMIFS(СВЦЭМ!$D$39:$D$782,СВЦЭМ!$A$39:$A$782,$A95,СВЦЭМ!$B$39:$B$782,F$83)+'СЕТ СН'!$H$11+СВЦЭМ!$D$10+'СЕТ СН'!$H$6-'СЕТ СН'!$H$23</f>
        <v>1597.04989271</v>
      </c>
      <c r="G95" s="36">
        <f>SUMIFS(СВЦЭМ!$D$39:$D$782,СВЦЭМ!$A$39:$A$782,$A95,СВЦЭМ!$B$39:$B$782,G$83)+'СЕТ СН'!$H$11+СВЦЭМ!$D$10+'СЕТ СН'!$H$6-'СЕТ СН'!$H$23</f>
        <v>1572.9046636899998</v>
      </c>
      <c r="H95" s="36">
        <f>SUMIFS(СВЦЭМ!$D$39:$D$782,СВЦЭМ!$A$39:$A$782,$A95,СВЦЭМ!$B$39:$B$782,H$83)+'СЕТ СН'!$H$11+СВЦЭМ!$D$10+'СЕТ СН'!$H$6-'СЕТ СН'!$H$23</f>
        <v>1512.9965854499999</v>
      </c>
      <c r="I95" s="36">
        <f>SUMIFS(СВЦЭМ!$D$39:$D$782,СВЦЭМ!$A$39:$A$782,$A95,СВЦЭМ!$B$39:$B$782,I$83)+'СЕТ СН'!$H$11+СВЦЭМ!$D$10+'СЕТ СН'!$H$6-'СЕТ СН'!$H$23</f>
        <v>1404.8777394199999</v>
      </c>
      <c r="J95" s="36">
        <f>SUMIFS(СВЦЭМ!$D$39:$D$782,СВЦЭМ!$A$39:$A$782,$A95,СВЦЭМ!$B$39:$B$782,J$83)+'СЕТ СН'!$H$11+СВЦЭМ!$D$10+'СЕТ СН'!$H$6-'СЕТ СН'!$H$23</f>
        <v>1339.2005081699999</v>
      </c>
      <c r="K95" s="36">
        <f>SUMIFS(СВЦЭМ!$D$39:$D$782,СВЦЭМ!$A$39:$A$782,$A95,СВЦЭМ!$B$39:$B$782,K$83)+'СЕТ СН'!$H$11+СВЦЭМ!$D$10+'СЕТ СН'!$H$6-'СЕТ СН'!$H$23</f>
        <v>1371.77132218</v>
      </c>
      <c r="L95" s="36">
        <f>SUMIFS(СВЦЭМ!$D$39:$D$782,СВЦЭМ!$A$39:$A$782,$A95,СВЦЭМ!$B$39:$B$782,L$83)+'СЕТ СН'!$H$11+СВЦЭМ!$D$10+'СЕТ СН'!$H$6-'СЕТ СН'!$H$23</f>
        <v>1384.1486285599999</v>
      </c>
      <c r="M95" s="36">
        <f>SUMIFS(СВЦЭМ!$D$39:$D$782,СВЦЭМ!$A$39:$A$782,$A95,СВЦЭМ!$B$39:$B$782,M$83)+'СЕТ СН'!$H$11+СВЦЭМ!$D$10+'СЕТ СН'!$H$6-'СЕТ СН'!$H$23</f>
        <v>1393.89143203</v>
      </c>
      <c r="N95" s="36">
        <f>SUMIFS(СВЦЭМ!$D$39:$D$782,СВЦЭМ!$A$39:$A$782,$A95,СВЦЭМ!$B$39:$B$782,N$83)+'СЕТ СН'!$H$11+СВЦЭМ!$D$10+'СЕТ СН'!$H$6-'СЕТ СН'!$H$23</f>
        <v>1397.5407916199999</v>
      </c>
      <c r="O95" s="36">
        <f>SUMIFS(СВЦЭМ!$D$39:$D$782,СВЦЭМ!$A$39:$A$782,$A95,СВЦЭМ!$B$39:$B$782,O$83)+'СЕТ СН'!$H$11+СВЦЭМ!$D$10+'СЕТ СН'!$H$6-'СЕТ СН'!$H$23</f>
        <v>1411.29830745</v>
      </c>
      <c r="P95" s="36">
        <f>SUMIFS(СВЦЭМ!$D$39:$D$782,СВЦЭМ!$A$39:$A$782,$A95,СВЦЭМ!$B$39:$B$782,P$83)+'СЕТ СН'!$H$11+СВЦЭМ!$D$10+'СЕТ СН'!$H$6-'СЕТ СН'!$H$23</f>
        <v>1374.4185410699999</v>
      </c>
      <c r="Q95" s="36">
        <f>SUMIFS(СВЦЭМ!$D$39:$D$782,СВЦЭМ!$A$39:$A$782,$A95,СВЦЭМ!$B$39:$B$782,Q$83)+'СЕТ СН'!$H$11+СВЦЭМ!$D$10+'СЕТ СН'!$H$6-'СЕТ СН'!$H$23</f>
        <v>1389.11787018</v>
      </c>
      <c r="R95" s="36">
        <f>SUMIFS(СВЦЭМ!$D$39:$D$782,СВЦЭМ!$A$39:$A$782,$A95,СВЦЭМ!$B$39:$B$782,R$83)+'СЕТ СН'!$H$11+СВЦЭМ!$D$10+'СЕТ СН'!$H$6-'СЕТ СН'!$H$23</f>
        <v>1374.6685565299999</v>
      </c>
      <c r="S95" s="36">
        <f>SUMIFS(СВЦЭМ!$D$39:$D$782,СВЦЭМ!$A$39:$A$782,$A95,СВЦЭМ!$B$39:$B$782,S$83)+'СЕТ СН'!$H$11+СВЦЭМ!$D$10+'СЕТ СН'!$H$6-'СЕТ СН'!$H$23</f>
        <v>1356.79518863</v>
      </c>
      <c r="T95" s="36">
        <f>SUMIFS(СВЦЭМ!$D$39:$D$782,СВЦЭМ!$A$39:$A$782,$A95,СВЦЭМ!$B$39:$B$782,T$83)+'СЕТ СН'!$H$11+СВЦЭМ!$D$10+'СЕТ СН'!$H$6-'СЕТ СН'!$H$23</f>
        <v>1411.87520967</v>
      </c>
      <c r="U95" s="36">
        <f>SUMIFS(СВЦЭМ!$D$39:$D$782,СВЦЭМ!$A$39:$A$782,$A95,СВЦЭМ!$B$39:$B$782,U$83)+'СЕТ СН'!$H$11+СВЦЭМ!$D$10+'СЕТ СН'!$H$6-'СЕТ СН'!$H$23</f>
        <v>1435.83820926</v>
      </c>
      <c r="V95" s="36">
        <f>SUMIFS(СВЦЭМ!$D$39:$D$782,СВЦЭМ!$A$39:$A$782,$A95,СВЦЭМ!$B$39:$B$782,V$83)+'СЕТ СН'!$H$11+СВЦЭМ!$D$10+'СЕТ СН'!$H$6-'СЕТ СН'!$H$23</f>
        <v>1456.78556936</v>
      </c>
      <c r="W95" s="36">
        <f>SUMIFS(СВЦЭМ!$D$39:$D$782,СВЦЭМ!$A$39:$A$782,$A95,СВЦЭМ!$B$39:$B$782,W$83)+'СЕТ СН'!$H$11+СВЦЭМ!$D$10+'СЕТ СН'!$H$6-'СЕТ СН'!$H$23</f>
        <v>1457.52972658</v>
      </c>
      <c r="X95" s="36">
        <f>SUMIFS(СВЦЭМ!$D$39:$D$782,СВЦЭМ!$A$39:$A$782,$A95,СВЦЭМ!$B$39:$B$782,X$83)+'СЕТ СН'!$H$11+СВЦЭМ!$D$10+'СЕТ СН'!$H$6-'СЕТ СН'!$H$23</f>
        <v>1404.8042864499998</v>
      </c>
      <c r="Y95" s="36">
        <f>SUMIFS(СВЦЭМ!$D$39:$D$782,СВЦЭМ!$A$39:$A$782,$A95,СВЦЭМ!$B$39:$B$782,Y$83)+'СЕТ СН'!$H$11+СВЦЭМ!$D$10+'СЕТ СН'!$H$6-'СЕТ СН'!$H$23</f>
        <v>1355.8397527299999</v>
      </c>
    </row>
    <row r="96" spans="1:27" ht="15.75" x14ac:dyDescent="0.2">
      <c r="A96" s="35">
        <f t="shared" si="2"/>
        <v>44390</v>
      </c>
      <c r="B96" s="36">
        <f>SUMIFS(СВЦЭМ!$D$39:$D$782,СВЦЭМ!$A$39:$A$782,$A96,СВЦЭМ!$B$39:$B$782,B$83)+'СЕТ СН'!$H$11+СВЦЭМ!$D$10+'СЕТ СН'!$H$6-'СЕТ СН'!$H$23</f>
        <v>1439.4463403699999</v>
      </c>
      <c r="C96" s="36">
        <f>SUMIFS(СВЦЭМ!$D$39:$D$782,СВЦЭМ!$A$39:$A$782,$A96,СВЦЭМ!$B$39:$B$782,C$83)+'СЕТ СН'!$H$11+СВЦЭМ!$D$10+'СЕТ СН'!$H$6-'СЕТ СН'!$H$23</f>
        <v>1520.8840758099998</v>
      </c>
      <c r="D96" s="36">
        <f>SUMIFS(СВЦЭМ!$D$39:$D$782,СВЦЭМ!$A$39:$A$782,$A96,СВЦЭМ!$B$39:$B$782,D$83)+'СЕТ СН'!$H$11+СВЦЭМ!$D$10+'СЕТ СН'!$H$6-'СЕТ СН'!$H$23</f>
        <v>1583.97903901</v>
      </c>
      <c r="E96" s="36">
        <f>SUMIFS(СВЦЭМ!$D$39:$D$782,СВЦЭМ!$A$39:$A$782,$A96,СВЦЭМ!$B$39:$B$782,E$83)+'СЕТ СН'!$H$11+СВЦЭМ!$D$10+'СЕТ СН'!$H$6-'СЕТ СН'!$H$23</f>
        <v>1580.5915957099999</v>
      </c>
      <c r="F96" s="36">
        <f>SUMIFS(СВЦЭМ!$D$39:$D$782,СВЦЭМ!$A$39:$A$782,$A96,СВЦЭМ!$B$39:$B$782,F$83)+'СЕТ СН'!$H$11+СВЦЭМ!$D$10+'СЕТ СН'!$H$6-'СЕТ СН'!$H$23</f>
        <v>1586.2387369599999</v>
      </c>
      <c r="G96" s="36">
        <f>SUMIFS(СВЦЭМ!$D$39:$D$782,СВЦЭМ!$A$39:$A$782,$A96,СВЦЭМ!$B$39:$B$782,G$83)+'СЕТ СН'!$H$11+СВЦЭМ!$D$10+'СЕТ СН'!$H$6-'СЕТ СН'!$H$23</f>
        <v>1588.66206354</v>
      </c>
      <c r="H96" s="36">
        <f>SUMIFS(СВЦЭМ!$D$39:$D$782,СВЦЭМ!$A$39:$A$782,$A96,СВЦЭМ!$B$39:$B$782,H$83)+'СЕТ СН'!$H$11+СВЦЭМ!$D$10+'СЕТ СН'!$H$6-'СЕТ СН'!$H$23</f>
        <v>1533.5609540199998</v>
      </c>
      <c r="I96" s="36">
        <f>SUMIFS(СВЦЭМ!$D$39:$D$782,СВЦЭМ!$A$39:$A$782,$A96,СВЦЭМ!$B$39:$B$782,I$83)+'СЕТ СН'!$H$11+СВЦЭМ!$D$10+'СЕТ СН'!$H$6-'СЕТ СН'!$H$23</f>
        <v>1437.5184555599999</v>
      </c>
      <c r="J96" s="36">
        <f>SUMIFS(СВЦЭМ!$D$39:$D$782,СВЦЭМ!$A$39:$A$782,$A96,СВЦЭМ!$B$39:$B$782,J$83)+'СЕТ СН'!$H$11+СВЦЭМ!$D$10+'СЕТ СН'!$H$6-'СЕТ СН'!$H$23</f>
        <v>1369.1630460699998</v>
      </c>
      <c r="K96" s="36">
        <f>SUMIFS(СВЦЭМ!$D$39:$D$782,СВЦЭМ!$A$39:$A$782,$A96,СВЦЭМ!$B$39:$B$782,K$83)+'СЕТ СН'!$H$11+СВЦЭМ!$D$10+'СЕТ СН'!$H$6-'СЕТ СН'!$H$23</f>
        <v>1366.8467920000001</v>
      </c>
      <c r="L96" s="36">
        <f>SUMIFS(СВЦЭМ!$D$39:$D$782,СВЦЭМ!$A$39:$A$782,$A96,СВЦЭМ!$B$39:$B$782,L$83)+'СЕТ СН'!$H$11+СВЦЭМ!$D$10+'СЕТ СН'!$H$6-'СЕТ СН'!$H$23</f>
        <v>1432.52613514</v>
      </c>
      <c r="M96" s="36">
        <f>SUMIFS(СВЦЭМ!$D$39:$D$782,СВЦЭМ!$A$39:$A$782,$A96,СВЦЭМ!$B$39:$B$782,M$83)+'СЕТ СН'!$H$11+СВЦЭМ!$D$10+'СЕТ СН'!$H$6-'СЕТ СН'!$H$23</f>
        <v>1517.4253534699999</v>
      </c>
      <c r="N96" s="36">
        <f>SUMIFS(СВЦЭМ!$D$39:$D$782,СВЦЭМ!$A$39:$A$782,$A96,СВЦЭМ!$B$39:$B$782,N$83)+'СЕТ СН'!$H$11+СВЦЭМ!$D$10+'СЕТ СН'!$H$6-'СЕТ СН'!$H$23</f>
        <v>1397.54021485</v>
      </c>
      <c r="O96" s="36">
        <f>SUMIFS(СВЦЭМ!$D$39:$D$782,СВЦЭМ!$A$39:$A$782,$A96,СВЦЭМ!$B$39:$B$782,O$83)+'СЕТ СН'!$H$11+СВЦЭМ!$D$10+'СЕТ СН'!$H$6-'СЕТ СН'!$H$23</f>
        <v>1392.0014677499998</v>
      </c>
      <c r="P96" s="36">
        <f>SUMIFS(СВЦЭМ!$D$39:$D$782,СВЦЭМ!$A$39:$A$782,$A96,СВЦЭМ!$B$39:$B$782,P$83)+'СЕТ СН'!$H$11+СВЦЭМ!$D$10+'СЕТ СН'!$H$6-'СЕТ СН'!$H$23</f>
        <v>1369.0085886499999</v>
      </c>
      <c r="Q96" s="36">
        <f>SUMIFS(СВЦЭМ!$D$39:$D$782,СВЦЭМ!$A$39:$A$782,$A96,СВЦЭМ!$B$39:$B$782,Q$83)+'СЕТ СН'!$H$11+СВЦЭМ!$D$10+'СЕТ СН'!$H$6-'СЕТ СН'!$H$23</f>
        <v>1361.66990919</v>
      </c>
      <c r="R96" s="36">
        <f>SUMIFS(СВЦЭМ!$D$39:$D$782,СВЦЭМ!$A$39:$A$782,$A96,СВЦЭМ!$B$39:$B$782,R$83)+'СЕТ СН'!$H$11+СВЦЭМ!$D$10+'СЕТ СН'!$H$6-'СЕТ СН'!$H$23</f>
        <v>1366.15132896</v>
      </c>
      <c r="S96" s="36">
        <f>SUMIFS(СВЦЭМ!$D$39:$D$782,СВЦЭМ!$A$39:$A$782,$A96,СВЦЭМ!$B$39:$B$782,S$83)+'СЕТ СН'!$H$11+СВЦЭМ!$D$10+'СЕТ СН'!$H$6-'СЕТ СН'!$H$23</f>
        <v>1350.5004239899999</v>
      </c>
      <c r="T96" s="36">
        <f>SUMIFS(СВЦЭМ!$D$39:$D$782,СВЦЭМ!$A$39:$A$782,$A96,СВЦЭМ!$B$39:$B$782,T$83)+'СЕТ СН'!$H$11+СВЦЭМ!$D$10+'СЕТ СН'!$H$6-'СЕТ СН'!$H$23</f>
        <v>1420.72154626</v>
      </c>
      <c r="U96" s="36">
        <f>SUMIFS(СВЦЭМ!$D$39:$D$782,СВЦЭМ!$A$39:$A$782,$A96,СВЦЭМ!$B$39:$B$782,U$83)+'СЕТ СН'!$H$11+СВЦЭМ!$D$10+'СЕТ СН'!$H$6-'СЕТ СН'!$H$23</f>
        <v>1443.01429151</v>
      </c>
      <c r="V96" s="36">
        <f>SUMIFS(СВЦЭМ!$D$39:$D$782,СВЦЭМ!$A$39:$A$782,$A96,СВЦЭМ!$B$39:$B$782,V$83)+'СЕТ СН'!$H$11+СВЦЭМ!$D$10+'СЕТ СН'!$H$6-'СЕТ СН'!$H$23</f>
        <v>1445.5723053899999</v>
      </c>
      <c r="W96" s="36">
        <f>SUMIFS(СВЦЭМ!$D$39:$D$782,СВЦЭМ!$A$39:$A$782,$A96,СВЦЭМ!$B$39:$B$782,W$83)+'СЕТ СН'!$H$11+СВЦЭМ!$D$10+'СЕТ СН'!$H$6-'СЕТ СН'!$H$23</f>
        <v>1450.3227308199998</v>
      </c>
      <c r="X96" s="36">
        <f>SUMIFS(СВЦЭМ!$D$39:$D$782,СВЦЭМ!$A$39:$A$782,$A96,СВЦЭМ!$B$39:$B$782,X$83)+'СЕТ СН'!$H$11+СВЦЭМ!$D$10+'СЕТ СН'!$H$6-'СЕТ СН'!$H$23</f>
        <v>1424.57539423</v>
      </c>
      <c r="Y96" s="36">
        <f>SUMIFS(СВЦЭМ!$D$39:$D$782,СВЦЭМ!$A$39:$A$782,$A96,СВЦЭМ!$B$39:$B$782,Y$83)+'СЕТ СН'!$H$11+СВЦЭМ!$D$10+'СЕТ СН'!$H$6-'СЕТ СН'!$H$23</f>
        <v>1367.42980298</v>
      </c>
    </row>
    <row r="97" spans="1:25" ht="15.75" x14ac:dyDescent="0.2">
      <c r="A97" s="35">
        <f t="shared" si="2"/>
        <v>44391</v>
      </c>
      <c r="B97" s="36">
        <f>SUMIFS(СВЦЭМ!$D$39:$D$782,СВЦЭМ!$A$39:$A$782,$A97,СВЦЭМ!$B$39:$B$782,B$83)+'СЕТ СН'!$H$11+СВЦЭМ!$D$10+'СЕТ СН'!$H$6-'СЕТ СН'!$H$23</f>
        <v>1435.9162542699999</v>
      </c>
      <c r="C97" s="36">
        <f>SUMIFS(СВЦЭМ!$D$39:$D$782,СВЦЭМ!$A$39:$A$782,$A97,СВЦЭМ!$B$39:$B$782,C$83)+'СЕТ СН'!$H$11+СВЦЭМ!$D$10+'СЕТ СН'!$H$6-'СЕТ СН'!$H$23</f>
        <v>1530.199531</v>
      </c>
      <c r="D97" s="36">
        <f>SUMIFS(СВЦЭМ!$D$39:$D$782,СВЦЭМ!$A$39:$A$782,$A97,СВЦЭМ!$B$39:$B$782,D$83)+'СЕТ СН'!$H$11+СВЦЭМ!$D$10+'СЕТ СН'!$H$6-'СЕТ СН'!$H$23</f>
        <v>1584.6604201799998</v>
      </c>
      <c r="E97" s="36">
        <f>SUMIFS(СВЦЭМ!$D$39:$D$782,СВЦЭМ!$A$39:$A$782,$A97,СВЦЭМ!$B$39:$B$782,E$83)+'СЕТ СН'!$H$11+СВЦЭМ!$D$10+'СЕТ СН'!$H$6-'СЕТ СН'!$H$23</f>
        <v>1568.41779271</v>
      </c>
      <c r="F97" s="36">
        <f>SUMIFS(СВЦЭМ!$D$39:$D$782,СВЦЭМ!$A$39:$A$782,$A97,СВЦЭМ!$B$39:$B$782,F$83)+'СЕТ СН'!$H$11+СВЦЭМ!$D$10+'СЕТ СН'!$H$6-'СЕТ СН'!$H$23</f>
        <v>1578.1004513399998</v>
      </c>
      <c r="G97" s="36">
        <f>SUMIFS(СВЦЭМ!$D$39:$D$782,СВЦЭМ!$A$39:$A$782,$A97,СВЦЭМ!$B$39:$B$782,G$83)+'СЕТ СН'!$H$11+СВЦЭМ!$D$10+'СЕТ СН'!$H$6-'СЕТ СН'!$H$23</f>
        <v>1578.9515304199999</v>
      </c>
      <c r="H97" s="36">
        <f>SUMIFS(СВЦЭМ!$D$39:$D$782,СВЦЭМ!$A$39:$A$782,$A97,СВЦЭМ!$B$39:$B$782,H$83)+'СЕТ СН'!$H$11+СВЦЭМ!$D$10+'СЕТ СН'!$H$6-'СЕТ СН'!$H$23</f>
        <v>1543.7348574599998</v>
      </c>
      <c r="I97" s="36">
        <f>SUMIFS(СВЦЭМ!$D$39:$D$782,СВЦЭМ!$A$39:$A$782,$A97,СВЦЭМ!$B$39:$B$782,I$83)+'СЕТ СН'!$H$11+СВЦЭМ!$D$10+'СЕТ СН'!$H$6-'СЕТ СН'!$H$23</f>
        <v>1518.9306183699998</v>
      </c>
      <c r="J97" s="36">
        <f>SUMIFS(СВЦЭМ!$D$39:$D$782,СВЦЭМ!$A$39:$A$782,$A97,СВЦЭМ!$B$39:$B$782,J$83)+'СЕТ СН'!$H$11+СВЦЭМ!$D$10+'СЕТ СН'!$H$6-'СЕТ СН'!$H$23</f>
        <v>1533.5538020699998</v>
      </c>
      <c r="K97" s="36">
        <f>SUMIFS(СВЦЭМ!$D$39:$D$782,СВЦЭМ!$A$39:$A$782,$A97,СВЦЭМ!$B$39:$B$782,K$83)+'СЕТ СН'!$H$11+СВЦЭМ!$D$10+'СЕТ СН'!$H$6-'СЕТ СН'!$H$23</f>
        <v>1561.2918834299999</v>
      </c>
      <c r="L97" s="36">
        <f>SUMIFS(СВЦЭМ!$D$39:$D$782,СВЦЭМ!$A$39:$A$782,$A97,СВЦЭМ!$B$39:$B$782,L$83)+'СЕТ СН'!$H$11+СВЦЭМ!$D$10+'СЕТ СН'!$H$6-'СЕТ СН'!$H$23</f>
        <v>1565.4390049399999</v>
      </c>
      <c r="M97" s="36">
        <f>SUMIFS(СВЦЭМ!$D$39:$D$782,СВЦЭМ!$A$39:$A$782,$A97,СВЦЭМ!$B$39:$B$782,M$83)+'СЕТ СН'!$H$11+СВЦЭМ!$D$10+'СЕТ СН'!$H$6-'СЕТ СН'!$H$23</f>
        <v>1580.08414062</v>
      </c>
      <c r="N97" s="36">
        <f>SUMIFS(СВЦЭМ!$D$39:$D$782,СВЦЭМ!$A$39:$A$782,$A97,СВЦЭМ!$B$39:$B$782,N$83)+'СЕТ СН'!$H$11+СВЦЭМ!$D$10+'СЕТ СН'!$H$6-'СЕТ СН'!$H$23</f>
        <v>1594.5610368399998</v>
      </c>
      <c r="O97" s="36">
        <f>SUMIFS(СВЦЭМ!$D$39:$D$782,СВЦЭМ!$A$39:$A$782,$A97,СВЦЭМ!$B$39:$B$782,O$83)+'СЕТ СН'!$H$11+СВЦЭМ!$D$10+'СЕТ СН'!$H$6-'СЕТ СН'!$H$23</f>
        <v>1597.4835472799998</v>
      </c>
      <c r="P97" s="36">
        <f>SUMIFS(СВЦЭМ!$D$39:$D$782,СВЦЭМ!$A$39:$A$782,$A97,СВЦЭМ!$B$39:$B$782,P$83)+'СЕТ СН'!$H$11+СВЦЭМ!$D$10+'СЕТ СН'!$H$6-'СЕТ СН'!$H$23</f>
        <v>1593.6357108999998</v>
      </c>
      <c r="Q97" s="36">
        <f>SUMIFS(СВЦЭМ!$D$39:$D$782,СВЦЭМ!$A$39:$A$782,$A97,СВЦЭМ!$B$39:$B$782,Q$83)+'СЕТ СН'!$H$11+СВЦЭМ!$D$10+'СЕТ СН'!$H$6-'СЕТ СН'!$H$23</f>
        <v>1596.4587631899999</v>
      </c>
      <c r="R97" s="36">
        <f>SUMIFS(СВЦЭМ!$D$39:$D$782,СВЦЭМ!$A$39:$A$782,$A97,СВЦЭМ!$B$39:$B$782,R$83)+'СЕТ СН'!$H$11+СВЦЭМ!$D$10+'СЕТ СН'!$H$6-'СЕТ СН'!$H$23</f>
        <v>1591.7395109099998</v>
      </c>
      <c r="S97" s="36">
        <f>SUMIFS(СВЦЭМ!$D$39:$D$782,СВЦЭМ!$A$39:$A$782,$A97,СВЦЭМ!$B$39:$B$782,S$83)+'СЕТ СН'!$H$11+СВЦЭМ!$D$10+'СЕТ СН'!$H$6-'СЕТ СН'!$H$23</f>
        <v>1571.78304269</v>
      </c>
      <c r="T97" s="36">
        <f>SUMIFS(СВЦЭМ!$D$39:$D$782,СВЦЭМ!$A$39:$A$782,$A97,СВЦЭМ!$B$39:$B$782,T$83)+'СЕТ СН'!$H$11+СВЦЭМ!$D$10+'СЕТ СН'!$H$6-'СЕТ СН'!$H$23</f>
        <v>1548.1405582</v>
      </c>
      <c r="U97" s="36">
        <f>SUMIFS(СВЦЭМ!$D$39:$D$782,СВЦЭМ!$A$39:$A$782,$A97,СВЦЭМ!$B$39:$B$782,U$83)+'СЕТ СН'!$H$11+СВЦЭМ!$D$10+'СЕТ СН'!$H$6-'СЕТ СН'!$H$23</f>
        <v>1535.1041424699999</v>
      </c>
      <c r="V97" s="36">
        <f>SUMIFS(СВЦЭМ!$D$39:$D$782,СВЦЭМ!$A$39:$A$782,$A97,СВЦЭМ!$B$39:$B$782,V$83)+'СЕТ СН'!$H$11+СВЦЭМ!$D$10+'СЕТ СН'!$H$6-'СЕТ СН'!$H$23</f>
        <v>1527.84098189</v>
      </c>
      <c r="W97" s="36">
        <f>SUMIFS(СВЦЭМ!$D$39:$D$782,СВЦЭМ!$A$39:$A$782,$A97,СВЦЭМ!$B$39:$B$782,W$83)+'СЕТ СН'!$H$11+СВЦЭМ!$D$10+'СЕТ СН'!$H$6-'СЕТ СН'!$H$23</f>
        <v>1541.5150106299998</v>
      </c>
      <c r="X97" s="36">
        <f>SUMIFS(СВЦЭМ!$D$39:$D$782,СВЦЭМ!$A$39:$A$782,$A97,СВЦЭМ!$B$39:$B$782,X$83)+'СЕТ СН'!$H$11+СВЦЭМ!$D$10+'СЕТ СН'!$H$6-'СЕТ СН'!$H$23</f>
        <v>1510.36163472</v>
      </c>
      <c r="Y97" s="36">
        <f>SUMIFS(СВЦЭМ!$D$39:$D$782,СВЦЭМ!$A$39:$A$782,$A97,СВЦЭМ!$B$39:$B$782,Y$83)+'СЕТ СН'!$H$11+СВЦЭМ!$D$10+'СЕТ СН'!$H$6-'СЕТ СН'!$H$23</f>
        <v>1477.5782807599999</v>
      </c>
    </row>
    <row r="98" spans="1:25" ht="15.75" x14ac:dyDescent="0.2">
      <c r="A98" s="35">
        <f t="shared" si="2"/>
        <v>44392</v>
      </c>
      <c r="B98" s="36">
        <f>SUMIFS(СВЦЭМ!$D$39:$D$782,СВЦЭМ!$A$39:$A$782,$A98,СВЦЭМ!$B$39:$B$782,B$83)+'СЕТ СН'!$H$11+СВЦЭМ!$D$10+'СЕТ СН'!$H$6-'СЕТ СН'!$H$23</f>
        <v>1523.98429059</v>
      </c>
      <c r="C98" s="36">
        <f>SUMIFS(СВЦЭМ!$D$39:$D$782,СВЦЭМ!$A$39:$A$782,$A98,СВЦЭМ!$B$39:$B$782,C$83)+'СЕТ СН'!$H$11+СВЦЭМ!$D$10+'СЕТ СН'!$H$6-'СЕТ СН'!$H$23</f>
        <v>1620.24618098</v>
      </c>
      <c r="D98" s="36">
        <f>SUMIFS(СВЦЭМ!$D$39:$D$782,СВЦЭМ!$A$39:$A$782,$A98,СВЦЭМ!$B$39:$B$782,D$83)+'СЕТ СН'!$H$11+СВЦЭМ!$D$10+'СЕТ СН'!$H$6-'СЕТ СН'!$H$23</f>
        <v>1677.0777577199999</v>
      </c>
      <c r="E98" s="36">
        <f>SUMIFS(СВЦЭМ!$D$39:$D$782,СВЦЭМ!$A$39:$A$782,$A98,СВЦЭМ!$B$39:$B$782,E$83)+'СЕТ СН'!$H$11+СВЦЭМ!$D$10+'СЕТ СН'!$H$6-'СЕТ СН'!$H$23</f>
        <v>1697.92960406</v>
      </c>
      <c r="F98" s="36">
        <f>SUMIFS(СВЦЭМ!$D$39:$D$782,СВЦЭМ!$A$39:$A$782,$A98,СВЦЭМ!$B$39:$B$782,F$83)+'СЕТ СН'!$H$11+СВЦЭМ!$D$10+'СЕТ СН'!$H$6-'СЕТ СН'!$H$23</f>
        <v>1692.0981769699999</v>
      </c>
      <c r="G98" s="36">
        <f>SUMIFS(СВЦЭМ!$D$39:$D$782,СВЦЭМ!$A$39:$A$782,$A98,СВЦЭМ!$B$39:$B$782,G$83)+'СЕТ СН'!$H$11+СВЦЭМ!$D$10+'СЕТ СН'!$H$6-'СЕТ СН'!$H$23</f>
        <v>1667.0920705799999</v>
      </c>
      <c r="H98" s="36">
        <f>SUMIFS(СВЦЭМ!$D$39:$D$782,СВЦЭМ!$A$39:$A$782,$A98,СВЦЭМ!$B$39:$B$782,H$83)+'СЕТ СН'!$H$11+СВЦЭМ!$D$10+'СЕТ СН'!$H$6-'СЕТ СН'!$H$23</f>
        <v>1610.9800030699998</v>
      </c>
      <c r="I98" s="36">
        <f>SUMIFS(СВЦЭМ!$D$39:$D$782,СВЦЭМ!$A$39:$A$782,$A98,СВЦЭМ!$B$39:$B$782,I$83)+'СЕТ СН'!$H$11+СВЦЭМ!$D$10+'СЕТ СН'!$H$6-'СЕТ СН'!$H$23</f>
        <v>1505.36363669</v>
      </c>
      <c r="J98" s="36">
        <f>SUMIFS(СВЦЭМ!$D$39:$D$782,СВЦЭМ!$A$39:$A$782,$A98,СВЦЭМ!$B$39:$B$782,J$83)+'СЕТ СН'!$H$11+СВЦЭМ!$D$10+'СЕТ СН'!$H$6-'СЕТ СН'!$H$23</f>
        <v>1410.4407555400001</v>
      </c>
      <c r="K98" s="36">
        <f>SUMIFS(СВЦЭМ!$D$39:$D$782,СВЦЭМ!$A$39:$A$782,$A98,СВЦЭМ!$B$39:$B$782,K$83)+'СЕТ СН'!$H$11+СВЦЭМ!$D$10+'СЕТ СН'!$H$6-'СЕТ СН'!$H$23</f>
        <v>1426.7408006399999</v>
      </c>
      <c r="L98" s="36">
        <f>SUMIFS(СВЦЭМ!$D$39:$D$782,СВЦЭМ!$A$39:$A$782,$A98,СВЦЭМ!$B$39:$B$782,L$83)+'СЕТ СН'!$H$11+СВЦЭМ!$D$10+'СЕТ СН'!$H$6-'СЕТ СН'!$H$23</f>
        <v>1452.97190617</v>
      </c>
      <c r="M98" s="36">
        <f>SUMIFS(СВЦЭМ!$D$39:$D$782,СВЦЭМ!$A$39:$A$782,$A98,СВЦЭМ!$B$39:$B$782,M$83)+'СЕТ СН'!$H$11+СВЦЭМ!$D$10+'СЕТ СН'!$H$6-'СЕТ СН'!$H$23</f>
        <v>1411.95487114</v>
      </c>
      <c r="N98" s="36">
        <f>SUMIFS(СВЦЭМ!$D$39:$D$782,СВЦЭМ!$A$39:$A$782,$A98,СВЦЭМ!$B$39:$B$782,N$83)+'СЕТ СН'!$H$11+СВЦЭМ!$D$10+'СЕТ СН'!$H$6-'СЕТ СН'!$H$23</f>
        <v>1463.8926668300001</v>
      </c>
      <c r="O98" s="36">
        <f>SUMIFS(СВЦЭМ!$D$39:$D$782,СВЦЭМ!$A$39:$A$782,$A98,СВЦЭМ!$B$39:$B$782,O$83)+'СЕТ СН'!$H$11+СВЦЭМ!$D$10+'СЕТ СН'!$H$6-'СЕТ СН'!$H$23</f>
        <v>1458.0267712299999</v>
      </c>
      <c r="P98" s="36">
        <f>SUMIFS(СВЦЭМ!$D$39:$D$782,СВЦЭМ!$A$39:$A$782,$A98,СВЦЭМ!$B$39:$B$782,P$83)+'СЕТ СН'!$H$11+СВЦЭМ!$D$10+'СЕТ СН'!$H$6-'СЕТ СН'!$H$23</f>
        <v>1463.7425287799999</v>
      </c>
      <c r="Q98" s="36">
        <f>SUMIFS(СВЦЭМ!$D$39:$D$782,СВЦЭМ!$A$39:$A$782,$A98,СВЦЭМ!$B$39:$B$782,Q$83)+'СЕТ СН'!$H$11+СВЦЭМ!$D$10+'СЕТ СН'!$H$6-'СЕТ СН'!$H$23</f>
        <v>1489.03872254</v>
      </c>
      <c r="R98" s="36">
        <f>SUMIFS(СВЦЭМ!$D$39:$D$782,СВЦЭМ!$A$39:$A$782,$A98,СВЦЭМ!$B$39:$B$782,R$83)+'СЕТ СН'!$H$11+СВЦЭМ!$D$10+'СЕТ СН'!$H$6-'СЕТ СН'!$H$23</f>
        <v>1476.9304783299999</v>
      </c>
      <c r="S98" s="36">
        <f>SUMIFS(СВЦЭМ!$D$39:$D$782,СВЦЭМ!$A$39:$A$782,$A98,СВЦЭМ!$B$39:$B$782,S$83)+'СЕТ СН'!$H$11+СВЦЭМ!$D$10+'СЕТ СН'!$H$6-'СЕТ СН'!$H$23</f>
        <v>1446.4149155099999</v>
      </c>
      <c r="T98" s="36">
        <f>SUMIFS(СВЦЭМ!$D$39:$D$782,СВЦЭМ!$A$39:$A$782,$A98,СВЦЭМ!$B$39:$B$782,T$83)+'СЕТ СН'!$H$11+СВЦЭМ!$D$10+'СЕТ СН'!$H$6-'СЕТ СН'!$H$23</f>
        <v>1443.28638673</v>
      </c>
      <c r="U98" s="36">
        <f>SUMIFS(СВЦЭМ!$D$39:$D$782,СВЦЭМ!$A$39:$A$782,$A98,СВЦЭМ!$B$39:$B$782,U$83)+'СЕТ СН'!$H$11+СВЦЭМ!$D$10+'СЕТ СН'!$H$6-'СЕТ СН'!$H$23</f>
        <v>1479.2744850999998</v>
      </c>
      <c r="V98" s="36">
        <f>SUMIFS(СВЦЭМ!$D$39:$D$782,СВЦЭМ!$A$39:$A$782,$A98,СВЦЭМ!$B$39:$B$782,V$83)+'СЕТ СН'!$H$11+СВЦЭМ!$D$10+'СЕТ СН'!$H$6-'СЕТ СН'!$H$23</f>
        <v>1471.60551536</v>
      </c>
      <c r="W98" s="36">
        <f>SUMIFS(СВЦЭМ!$D$39:$D$782,СВЦЭМ!$A$39:$A$782,$A98,СВЦЭМ!$B$39:$B$782,W$83)+'СЕТ СН'!$H$11+СВЦЭМ!$D$10+'СЕТ СН'!$H$6-'СЕТ СН'!$H$23</f>
        <v>1505.56946668</v>
      </c>
      <c r="X98" s="36">
        <f>SUMIFS(СВЦЭМ!$D$39:$D$782,СВЦЭМ!$A$39:$A$782,$A98,СВЦЭМ!$B$39:$B$782,X$83)+'СЕТ СН'!$H$11+СВЦЭМ!$D$10+'СЕТ СН'!$H$6-'СЕТ СН'!$H$23</f>
        <v>1455.2530789800001</v>
      </c>
      <c r="Y98" s="36">
        <f>SUMIFS(СВЦЭМ!$D$39:$D$782,СВЦЭМ!$A$39:$A$782,$A98,СВЦЭМ!$B$39:$B$782,Y$83)+'СЕТ СН'!$H$11+СВЦЭМ!$D$10+'СЕТ СН'!$H$6-'СЕТ СН'!$H$23</f>
        <v>1426.2743351499998</v>
      </c>
    </row>
    <row r="99" spans="1:25" ht="15.75" x14ac:dyDescent="0.2">
      <c r="A99" s="35">
        <f t="shared" si="2"/>
        <v>44393</v>
      </c>
      <c r="B99" s="36">
        <f>SUMIFS(СВЦЭМ!$D$39:$D$782,СВЦЭМ!$A$39:$A$782,$A99,СВЦЭМ!$B$39:$B$782,B$83)+'СЕТ СН'!$H$11+СВЦЭМ!$D$10+'СЕТ СН'!$H$6-'СЕТ СН'!$H$23</f>
        <v>1432.2611982199999</v>
      </c>
      <c r="C99" s="36">
        <f>SUMIFS(СВЦЭМ!$D$39:$D$782,СВЦЭМ!$A$39:$A$782,$A99,СВЦЭМ!$B$39:$B$782,C$83)+'СЕТ СН'!$H$11+СВЦЭМ!$D$10+'СЕТ СН'!$H$6-'СЕТ СН'!$H$23</f>
        <v>1516.6793739299999</v>
      </c>
      <c r="D99" s="36">
        <f>SUMIFS(СВЦЭМ!$D$39:$D$782,СВЦЭМ!$A$39:$A$782,$A99,СВЦЭМ!$B$39:$B$782,D$83)+'СЕТ СН'!$H$11+СВЦЭМ!$D$10+'СЕТ СН'!$H$6-'СЕТ СН'!$H$23</f>
        <v>1580.0011457799999</v>
      </c>
      <c r="E99" s="36">
        <f>SUMIFS(СВЦЭМ!$D$39:$D$782,СВЦЭМ!$A$39:$A$782,$A99,СВЦЭМ!$B$39:$B$782,E$83)+'СЕТ СН'!$H$11+СВЦЭМ!$D$10+'СЕТ СН'!$H$6-'СЕТ СН'!$H$23</f>
        <v>1595.61244457</v>
      </c>
      <c r="F99" s="36">
        <f>SUMIFS(СВЦЭМ!$D$39:$D$782,СВЦЭМ!$A$39:$A$782,$A99,СВЦЭМ!$B$39:$B$782,F$83)+'СЕТ СН'!$H$11+СВЦЭМ!$D$10+'СЕТ СН'!$H$6-'СЕТ СН'!$H$23</f>
        <v>1600.5566778799998</v>
      </c>
      <c r="G99" s="36">
        <f>SUMIFS(СВЦЭМ!$D$39:$D$782,СВЦЭМ!$A$39:$A$782,$A99,СВЦЭМ!$B$39:$B$782,G$83)+'СЕТ СН'!$H$11+СВЦЭМ!$D$10+'СЕТ СН'!$H$6-'СЕТ СН'!$H$23</f>
        <v>1579.3398380799999</v>
      </c>
      <c r="H99" s="36">
        <f>SUMIFS(СВЦЭМ!$D$39:$D$782,СВЦЭМ!$A$39:$A$782,$A99,СВЦЭМ!$B$39:$B$782,H$83)+'СЕТ СН'!$H$11+СВЦЭМ!$D$10+'СЕТ СН'!$H$6-'СЕТ СН'!$H$23</f>
        <v>1537.95013965</v>
      </c>
      <c r="I99" s="36">
        <f>SUMIFS(СВЦЭМ!$D$39:$D$782,СВЦЭМ!$A$39:$A$782,$A99,СВЦЭМ!$B$39:$B$782,I$83)+'СЕТ СН'!$H$11+СВЦЭМ!$D$10+'СЕТ СН'!$H$6-'СЕТ СН'!$H$23</f>
        <v>1467.77471105</v>
      </c>
      <c r="J99" s="36">
        <f>SUMIFS(СВЦЭМ!$D$39:$D$782,СВЦЭМ!$A$39:$A$782,$A99,СВЦЭМ!$B$39:$B$782,J$83)+'СЕТ СН'!$H$11+СВЦЭМ!$D$10+'СЕТ СН'!$H$6-'СЕТ СН'!$H$23</f>
        <v>1398.5570044399999</v>
      </c>
      <c r="K99" s="36">
        <f>SUMIFS(СВЦЭМ!$D$39:$D$782,СВЦЭМ!$A$39:$A$782,$A99,СВЦЭМ!$B$39:$B$782,K$83)+'СЕТ СН'!$H$11+СВЦЭМ!$D$10+'СЕТ СН'!$H$6-'СЕТ СН'!$H$23</f>
        <v>1453.8756211999998</v>
      </c>
      <c r="L99" s="36">
        <f>SUMIFS(СВЦЭМ!$D$39:$D$782,СВЦЭМ!$A$39:$A$782,$A99,СВЦЭМ!$B$39:$B$782,L$83)+'СЕТ СН'!$H$11+СВЦЭМ!$D$10+'СЕТ СН'!$H$6-'СЕТ СН'!$H$23</f>
        <v>1475.1719488599999</v>
      </c>
      <c r="M99" s="36">
        <f>SUMIFS(СВЦЭМ!$D$39:$D$782,СВЦЭМ!$A$39:$A$782,$A99,СВЦЭМ!$B$39:$B$782,M$83)+'СЕТ СН'!$H$11+СВЦЭМ!$D$10+'СЕТ СН'!$H$6-'СЕТ СН'!$H$23</f>
        <v>1394.429234</v>
      </c>
      <c r="N99" s="36">
        <f>SUMIFS(СВЦЭМ!$D$39:$D$782,СВЦЭМ!$A$39:$A$782,$A99,СВЦЭМ!$B$39:$B$782,N$83)+'СЕТ СН'!$H$11+СВЦЭМ!$D$10+'СЕТ СН'!$H$6-'СЕТ СН'!$H$23</f>
        <v>1330.7921638</v>
      </c>
      <c r="O99" s="36">
        <f>SUMIFS(СВЦЭМ!$D$39:$D$782,СВЦЭМ!$A$39:$A$782,$A99,СВЦЭМ!$B$39:$B$782,O$83)+'СЕТ СН'!$H$11+СВЦЭМ!$D$10+'СЕТ СН'!$H$6-'СЕТ СН'!$H$23</f>
        <v>1349.02027825</v>
      </c>
      <c r="P99" s="36">
        <f>SUMIFS(СВЦЭМ!$D$39:$D$782,СВЦЭМ!$A$39:$A$782,$A99,СВЦЭМ!$B$39:$B$782,P$83)+'СЕТ СН'!$H$11+СВЦЭМ!$D$10+'СЕТ СН'!$H$6-'СЕТ СН'!$H$23</f>
        <v>1356.97102339</v>
      </c>
      <c r="Q99" s="36">
        <f>SUMIFS(СВЦЭМ!$D$39:$D$782,СВЦЭМ!$A$39:$A$782,$A99,СВЦЭМ!$B$39:$B$782,Q$83)+'СЕТ СН'!$H$11+СВЦЭМ!$D$10+'СЕТ СН'!$H$6-'СЕТ СН'!$H$23</f>
        <v>1355.8652434199998</v>
      </c>
      <c r="R99" s="36">
        <f>SUMIFS(СВЦЭМ!$D$39:$D$782,СВЦЭМ!$A$39:$A$782,$A99,СВЦЭМ!$B$39:$B$782,R$83)+'СЕТ СН'!$H$11+СВЦЭМ!$D$10+'СЕТ СН'!$H$6-'СЕТ СН'!$H$23</f>
        <v>1341.9109991400001</v>
      </c>
      <c r="S99" s="36">
        <f>SUMIFS(СВЦЭМ!$D$39:$D$782,СВЦЭМ!$A$39:$A$782,$A99,СВЦЭМ!$B$39:$B$782,S$83)+'СЕТ СН'!$H$11+СВЦЭМ!$D$10+'СЕТ СН'!$H$6-'СЕТ СН'!$H$23</f>
        <v>1414.72867748</v>
      </c>
      <c r="T99" s="36">
        <f>SUMIFS(СВЦЭМ!$D$39:$D$782,СВЦЭМ!$A$39:$A$782,$A99,СВЦЭМ!$B$39:$B$782,T$83)+'СЕТ СН'!$H$11+СВЦЭМ!$D$10+'СЕТ СН'!$H$6-'СЕТ СН'!$H$23</f>
        <v>1419.6024674999999</v>
      </c>
      <c r="U99" s="36">
        <f>SUMIFS(СВЦЭМ!$D$39:$D$782,СВЦЭМ!$A$39:$A$782,$A99,СВЦЭМ!$B$39:$B$782,U$83)+'СЕТ СН'!$H$11+СВЦЭМ!$D$10+'СЕТ СН'!$H$6-'СЕТ СН'!$H$23</f>
        <v>1431.28548503</v>
      </c>
      <c r="V99" s="36">
        <f>SUMIFS(СВЦЭМ!$D$39:$D$782,СВЦЭМ!$A$39:$A$782,$A99,СВЦЭМ!$B$39:$B$782,V$83)+'СЕТ СН'!$H$11+СВЦЭМ!$D$10+'СЕТ СН'!$H$6-'СЕТ СН'!$H$23</f>
        <v>1428.1071897499999</v>
      </c>
      <c r="W99" s="36">
        <f>SUMIFS(СВЦЭМ!$D$39:$D$782,СВЦЭМ!$A$39:$A$782,$A99,СВЦЭМ!$B$39:$B$782,W$83)+'СЕТ СН'!$H$11+СВЦЭМ!$D$10+'СЕТ СН'!$H$6-'СЕТ СН'!$H$23</f>
        <v>1461.4367525899997</v>
      </c>
      <c r="X99" s="36">
        <f>SUMIFS(СВЦЭМ!$D$39:$D$782,СВЦЭМ!$A$39:$A$782,$A99,СВЦЭМ!$B$39:$B$782,X$83)+'СЕТ СН'!$H$11+СВЦЭМ!$D$10+'СЕТ СН'!$H$6-'СЕТ СН'!$H$23</f>
        <v>1441.2402260599999</v>
      </c>
      <c r="Y99" s="36">
        <f>SUMIFS(СВЦЭМ!$D$39:$D$782,СВЦЭМ!$A$39:$A$782,$A99,СВЦЭМ!$B$39:$B$782,Y$83)+'СЕТ СН'!$H$11+СВЦЭМ!$D$10+'СЕТ СН'!$H$6-'СЕТ СН'!$H$23</f>
        <v>1364.6021226299999</v>
      </c>
    </row>
    <row r="100" spans="1:25" ht="15.75" x14ac:dyDescent="0.2">
      <c r="A100" s="35">
        <f t="shared" si="2"/>
        <v>44394</v>
      </c>
      <c r="B100" s="36">
        <f>SUMIFS(СВЦЭМ!$D$39:$D$782,СВЦЭМ!$A$39:$A$782,$A100,СВЦЭМ!$B$39:$B$782,B$83)+'СЕТ СН'!$H$11+СВЦЭМ!$D$10+'СЕТ СН'!$H$6-'СЕТ СН'!$H$23</f>
        <v>1407.7592256099999</v>
      </c>
      <c r="C100" s="36">
        <f>SUMIFS(СВЦЭМ!$D$39:$D$782,СВЦЭМ!$A$39:$A$782,$A100,СВЦЭМ!$B$39:$B$782,C$83)+'СЕТ СН'!$H$11+СВЦЭМ!$D$10+'СЕТ СН'!$H$6-'СЕТ СН'!$H$23</f>
        <v>1495.5976805599998</v>
      </c>
      <c r="D100" s="36">
        <f>SUMIFS(СВЦЭМ!$D$39:$D$782,СВЦЭМ!$A$39:$A$782,$A100,СВЦЭМ!$B$39:$B$782,D$83)+'СЕТ СН'!$H$11+СВЦЭМ!$D$10+'СЕТ СН'!$H$6-'СЕТ СН'!$H$23</f>
        <v>1542.1850052099999</v>
      </c>
      <c r="E100" s="36">
        <f>SUMIFS(СВЦЭМ!$D$39:$D$782,СВЦЭМ!$A$39:$A$782,$A100,СВЦЭМ!$B$39:$B$782,E$83)+'СЕТ СН'!$H$11+СВЦЭМ!$D$10+'СЕТ СН'!$H$6-'СЕТ СН'!$H$23</f>
        <v>1555.49614787</v>
      </c>
      <c r="F100" s="36">
        <f>SUMIFS(СВЦЭМ!$D$39:$D$782,СВЦЭМ!$A$39:$A$782,$A100,СВЦЭМ!$B$39:$B$782,F$83)+'СЕТ СН'!$H$11+СВЦЭМ!$D$10+'СЕТ СН'!$H$6-'СЕТ СН'!$H$23</f>
        <v>1558.9937244999999</v>
      </c>
      <c r="G100" s="36">
        <f>SUMIFS(СВЦЭМ!$D$39:$D$782,СВЦЭМ!$A$39:$A$782,$A100,СВЦЭМ!$B$39:$B$782,G$83)+'СЕТ СН'!$H$11+СВЦЭМ!$D$10+'СЕТ СН'!$H$6-'СЕТ СН'!$H$23</f>
        <v>1549.9822398099998</v>
      </c>
      <c r="H100" s="36">
        <f>SUMIFS(СВЦЭМ!$D$39:$D$782,СВЦЭМ!$A$39:$A$782,$A100,СВЦЭМ!$B$39:$B$782,H$83)+'СЕТ СН'!$H$11+СВЦЭМ!$D$10+'СЕТ СН'!$H$6-'СЕТ СН'!$H$23</f>
        <v>1543.4594677299999</v>
      </c>
      <c r="I100" s="36">
        <f>SUMIFS(СВЦЭМ!$D$39:$D$782,СВЦЭМ!$A$39:$A$782,$A100,СВЦЭМ!$B$39:$B$782,I$83)+'СЕТ СН'!$H$11+СВЦЭМ!$D$10+'СЕТ СН'!$H$6-'СЕТ СН'!$H$23</f>
        <v>1480.9554139699999</v>
      </c>
      <c r="J100" s="36">
        <f>SUMIFS(СВЦЭМ!$D$39:$D$782,СВЦЭМ!$A$39:$A$782,$A100,СВЦЭМ!$B$39:$B$782,J$83)+'СЕТ СН'!$H$11+СВЦЭМ!$D$10+'СЕТ СН'!$H$6-'СЕТ СН'!$H$23</f>
        <v>1429.3310659199999</v>
      </c>
      <c r="K100" s="36">
        <f>SUMIFS(СВЦЭМ!$D$39:$D$782,СВЦЭМ!$A$39:$A$782,$A100,СВЦЭМ!$B$39:$B$782,K$83)+'СЕТ СН'!$H$11+СВЦЭМ!$D$10+'СЕТ СН'!$H$6-'СЕТ СН'!$H$23</f>
        <v>1386.84587124</v>
      </c>
      <c r="L100" s="36">
        <f>SUMIFS(СВЦЭМ!$D$39:$D$782,СВЦЭМ!$A$39:$A$782,$A100,СВЦЭМ!$B$39:$B$782,L$83)+'СЕТ СН'!$H$11+СВЦЭМ!$D$10+'СЕТ СН'!$H$6-'СЕТ СН'!$H$23</f>
        <v>1423.85204146</v>
      </c>
      <c r="M100" s="36">
        <f>SUMIFS(СВЦЭМ!$D$39:$D$782,СВЦЭМ!$A$39:$A$782,$A100,СВЦЭМ!$B$39:$B$782,M$83)+'СЕТ СН'!$H$11+СВЦЭМ!$D$10+'СЕТ СН'!$H$6-'СЕТ СН'!$H$23</f>
        <v>1368.4614623099999</v>
      </c>
      <c r="N100" s="36">
        <f>SUMIFS(СВЦЭМ!$D$39:$D$782,СВЦЭМ!$A$39:$A$782,$A100,СВЦЭМ!$B$39:$B$782,N$83)+'СЕТ СН'!$H$11+СВЦЭМ!$D$10+'СЕТ СН'!$H$6-'СЕТ СН'!$H$23</f>
        <v>1385.1364926599999</v>
      </c>
      <c r="O100" s="36">
        <f>SUMIFS(СВЦЭМ!$D$39:$D$782,СВЦЭМ!$A$39:$A$782,$A100,СВЦЭМ!$B$39:$B$782,O$83)+'СЕТ СН'!$H$11+СВЦЭМ!$D$10+'СЕТ СН'!$H$6-'СЕТ СН'!$H$23</f>
        <v>1403.09713326</v>
      </c>
      <c r="P100" s="36">
        <f>SUMIFS(СВЦЭМ!$D$39:$D$782,СВЦЭМ!$A$39:$A$782,$A100,СВЦЭМ!$B$39:$B$782,P$83)+'СЕТ СН'!$H$11+СВЦЭМ!$D$10+'СЕТ СН'!$H$6-'СЕТ СН'!$H$23</f>
        <v>1441.5677154499999</v>
      </c>
      <c r="Q100" s="36">
        <f>SUMIFS(СВЦЭМ!$D$39:$D$782,СВЦЭМ!$A$39:$A$782,$A100,СВЦЭМ!$B$39:$B$782,Q$83)+'СЕТ СН'!$H$11+СВЦЭМ!$D$10+'СЕТ СН'!$H$6-'СЕТ СН'!$H$23</f>
        <v>1463.1956656499999</v>
      </c>
      <c r="R100" s="36">
        <f>SUMIFS(СВЦЭМ!$D$39:$D$782,СВЦЭМ!$A$39:$A$782,$A100,СВЦЭМ!$B$39:$B$782,R$83)+'СЕТ СН'!$H$11+СВЦЭМ!$D$10+'СЕТ СН'!$H$6-'СЕТ СН'!$H$23</f>
        <v>1443.2620652799999</v>
      </c>
      <c r="S100" s="36">
        <f>SUMIFS(СВЦЭМ!$D$39:$D$782,СВЦЭМ!$A$39:$A$782,$A100,СВЦЭМ!$B$39:$B$782,S$83)+'СЕТ СН'!$H$11+СВЦЭМ!$D$10+'СЕТ СН'!$H$6-'СЕТ СН'!$H$23</f>
        <v>1408.81266106</v>
      </c>
      <c r="T100" s="36">
        <f>SUMIFS(СВЦЭМ!$D$39:$D$782,СВЦЭМ!$A$39:$A$782,$A100,СВЦЭМ!$B$39:$B$782,T$83)+'СЕТ СН'!$H$11+СВЦЭМ!$D$10+'СЕТ СН'!$H$6-'СЕТ СН'!$H$23</f>
        <v>1443.8244404699999</v>
      </c>
      <c r="U100" s="36">
        <f>SUMIFS(СВЦЭМ!$D$39:$D$782,СВЦЭМ!$A$39:$A$782,$A100,СВЦЭМ!$B$39:$B$782,U$83)+'СЕТ СН'!$H$11+СВЦЭМ!$D$10+'СЕТ СН'!$H$6-'СЕТ СН'!$H$23</f>
        <v>1451.5922232399998</v>
      </c>
      <c r="V100" s="36">
        <f>SUMIFS(СВЦЭМ!$D$39:$D$782,СВЦЭМ!$A$39:$A$782,$A100,СВЦЭМ!$B$39:$B$782,V$83)+'СЕТ СН'!$H$11+СВЦЭМ!$D$10+'СЕТ СН'!$H$6-'СЕТ СН'!$H$23</f>
        <v>1445.0915689799999</v>
      </c>
      <c r="W100" s="36">
        <f>SUMIFS(СВЦЭМ!$D$39:$D$782,СВЦЭМ!$A$39:$A$782,$A100,СВЦЭМ!$B$39:$B$782,W$83)+'СЕТ СН'!$H$11+СВЦЭМ!$D$10+'СЕТ СН'!$H$6-'СЕТ СН'!$H$23</f>
        <v>1458.7041829699999</v>
      </c>
      <c r="X100" s="36">
        <f>SUMIFS(СВЦЭМ!$D$39:$D$782,СВЦЭМ!$A$39:$A$782,$A100,СВЦЭМ!$B$39:$B$782,X$83)+'СЕТ СН'!$H$11+СВЦЭМ!$D$10+'СЕТ СН'!$H$6-'СЕТ СН'!$H$23</f>
        <v>1434.74248339</v>
      </c>
      <c r="Y100" s="36">
        <f>SUMIFS(СВЦЭМ!$D$39:$D$782,СВЦЭМ!$A$39:$A$782,$A100,СВЦЭМ!$B$39:$B$782,Y$83)+'СЕТ СН'!$H$11+СВЦЭМ!$D$10+'СЕТ СН'!$H$6-'СЕТ СН'!$H$23</f>
        <v>1385.7761836899999</v>
      </c>
    </row>
    <row r="101" spans="1:25" ht="15.75" x14ac:dyDescent="0.2">
      <c r="A101" s="35">
        <f t="shared" si="2"/>
        <v>44395</v>
      </c>
      <c r="B101" s="36">
        <f>SUMIFS(СВЦЭМ!$D$39:$D$782,СВЦЭМ!$A$39:$A$782,$A101,СВЦЭМ!$B$39:$B$782,B$83)+'СЕТ СН'!$H$11+СВЦЭМ!$D$10+'СЕТ СН'!$H$6-'СЕТ СН'!$H$23</f>
        <v>1411.7004776399999</v>
      </c>
      <c r="C101" s="36">
        <f>SUMIFS(СВЦЭМ!$D$39:$D$782,СВЦЭМ!$A$39:$A$782,$A101,СВЦЭМ!$B$39:$B$782,C$83)+'СЕТ СН'!$H$11+СВЦЭМ!$D$10+'СЕТ СН'!$H$6-'СЕТ СН'!$H$23</f>
        <v>1481.4041025399999</v>
      </c>
      <c r="D101" s="36">
        <f>SUMIFS(СВЦЭМ!$D$39:$D$782,СВЦЭМ!$A$39:$A$782,$A101,СВЦЭМ!$B$39:$B$782,D$83)+'СЕТ СН'!$H$11+СВЦЭМ!$D$10+'СЕТ СН'!$H$6-'СЕТ СН'!$H$23</f>
        <v>1526.9555110199999</v>
      </c>
      <c r="E101" s="36">
        <f>SUMIFS(СВЦЭМ!$D$39:$D$782,СВЦЭМ!$A$39:$A$782,$A101,СВЦЭМ!$B$39:$B$782,E$83)+'СЕТ СН'!$H$11+СВЦЭМ!$D$10+'СЕТ СН'!$H$6-'СЕТ СН'!$H$23</f>
        <v>1540.4466761599999</v>
      </c>
      <c r="F101" s="36">
        <f>SUMIFS(СВЦЭМ!$D$39:$D$782,СВЦЭМ!$A$39:$A$782,$A101,СВЦЭМ!$B$39:$B$782,F$83)+'СЕТ СН'!$H$11+СВЦЭМ!$D$10+'СЕТ СН'!$H$6-'СЕТ СН'!$H$23</f>
        <v>1554.87808991</v>
      </c>
      <c r="G101" s="36">
        <f>SUMIFS(СВЦЭМ!$D$39:$D$782,СВЦЭМ!$A$39:$A$782,$A101,СВЦЭМ!$B$39:$B$782,G$83)+'СЕТ СН'!$H$11+СВЦЭМ!$D$10+'СЕТ СН'!$H$6-'СЕТ СН'!$H$23</f>
        <v>1556.6898629599998</v>
      </c>
      <c r="H101" s="36">
        <f>SUMIFS(СВЦЭМ!$D$39:$D$782,СВЦЭМ!$A$39:$A$782,$A101,СВЦЭМ!$B$39:$B$782,H$83)+'СЕТ СН'!$H$11+СВЦЭМ!$D$10+'СЕТ СН'!$H$6-'СЕТ СН'!$H$23</f>
        <v>1540.40135386</v>
      </c>
      <c r="I101" s="36">
        <f>SUMIFS(СВЦЭМ!$D$39:$D$782,СВЦЭМ!$A$39:$A$782,$A101,СВЦЭМ!$B$39:$B$782,I$83)+'СЕТ СН'!$H$11+СВЦЭМ!$D$10+'СЕТ СН'!$H$6-'СЕТ СН'!$H$23</f>
        <v>1476.2967815399998</v>
      </c>
      <c r="J101" s="36">
        <f>SUMIFS(СВЦЭМ!$D$39:$D$782,СВЦЭМ!$A$39:$A$782,$A101,СВЦЭМ!$B$39:$B$782,J$83)+'СЕТ СН'!$H$11+СВЦЭМ!$D$10+'СЕТ СН'!$H$6-'СЕТ СН'!$H$23</f>
        <v>1391.3448372999999</v>
      </c>
      <c r="K101" s="36">
        <f>SUMIFS(СВЦЭМ!$D$39:$D$782,СВЦЭМ!$A$39:$A$782,$A101,СВЦЭМ!$B$39:$B$782,K$83)+'СЕТ СН'!$H$11+СВЦЭМ!$D$10+'СЕТ СН'!$H$6-'СЕТ СН'!$H$23</f>
        <v>1367.6465480699999</v>
      </c>
      <c r="L101" s="36">
        <f>SUMIFS(СВЦЭМ!$D$39:$D$782,СВЦЭМ!$A$39:$A$782,$A101,СВЦЭМ!$B$39:$B$782,L$83)+'СЕТ СН'!$H$11+СВЦЭМ!$D$10+'СЕТ СН'!$H$6-'СЕТ СН'!$H$23</f>
        <v>1361.4301977099999</v>
      </c>
      <c r="M101" s="36">
        <f>SUMIFS(СВЦЭМ!$D$39:$D$782,СВЦЭМ!$A$39:$A$782,$A101,СВЦЭМ!$B$39:$B$782,M$83)+'СЕТ СН'!$H$11+СВЦЭМ!$D$10+'СЕТ СН'!$H$6-'СЕТ СН'!$H$23</f>
        <v>1377.53046281</v>
      </c>
      <c r="N101" s="36">
        <f>SUMIFS(СВЦЭМ!$D$39:$D$782,СВЦЭМ!$A$39:$A$782,$A101,СВЦЭМ!$B$39:$B$782,N$83)+'СЕТ СН'!$H$11+СВЦЭМ!$D$10+'СЕТ СН'!$H$6-'СЕТ СН'!$H$23</f>
        <v>1395.0115792399999</v>
      </c>
      <c r="O101" s="36">
        <f>SUMIFS(СВЦЭМ!$D$39:$D$782,СВЦЭМ!$A$39:$A$782,$A101,СВЦЭМ!$B$39:$B$782,O$83)+'СЕТ СН'!$H$11+СВЦЭМ!$D$10+'СЕТ СН'!$H$6-'СЕТ СН'!$H$23</f>
        <v>1402.89733538</v>
      </c>
      <c r="P101" s="36">
        <f>SUMIFS(СВЦЭМ!$D$39:$D$782,СВЦЭМ!$A$39:$A$782,$A101,СВЦЭМ!$B$39:$B$782,P$83)+'СЕТ СН'!$H$11+СВЦЭМ!$D$10+'СЕТ СН'!$H$6-'СЕТ СН'!$H$23</f>
        <v>1412.12324025</v>
      </c>
      <c r="Q101" s="36">
        <f>SUMIFS(СВЦЭМ!$D$39:$D$782,СВЦЭМ!$A$39:$A$782,$A101,СВЦЭМ!$B$39:$B$782,Q$83)+'СЕТ СН'!$H$11+СВЦЭМ!$D$10+'СЕТ СН'!$H$6-'СЕТ СН'!$H$23</f>
        <v>1427.43345202</v>
      </c>
      <c r="R101" s="36">
        <f>SUMIFS(СВЦЭМ!$D$39:$D$782,СВЦЭМ!$A$39:$A$782,$A101,СВЦЭМ!$B$39:$B$782,R$83)+'СЕТ СН'!$H$11+СВЦЭМ!$D$10+'СЕТ СН'!$H$6-'СЕТ СН'!$H$23</f>
        <v>1406.23516546</v>
      </c>
      <c r="S101" s="36">
        <f>SUMIFS(СВЦЭМ!$D$39:$D$782,СВЦЭМ!$A$39:$A$782,$A101,СВЦЭМ!$B$39:$B$782,S$83)+'СЕТ СН'!$H$11+СВЦЭМ!$D$10+'СЕТ СН'!$H$6-'СЕТ СН'!$H$23</f>
        <v>1414.06956008</v>
      </c>
      <c r="T101" s="36">
        <f>SUMIFS(СВЦЭМ!$D$39:$D$782,СВЦЭМ!$A$39:$A$782,$A101,СВЦЭМ!$B$39:$B$782,T$83)+'СЕТ СН'!$H$11+СВЦЭМ!$D$10+'СЕТ СН'!$H$6-'СЕТ СН'!$H$23</f>
        <v>1414.6182537899999</v>
      </c>
      <c r="U101" s="36">
        <f>SUMIFS(СВЦЭМ!$D$39:$D$782,СВЦЭМ!$A$39:$A$782,$A101,СВЦЭМ!$B$39:$B$782,U$83)+'СЕТ СН'!$H$11+СВЦЭМ!$D$10+'СЕТ СН'!$H$6-'СЕТ СН'!$H$23</f>
        <v>1378.25976356</v>
      </c>
      <c r="V101" s="36">
        <f>SUMIFS(СВЦЭМ!$D$39:$D$782,СВЦЭМ!$A$39:$A$782,$A101,СВЦЭМ!$B$39:$B$782,V$83)+'СЕТ СН'!$H$11+СВЦЭМ!$D$10+'СЕТ СН'!$H$6-'СЕТ СН'!$H$23</f>
        <v>1375.47474732</v>
      </c>
      <c r="W101" s="36">
        <f>SUMIFS(СВЦЭМ!$D$39:$D$782,СВЦЭМ!$A$39:$A$782,$A101,СВЦЭМ!$B$39:$B$782,W$83)+'СЕТ СН'!$H$11+СВЦЭМ!$D$10+'СЕТ СН'!$H$6-'СЕТ СН'!$H$23</f>
        <v>1340.86043331</v>
      </c>
      <c r="X101" s="36">
        <f>SUMIFS(СВЦЭМ!$D$39:$D$782,СВЦЭМ!$A$39:$A$782,$A101,СВЦЭМ!$B$39:$B$782,X$83)+'СЕТ СН'!$H$11+СВЦЭМ!$D$10+'СЕТ СН'!$H$6-'СЕТ СН'!$H$23</f>
        <v>1366.96094178</v>
      </c>
      <c r="Y101" s="36">
        <f>SUMIFS(СВЦЭМ!$D$39:$D$782,СВЦЭМ!$A$39:$A$782,$A101,СВЦЭМ!$B$39:$B$782,Y$83)+'СЕТ СН'!$H$11+СВЦЭМ!$D$10+'СЕТ СН'!$H$6-'СЕТ СН'!$H$23</f>
        <v>1435.83514298</v>
      </c>
    </row>
    <row r="102" spans="1:25" ht="15.75" x14ac:dyDescent="0.2">
      <c r="A102" s="35">
        <f t="shared" si="2"/>
        <v>44396</v>
      </c>
      <c r="B102" s="36">
        <f>SUMIFS(СВЦЭМ!$D$39:$D$782,СВЦЭМ!$A$39:$A$782,$A102,СВЦЭМ!$B$39:$B$782,B$83)+'СЕТ СН'!$H$11+СВЦЭМ!$D$10+'СЕТ СН'!$H$6-'СЕТ СН'!$H$23</f>
        <v>1533.7711947199998</v>
      </c>
      <c r="C102" s="36">
        <f>SUMIFS(СВЦЭМ!$D$39:$D$782,СВЦЭМ!$A$39:$A$782,$A102,СВЦЭМ!$B$39:$B$782,C$83)+'СЕТ СН'!$H$11+СВЦЭМ!$D$10+'СЕТ СН'!$H$6-'СЕТ СН'!$H$23</f>
        <v>1603.5326893899999</v>
      </c>
      <c r="D102" s="36">
        <f>SUMIFS(СВЦЭМ!$D$39:$D$782,СВЦЭМ!$A$39:$A$782,$A102,СВЦЭМ!$B$39:$B$782,D$83)+'СЕТ СН'!$H$11+СВЦЭМ!$D$10+'СЕТ СН'!$H$6-'СЕТ СН'!$H$23</f>
        <v>1631.90362151</v>
      </c>
      <c r="E102" s="36">
        <f>SUMIFS(СВЦЭМ!$D$39:$D$782,СВЦЭМ!$A$39:$A$782,$A102,СВЦЭМ!$B$39:$B$782,E$83)+'СЕТ СН'!$H$11+СВЦЭМ!$D$10+'СЕТ СН'!$H$6-'СЕТ СН'!$H$23</f>
        <v>1625.7395938599998</v>
      </c>
      <c r="F102" s="36">
        <f>SUMIFS(СВЦЭМ!$D$39:$D$782,СВЦЭМ!$A$39:$A$782,$A102,СВЦЭМ!$B$39:$B$782,F$83)+'СЕТ СН'!$H$11+СВЦЭМ!$D$10+'СЕТ СН'!$H$6-'СЕТ СН'!$H$23</f>
        <v>1625.10290304</v>
      </c>
      <c r="G102" s="36">
        <f>SUMIFS(СВЦЭМ!$D$39:$D$782,СВЦЭМ!$A$39:$A$782,$A102,СВЦЭМ!$B$39:$B$782,G$83)+'СЕТ СН'!$H$11+СВЦЭМ!$D$10+'СЕТ СН'!$H$6-'СЕТ СН'!$H$23</f>
        <v>1611.4658608999998</v>
      </c>
      <c r="H102" s="36">
        <f>SUMIFS(СВЦЭМ!$D$39:$D$782,СВЦЭМ!$A$39:$A$782,$A102,СВЦЭМ!$B$39:$B$782,H$83)+'СЕТ СН'!$H$11+СВЦЭМ!$D$10+'СЕТ СН'!$H$6-'СЕТ СН'!$H$23</f>
        <v>1640.11057003</v>
      </c>
      <c r="I102" s="36">
        <f>SUMIFS(СВЦЭМ!$D$39:$D$782,СВЦЭМ!$A$39:$A$782,$A102,СВЦЭМ!$B$39:$B$782,I$83)+'СЕТ СН'!$H$11+СВЦЭМ!$D$10+'СЕТ СН'!$H$6-'СЕТ СН'!$H$23</f>
        <v>1551.1858132799998</v>
      </c>
      <c r="J102" s="36">
        <f>SUMIFS(СВЦЭМ!$D$39:$D$782,СВЦЭМ!$A$39:$A$782,$A102,СВЦЭМ!$B$39:$B$782,J$83)+'СЕТ СН'!$H$11+СВЦЭМ!$D$10+'СЕТ СН'!$H$6-'СЕТ СН'!$H$23</f>
        <v>1476.32107374</v>
      </c>
      <c r="K102" s="36">
        <f>SUMIFS(СВЦЭМ!$D$39:$D$782,СВЦЭМ!$A$39:$A$782,$A102,СВЦЭМ!$B$39:$B$782,K$83)+'СЕТ СН'!$H$11+СВЦЭМ!$D$10+'СЕТ СН'!$H$6-'СЕТ СН'!$H$23</f>
        <v>1419.4762305100001</v>
      </c>
      <c r="L102" s="36">
        <f>SUMIFS(СВЦЭМ!$D$39:$D$782,СВЦЭМ!$A$39:$A$782,$A102,СВЦЭМ!$B$39:$B$782,L$83)+'СЕТ СН'!$H$11+СВЦЭМ!$D$10+'СЕТ СН'!$H$6-'СЕТ СН'!$H$23</f>
        <v>1386.37813663</v>
      </c>
      <c r="M102" s="36">
        <f>SUMIFS(СВЦЭМ!$D$39:$D$782,СВЦЭМ!$A$39:$A$782,$A102,СВЦЭМ!$B$39:$B$782,M$83)+'СЕТ СН'!$H$11+СВЦЭМ!$D$10+'СЕТ СН'!$H$6-'СЕТ СН'!$H$23</f>
        <v>1413.30259864</v>
      </c>
      <c r="N102" s="36">
        <f>SUMIFS(СВЦЭМ!$D$39:$D$782,СВЦЭМ!$A$39:$A$782,$A102,СВЦЭМ!$B$39:$B$782,N$83)+'СЕТ СН'!$H$11+СВЦЭМ!$D$10+'СЕТ СН'!$H$6-'СЕТ СН'!$H$23</f>
        <v>1427.7755050199999</v>
      </c>
      <c r="O102" s="36">
        <f>SUMIFS(СВЦЭМ!$D$39:$D$782,СВЦЭМ!$A$39:$A$782,$A102,СВЦЭМ!$B$39:$B$782,O$83)+'СЕТ СН'!$H$11+СВЦЭМ!$D$10+'СЕТ СН'!$H$6-'СЕТ СН'!$H$23</f>
        <v>1442.0929368099999</v>
      </c>
      <c r="P102" s="36">
        <f>SUMIFS(СВЦЭМ!$D$39:$D$782,СВЦЭМ!$A$39:$A$782,$A102,СВЦЭМ!$B$39:$B$782,P$83)+'СЕТ СН'!$H$11+СВЦЭМ!$D$10+'СЕТ СН'!$H$6-'СЕТ СН'!$H$23</f>
        <v>1421.4871973100001</v>
      </c>
      <c r="Q102" s="36">
        <f>SUMIFS(СВЦЭМ!$D$39:$D$782,СВЦЭМ!$A$39:$A$782,$A102,СВЦЭМ!$B$39:$B$782,Q$83)+'СЕТ СН'!$H$11+СВЦЭМ!$D$10+'СЕТ СН'!$H$6-'СЕТ СН'!$H$23</f>
        <v>1411.80897708</v>
      </c>
      <c r="R102" s="36">
        <f>SUMIFS(СВЦЭМ!$D$39:$D$782,СВЦЭМ!$A$39:$A$782,$A102,СВЦЭМ!$B$39:$B$782,R$83)+'СЕТ СН'!$H$11+СВЦЭМ!$D$10+'СЕТ СН'!$H$6-'СЕТ СН'!$H$23</f>
        <v>1400.1884905099998</v>
      </c>
      <c r="S102" s="36">
        <f>SUMIFS(СВЦЭМ!$D$39:$D$782,СВЦЭМ!$A$39:$A$782,$A102,СВЦЭМ!$B$39:$B$782,S$83)+'СЕТ СН'!$H$11+СВЦЭМ!$D$10+'СЕТ СН'!$H$6-'СЕТ СН'!$H$23</f>
        <v>1383.4281097</v>
      </c>
      <c r="T102" s="36">
        <f>SUMIFS(СВЦЭМ!$D$39:$D$782,СВЦЭМ!$A$39:$A$782,$A102,СВЦЭМ!$B$39:$B$782,T$83)+'СЕТ СН'!$H$11+СВЦЭМ!$D$10+'СЕТ СН'!$H$6-'СЕТ СН'!$H$23</f>
        <v>1374.7021545</v>
      </c>
      <c r="U102" s="36">
        <f>SUMIFS(СВЦЭМ!$D$39:$D$782,СВЦЭМ!$A$39:$A$782,$A102,СВЦЭМ!$B$39:$B$782,U$83)+'СЕТ СН'!$H$11+СВЦЭМ!$D$10+'СЕТ СН'!$H$6-'СЕТ СН'!$H$23</f>
        <v>1385.8446891599999</v>
      </c>
      <c r="V102" s="36">
        <f>SUMIFS(СВЦЭМ!$D$39:$D$782,СВЦЭМ!$A$39:$A$782,$A102,СВЦЭМ!$B$39:$B$782,V$83)+'СЕТ СН'!$H$11+СВЦЭМ!$D$10+'СЕТ СН'!$H$6-'СЕТ СН'!$H$23</f>
        <v>1383.06756673</v>
      </c>
      <c r="W102" s="36">
        <f>SUMIFS(СВЦЭМ!$D$39:$D$782,СВЦЭМ!$A$39:$A$782,$A102,СВЦЭМ!$B$39:$B$782,W$83)+'СЕТ СН'!$H$11+СВЦЭМ!$D$10+'СЕТ СН'!$H$6-'СЕТ СН'!$H$23</f>
        <v>1399.97713019</v>
      </c>
      <c r="X102" s="36">
        <f>SUMIFS(СВЦЭМ!$D$39:$D$782,СВЦЭМ!$A$39:$A$782,$A102,СВЦЭМ!$B$39:$B$782,X$83)+'СЕТ СН'!$H$11+СВЦЭМ!$D$10+'СЕТ СН'!$H$6-'СЕТ СН'!$H$23</f>
        <v>1391.5965487599999</v>
      </c>
      <c r="Y102" s="36">
        <f>SUMIFS(СВЦЭМ!$D$39:$D$782,СВЦЭМ!$A$39:$A$782,$A102,СВЦЭМ!$B$39:$B$782,Y$83)+'СЕТ СН'!$H$11+СВЦЭМ!$D$10+'СЕТ СН'!$H$6-'СЕТ СН'!$H$23</f>
        <v>1431.47771235</v>
      </c>
    </row>
    <row r="103" spans="1:25" ht="15.75" x14ac:dyDescent="0.2">
      <c r="A103" s="35">
        <f t="shared" si="2"/>
        <v>44397</v>
      </c>
      <c r="B103" s="36">
        <f>SUMIFS(СВЦЭМ!$D$39:$D$782,СВЦЭМ!$A$39:$A$782,$A103,СВЦЭМ!$B$39:$B$782,B$83)+'СЕТ СН'!$H$11+СВЦЭМ!$D$10+'СЕТ СН'!$H$6-'СЕТ СН'!$H$23</f>
        <v>1493.0733514499998</v>
      </c>
      <c r="C103" s="36">
        <f>SUMIFS(СВЦЭМ!$D$39:$D$782,СВЦЭМ!$A$39:$A$782,$A103,СВЦЭМ!$B$39:$B$782,C$83)+'СЕТ СН'!$H$11+СВЦЭМ!$D$10+'СЕТ СН'!$H$6-'СЕТ СН'!$H$23</f>
        <v>1592.6061631699999</v>
      </c>
      <c r="D103" s="36">
        <f>SUMIFS(СВЦЭМ!$D$39:$D$782,СВЦЭМ!$A$39:$A$782,$A103,СВЦЭМ!$B$39:$B$782,D$83)+'СЕТ СН'!$H$11+СВЦЭМ!$D$10+'СЕТ СН'!$H$6-'СЕТ СН'!$H$23</f>
        <v>1648.70023008</v>
      </c>
      <c r="E103" s="36">
        <f>SUMIFS(СВЦЭМ!$D$39:$D$782,СВЦЭМ!$A$39:$A$782,$A103,СВЦЭМ!$B$39:$B$782,E$83)+'СЕТ СН'!$H$11+СВЦЭМ!$D$10+'СЕТ СН'!$H$6-'СЕТ СН'!$H$23</f>
        <v>1664.6101192599999</v>
      </c>
      <c r="F103" s="36">
        <f>SUMIFS(СВЦЭМ!$D$39:$D$782,СВЦЭМ!$A$39:$A$782,$A103,СВЦЭМ!$B$39:$B$782,F$83)+'СЕТ СН'!$H$11+СВЦЭМ!$D$10+'СЕТ СН'!$H$6-'СЕТ СН'!$H$23</f>
        <v>1671.9889803799999</v>
      </c>
      <c r="G103" s="36">
        <f>SUMIFS(СВЦЭМ!$D$39:$D$782,СВЦЭМ!$A$39:$A$782,$A103,СВЦЭМ!$B$39:$B$782,G$83)+'СЕТ СН'!$H$11+СВЦЭМ!$D$10+'СЕТ СН'!$H$6-'СЕТ СН'!$H$23</f>
        <v>1638.01052564</v>
      </c>
      <c r="H103" s="36">
        <f>SUMIFS(СВЦЭМ!$D$39:$D$782,СВЦЭМ!$A$39:$A$782,$A103,СВЦЭМ!$B$39:$B$782,H$83)+'СЕТ СН'!$H$11+СВЦЭМ!$D$10+'СЕТ СН'!$H$6-'СЕТ СН'!$H$23</f>
        <v>1575.83917342</v>
      </c>
      <c r="I103" s="36">
        <f>SUMIFS(СВЦЭМ!$D$39:$D$782,СВЦЭМ!$A$39:$A$782,$A103,СВЦЭМ!$B$39:$B$782,I$83)+'СЕТ СН'!$H$11+СВЦЭМ!$D$10+'СЕТ СН'!$H$6-'СЕТ СН'!$H$23</f>
        <v>1480.3275420499999</v>
      </c>
      <c r="J103" s="36">
        <f>SUMIFS(СВЦЭМ!$D$39:$D$782,СВЦЭМ!$A$39:$A$782,$A103,СВЦЭМ!$B$39:$B$782,J$83)+'СЕТ СН'!$H$11+СВЦЭМ!$D$10+'СЕТ СН'!$H$6-'СЕТ СН'!$H$23</f>
        <v>1394.9735366499999</v>
      </c>
      <c r="K103" s="36">
        <f>SUMIFS(СВЦЭМ!$D$39:$D$782,СВЦЭМ!$A$39:$A$782,$A103,СВЦЭМ!$B$39:$B$782,K$83)+'СЕТ СН'!$H$11+СВЦЭМ!$D$10+'СЕТ СН'!$H$6-'СЕТ СН'!$H$23</f>
        <v>1373.5011468499999</v>
      </c>
      <c r="L103" s="36">
        <f>SUMIFS(СВЦЭМ!$D$39:$D$782,СВЦЭМ!$A$39:$A$782,$A103,СВЦЭМ!$B$39:$B$782,L$83)+'СЕТ СН'!$H$11+СВЦЭМ!$D$10+'СЕТ СН'!$H$6-'СЕТ СН'!$H$23</f>
        <v>1365.7403461599999</v>
      </c>
      <c r="M103" s="36">
        <f>SUMIFS(СВЦЭМ!$D$39:$D$782,СВЦЭМ!$A$39:$A$782,$A103,СВЦЭМ!$B$39:$B$782,M$83)+'СЕТ СН'!$H$11+СВЦЭМ!$D$10+'СЕТ СН'!$H$6-'СЕТ СН'!$H$23</f>
        <v>1351.21748501</v>
      </c>
      <c r="N103" s="36">
        <f>SUMIFS(СВЦЭМ!$D$39:$D$782,СВЦЭМ!$A$39:$A$782,$A103,СВЦЭМ!$B$39:$B$782,N$83)+'СЕТ СН'!$H$11+СВЦЭМ!$D$10+'СЕТ СН'!$H$6-'СЕТ СН'!$H$23</f>
        <v>1385.77132596</v>
      </c>
      <c r="O103" s="36">
        <f>SUMIFS(СВЦЭМ!$D$39:$D$782,СВЦЭМ!$A$39:$A$782,$A103,СВЦЭМ!$B$39:$B$782,O$83)+'СЕТ СН'!$H$11+СВЦЭМ!$D$10+'СЕТ СН'!$H$6-'СЕТ СН'!$H$23</f>
        <v>1376.2999524099998</v>
      </c>
      <c r="P103" s="36">
        <f>SUMIFS(СВЦЭМ!$D$39:$D$782,СВЦЭМ!$A$39:$A$782,$A103,СВЦЭМ!$B$39:$B$782,P$83)+'СЕТ СН'!$H$11+СВЦЭМ!$D$10+'СЕТ СН'!$H$6-'СЕТ СН'!$H$23</f>
        <v>1394.4307993699999</v>
      </c>
      <c r="Q103" s="36">
        <f>SUMIFS(СВЦЭМ!$D$39:$D$782,СВЦЭМ!$A$39:$A$782,$A103,СВЦЭМ!$B$39:$B$782,Q$83)+'СЕТ СН'!$H$11+СВЦЭМ!$D$10+'СЕТ СН'!$H$6-'СЕТ СН'!$H$23</f>
        <v>1375.01208533</v>
      </c>
      <c r="R103" s="36">
        <f>SUMIFS(СВЦЭМ!$D$39:$D$782,СВЦЭМ!$A$39:$A$782,$A103,СВЦЭМ!$B$39:$B$782,R$83)+'СЕТ СН'!$H$11+СВЦЭМ!$D$10+'СЕТ СН'!$H$6-'СЕТ СН'!$H$23</f>
        <v>1391.5529094599999</v>
      </c>
      <c r="S103" s="36">
        <f>SUMIFS(СВЦЭМ!$D$39:$D$782,СВЦЭМ!$A$39:$A$782,$A103,СВЦЭМ!$B$39:$B$782,S$83)+'СЕТ СН'!$H$11+СВЦЭМ!$D$10+'СЕТ СН'!$H$6-'СЕТ СН'!$H$23</f>
        <v>1351.42814228</v>
      </c>
      <c r="T103" s="36">
        <f>SUMIFS(СВЦЭМ!$D$39:$D$782,СВЦЭМ!$A$39:$A$782,$A103,СВЦЭМ!$B$39:$B$782,T$83)+'СЕТ СН'!$H$11+СВЦЭМ!$D$10+'СЕТ СН'!$H$6-'СЕТ СН'!$H$23</f>
        <v>1403.54793208</v>
      </c>
      <c r="U103" s="36">
        <f>SUMIFS(СВЦЭМ!$D$39:$D$782,СВЦЭМ!$A$39:$A$782,$A103,СВЦЭМ!$B$39:$B$782,U$83)+'СЕТ СН'!$H$11+СВЦЭМ!$D$10+'СЕТ СН'!$H$6-'СЕТ СН'!$H$23</f>
        <v>1416.32688411</v>
      </c>
      <c r="V103" s="36">
        <f>SUMIFS(СВЦЭМ!$D$39:$D$782,СВЦЭМ!$A$39:$A$782,$A103,СВЦЭМ!$B$39:$B$782,V$83)+'СЕТ СН'!$H$11+СВЦЭМ!$D$10+'СЕТ СН'!$H$6-'СЕТ СН'!$H$23</f>
        <v>1414.20522622</v>
      </c>
      <c r="W103" s="36">
        <f>SUMIFS(СВЦЭМ!$D$39:$D$782,СВЦЭМ!$A$39:$A$782,$A103,СВЦЭМ!$B$39:$B$782,W$83)+'СЕТ СН'!$H$11+СВЦЭМ!$D$10+'СЕТ СН'!$H$6-'СЕТ СН'!$H$23</f>
        <v>1447.2236794799999</v>
      </c>
      <c r="X103" s="36">
        <f>SUMIFS(СВЦЭМ!$D$39:$D$782,СВЦЭМ!$A$39:$A$782,$A103,СВЦЭМ!$B$39:$B$782,X$83)+'СЕТ СН'!$H$11+СВЦЭМ!$D$10+'СЕТ СН'!$H$6-'СЕТ СН'!$H$23</f>
        <v>1423.63523317</v>
      </c>
      <c r="Y103" s="36">
        <f>SUMIFS(СВЦЭМ!$D$39:$D$782,СВЦЭМ!$A$39:$A$782,$A103,СВЦЭМ!$B$39:$B$782,Y$83)+'СЕТ СН'!$H$11+СВЦЭМ!$D$10+'СЕТ СН'!$H$6-'СЕТ СН'!$H$23</f>
        <v>1424.4088348400001</v>
      </c>
    </row>
    <row r="104" spans="1:25" ht="15.75" x14ac:dyDescent="0.2">
      <c r="A104" s="35">
        <f t="shared" si="2"/>
        <v>44398</v>
      </c>
      <c r="B104" s="36">
        <f>SUMIFS(СВЦЭМ!$D$39:$D$782,СВЦЭМ!$A$39:$A$782,$A104,СВЦЭМ!$B$39:$B$782,B$83)+'СЕТ СН'!$H$11+СВЦЭМ!$D$10+'СЕТ СН'!$H$6-'СЕТ СН'!$H$23</f>
        <v>1628.2281355799998</v>
      </c>
      <c r="C104" s="36">
        <f>SUMIFS(СВЦЭМ!$D$39:$D$782,СВЦЭМ!$A$39:$A$782,$A104,СВЦЭМ!$B$39:$B$782,C$83)+'СЕТ СН'!$H$11+СВЦЭМ!$D$10+'СЕТ СН'!$H$6-'СЕТ СН'!$H$23</f>
        <v>1721.7019269</v>
      </c>
      <c r="D104" s="36">
        <f>SUMIFS(СВЦЭМ!$D$39:$D$782,СВЦЭМ!$A$39:$A$782,$A104,СВЦЭМ!$B$39:$B$782,D$83)+'СЕТ СН'!$H$11+СВЦЭМ!$D$10+'СЕТ СН'!$H$6-'СЕТ СН'!$H$23</f>
        <v>1806.7835282499998</v>
      </c>
      <c r="E104" s="36">
        <f>SUMIFS(СВЦЭМ!$D$39:$D$782,СВЦЭМ!$A$39:$A$782,$A104,СВЦЭМ!$B$39:$B$782,E$83)+'СЕТ СН'!$H$11+СВЦЭМ!$D$10+'СЕТ СН'!$H$6-'СЕТ СН'!$H$23</f>
        <v>1823.2213412799999</v>
      </c>
      <c r="F104" s="36">
        <f>SUMIFS(СВЦЭМ!$D$39:$D$782,СВЦЭМ!$A$39:$A$782,$A104,СВЦЭМ!$B$39:$B$782,F$83)+'СЕТ СН'!$H$11+СВЦЭМ!$D$10+'СЕТ СН'!$H$6-'СЕТ СН'!$H$23</f>
        <v>1825.2130239799999</v>
      </c>
      <c r="G104" s="36">
        <f>SUMIFS(СВЦЭМ!$D$39:$D$782,СВЦЭМ!$A$39:$A$782,$A104,СВЦЭМ!$B$39:$B$782,G$83)+'СЕТ СН'!$H$11+СВЦЭМ!$D$10+'СЕТ СН'!$H$6-'СЕТ СН'!$H$23</f>
        <v>1802.6082371599998</v>
      </c>
      <c r="H104" s="36">
        <f>SUMIFS(СВЦЭМ!$D$39:$D$782,СВЦЭМ!$A$39:$A$782,$A104,СВЦЭМ!$B$39:$B$782,H$83)+'СЕТ СН'!$H$11+СВЦЭМ!$D$10+'СЕТ СН'!$H$6-'СЕТ СН'!$H$23</f>
        <v>1773.77914154</v>
      </c>
      <c r="I104" s="36">
        <f>SUMIFS(СВЦЭМ!$D$39:$D$782,СВЦЭМ!$A$39:$A$782,$A104,СВЦЭМ!$B$39:$B$782,I$83)+'СЕТ СН'!$H$11+СВЦЭМ!$D$10+'СЕТ СН'!$H$6-'СЕТ СН'!$H$23</f>
        <v>1663.9322555699998</v>
      </c>
      <c r="J104" s="36">
        <f>SUMIFS(СВЦЭМ!$D$39:$D$782,СВЦЭМ!$A$39:$A$782,$A104,СВЦЭМ!$B$39:$B$782,J$83)+'СЕТ СН'!$H$11+СВЦЭМ!$D$10+'СЕТ СН'!$H$6-'СЕТ СН'!$H$23</f>
        <v>1585.5429619099998</v>
      </c>
      <c r="K104" s="36">
        <f>SUMIFS(СВЦЭМ!$D$39:$D$782,СВЦЭМ!$A$39:$A$782,$A104,СВЦЭМ!$B$39:$B$782,K$83)+'СЕТ СН'!$H$11+СВЦЭМ!$D$10+'СЕТ СН'!$H$6-'СЕТ СН'!$H$23</f>
        <v>1518.0842165499998</v>
      </c>
      <c r="L104" s="36">
        <f>SUMIFS(СВЦЭМ!$D$39:$D$782,СВЦЭМ!$A$39:$A$782,$A104,СВЦЭМ!$B$39:$B$782,L$83)+'СЕТ СН'!$H$11+СВЦЭМ!$D$10+'СЕТ СН'!$H$6-'СЕТ СН'!$H$23</f>
        <v>1458.0505058399999</v>
      </c>
      <c r="M104" s="36">
        <f>SUMIFS(СВЦЭМ!$D$39:$D$782,СВЦЭМ!$A$39:$A$782,$A104,СВЦЭМ!$B$39:$B$782,M$83)+'СЕТ СН'!$H$11+СВЦЭМ!$D$10+'СЕТ СН'!$H$6-'СЕТ СН'!$H$23</f>
        <v>1466.62327581</v>
      </c>
      <c r="N104" s="36">
        <f>SUMIFS(СВЦЭМ!$D$39:$D$782,СВЦЭМ!$A$39:$A$782,$A104,СВЦЭМ!$B$39:$B$782,N$83)+'СЕТ СН'!$H$11+СВЦЭМ!$D$10+'СЕТ СН'!$H$6-'СЕТ СН'!$H$23</f>
        <v>1512.14634084</v>
      </c>
      <c r="O104" s="36">
        <f>SUMIFS(СВЦЭМ!$D$39:$D$782,СВЦЭМ!$A$39:$A$782,$A104,СВЦЭМ!$B$39:$B$782,O$83)+'СЕТ СН'!$H$11+СВЦЭМ!$D$10+'СЕТ СН'!$H$6-'СЕТ СН'!$H$23</f>
        <v>1510.0201576099998</v>
      </c>
      <c r="P104" s="36">
        <f>SUMIFS(СВЦЭМ!$D$39:$D$782,СВЦЭМ!$A$39:$A$782,$A104,СВЦЭМ!$B$39:$B$782,P$83)+'СЕТ СН'!$H$11+СВЦЭМ!$D$10+'СЕТ СН'!$H$6-'СЕТ СН'!$H$23</f>
        <v>1530.1467751599998</v>
      </c>
      <c r="Q104" s="36">
        <f>SUMIFS(СВЦЭМ!$D$39:$D$782,СВЦЭМ!$A$39:$A$782,$A104,СВЦЭМ!$B$39:$B$782,Q$83)+'СЕТ СН'!$H$11+СВЦЭМ!$D$10+'СЕТ СН'!$H$6-'СЕТ СН'!$H$23</f>
        <v>1499.6071291999999</v>
      </c>
      <c r="R104" s="36">
        <f>SUMIFS(СВЦЭМ!$D$39:$D$782,СВЦЭМ!$A$39:$A$782,$A104,СВЦЭМ!$B$39:$B$782,R$83)+'СЕТ СН'!$H$11+СВЦЭМ!$D$10+'СЕТ СН'!$H$6-'СЕТ СН'!$H$23</f>
        <v>1501.22409277</v>
      </c>
      <c r="S104" s="36">
        <f>SUMIFS(СВЦЭМ!$D$39:$D$782,СВЦЭМ!$A$39:$A$782,$A104,СВЦЭМ!$B$39:$B$782,S$83)+'СЕТ СН'!$H$11+СВЦЭМ!$D$10+'СЕТ СН'!$H$6-'СЕТ СН'!$H$23</f>
        <v>1487.3083521599999</v>
      </c>
      <c r="T104" s="36">
        <f>SUMIFS(СВЦЭМ!$D$39:$D$782,СВЦЭМ!$A$39:$A$782,$A104,СВЦЭМ!$B$39:$B$782,T$83)+'СЕТ СН'!$H$11+СВЦЭМ!$D$10+'СЕТ СН'!$H$6-'СЕТ СН'!$H$23</f>
        <v>1466.8439655899999</v>
      </c>
      <c r="U104" s="36">
        <f>SUMIFS(СВЦЭМ!$D$39:$D$782,СВЦЭМ!$A$39:$A$782,$A104,СВЦЭМ!$B$39:$B$782,U$83)+'СЕТ СН'!$H$11+СВЦЭМ!$D$10+'СЕТ СН'!$H$6-'СЕТ СН'!$H$23</f>
        <v>1491.2650925200001</v>
      </c>
      <c r="V104" s="36">
        <f>SUMIFS(СВЦЭМ!$D$39:$D$782,СВЦЭМ!$A$39:$A$782,$A104,СВЦЭМ!$B$39:$B$782,V$83)+'СЕТ СН'!$H$11+СВЦЭМ!$D$10+'СЕТ СН'!$H$6-'СЕТ СН'!$H$23</f>
        <v>1502.0346186699999</v>
      </c>
      <c r="W104" s="36">
        <f>SUMIFS(СВЦЭМ!$D$39:$D$782,СВЦЭМ!$A$39:$A$782,$A104,СВЦЭМ!$B$39:$B$782,W$83)+'СЕТ СН'!$H$11+СВЦЭМ!$D$10+'СЕТ СН'!$H$6-'СЕТ СН'!$H$23</f>
        <v>1480.3451435799998</v>
      </c>
      <c r="X104" s="36">
        <f>SUMIFS(СВЦЭМ!$D$39:$D$782,СВЦЭМ!$A$39:$A$782,$A104,СВЦЭМ!$B$39:$B$782,X$83)+'СЕТ СН'!$H$11+СВЦЭМ!$D$10+'СЕТ СН'!$H$6-'СЕТ СН'!$H$23</f>
        <v>1525.2055306999998</v>
      </c>
      <c r="Y104" s="36">
        <f>SUMIFS(СВЦЭМ!$D$39:$D$782,СВЦЭМ!$A$39:$A$782,$A104,СВЦЭМ!$B$39:$B$782,Y$83)+'СЕТ СН'!$H$11+СВЦЭМ!$D$10+'СЕТ СН'!$H$6-'СЕТ СН'!$H$23</f>
        <v>1586.1398648799998</v>
      </c>
    </row>
    <row r="105" spans="1:25" ht="15.75" x14ac:dyDescent="0.2">
      <c r="A105" s="35">
        <f t="shared" si="2"/>
        <v>44399</v>
      </c>
      <c r="B105" s="36">
        <f>SUMIFS(СВЦЭМ!$D$39:$D$782,СВЦЭМ!$A$39:$A$782,$A105,СВЦЭМ!$B$39:$B$782,B$83)+'СЕТ СН'!$H$11+СВЦЭМ!$D$10+'СЕТ СН'!$H$6-'СЕТ СН'!$H$23</f>
        <v>1507.0306220999998</v>
      </c>
      <c r="C105" s="36">
        <f>SUMIFS(СВЦЭМ!$D$39:$D$782,СВЦЭМ!$A$39:$A$782,$A105,СВЦЭМ!$B$39:$B$782,C$83)+'СЕТ СН'!$H$11+СВЦЭМ!$D$10+'СЕТ СН'!$H$6-'СЕТ СН'!$H$23</f>
        <v>1582.38636232</v>
      </c>
      <c r="D105" s="36">
        <f>SUMIFS(СВЦЭМ!$D$39:$D$782,СВЦЭМ!$A$39:$A$782,$A105,СВЦЭМ!$B$39:$B$782,D$83)+'СЕТ СН'!$H$11+СВЦЭМ!$D$10+'СЕТ СН'!$H$6-'СЕТ СН'!$H$23</f>
        <v>1576.3761617199998</v>
      </c>
      <c r="E105" s="36">
        <f>SUMIFS(СВЦЭМ!$D$39:$D$782,СВЦЭМ!$A$39:$A$782,$A105,СВЦЭМ!$B$39:$B$782,E$83)+'СЕТ СН'!$H$11+СВЦЭМ!$D$10+'СЕТ СН'!$H$6-'СЕТ СН'!$H$23</f>
        <v>1606.1315833599999</v>
      </c>
      <c r="F105" s="36">
        <f>SUMIFS(СВЦЭМ!$D$39:$D$782,СВЦЭМ!$A$39:$A$782,$A105,СВЦЭМ!$B$39:$B$782,F$83)+'СЕТ СН'!$H$11+СВЦЭМ!$D$10+'СЕТ СН'!$H$6-'СЕТ СН'!$H$23</f>
        <v>1601.4625639999999</v>
      </c>
      <c r="G105" s="36">
        <f>SUMIFS(СВЦЭМ!$D$39:$D$782,СВЦЭМ!$A$39:$A$782,$A105,СВЦЭМ!$B$39:$B$782,G$83)+'СЕТ СН'!$H$11+СВЦЭМ!$D$10+'СЕТ СН'!$H$6-'СЕТ СН'!$H$23</f>
        <v>1584.68343048</v>
      </c>
      <c r="H105" s="36">
        <f>SUMIFS(СВЦЭМ!$D$39:$D$782,СВЦЭМ!$A$39:$A$782,$A105,СВЦЭМ!$B$39:$B$782,H$83)+'СЕТ СН'!$H$11+СВЦЭМ!$D$10+'СЕТ СН'!$H$6-'СЕТ СН'!$H$23</f>
        <v>1526.10773546</v>
      </c>
      <c r="I105" s="36">
        <f>SUMIFS(СВЦЭМ!$D$39:$D$782,СВЦЭМ!$A$39:$A$782,$A105,СВЦЭМ!$B$39:$B$782,I$83)+'СЕТ СН'!$H$11+СВЦЭМ!$D$10+'СЕТ СН'!$H$6-'СЕТ СН'!$H$23</f>
        <v>1459.65741368</v>
      </c>
      <c r="J105" s="36">
        <f>SUMIFS(СВЦЭМ!$D$39:$D$782,СВЦЭМ!$A$39:$A$782,$A105,СВЦЭМ!$B$39:$B$782,J$83)+'СЕТ СН'!$H$11+СВЦЭМ!$D$10+'СЕТ СН'!$H$6-'СЕТ СН'!$H$23</f>
        <v>1375.9965403399999</v>
      </c>
      <c r="K105" s="36">
        <f>SUMIFS(СВЦЭМ!$D$39:$D$782,СВЦЭМ!$A$39:$A$782,$A105,СВЦЭМ!$B$39:$B$782,K$83)+'СЕТ СН'!$H$11+СВЦЭМ!$D$10+'СЕТ СН'!$H$6-'СЕТ СН'!$H$23</f>
        <v>1346.02621471</v>
      </c>
      <c r="L105" s="36">
        <f>SUMIFS(СВЦЭМ!$D$39:$D$782,СВЦЭМ!$A$39:$A$782,$A105,СВЦЭМ!$B$39:$B$782,L$83)+'СЕТ СН'!$H$11+СВЦЭМ!$D$10+'СЕТ СН'!$H$6-'СЕТ СН'!$H$23</f>
        <v>1373.3141599999999</v>
      </c>
      <c r="M105" s="36">
        <f>SUMIFS(СВЦЭМ!$D$39:$D$782,СВЦЭМ!$A$39:$A$782,$A105,СВЦЭМ!$B$39:$B$782,M$83)+'СЕТ СН'!$H$11+СВЦЭМ!$D$10+'СЕТ СН'!$H$6-'СЕТ СН'!$H$23</f>
        <v>1326.63463327</v>
      </c>
      <c r="N105" s="36">
        <f>SUMIFS(СВЦЭМ!$D$39:$D$782,СВЦЭМ!$A$39:$A$782,$A105,СВЦЭМ!$B$39:$B$782,N$83)+'СЕТ СН'!$H$11+СВЦЭМ!$D$10+'СЕТ СН'!$H$6-'СЕТ СН'!$H$23</f>
        <v>1331.9173843999999</v>
      </c>
      <c r="O105" s="36">
        <f>SUMIFS(СВЦЭМ!$D$39:$D$782,СВЦЭМ!$A$39:$A$782,$A105,СВЦЭМ!$B$39:$B$782,O$83)+'СЕТ СН'!$H$11+СВЦЭМ!$D$10+'СЕТ СН'!$H$6-'СЕТ СН'!$H$23</f>
        <v>1330.30133989</v>
      </c>
      <c r="P105" s="36">
        <f>SUMIFS(СВЦЭМ!$D$39:$D$782,СВЦЭМ!$A$39:$A$782,$A105,СВЦЭМ!$B$39:$B$782,P$83)+'СЕТ СН'!$H$11+СВЦЭМ!$D$10+'СЕТ СН'!$H$6-'СЕТ СН'!$H$23</f>
        <v>1329.4050295</v>
      </c>
      <c r="Q105" s="36">
        <f>SUMIFS(СВЦЭМ!$D$39:$D$782,СВЦЭМ!$A$39:$A$782,$A105,СВЦЭМ!$B$39:$B$782,Q$83)+'СЕТ СН'!$H$11+СВЦЭМ!$D$10+'СЕТ СН'!$H$6-'СЕТ СН'!$H$23</f>
        <v>1327.61887531</v>
      </c>
      <c r="R105" s="36">
        <f>SUMIFS(СВЦЭМ!$D$39:$D$782,СВЦЭМ!$A$39:$A$782,$A105,СВЦЭМ!$B$39:$B$782,R$83)+'СЕТ СН'!$H$11+СВЦЭМ!$D$10+'СЕТ СН'!$H$6-'СЕТ СН'!$H$23</f>
        <v>1358.0662657999999</v>
      </c>
      <c r="S105" s="36">
        <f>SUMIFS(СВЦЭМ!$D$39:$D$782,СВЦЭМ!$A$39:$A$782,$A105,СВЦЭМ!$B$39:$B$782,S$83)+'СЕТ СН'!$H$11+СВЦЭМ!$D$10+'СЕТ СН'!$H$6-'СЕТ СН'!$H$23</f>
        <v>1321.40504035</v>
      </c>
      <c r="T105" s="36">
        <f>SUMIFS(СВЦЭМ!$D$39:$D$782,СВЦЭМ!$A$39:$A$782,$A105,СВЦЭМ!$B$39:$B$782,T$83)+'СЕТ СН'!$H$11+СВЦЭМ!$D$10+'СЕТ СН'!$H$6-'СЕТ СН'!$H$23</f>
        <v>1410.5209062199999</v>
      </c>
      <c r="U105" s="36">
        <f>SUMIFS(СВЦЭМ!$D$39:$D$782,СВЦЭМ!$A$39:$A$782,$A105,СВЦЭМ!$B$39:$B$782,U$83)+'СЕТ СН'!$H$11+СВЦЭМ!$D$10+'СЕТ СН'!$H$6-'СЕТ СН'!$H$23</f>
        <v>1424.6594783</v>
      </c>
      <c r="V105" s="36">
        <f>SUMIFS(СВЦЭМ!$D$39:$D$782,СВЦЭМ!$A$39:$A$782,$A105,СВЦЭМ!$B$39:$B$782,V$83)+'СЕТ СН'!$H$11+СВЦЭМ!$D$10+'СЕТ СН'!$H$6-'СЕТ СН'!$H$23</f>
        <v>1419.24434647</v>
      </c>
      <c r="W105" s="36">
        <f>SUMIFS(СВЦЭМ!$D$39:$D$782,СВЦЭМ!$A$39:$A$782,$A105,СВЦЭМ!$B$39:$B$782,W$83)+'СЕТ СН'!$H$11+СВЦЭМ!$D$10+'СЕТ СН'!$H$6-'СЕТ СН'!$H$23</f>
        <v>1440.0709432899998</v>
      </c>
      <c r="X105" s="36">
        <f>SUMIFS(СВЦЭМ!$D$39:$D$782,СВЦЭМ!$A$39:$A$782,$A105,СВЦЭМ!$B$39:$B$782,X$83)+'СЕТ СН'!$H$11+СВЦЭМ!$D$10+'СЕТ СН'!$H$6-'СЕТ СН'!$H$23</f>
        <v>1409.0664332199999</v>
      </c>
      <c r="Y105" s="36">
        <f>SUMIFS(СВЦЭМ!$D$39:$D$782,СВЦЭМ!$A$39:$A$782,$A105,СВЦЭМ!$B$39:$B$782,Y$83)+'СЕТ СН'!$H$11+СВЦЭМ!$D$10+'СЕТ СН'!$H$6-'СЕТ СН'!$H$23</f>
        <v>1383.1216440999999</v>
      </c>
    </row>
    <row r="106" spans="1:25" ht="15.75" x14ac:dyDescent="0.2">
      <c r="A106" s="35">
        <f t="shared" si="2"/>
        <v>44400</v>
      </c>
      <c r="B106" s="36">
        <f>SUMIFS(СВЦЭМ!$D$39:$D$782,СВЦЭМ!$A$39:$A$782,$A106,СВЦЭМ!$B$39:$B$782,B$83)+'СЕТ СН'!$H$11+СВЦЭМ!$D$10+'СЕТ СН'!$H$6-'СЕТ СН'!$H$23</f>
        <v>1423.1720567999998</v>
      </c>
      <c r="C106" s="36">
        <f>SUMIFS(СВЦЭМ!$D$39:$D$782,СВЦЭМ!$A$39:$A$782,$A106,СВЦЭМ!$B$39:$B$782,C$83)+'СЕТ СН'!$H$11+СВЦЭМ!$D$10+'СЕТ СН'!$H$6-'СЕТ СН'!$H$23</f>
        <v>1483.95922273</v>
      </c>
      <c r="D106" s="36">
        <f>SUMIFS(СВЦЭМ!$D$39:$D$782,СВЦЭМ!$A$39:$A$782,$A106,СВЦЭМ!$B$39:$B$782,D$83)+'СЕТ СН'!$H$11+СВЦЭМ!$D$10+'СЕТ СН'!$H$6-'СЕТ СН'!$H$23</f>
        <v>1509.1939410499999</v>
      </c>
      <c r="E106" s="36">
        <f>SUMIFS(СВЦЭМ!$D$39:$D$782,СВЦЭМ!$A$39:$A$782,$A106,СВЦЭМ!$B$39:$B$782,E$83)+'СЕТ СН'!$H$11+СВЦЭМ!$D$10+'СЕТ СН'!$H$6-'СЕТ СН'!$H$23</f>
        <v>1556.1983908</v>
      </c>
      <c r="F106" s="36">
        <f>SUMIFS(СВЦЭМ!$D$39:$D$782,СВЦЭМ!$A$39:$A$782,$A106,СВЦЭМ!$B$39:$B$782,F$83)+'СЕТ СН'!$H$11+СВЦЭМ!$D$10+'СЕТ СН'!$H$6-'СЕТ СН'!$H$23</f>
        <v>1552.12449395</v>
      </c>
      <c r="G106" s="36">
        <f>SUMIFS(СВЦЭМ!$D$39:$D$782,СВЦЭМ!$A$39:$A$782,$A106,СВЦЭМ!$B$39:$B$782,G$83)+'СЕТ СН'!$H$11+СВЦЭМ!$D$10+'СЕТ СН'!$H$6-'СЕТ СН'!$H$23</f>
        <v>1519.8481970199998</v>
      </c>
      <c r="H106" s="36">
        <f>SUMIFS(СВЦЭМ!$D$39:$D$782,СВЦЭМ!$A$39:$A$782,$A106,СВЦЭМ!$B$39:$B$782,H$83)+'СЕТ СН'!$H$11+СВЦЭМ!$D$10+'СЕТ СН'!$H$6-'СЕТ СН'!$H$23</f>
        <v>1468.8899871099998</v>
      </c>
      <c r="I106" s="36">
        <f>SUMIFS(СВЦЭМ!$D$39:$D$782,СВЦЭМ!$A$39:$A$782,$A106,СВЦЭМ!$B$39:$B$782,I$83)+'СЕТ СН'!$H$11+СВЦЭМ!$D$10+'СЕТ СН'!$H$6-'СЕТ СН'!$H$23</f>
        <v>1343.59425055</v>
      </c>
      <c r="J106" s="36">
        <f>SUMIFS(СВЦЭМ!$D$39:$D$782,СВЦЭМ!$A$39:$A$782,$A106,СВЦЭМ!$B$39:$B$782,J$83)+'СЕТ СН'!$H$11+СВЦЭМ!$D$10+'СЕТ СН'!$H$6-'СЕТ СН'!$H$23</f>
        <v>1329.5484480999999</v>
      </c>
      <c r="K106" s="36">
        <f>SUMIFS(СВЦЭМ!$D$39:$D$782,СВЦЭМ!$A$39:$A$782,$A106,СВЦЭМ!$B$39:$B$782,K$83)+'СЕТ СН'!$H$11+СВЦЭМ!$D$10+'СЕТ СН'!$H$6-'СЕТ СН'!$H$23</f>
        <v>1355.5668326999998</v>
      </c>
      <c r="L106" s="36">
        <f>SUMIFS(СВЦЭМ!$D$39:$D$782,СВЦЭМ!$A$39:$A$782,$A106,СВЦЭМ!$B$39:$B$782,L$83)+'СЕТ СН'!$H$11+СВЦЭМ!$D$10+'СЕТ СН'!$H$6-'СЕТ СН'!$H$23</f>
        <v>1381.9539591599998</v>
      </c>
      <c r="M106" s="36">
        <f>SUMIFS(СВЦЭМ!$D$39:$D$782,СВЦЭМ!$A$39:$A$782,$A106,СВЦЭМ!$B$39:$B$782,M$83)+'СЕТ СН'!$H$11+СВЦЭМ!$D$10+'СЕТ СН'!$H$6-'СЕТ СН'!$H$23</f>
        <v>1369.1118732699999</v>
      </c>
      <c r="N106" s="36">
        <f>SUMIFS(СВЦЭМ!$D$39:$D$782,СВЦЭМ!$A$39:$A$782,$A106,СВЦЭМ!$B$39:$B$782,N$83)+'СЕТ СН'!$H$11+СВЦЭМ!$D$10+'СЕТ СН'!$H$6-'СЕТ СН'!$H$23</f>
        <v>1365.96754562</v>
      </c>
      <c r="O106" s="36">
        <f>SUMIFS(СВЦЭМ!$D$39:$D$782,СВЦЭМ!$A$39:$A$782,$A106,СВЦЭМ!$B$39:$B$782,O$83)+'СЕТ СН'!$H$11+СВЦЭМ!$D$10+'СЕТ СН'!$H$6-'СЕТ СН'!$H$23</f>
        <v>1342.14239516</v>
      </c>
      <c r="P106" s="36">
        <f>SUMIFS(СВЦЭМ!$D$39:$D$782,СВЦЭМ!$A$39:$A$782,$A106,СВЦЭМ!$B$39:$B$782,P$83)+'СЕТ СН'!$H$11+СВЦЭМ!$D$10+'СЕТ СН'!$H$6-'СЕТ СН'!$H$23</f>
        <v>1344.9791444299999</v>
      </c>
      <c r="Q106" s="36">
        <f>SUMIFS(СВЦЭМ!$D$39:$D$782,СВЦЭМ!$A$39:$A$782,$A106,СВЦЭМ!$B$39:$B$782,Q$83)+'СЕТ СН'!$H$11+СВЦЭМ!$D$10+'СЕТ СН'!$H$6-'СЕТ СН'!$H$23</f>
        <v>1339.48695858</v>
      </c>
      <c r="R106" s="36">
        <f>SUMIFS(СВЦЭМ!$D$39:$D$782,СВЦЭМ!$A$39:$A$782,$A106,СВЦЭМ!$B$39:$B$782,R$83)+'СЕТ СН'!$H$11+СВЦЭМ!$D$10+'СЕТ СН'!$H$6-'СЕТ СН'!$H$23</f>
        <v>1347.9110961199999</v>
      </c>
      <c r="S106" s="36">
        <f>SUMIFS(СВЦЭМ!$D$39:$D$782,СВЦЭМ!$A$39:$A$782,$A106,СВЦЭМ!$B$39:$B$782,S$83)+'СЕТ СН'!$H$11+СВЦЭМ!$D$10+'СЕТ СН'!$H$6-'СЕТ СН'!$H$23</f>
        <v>1370.17060793</v>
      </c>
      <c r="T106" s="36">
        <f>SUMIFS(СВЦЭМ!$D$39:$D$782,СВЦЭМ!$A$39:$A$782,$A106,СВЦЭМ!$B$39:$B$782,T$83)+'СЕТ СН'!$H$11+СВЦЭМ!$D$10+'СЕТ СН'!$H$6-'СЕТ СН'!$H$23</f>
        <v>1385.0310913399999</v>
      </c>
      <c r="U106" s="36">
        <f>SUMIFS(СВЦЭМ!$D$39:$D$782,СВЦЭМ!$A$39:$A$782,$A106,СВЦЭМ!$B$39:$B$782,U$83)+'СЕТ СН'!$H$11+СВЦЭМ!$D$10+'СЕТ СН'!$H$6-'СЕТ СН'!$H$23</f>
        <v>1380.1003006999999</v>
      </c>
      <c r="V106" s="36">
        <f>SUMIFS(СВЦЭМ!$D$39:$D$782,СВЦЭМ!$A$39:$A$782,$A106,СВЦЭМ!$B$39:$B$782,V$83)+'СЕТ СН'!$H$11+СВЦЭМ!$D$10+'СЕТ СН'!$H$6-'СЕТ СН'!$H$23</f>
        <v>1368.60210349</v>
      </c>
      <c r="W106" s="36">
        <f>SUMIFS(СВЦЭМ!$D$39:$D$782,СВЦЭМ!$A$39:$A$782,$A106,СВЦЭМ!$B$39:$B$782,W$83)+'СЕТ СН'!$H$11+СВЦЭМ!$D$10+'СЕТ СН'!$H$6-'СЕТ СН'!$H$23</f>
        <v>1388.95004169</v>
      </c>
      <c r="X106" s="36">
        <f>SUMIFS(СВЦЭМ!$D$39:$D$782,СВЦЭМ!$A$39:$A$782,$A106,СВЦЭМ!$B$39:$B$782,X$83)+'СЕТ СН'!$H$11+СВЦЭМ!$D$10+'СЕТ СН'!$H$6-'СЕТ СН'!$H$23</f>
        <v>1393.57521688</v>
      </c>
      <c r="Y106" s="36">
        <f>SUMIFS(СВЦЭМ!$D$39:$D$782,СВЦЭМ!$A$39:$A$782,$A106,СВЦЭМ!$B$39:$B$782,Y$83)+'СЕТ СН'!$H$11+СВЦЭМ!$D$10+'СЕТ СН'!$H$6-'СЕТ СН'!$H$23</f>
        <v>1370.68454481</v>
      </c>
    </row>
    <row r="107" spans="1:25" ht="15.75" x14ac:dyDescent="0.2">
      <c r="A107" s="35">
        <f t="shared" si="2"/>
        <v>44401</v>
      </c>
      <c r="B107" s="36">
        <f>SUMIFS(СВЦЭМ!$D$39:$D$782,СВЦЭМ!$A$39:$A$782,$A107,СВЦЭМ!$B$39:$B$782,B$83)+'СЕТ СН'!$H$11+СВЦЭМ!$D$10+'СЕТ СН'!$H$6-'СЕТ СН'!$H$23</f>
        <v>1428.6351393499999</v>
      </c>
      <c r="C107" s="36">
        <f>SUMIFS(СВЦЭМ!$D$39:$D$782,СВЦЭМ!$A$39:$A$782,$A107,СВЦЭМ!$B$39:$B$782,C$83)+'СЕТ СН'!$H$11+СВЦЭМ!$D$10+'СЕТ СН'!$H$6-'СЕТ СН'!$H$23</f>
        <v>1398.0876048</v>
      </c>
      <c r="D107" s="36">
        <f>SUMIFS(СВЦЭМ!$D$39:$D$782,СВЦЭМ!$A$39:$A$782,$A107,СВЦЭМ!$B$39:$B$782,D$83)+'СЕТ СН'!$H$11+СВЦЭМ!$D$10+'СЕТ СН'!$H$6-'СЕТ СН'!$H$23</f>
        <v>1502.2305201999998</v>
      </c>
      <c r="E107" s="36">
        <f>SUMIFS(СВЦЭМ!$D$39:$D$782,СВЦЭМ!$A$39:$A$782,$A107,СВЦЭМ!$B$39:$B$782,E$83)+'СЕТ СН'!$H$11+СВЦЭМ!$D$10+'СЕТ СН'!$H$6-'СЕТ СН'!$H$23</f>
        <v>1520.3794736999998</v>
      </c>
      <c r="F107" s="36">
        <f>SUMIFS(СВЦЭМ!$D$39:$D$782,СВЦЭМ!$A$39:$A$782,$A107,СВЦЭМ!$B$39:$B$782,F$83)+'СЕТ СН'!$H$11+СВЦЭМ!$D$10+'СЕТ СН'!$H$6-'СЕТ СН'!$H$23</f>
        <v>1508.66205223</v>
      </c>
      <c r="G107" s="36">
        <f>SUMIFS(СВЦЭМ!$D$39:$D$782,СВЦЭМ!$A$39:$A$782,$A107,СВЦЭМ!$B$39:$B$782,G$83)+'СЕТ СН'!$H$11+СВЦЭМ!$D$10+'СЕТ СН'!$H$6-'СЕТ СН'!$H$23</f>
        <v>1488.6518755499999</v>
      </c>
      <c r="H107" s="36">
        <f>SUMIFS(СВЦЭМ!$D$39:$D$782,СВЦЭМ!$A$39:$A$782,$A107,СВЦЭМ!$B$39:$B$782,H$83)+'СЕТ СН'!$H$11+СВЦЭМ!$D$10+'СЕТ СН'!$H$6-'СЕТ СН'!$H$23</f>
        <v>1479.7286066299998</v>
      </c>
      <c r="I107" s="36">
        <f>SUMIFS(СВЦЭМ!$D$39:$D$782,СВЦЭМ!$A$39:$A$782,$A107,СВЦЭМ!$B$39:$B$782,I$83)+'СЕТ СН'!$H$11+СВЦЭМ!$D$10+'СЕТ СН'!$H$6-'СЕТ СН'!$H$23</f>
        <v>1379.42266277</v>
      </c>
      <c r="J107" s="36">
        <f>SUMIFS(СВЦЭМ!$D$39:$D$782,СВЦЭМ!$A$39:$A$782,$A107,СВЦЭМ!$B$39:$B$782,J$83)+'СЕТ СН'!$H$11+СВЦЭМ!$D$10+'СЕТ СН'!$H$6-'СЕТ СН'!$H$23</f>
        <v>1358.6071908500001</v>
      </c>
      <c r="K107" s="36">
        <f>SUMIFS(СВЦЭМ!$D$39:$D$782,СВЦЭМ!$A$39:$A$782,$A107,СВЦЭМ!$B$39:$B$782,K$83)+'СЕТ СН'!$H$11+СВЦЭМ!$D$10+'СЕТ СН'!$H$6-'СЕТ СН'!$H$23</f>
        <v>1331.82104073</v>
      </c>
      <c r="L107" s="36">
        <f>SUMIFS(СВЦЭМ!$D$39:$D$782,СВЦЭМ!$A$39:$A$782,$A107,СВЦЭМ!$B$39:$B$782,L$83)+'СЕТ СН'!$H$11+СВЦЭМ!$D$10+'СЕТ СН'!$H$6-'СЕТ СН'!$H$23</f>
        <v>1366.83719756</v>
      </c>
      <c r="M107" s="36">
        <f>SUMIFS(СВЦЭМ!$D$39:$D$782,СВЦЭМ!$A$39:$A$782,$A107,СВЦЭМ!$B$39:$B$782,M$83)+'СЕТ СН'!$H$11+СВЦЭМ!$D$10+'СЕТ СН'!$H$6-'СЕТ СН'!$H$23</f>
        <v>1345.7406593999999</v>
      </c>
      <c r="N107" s="36">
        <f>SUMIFS(СВЦЭМ!$D$39:$D$782,СВЦЭМ!$A$39:$A$782,$A107,СВЦЭМ!$B$39:$B$782,N$83)+'СЕТ СН'!$H$11+СВЦЭМ!$D$10+'СЕТ СН'!$H$6-'СЕТ СН'!$H$23</f>
        <v>1347.61462738</v>
      </c>
      <c r="O107" s="36">
        <f>SUMIFS(СВЦЭМ!$D$39:$D$782,СВЦЭМ!$A$39:$A$782,$A107,СВЦЭМ!$B$39:$B$782,O$83)+'СЕТ СН'!$H$11+СВЦЭМ!$D$10+'СЕТ СН'!$H$6-'СЕТ СН'!$H$23</f>
        <v>1387.9731769499999</v>
      </c>
      <c r="P107" s="36">
        <f>SUMIFS(СВЦЭМ!$D$39:$D$782,СВЦЭМ!$A$39:$A$782,$A107,СВЦЭМ!$B$39:$B$782,P$83)+'СЕТ СН'!$H$11+СВЦЭМ!$D$10+'СЕТ СН'!$H$6-'СЕТ СН'!$H$23</f>
        <v>1407.7751292200001</v>
      </c>
      <c r="Q107" s="36">
        <f>SUMIFS(СВЦЭМ!$D$39:$D$782,СВЦЭМ!$A$39:$A$782,$A107,СВЦЭМ!$B$39:$B$782,Q$83)+'СЕТ СН'!$H$11+СВЦЭМ!$D$10+'СЕТ СН'!$H$6-'СЕТ СН'!$H$23</f>
        <v>1395.9257819099998</v>
      </c>
      <c r="R107" s="36">
        <f>SUMIFS(СВЦЭМ!$D$39:$D$782,СВЦЭМ!$A$39:$A$782,$A107,СВЦЭМ!$B$39:$B$782,R$83)+'СЕТ СН'!$H$11+СВЦЭМ!$D$10+'СЕТ СН'!$H$6-'СЕТ СН'!$H$23</f>
        <v>1378.0683357299999</v>
      </c>
      <c r="S107" s="36">
        <f>SUMIFS(СВЦЭМ!$D$39:$D$782,СВЦЭМ!$A$39:$A$782,$A107,СВЦЭМ!$B$39:$B$782,S$83)+'СЕТ СН'!$H$11+СВЦЭМ!$D$10+'СЕТ СН'!$H$6-'СЕТ СН'!$H$23</f>
        <v>1316.36171878</v>
      </c>
      <c r="T107" s="36">
        <f>SUMIFS(СВЦЭМ!$D$39:$D$782,СВЦЭМ!$A$39:$A$782,$A107,СВЦЭМ!$B$39:$B$782,T$83)+'СЕТ СН'!$H$11+СВЦЭМ!$D$10+'СЕТ СН'!$H$6-'СЕТ СН'!$H$23</f>
        <v>1344.6894121799999</v>
      </c>
      <c r="U107" s="36">
        <f>SUMIFS(СВЦЭМ!$D$39:$D$782,СВЦЭМ!$A$39:$A$782,$A107,СВЦЭМ!$B$39:$B$782,U$83)+'СЕТ СН'!$H$11+СВЦЭМ!$D$10+'СЕТ СН'!$H$6-'СЕТ СН'!$H$23</f>
        <v>1300.7726508199999</v>
      </c>
      <c r="V107" s="36">
        <f>SUMIFS(СВЦЭМ!$D$39:$D$782,СВЦЭМ!$A$39:$A$782,$A107,СВЦЭМ!$B$39:$B$782,V$83)+'СЕТ СН'!$H$11+СВЦЭМ!$D$10+'СЕТ СН'!$H$6-'СЕТ СН'!$H$23</f>
        <v>1300.9353188699999</v>
      </c>
      <c r="W107" s="36">
        <f>SUMIFS(СВЦЭМ!$D$39:$D$782,СВЦЭМ!$A$39:$A$782,$A107,СВЦЭМ!$B$39:$B$782,W$83)+'СЕТ СН'!$H$11+СВЦЭМ!$D$10+'СЕТ СН'!$H$6-'СЕТ СН'!$H$23</f>
        <v>1323.1968568299999</v>
      </c>
      <c r="X107" s="36">
        <f>SUMIFS(СВЦЭМ!$D$39:$D$782,СВЦЭМ!$A$39:$A$782,$A107,СВЦЭМ!$B$39:$B$782,X$83)+'СЕТ СН'!$H$11+СВЦЭМ!$D$10+'СЕТ СН'!$H$6-'СЕТ СН'!$H$23</f>
        <v>1375.09069301</v>
      </c>
      <c r="Y107" s="36">
        <f>SUMIFS(СВЦЭМ!$D$39:$D$782,СВЦЭМ!$A$39:$A$782,$A107,СВЦЭМ!$B$39:$B$782,Y$83)+'СЕТ СН'!$H$11+СВЦЭМ!$D$10+'СЕТ СН'!$H$6-'СЕТ СН'!$H$23</f>
        <v>1387.48075064</v>
      </c>
    </row>
    <row r="108" spans="1:25" ht="15.75" x14ac:dyDescent="0.2">
      <c r="A108" s="35">
        <f t="shared" si="2"/>
        <v>44402</v>
      </c>
      <c r="B108" s="36">
        <f>SUMIFS(СВЦЭМ!$D$39:$D$782,СВЦЭМ!$A$39:$A$782,$A108,СВЦЭМ!$B$39:$B$782,B$83)+'СЕТ СН'!$H$11+СВЦЭМ!$D$10+'СЕТ СН'!$H$6-'СЕТ СН'!$H$23</f>
        <v>1352.9238711399998</v>
      </c>
      <c r="C108" s="36">
        <f>SUMIFS(СВЦЭМ!$D$39:$D$782,СВЦЭМ!$A$39:$A$782,$A108,СВЦЭМ!$B$39:$B$782,C$83)+'СЕТ СН'!$H$11+СВЦЭМ!$D$10+'СЕТ СН'!$H$6-'СЕТ СН'!$H$23</f>
        <v>1435.3477236700001</v>
      </c>
      <c r="D108" s="36">
        <f>SUMIFS(СВЦЭМ!$D$39:$D$782,СВЦЭМ!$A$39:$A$782,$A108,СВЦЭМ!$B$39:$B$782,D$83)+'СЕТ СН'!$H$11+СВЦЭМ!$D$10+'СЕТ СН'!$H$6-'СЕТ СН'!$H$23</f>
        <v>1480.92789412</v>
      </c>
      <c r="E108" s="36">
        <f>SUMIFS(СВЦЭМ!$D$39:$D$782,СВЦЭМ!$A$39:$A$782,$A108,СВЦЭМ!$B$39:$B$782,E$83)+'СЕТ СН'!$H$11+СВЦЭМ!$D$10+'СЕТ СН'!$H$6-'СЕТ СН'!$H$23</f>
        <v>1501.2251304299998</v>
      </c>
      <c r="F108" s="36">
        <f>SUMIFS(СВЦЭМ!$D$39:$D$782,СВЦЭМ!$A$39:$A$782,$A108,СВЦЭМ!$B$39:$B$782,F$83)+'СЕТ СН'!$H$11+СВЦЭМ!$D$10+'СЕТ СН'!$H$6-'СЕТ СН'!$H$23</f>
        <v>1508.9462384499998</v>
      </c>
      <c r="G108" s="36">
        <f>SUMIFS(СВЦЭМ!$D$39:$D$782,СВЦЭМ!$A$39:$A$782,$A108,СВЦЭМ!$B$39:$B$782,G$83)+'СЕТ СН'!$H$11+СВЦЭМ!$D$10+'СЕТ СН'!$H$6-'СЕТ СН'!$H$23</f>
        <v>1497.17469235</v>
      </c>
      <c r="H108" s="36">
        <f>SUMIFS(СВЦЭМ!$D$39:$D$782,СВЦЭМ!$A$39:$A$782,$A108,СВЦЭМ!$B$39:$B$782,H$83)+'СЕТ СН'!$H$11+СВЦЭМ!$D$10+'СЕТ СН'!$H$6-'СЕТ СН'!$H$23</f>
        <v>1472.77338418</v>
      </c>
      <c r="I108" s="36">
        <f>SUMIFS(СВЦЭМ!$D$39:$D$782,СВЦЭМ!$A$39:$A$782,$A108,СВЦЭМ!$B$39:$B$782,I$83)+'СЕТ СН'!$H$11+СВЦЭМ!$D$10+'СЕТ СН'!$H$6-'СЕТ СН'!$H$23</f>
        <v>1406.4442301699999</v>
      </c>
      <c r="J108" s="36">
        <f>SUMIFS(СВЦЭМ!$D$39:$D$782,СВЦЭМ!$A$39:$A$782,$A108,СВЦЭМ!$B$39:$B$782,J$83)+'СЕТ СН'!$H$11+СВЦЭМ!$D$10+'СЕТ СН'!$H$6-'СЕТ СН'!$H$23</f>
        <v>1327.8572842199999</v>
      </c>
      <c r="K108" s="36">
        <f>SUMIFS(СВЦЭМ!$D$39:$D$782,СВЦЭМ!$A$39:$A$782,$A108,СВЦЭМ!$B$39:$B$782,K$83)+'СЕТ СН'!$H$11+СВЦЭМ!$D$10+'СЕТ СН'!$H$6-'СЕТ СН'!$H$23</f>
        <v>1291.10644301</v>
      </c>
      <c r="L108" s="36">
        <f>SUMIFS(СВЦЭМ!$D$39:$D$782,СВЦЭМ!$A$39:$A$782,$A108,СВЦЭМ!$B$39:$B$782,L$83)+'СЕТ СН'!$H$11+СВЦЭМ!$D$10+'СЕТ СН'!$H$6-'СЕТ СН'!$H$23</f>
        <v>1288.7410055599998</v>
      </c>
      <c r="M108" s="36">
        <f>SUMIFS(СВЦЭМ!$D$39:$D$782,СВЦЭМ!$A$39:$A$782,$A108,СВЦЭМ!$B$39:$B$782,M$83)+'СЕТ СН'!$H$11+СВЦЭМ!$D$10+'СЕТ СН'!$H$6-'СЕТ СН'!$H$23</f>
        <v>1304.0498273799999</v>
      </c>
      <c r="N108" s="36">
        <f>SUMIFS(СВЦЭМ!$D$39:$D$782,СВЦЭМ!$A$39:$A$782,$A108,СВЦЭМ!$B$39:$B$782,N$83)+'СЕТ СН'!$H$11+СВЦЭМ!$D$10+'СЕТ СН'!$H$6-'СЕТ СН'!$H$23</f>
        <v>1364.8880903100001</v>
      </c>
      <c r="O108" s="36">
        <f>SUMIFS(СВЦЭМ!$D$39:$D$782,СВЦЭМ!$A$39:$A$782,$A108,СВЦЭМ!$B$39:$B$782,O$83)+'СЕТ СН'!$H$11+СВЦЭМ!$D$10+'СЕТ СН'!$H$6-'СЕТ СН'!$H$23</f>
        <v>1412.2799198099999</v>
      </c>
      <c r="P108" s="36">
        <f>SUMIFS(СВЦЭМ!$D$39:$D$782,СВЦЭМ!$A$39:$A$782,$A108,СВЦЭМ!$B$39:$B$782,P$83)+'СЕТ СН'!$H$11+СВЦЭМ!$D$10+'СЕТ СН'!$H$6-'СЕТ СН'!$H$23</f>
        <v>1412.47193206</v>
      </c>
      <c r="Q108" s="36">
        <f>SUMIFS(СВЦЭМ!$D$39:$D$782,СВЦЭМ!$A$39:$A$782,$A108,СВЦЭМ!$B$39:$B$782,Q$83)+'СЕТ СН'!$H$11+СВЦЭМ!$D$10+'СЕТ СН'!$H$6-'СЕТ СН'!$H$23</f>
        <v>1420.3913654099999</v>
      </c>
      <c r="R108" s="36">
        <f>SUMIFS(СВЦЭМ!$D$39:$D$782,СВЦЭМ!$A$39:$A$782,$A108,СВЦЭМ!$B$39:$B$782,R$83)+'СЕТ СН'!$H$11+СВЦЭМ!$D$10+'СЕТ СН'!$H$6-'СЕТ СН'!$H$23</f>
        <v>1371.3051920299999</v>
      </c>
      <c r="S108" s="36">
        <f>SUMIFS(СВЦЭМ!$D$39:$D$782,СВЦЭМ!$A$39:$A$782,$A108,СВЦЭМ!$B$39:$B$782,S$83)+'СЕТ СН'!$H$11+СВЦЭМ!$D$10+'СЕТ СН'!$H$6-'СЕТ СН'!$H$23</f>
        <v>1344.46566353</v>
      </c>
      <c r="T108" s="36">
        <f>SUMIFS(СВЦЭМ!$D$39:$D$782,СВЦЭМ!$A$39:$A$782,$A108,СВЦЭМ!$B$39:$B$782,T$83)+'СЕТ СН'!$H$11+СВЦЭМ!$D$10+'СЕТ СН'!$H$6-'СЕТ СН'!$H$23</f>
        <v>1306.4602859499998</v>
      </c>
      <c r="U108" s="36">
        <f>SUMIFS(СВЦЭМ!$D$39:$D$782,СВЦЭМ!$A$39:$A$782,$A108,СВЦЭМ!$B$39:$B$782,U$83)+'СЕТ СН'!$H$11+СВЦЭМ!$D$10+'СЕТ СН'!$H$6-'СЕТ СН'!$H$23</f>
        <v>1301.8186109599999</v>
      </c>
      <c r="V108" s="36">
        <f>SUMIFS(СВЦЭМ!$D$39:$D$782,СВЦЭМ!$A$39:$A$782,$A108,СВЦЭМ!$B$39:$B$782,V$83)+'СЕТ СН'!$H$11+СВЦЭМ!$D$10+'СЕТ СН'!$H$6-'СЕТ СН'!$H$23</f>
        <v>1305.93557953</v>
      </c>
      <c r="W108" s="36">
        <f>SUMIFS(СВЦЭМ!$D$39:$D$782,СВЦЭМ!$A$39:$A$782,$A108,СВЦЭМ!$B$39:$B$782,W$83)+'СЕТ СН'!$H$11+СВЦЭМ!$D$10+'СЕТ СН'!$H$6-'СЕТ СН'!$H$23</f>
        <v>1355.90677241</v>
      </c>
      <c r="X108" s="36">
        <f>SUMIFS(СВЦЭМ!$D$39:$D$782,СВЦЭМ!$A$39:$A$782,$A108,СВЦЭМ!$B$39:$B$782,X$83)+'СЕТ СН'!$H$11+СВЦЭМ!$D$10+'СЕТ СН'!$H$6-'СЕТ СН'!$H$23</f>
        <v>1313.03980809</v>
      </c>
      <c r="Y108" s="36">
        <f>SUMIFS(СВЦЭМ!$D$39:$D$782,СВЦЭМ!$A$39:$A$782,$A108,СВЦЭМ!$B$39:$B$782,Y$83)+'СЕТ СН'!$H$11+СВЦЭМ!$D$10+'СЕТ СН'!$H$6-'СЕТ СН'!$H$23</f>
        <v>1335.06373519</v>
      </c>
    </row>
    <row r="109" spans="1:25" ht="15.75" x14ac:dyDescent="0.2">
      <c r="A109" s="35">
        <f t="shared" si="2"/>
        <v>44403</v>
      </c>
      <c r="B109" s="36">
        <f>SUMIFS(СВЦЭМ!$D$39:$D$782,СВЦЭМ!$A$39:$A$782,$A109,СВЦЭМ!$B$39:$B$782,B$83)+'СЕТ СН'!$H$11+СВЦЭМ!$D$10+'СЕТ СН'!$H$6-'СЕТ СН'!$H$23</f>
        <v>1364.39434848</v>
      </c>
      <c r="C109" s="36">
        <f>SUMIFS(СВЦЭМ!$D$39:$D$782,СВЦЭМ!$A$39:$A$782,$A109,СВЦЭМ!$B$39:$B$782,C$83)+'СЕТ СН'!$H$11+СВЦЭМ!$D$10+'СЕТ СН'!$H$6-'СЕТ СН'!$H$23</f>
        <v>1442.9947715999999</v>
      </c>
      <c r="D109" s="36">
        <f>SUMIFS(СВЦЭМ!$D$39:$D$782,СВЦЭМ!$A$39:$A$782,$A109,СВЦЭМ!$B$39:$B$782,D$83)+'СЕТ СН'!$H$11+СВЦЭМ!$D$10+'СЕТ СН'!$H$6-'СЕТ СН'!$H$23</f>
        <v>1477.2723395199998</v>
      </c>
      <c r="E109" s="36">
        <f>SUMIFS(СВЦЭМ!$D$39:$D$782,СВЦЭМ!$A$39:$A$782,$A109,СВЦЭМ!$B$39:$B$782,E$83)+'СЕТ СН'!$H$11+СВЦЭМ!$D$10+'СЕТ СН'!$H$6-'СЕТ СН'!$H$23</f>
        <v>1476.7900615799999</v>
      </c>
      <c r="F109" s="36">
        <f>SUMIFS(СВЦЭМ!$D$39:$D$782,СВЦЭМ!$A$39:$A$782,$A109,СВЦЭМ!$B$39:$B$782,F$83)+'СЕТ СН'!$H$11+СВЦЭМ!$D$10+'СЕТ СН'!$H$6-'СЕТ СН'!$H$23</f>
        <v>1482.0312444599999</v>
      </c>
      <c r="G109" s="36">
        <f>SUMIFS(СВЦЭМ!$D$39:$D$782,СВЦЭМ!$A$39:$A$782,$A109,СВЦЭМ!$B$39:$B$782,G$83)+'СЕТ СН'!$H$11+СВЦЭМ!$D$10+'СЕТ СН'!$H$6-'СЕТ СН'!$H$23</f>
        <v>1466.90477547</v>
      </c>
      <c r="H109" s="36">
        <f>SUMIFS(СВЦЭМ!$D$39:$D$782,СВЦЭМ!$A$39:$A$782,$A109,СВЦЭМ!$B$39:$B$782,H$83)+'СЕТ СН'!$H$11+СВЦЭМ!$D$10+'СЕТ СН'!$H$6-'СЕТ СН'!$H$23</f>
        <v>1453.4844939699999</v>
      </c>
      <c r="I109" s="36">
        <f>SUMIFS(СВЦЭМ!$D$39:$D$782,СВЦЭМ!$A$39:$A$782,$A109,СВЦЭМ!$B$39:$B$782,I$83)+'СЕТ СН'!$H$11+СВЦЭМ!$D$10+'СЕТ СН'!$H$6-'СЕТ СН'!$H$23</f>
        <v>1381.2441553599999</v>
      </c>
      <c r="J109" s="36">
        <f>SUMIFS(СВЦЭМ!$D$39:$D$782,СВЦЭМ!$A$39:$A$782,$A109,СВЦЭМ!$B$39:$B$782,J$83)+'СЕТ СН'!$H$11+СВЦЭМ!$D$10+'СЕТ СН'!$H$6-'СЕТ СН'!$H$23</f>
        <v>1326.74149332</v>
      </c>
      <c r="K109" s="36">
        <f>SUMIFS(СВЦЭМ!$D$39:$D$782,СВЦЭМ!$A$39:$A$782,$A109,СВЦЭМ!$B$39:$B$782,K$83)+'СЕТ СН'!$H$11+СВЦЭМ!$D$10+'СЕТ СН'!$H$6-'СЕТ СН'!$H$23</f>
        <v>1387.8538450999999</v>
      </c>
      <c r="L109" s="36">
        <f>SUMIFS(СВЦЭМ!$D$39:$D$782,СВЦЭМ!$A$39:$A$782,$A109,СВЦЭМ!$B$39:$B$782,L$83)+'СЕТ СН'!$H$11+СВЦЭМ!$D$10+'СЕТ СН'!$H$6-'СЕТ СН'!$H$23</f>
        <v>1424.3787431199999</v>
      </c>
      <c r="M109" s="36">
        <f>SUMIFS(СВЦЭМ!$D$39:$D$782,СВЦЭМ!$A$39:$A$782,$A109,СВЦЭМ!$B$39:$B$782,M$83)+'СЕТ СН'!$H$11+СВЦЭМ!$D$10+'СЕТ СН'!$H$6-'СЕТ СН'!$H$23</f>
        <v>1394.51512293</v>
      </c>
      <c r="N109" s="36">
        <f>SUMIFS(СВЦЭМ!$D$39:$D$782,СВЦЭМ!$A$39:$A$782,$A109,СВЦЭМ!$B$39:$B$782,N$83)+'СЕТ СН'!$H$11+СВЦЭМ!$D$10+'СЕТ СН'!$H$6-'СЕТ СН'!$H$23</f>
        <v>1446.9035871199999</v>
      </c>
      <c r="O109" s="36">
        <f>SUMIFS(СВЦЭМ!$D$39:$D$782,СВЦЭМ!$A$39:$A$782,$A109,СВЦЭМ!$B$39:$B$782,O$83)+'СЕТ СН'!$H$11+СВЦЭМ!$D$10+'СЕТ СН'!$H$6-'СЕТ СН'!$H$23</f>
        <v>1429.30144296</v>
      </c>
      <c r="P109" s="36">
        <f>SUMIFS(СВЦЭМ!$D$39:$D$782,СВЦЭМ!$A$39:$A$782,$A109,СВЦЭМ!$B$39:$B$782,P$83)+'СЕТ СН'!$H$11+СВЦЭМ!$D$10+'СЕТ СН'!$H$6-'СЕТ СН'!$H$23</f>
        <v>1433.3737310899999</v>
      </c>
      <c r="Q109" s="36">
        <f>SUMIFS(СВЦЭМ!$D$39:$D$782,СВЦЭМ!$A$39:$A$782,$A109,СВЦЭМ!$B$39:$B$782,Q$83)+'СЕТ СН'!$H$11+СВЦЭМ!$D$10+'СЕТ СН'!$H$6-'СЕТ СН'!$H$23</f>
        <v>1427.9914693999999</v>
      </c>
      <c r="R109" s="36">
        <f>SUMIFS(СВЦЭМ!$D$39:$D$782,СВЦЭМ!$A$39:$A$782,$A109,СВЦЭМ!$B$39:$B$782,R$83)+'СЕТ СН'!$H$11+СВЦЭМ!$D$10+'СЕТ СН'!$H$6-'СЕТ СН'!$H$23</f>
        <v>1439.0774384899998</v>
      </c>
      <c r="S109" s="36">
        <f>SUMIFS(СВЦЭМ!$D$39:$D$782,СВЦЭМ!$A$39:$A$782,$A109,СВЦЭМ!$B$39:$B$782,S$83)+'СЕТ СН'!$H$11+СВЦЭМ!$D$10+'СЕТ СН'!$H$6-'СЕТ СН'!$H$23</f>
        <v>1351.6401717899998</v>
      </c>
      <c r="T109" s="36">
        <f>SUMIFS(СВЦЭМ!$D$39:$D$782,СВЦЭМ!$A$39:$A$782,$A109,СВЦЭМ!$B$39:$B$782,T$83)+'СЕТ СН'!$H$11+СВЦЭМ!$D$10+'СЕТ СН'!$H$6-'СЕТ СН'!$H$23</f>
        <v>1327.75122048</v>
      </c>
      <c r="U109" s="36">
        <f>SUMIFS(СВЦЭМ!$D$39:$D$782,СВЦЭМ!$A$39:$A$782,$A109,СВЦЭМ!$B$39:$B$782,U$83)+'СЕТ СН'!$H$11+СВЦЭМ!$D$10+'СЕТ СН'!$H$6-'СЕТ СН'!$H$23</f>
        <v>1332.12852352</v>
      </c>
      <c r="V109" s="36">
        <f>SUMIFS(СВЦЭМ!$D$39:$D$782,СВЦЭМ!$A$39:$A$782,$A109,СВЦЭМ!$B$39:$B$782,V$83)+'СЕТ СН'!$H$11+СВЦЭМ!$D$10+'СЕТ СН'!$H$6-'СЕТ СН'!$H$23</f>
        <v>1322.4101054599998</v>
      </c>
      <c r="W109" s="36">
        <f>SUMIFS(СВЦЭМ!$D$39:$D$782,СВЦЭМ!$A$39:$A$782,$A109,СВЦЭМ!$B$39:$B$782,W$83)+'СЕТ СН'!$H$11+СВЦЭМ!$D$10+'СЕТ СН'!$H$6-'СЕТ СН'!$H$23</f>
        <v>1381.0384334299999</v>
      </c>
      <c r="X109" s="36">
        <f>SUMIFS(СВЦЭМ!$D$39:$D$782,СВЦЭМ!$A$39:$A$782,$A109,СВЦЭМ!$B$39:$B$782,X$83)+'СЕТ СН'!$H$11+СВЦЭМ!$D$10+'СЕТ СН'!$H$6-'СЕТ СН'!$H$23</f>
        <v>1344.82867341</v>
      </c>
      <c r="Y109" s="36">
        <f>SUMIFS(СВЦЭМ!$D$39:$D$782,СВЦЭМ!$A$39:$A$782,$A109,СВЦЭМ!$B$39:$B$782,Y$83)+'СЕТ СН'!$H$11+СВЦЭМ!$D$10+'СЕТ СН'!$H$6-'СЕТ СН'!$H$23</f>
        <v>1278.8666311299999</v>
      </c>
    </row>
    <row r="110" spans="1:25" ht="15.75" x14ac:dyDescent="0.2">
      <c r="A110" s="35">
        <f t="shared" si="2"/>
        <v>44404</v>
      </c>
      <c r="B110" s="36">
        <f>SUMIFS(СВЦЭМ!$D$39:$D$782,СВЦЭМ!$A$39:$A$782,$A110,СВЦЭМ!$B$39:$B$782,B$83)+'СЕТ СН'!$H$11+СВЦЭМ!$D$10+'СЕТ СН'!$H$6-'СЕТ СН'!$H$23</f>
        <v>1509.86167101</v>
      </c>
      <c r="C110" s="36">
        <f>SUMIFS(СВЦЭМ!$D$39:$D$782,СВЦЭМ!$A$39:$A$782,$A110,СВЦЭМ!$B$39:$B$782,C$83)+'СЕТ СН'!$H$11+СВЦЭМ!$D$10+'СЕТ СН'!$H$6-'СЕТ СН'!$H$23</f>
        <v>1562.11710561</v>
      </c>
      <c r="D110" s="36">
        <f>SUMIFS(СВЦЭМ!$D$39:$D$782,СВЦЭМ!$A$39:$A$782,$A110,СВЦЭМ!$B$39:$B$782,D$83)+'СЕТ СН'!$H$11+СВЦЭМ!$D$10+'СЕТ СН'!$H$6-'СЕТ СН'!$H$23</f>
        <v>1609.89264366</v>
      </c>
      <c r="E110" s="36">
        <f>SUMIFS(СВЦЭМ!$D$39:$D$782,СВЦЭМ!$A$39:$A$782,$A110,СВЦЭМ!$B$39:$B$782,E$83)+'СЕТ СН'!$H$11+СВЦЭМ!$D$10+'СЕТ СН'!$H$6-'СЕТ СН'!$H$23</f>
        <v>1620.16391901</v>
      </c>
      <c r="F110" s="36">
        <f>SUMIFS(СВЦЭМ!$D$39:$D$782,СВЦЭМ!$A$39:$A$782,$A110,СВЦЭМ!$B$39:$B$782,F$83)+'СЕТ СН'!$H$11+СВЦЭМ!$D$10+'СЕТ СН'!$H$6-'СЕТ СН'!$H$23</f>
        <v>1620.61781019</v>
      </c>
      <c r="G110" s="36">
        <f>SUMIFS(СВЦЭМ!$D$39:$D$782,СВЦЭМ!$A$39:$A$782,$A110,СВЦЭМ!$B$39:$B$782,G$83)+'СЕТ СН'!$H$11+СВЦЭМ!$D$10+'СЕТ СН'!$H$6-'СЕТ СН'!$H$23</f>
        <v>1596.9532598799999</v>
      </c>
      <c r="H110" s="36">
        <f>SUMIFS(СВЦЭМ!$D$39:$D$782,СВЦЭМ!$A$39:$A$782,$A110,СВЦЭМ!$B$39:$B$782,H$83)+'СЕТ СН'!$H$11+СВЦЭМ!$D$10+'СЕТ СН'!$H$6-'СЕТ СН'!$H$23</f>
        <v>1564.7515579899998</v>
      </c>
      <c r="I110" s="36">
        <f>SUMIFS(СВЦЭМ!$D$39:$D$782,СВЦЭМ!$A$39:$A$782,$A110,СВЦЭМ!$B$39:$B$782,I$83)+'СЕТ СН'!$H$11+СВЦЭМ!$D$10+'СЕТ СН'!$H$6-'СЕТ СН'!$H$23</f>
        <v>1500.4377465600001</v>
      </c>
      <c r="J110" s="36">
        <f>SUMIFS(СВЦЭМ!$D$39:$D$782,СВЦЭМ!$A$39:$A$782,$A110,СВЦЭМ!$B$39:$B$782,J$83)+'СЕТ СН'!$H$11+СВЦЭМ!$D$10+'СЕТ СН'!$H$6-'СЕТ СН'!$H$23</f>
        <v>1445.64452274</v>
      </c>
      <c r="K110" s="36">
        <f>SUMIFS(СВЦЭМ!$D$39:$D$782,СВЦЭМ!$A$39:$A$782,$A110,СВЦЭМ!$B$39:$B$782,K$83)+'СЕТ СН'!$H$11+СВЦЭМ!$D$10+'СЕТ СН'!$H$6-'СЕТ СН'!$H$23</f>
        <v>1378.7886850699999</v>
      </c>
      <c r="L110" s="36">
        <f>SUMIFS(СВЦЭМ!$D$39:$D$782,СВЦЭМ!$A$39:$A$782,$A110,СВЦЭМ!$B$39:$B$782,L$83)+'СЕТ СН'!$H$11+СВЦЭМ!$D$10+'СЕТ СН'!$H$6-'СЕТ СН'!$H$23</f>
        <v>1384.2368027799998</v>
      </c>
      <c r="M110" s="36">
        <f>SUMIFS(СВЦЭМ!$D$39:$D$782,СВЦЭМ!$A$39:$A$782,$A110,СВЦЭМ!$B$39:$B$782,M$83)+'СЕТ СН'!$H$11+СВЦЭМ!$D$10+'СЕТ СН'!$H$6-'СЕТ СН'!$H$23</f>
        <v>1446.85928717</v>
      </c>
      <c r="N110" s="36">
        <f>SUMIFS(СВЦЭМ!$D$39:$D$782,СВЦЭМ!$A$39:$A$782,$A110,СВЦЭМ!$B$39:$B$782,N$83)+'СЕТ СН'!$H$11+СВЦЭМ!$D$10+'СЕТ СН'!$H$6-'СЕТ СН'!$H$23</f>
        <v>1485.9798905600001</v>
      </c>
      <c r="O110" s="36">
        <f>SUMIFS(СВЦЭМ!$D$39:$D$782,СВЦЭМ!$A$39:$A$782,$A110,СВЦЭМ!$B$39:$B$782,O$83)+'СЕТ СН'!$H$11+СВЦЭМ!$D$10+'СЕТ СН'!$H$6-'СЕТ СН'!$H$23</f>
        <v>1473.09019425</v>
      </c>
      <c r="P110" s="36">
        <f>SUMIFS(СВЦЭМ!$D$39:$D$782,СВЦЭМ!$A$39:$A$782,$A110,СВЦЭМ!$B$39:$B$782,P$83)+'СЕТ СН'!$H$11+СВЦЭМ!$D$10+'СЕТ СН'!$H$6-'СЕТ СН'!$H$23</f>
        <v>1477.89495029</v>
      </c>
      <c r="Q110" s="36">
        <f>SUMIFS(СВЦЭМ!$D$39:$D$782,СВЦЭМ!$A$39:$A$782,$A110,СВЦЭМ!$B$39:$B$782,Q$83)+'СЕТ СН'!$H$11+СВЦЭМ!$D$10+'СЕТ СН'!$H$6-'СЕТ СН'!$H$23</f>
        <v>1481.6500660799998</v>
      </c>
      <c r="R110" s="36">
        <f>SUMIFS(СВЦЭМ!$D$39:$D$782,СВЦЭМ!$A$39:$A$782,$A110,СВЦЭМ!$B$39:$B$782,R$83)+'СЕТ СН'!$H$11+СВЦЭМ!$D$10+'СЕТ СН'!$H$6-'СЕТ СН'!$H$23</f>
        <v>1470.05246704</v>
      </c>
      <c r="S110" s="36">
        <f>SUMIFS(СВЦЭМ!$D$39:$D$782,СВЦЭМ!$A$39:$A$782,$A110,СВЦЭМ!$B$39:$B$782,S$83)+'СЕТ СН'!$H$11+СВЦЭМ!$D$10+'СЕТ СН'!$H$6-'СЕТ СН'!$H$23</f>
        <v>1468.5199332499999</v>
      </c>
      <c r="T110" s="36">
        <f>SUMIFS(СВЦЭМ!$D$39:$D$782,СВЦЭМ!$A$39:$A$782,$A110,СВЦЭМ!$B$39:$B$782,T$83)+'СЕТ СН'!$H$11+СВЦЭМ!$D$10+'СЕТ СН'!$H$6-'СЕТ СН'!$H$23</f>
        <v>1442.17934556</v>
      </c>
      <c r="U110" s="36">
        <f>SUMIFS(СВЦЭМ!$D$39:$D$782,СВЦЭМ!$A$39:$A$782,$A110,СВЦЭМ!$B$39:$B$782,U$83)+'СЕТ СН'!$H$11+СВЦЭМ!$D$10+'СЕТ СН'!$H$6-'СЕТ СН'!$H$23</f>
        <v>1422.1743226399999</v>
      </c>
      <c r="V110" s="36">
        <f>SUMIFS(СВЦЭМ!$D$39:$D$782,СВЦЭМ!$A$39:$A$782,$A110,СВЦЭМ!$B$39:$B$782,V$83)+'СЕТ СН'!$H$11+СВЦЭМ!$D$10+'СЕТ СН'!$H$6-'СЕТ СН'!$H$23</f>
        <v>1370.47083441</v>
      </c>
      <c r="W110" s="36">
        <f>SUMIFS(СВЦЭМ!$D$39:$D$782,СВЦЭМ!$A$39:$A$782,$A110,СВЦЭМ!$B$39:$B$782,W$83)+'СЕТ СН'!$H$11+СВЦЭМ!$D$10+'СЕТ СН'!$H$6-'СЕТ СН'!$H$23</f>
        <v>1382.6387452399999</v>
      </c>
      <c r="X110" s="36">
        <f>SUMIFS(СВЦЭМ!$D$39:$D$782,СВЦЭМ!$A$39:$A$782,$A110,СВЦЭМ!$B$39:$B$782,X$83)+'СЕТ СН'!$H$11+СВЦЭМ!$D$10+'СЕТ СН'!$H$6-'СЕТ СН'!$H$23</f>
        <v>1400.68930976</v>
      </c>
      <c r="Y110" s="36">
        <f>SUMIFS(СВЦЭМ!$D$39:$D$782,СВЦЭМ!$A$39:$A$782,$A110,СВЦЭМ!$B$39:$B$782,Y$83)+'СЕТ СН'!$H$11+СВЦЭМ!$D$10+'СЕТ СН'!$H$6-'СЕТ СН'!$H$23</f>
        <v>1467.3725059199999</v>
      </c>
    </row>
    <row r="111" spans="1:25" ht="15.75" x14ac:dyDescent="0.2">
      <c r="A111" s="35">
        <f t="shared" si="2"/>
        <v>44405</v>
      </c>
      <c r="B111" s="36">
        <f>SUMIFS(СВЦЭМ!$D$39:$D$782,СВЦЭМ!$A$39:$A$782,$A111,СВЦЭМ!$B$39:$B$782,B$83)+'СЕТ СН'!$H$11+СВЦЭМ!$D$10+'СЕТ СН'!$H$6-'СЕТ СН'!$H$23</f>
        <v>1531.5576148099999</v>
      </c>
      <c r="C111" s="36">
        <f>SUMIFS(СВЦЭМ!$D$39:$D$782,СВЦЭМ!$A$39:$A$782,$A111,СВЦЭМ!$B$39:$B$782,C$83)+'СЕТ СН'!$H$11+СВЦЭМ!$D$10+'СЕТ СН'!$H$6-'СЕТ СН'!$H$23</f>
        <v>1519.6155563</v>
      </c>
      <c r="D111" s="36">
        <f>SUMIFS(СВЦЭМ!$D$39:$D$782,СВЦЭМ!$A$39:$A$782,$A111,СВЦЭМ!$B$39:$B$782,D$83)+'СЕТ СН'!$H$11+СВЦЭМ!$D$10+'СЕТ СН'!$H$6-'СЕТ СН'!$H$23</f>
        <v>1574.9951391</v>
      </c>
      <c r="E111" s="36">
        <f>SUMIFS(СВЦЭМ!$D$39:$D$782,СВЦЭМ!$A$39:$A$782,$A111,СВЦЭМ!$B$39:$B$782,E$83)+'СЕТ СН'!$H$11+СВЦЭМ!$D$10+'СЕТ СН'!$H$6-'СЕТ СН'!$H$23</f>
        <v>1582.4131686599999</v>
      </c>
      <c r="F111" s="36">
        <f>SUMIFS(СВЦЭМ!$D$39:$D$782,СВЦЭМ!$A$39:$A$782,$A111,СВЦЭМ!$B$39:$B$782,F$83)+'СЕТ СН'!$H$11+СВЦЭМ!$D$10+'СЕТ СН'!$H$6-'СЕТ СН'!$H$23</f>
        <v>1574.51710353</v>
      </c>
      <c r="G111" s="36">
        <f>SUMIFS(СВЦЭМ!$D$39:$D$782,СВЦЭМ!$A$39:$A$782,$A111,СВЦЭМ!$B$39:$B$782,G$83)+'СЕТ СН'!$H$11+СВЦЭМ!$D$10+'СЕТ СН'!$H$6-'СЕТ СН'!$H$23</f>
        <v>1563.2291393199998</v>
      </c>
      <c r="H111" s="36">
        <f>SUMIFS(СВЦЭМ!$D$39:$D$782,СВЦЭМ!$A$39:$A$782,$A111,СВЦЭМ!$B$39:$B$782,H$83)+'СЕТ СН'!$H$11+СВЦЭМ!$D$10+'СЕТ СН'!$H$6-'СЕТ СН'!$H$23</f>
        <v>1551.34962935</v>
      </c>
      <c r="I111" s="36">
        <f>SUMIFS(СВЦЭМ!$D$39:$D$782,СВЦЭМ!$A$39:$A$782,$A111,СВЦЭМ!$B$39:$B$782,I$83)+'СЕТ СН'!$H$11+СВЦЭМ!$D$10+'СЕТ СН'!$H$6-'СЕТ СН'!$H$23</f>
        <v>1500.2504150699999</v>
      </c>
      <c r="J111" s="36">
        <f>SUMIFS(СВЦЭМ!$D$39:$D$782,СВЦЭМ!$A$39:$A$782,$A111,СВЦЭМ!$B$39:$B$782,J$83)+'СЕТ СН'!$H$11+СВЦЭМ!$D$10+'СЕТ СН'!$H$6-'СЕТ СН'!$H$23</f>
        <v>1447.53736856</v>
      </c>
      <c r="K111" s="36">
        <f>SUMIFS(СВЦЭМ!$D$39:$D$782,СВЦЭМ!$A$39:$A$782,$A111,СВЦЭМ!$B$39:$B$782,K$83)+'СЕТ СН'!$H$11+СВЦЭМ!$D$10+'СЕТ СН'!$H$6-'СЕТ СН'!$H$23</f>
        <v>1469.4356607</v>
      </c>
      <c r="L111" s="36">
        <f>SUMIFS(СВЦЭМ!$D$39:$D$782,СВЦЭМ!$A$39:$A$782,$A111,СВЦЭМ!$B$39:$B$782,L$83)+'СЕТ СН'!$H$11+СВЦЭМ!$D$10+'СЕТ СН'!$H$6-'СЕТ СН'!$H$23</f>
        <v>1439.2873569199999</v>
      </c>
      <c r="M111" s="36">
        <f>SUMIFS(СВЦЭМ!$D$39:$D$782,СВЦЭМ!$A$39:$A$782,$A111,СВЦЭМ!$B$39:$B$782,M$83)+'СЕТ СН'!$H$11+СВЦЭМ!$D$10+'СЕТ СН'!$H$6-'СЕТ СН'!$H$23</f>
        <v>1440.5259462199999</v>
      </c>
      <c r="N111" s="36">
        <f>SUMIFS(СВЦЭМ!$D$39:$D$782,СВЦЭМ!$A$39:$A$782,$A111,СВЦЭМ!$B$39:$B$782,N$83)+'СЕТ СН'!$H$11+СВЦЭМ!$D$10+'СЕТ СН'!$H$6-'СЕТ СН'!$H$23</f>
        <v>1445.86433962</v>
      </c>
      <c r="O111" s="36">
        <f>SUMIFS(СВЦЭМ!$D$39:$D$782,СВЦЭМ!$A$39:$A$782,$A111,СВЦЭМ!$B$39:$B$782,O$83)+'СЕТ СН'!$H$11+СВЦЭМ!$D$10+'СЕТ СН'!$H$6-'СЕТ СН'!$H$23</f>
        <v>1450.45418913</v>
      </c>
      <c r="P111" s="36">
        <f>SUMIFS(СВЦЭМ!$D$39:$D$782,СВЦЭМ!$A$39:$A$782,$A111,СВЦЭМ!$B$39:$B$782,P$83)+'СЕТ СН'!$H$11+СВЦЭМ!$D$10+'СЕТ СН'!$H$6-'СЕТ СН'!$H$23</f>
        <v>1504.4507023599999</v>
      </c>
      <c r="Q111" s="36">
        <f>SUMIFS(СВЦЭМ!$D$39:$D$782,СВЦЭМ!$A$39:$A$782,$A111,СВЦЭМ!$B$39:$B$782,Q$83)+'СЕТ СН'!$H$11+СВЦЭМ!$D$10+'СЕТ СН'!$H$6-'СЕТ СН'!$H$23</f>
        <v>1496.1346867899999</v>
      </c>
      <c r="R111" s="36">
        <f>SUMIFS(СВЦЭМ!$D$39:$D$782,СВЦЭМ!$A$39:$A$782,$A111,СВЦЭМ!$B$39:$B$782,R$83)+'СЕТ СН'!$H$11+СВЦЭМ!$D$10+'СЕТ СН'!$H$6-'СЕТ СН'!$H$23</f>
        <v>1490.4737329599998</v>
      </c>
      <c r="S111" s="36">
        <f>SUMIFS(СВЦЭМ!$D$39:$D$782,СВЦЭМ!$A$39:$A$782,$A111,СВЦЭМ!$B$39:$B$782,S$83)+'СЕТ СН'!$H$11+СВЦЭМ!$D$10+'СЕТ СН'!$H$6-'СЕТ СН'!$H$23</f>
        <v>1488.39382037</v>
      </c>
      <c r="T111" s="36">
        <f>SUMIFS(СВЦЭМ!$D$39:$D$782,СВЦЭМ!$A$39:$A$782,$A111,СВЦЭМ!$B$39:$B$782,T$83)+'СЕТ СН'!$H$11+СВЦЭМ!$D$10+'СЕТ СН'!$H$6-'СЕТ СН'!$H$23</f>
        <v>1484.54399896</v>
      </c>
      <c r="U111" s="36">
        <f>SUMIFS(СВЦЭМ!$D$39:$D$782,СВЦЭМ!$A$39:$A$782,$A111,СВЦЭМ!$B$39:$B$782,U$83)+'СЕТ СН'!$H$11+СВЦЭМ!$D$10+'СЕТ СН'!$H$6-'СЕТ СН'!$H$23</f>
        <v>1476.6590818899999</v>
      </c>
      <c r="V111" s="36">
        <f>SUMIFS(СВЦЭМ!$D$39:$D$782,СВЦЭМ!$A$39:$A$782,$A111,СВЦЭМ!$B$39:$B$782,V$83)+'СЕТ СН'!$H$11+СВЦЭМ!$D$10+'СЕТ СН'!$H$6-'СЕТ СН'!$H$23</f>
        <v>1474.2265933599999</v>
      </c>
      <c r="W111" s="36">
        <f>SUMIFS(СВЦЭМ!$D$39:$D$782,СВЦЭМ!$A$39:$A$782,$A111,СВЦЭМ!$B$39:$B$782,W$83)+'СЕТ СН'!$H$11+СВЦЭМ!$D$10+'СЕТ СН'!$H$6-'СЕТ СН'!$H$23</f>
        <v>1498.7315885799999</v>
      </c>
      <c r="X111" s="36">
        <f>SUMIFS(СВЦЭМ!$D$39:$D$782,СВЦЭМ!$A$39:$A$782,$A111,СВЦЭМ!$B$39:$B$782,X$83)+'СЕТ СН'!$H$11+СВЦЭМ!$D$10+'СЕТ СН'!$H$6-'СЕТ СН'!$H$23</f>
        <v>1461.7377091199999</v>
      </c>
      <c r="Y111" s="36">
        <f>SUMIFS(СВЦЭМ!$D$39:$D$782,СВЦЭМ!$A$39:$A$782,$A111,СВЦЭМ!$B$39:$B$782,Y$83)+'СЕТ СН'!$H$11+СВЦЭМ!$D$10+'СЕТ СН'!$H$6-'СЕТ СН'!$H$23</f>
        <v>1446.9958028199999</v>
      </c>
    </row>
    <row r="112" spans="1:25" ht="15.75" x14ac:dyDescent="0.2">
      <c r="A112" s="35">
        <f t="shared" si="2"/>
        <v>44406</v>
      </c>
      <c r="B112" s="36">
        <f>SUMIFS(СВЦЭМ!$D$39:$D$782,СВЦЭМ!$A$39:$A$782,$A112,СВЦЭМ!$B$39:$B$782,B$83)+'СЕТ СН'!$H$11+СВЦЭМ!$D$10+'СЕТ СН'!$H$6-'СЕТ СН'!$H$23</f>
        <v>1502.5451710799998</v>
      </c>
      <c r="C112" s="36">
        <f>SUMIFS(СВЦЭМ!$D$39:$D$782,СВЦЭМ!$A$39:$A$782,$A112,СВЦЭМ!$B$39:$B$782,C$83)+'СЕТ СН'!$H$11+СВЦЭМ!$D$10+'СЕТ СН'!$H$6-'СЕТ СН'!$H$23</f>
        <v>1680.0504017999999</v>
      </c>
      <c r="D112" s="36">
        <f>SUMIFS(СВЦЭМ!$D$39:$D$782,СВЦЭМ!$A$39:$A$782,$A112,СВЦЭМ!$B$39:$B$782,D$83)+'СЕТ СН'!$H$11+СВЦЭМ!$D$10+'СЕТ СН'!$H$6-'СЕТ СН'!$H$23</f>
        <v>1643.6101289699998</v>
      </c>
      <c r="E112" s="36">
        <f>SUMIFS(СВЦЭМ!$D$39:$D$782,СВЦЭМ!$A$39:$A$782,$A112,СВЦЭМ!$B$39:$B$782,E$83)+'СЕТ СН'!$H$11+СВЦЭМ!$D$10+'СЕТ СН'!$H$6-'СЕТ СН'!$H$23</f>
        <v>1616.9468670599999</v>
      </c>
      <c r="F112" s="36">
        <f>SUMIFS(СВЦЭМ!$D$39:$D$782,СВЦЭМ!$A$39:$A$782,$A112,СВЦЭМ!$B$39:$B$782,F$83)+'СЕТ СН'!$H$11+СВЦЭМ!$D$10+'СЕТ СН'!$H$6-'СЕТ СН'!$H$23</f>
        <v>1610.45932593</v>
      </c>
      <c r="G112" s="36">
        <f>SUMIFS(СВЦЭМ!$D$39:$D$782,СВЦЭМ!$A$39:$A$782,$A112,СВЦЭМ!$B$39:$B$782,G$83)+'СЕТ СН'!$H$11+СВЦЭМ!$D$10+'СЕТ СН'!$H$6-'СЕТ СН'!$H$23</f>
        <v>1617.8075216699999</v>
      </c>
      <c r="H112" s="36">
        <f>SUMIFS(СВЦЭМ!$D$39:$D$782,СВЦЭМ!$A$39:$A$782,$A112,СВЦЭМ!$B$39:$B$782,H$83)+'СЕТ СН'!$H$11+СВЦЭМ!$D$10+'СЕТ СН'!$H$6-'СЕТ СН'!$H$23</f>
        <v>1669.4681787499999</v>
      </c>
      <c r="I112" s="36">
        <f>SUMIFS(СВЦЭМ!$D$39:$D$782,СВЦЭМ!$A$39:$A$782,$A112,СВЦЭМ!$B$39:$B$782,I$83)+'СЕТ СН'!$H$11+СВЦЭМ!$D$10+'СЕТ СН'!$H$6-'СЕТ СН'!$H$23</f>
        <v>1668.4427824899999</v>
      </c>
      <c r="J112" s="36">
        <f>SUMIFS(СВЦЭМ!$D$39:$D$782,СВЦЭМ!$A$39:$A$782,$A112,СВЦЭМ!$B$39:$B$782,J$83)+'СЕТ СН'!$H$11+СВЦЭМ!$D$10+'СЕТ СН'!$H$6-'СЕТ СН'!$H$23</f>
        <v>1558.2542008399998</v>
      </c>
      <c r="K112" s="36">
        <f>SUMIFS(СВЦЭМ!$D$39:$D$782,СВЦЭМ!$A$39:$A$782,$A112,СВЦЭМ!$B$39:$B$782,K$83)+'СЕТ СН'!$H$11+СВЦЭМ!$D$10+'СЕТ СН'!$H$6-'СЕТ СН'!$H$23</f>
        <v>1511.6660600599998</v>
      </c>
      <c r="L112" s="36">
        <f>SUMIFS(СВЦЭМ!$D$39:$D$782,СВЦЭМ!$A$39:$A$782,$A112,СВЦЭМ!$B$39:$B$782,L$83)+'СЕТ СН'!$H$11+СВЦЭМ!$D$10+'СЕТ СН'!$H$6-'СЕТ СН'!$H$23</f>
        <v>1520.82081823</v>
      </c>
      <c r="M112" s="36">
        <f>SUMIFS(СВЦЭМ!$D$39:$D$782,СВЦЭМ!$A$39:$A$782,$A112,СВЦЭМ!$B$39:$B$782,M$83)+'СЕТ СН'!$H$11+СВЦЭМ!$D$10+'СЕТ СН'!$H$6-'СЕТ СН'!$H$23</f>
        <v>1529.8430507199998</v>
      </c>
      <c r="N112" s="36">
        <f>SUMIFS(СВЦЭМ!$D$39:$D$782,СВЦЭМ!$A$39:$A$782,$A112,СВЦЭМ!$B$39:$B$782,N$83)+'СЕТ СН'!$H$11+СВЦЭМ!$D$10+'СЕТ СН'!$H$6-'СЕТ СН'!$H$23</f>
        <v>1521.9671695</v>
      </c>
      <c r="O112" s="36">
        <f>SUMIFS(СВЦЭМ!$D$39:$D$782,СВЦЭМ!$A$39:$A$782,$A112,СВЦЭМ!$B$39:$B$782,O$83)+'СЕТ СН'!$H$11+СВЦЭМ!$D$10+'СЕТ СН'!$H$6-'СЕТ СН'!$H$23</f>
        <v>1518.9754431899999</v>
      </c>
      <c r="P112" s="36">
        <f>SUMIFS(СВЦЭМ!$D$39:$D$782,СВЦЭМ!$A$39:$A$782,$A112,СВЦЭМ!$B$39:$B$782,P$83)+'СЕТ СН'!$H$11+СВЦЭМ!$D$10+'СЕТ СН'!$H$6-'СЕТ СН'!$H$23</f>
        <v>1536.0443735599999</v>
      </c>
      <c r="Q112" s="36">
        <f>SUMIFS(СВЦЭМ!$D$39:$D$782,СВЦЭМ!$A$39:$A$782,$A112,СВЦЭМ!$B$39:$B$782,Q$83)+'СЕТ СН'!$H$11+СВЦЭМ!$D$10+'СЕТ СН'!$H$6-'СЕТ СН'!$H$23</f>
        <v>1542.3692455599999</v>
      </c>
      <c r="R112" s="36">
        <f>SUMIFS(СВЦЭМ!$D$39:$D$782,СВЦЭМ!$A$39:$A$782,$A112,СВЦЭМ!$B$39:$B$782,R$83)+'СЕТ СН'!$H$11+СВЦЭМ!$D$10+'СЕТ СН'!$H$6-'СЕТ СН'!$H$23</f>
        <v>1526.5659565399999</v>
      </c>
      <c r="S112" s="36">
        <f>SUMIFS(СВЦЭМ!$D$39:$D$782,СВЦЭМ!$A$39:$A$782,$A112,СВЦЭМ!$B$39:$B$782,S$83)+'СЕТ СН'!$H$11+СВЦЭМ!$D$10+'СЕТ СН'!$H$6-'СЕТ СН'!$H$23</f>
        <v>1517.9953882399998</v>
      </c>
      <c r="T112" s="36">
        <f>SUMIFS(СВЦЭМ!$D$39:$D$782,СВЦЭМ!$A$39:$A$782,$A112,СВЦЭМ!$B$39:$B$782,T$83)+'СЕТ СН'!$H$11+СВЦЭМ!$D$10+'СЕТ СН'!$H$6-'СЕТ СН'!$H$23</f>
        <v>1483.8208079399999</v>
      </c>
      <c r="U112" s="36">
        <f>SUMIFS(СВЦЭМ!$D$39:$D$782,СВЦЭМ!$A$39:$A$782,$A112,СВЦЭМ!$B$39:$B$782,U$83)+'СЕТ СН'!$H$11+СВЦЭМ!$D$10+'СЕТ СН'!$H$6-'СЕТ СН'!$H$23</f>
        <v>1463.5490039699998</v>
      </c>
      <c r="V112" s="36">
        <f>SUMIFS(СВЦЭМ!$D$39:$D$782,СВЦЭМ!$A$39:$A$782,$A112,СВЦЭМ!$B$39:$B$782,V$83)+'СЕТ СН'!$H$11+СВЦЭМ!$D$10+'СЕТ СН'!$H$6-'СЕТ СН'!$H$23</f>
        <v>1456.0122949300001</v>
      </c>
      <c r="W112" s="36">
        <f>SUMIFS(СВЦЭМ!$D$39:$D$782,СВЦЭМ!$A$39:$A$782,$A112,СВЦЭМ!$B$39:$B$782,W$83)+'СЕТ СН'!$H$11+СВЦЭМ!$D$10+'СЕТ СН'!$H$6-'СЕТ СН'!$H$23</f>
        <v>1485.3715192299999</v>
      </c>
      <c r="X112" s="36">
        <f>SUMIFS(СВЦЭМ!$D$39:$D$782,СВЦЭМ!$A$39:$A$782,$A112,СВЦЭМ!$B$39:$B$782,X$83)+'СЕТ СН'!$H$11+СВЦЭМ!$D$10+'СЕТ СН'!$H$6-'СЕТ СН'!$H$23</f>
        <v>1493.3758805999998</v>
      </c>
      <c r="Y112" s="36">
        <f>SUMIFS(СВЦЭМ!$D$39:$D$782,СВЦЭМ!$A$39:$A$782,$A112,СВЦЭМ!$B$39:$B$782,Y$83)+'СЕТ СН'!$H$11+СВЦЭМ!$D$10+'СЕТ СН'!$H$6-'СЕТ СН'!$H$23</f>
        <v>1581.7753782</v>
      </c>
    </row>
    <row r="113" spans="1:27" ht="15.75" x14ac:dyDescent="0.2">
      <c r="A113" s="35">
        <f t="shared" si="2"/>
        <v>44407</v>
      </c>
      <c r="B113" s="36">
        <f>SUMIFS(СВЦЭМ!$D$39:$D$782,СВЦЭМ!$A$39:$A$782,$A113,СВЦЭМ!$B$39:$B$782,B$83)+'СЕТ СН'!$H$11+СВЦЭМ!$D$10+'СЕТ СН'!$H$6-'СЕТ СН'!$H$23</f>
        <v>1588.0625387799998</v>
      </c>
      <c r="C113" s="36">
        <f>SUMIFS(СВЦЭМ!$D$39:$D$782,СВЦЭМ!$A$39:$A$782,$A113,СВЦЭМ!$B$39:$B$782,C$83)+'СЕТ СН'!$H$11+СВЦЭМ!$D$10+'СЕТ СН'!$H$6-'СЕТ СН'!$H$23</f>
        <v>1603.6057022399998</v>
      </c>
      <c r="D113" s="36">
        <f>SUMIFS(СВЦЭМ!$D$39:$D$782,СВЦЭМ!$A$39:$A$782,$A113,СВЦЭМ!$B$39:$B$782,D$83)+'СЕТ СН'!$H$11+СВЦЭМ!$D$10+'СЕТ СН'!$H$6-'СЕТ СН'!$H$23</f>
        <v>1564.4452843299998</v>
      </c>
      <c r="E113" s="36">
        <f>SUMIFS(СВЦЭМ!$D$39:$D$782,СВЦЭМ!$A$39:$A$782,$A113,СВЦЭМ!$B$39:$B$782,E$83)+'СЕТ СН'!$H$11+СВЦЭМ!$D$10+'СЕТ СН'!$H$6-'СЕТ СН'!$H$23</f>
        <v>1579.8464236</v>
      </c>
      <c r="F113" s="36">
        <f>SUMIFS(СВЦЭМ!$D$39:$D$782,СВЦЭМ!$A$39:$A$782,$A113,СВЦЭМ!$B$39:$B$782,F$83)+'СЕТ СН'!$H$11+СВЦЭМ!$D$10+'СЕТ СН'!$H$6-'СЕТ СН'!$H$23</f>
        <v>1587.5444451599999</v>
      </c>
      <c r="G113" s="36">
        <f>SUMIFS(СВЦЭМ!$D$39:$D$782,СВЦЭМ!$A$39:$A$782,$A113,СВЦЭМ!$B$39:$B$782,G$83)+'СЕТ СН'!$H$11+СВЦЭМ!$D$10+'СЕТ СН'!$H$6-'СЕТ СН'!$H$23</f>
        <v>1551.2859357</v>
      </c>
      <c r="H113" s="36">
        <f>SUMIFS(СВЦЭМ!$D$39:$D$782,СВЦЭМ!$A$39:$A$782,$A113,СВЦЭМ!$B$39:$B$782,H$83)+'СЕТ СН'!$H$11+СВЦЭМ!$D$10+'СЕТ СН'!$H$6-'СЕТ СН'!$H$23</f>
        <v>1542.2020226899999</v>
      </c>
      <c r="I113" s="36">
        <f>SUMIFS(СВЦЭМ!$D$39:$D$782,СВЦЭМ!$A$39:$A$782,$A113,СВЦЭМ!$B$39:$B$782,I$83)+'СЕТ СН'!$H$11+СВЦЭМ!$D$10+'СЕТ СН'!$H$6-'СЕТ СН'!$H$23</f>
        <v>1501.4487589599999</v>
      </c>
      <c r="J113" s="36">
        <f>SUMIFS(СВЦЭМ!$D$39:$D$782,СВЦЭМ!$A$39:$A$782,$A113,СВЦЭМ!$B$39:$B$782,J$83)+'СЕТ СН'!$H$11+СВЦЭМ!$D$10+'СЕТ СН'!$H$6-'СЕТ СН'!$H$23</f>
        <v>1461.86663757</v>
      </c>
      <c r="K113" s="36">
        <f>SUMIFS(СВЦЭМ!$D$39:$D$782,СВЦЭМ!$A$39:$A$782,$A113,СВЦЭМ!$B$39:$B$782,K$83)+'СЕТ СН'!$H$11+СВЦЭМ!$D$10+'СЕТ СН'!$H$6-'СЕТ СН'!$H$23</f>
        <v>1439.9850133</v>
      </c>
      <c r="L113" s="36">
        <f>SUMIFS(СВЦЭМ!$D$39:$D$782,СВЦЭМ!$A$39:$A$782,$A113,СВЦЭМ!$B$39:$B$782,L$83)+'СЕТ СН'!$H$11+СВЦЭМ!$D$10+'СЕТ СН'!$H$6-'СЕТ СН'!$H$23</f>
        <v>1436.07554753</v>
      </c>
      <c r="M113" s="36">
        <f>SUMIFS(СВЦЭМ!$D$39:$D$782,СВЦЭМ!$A$39:$A$782,$A113,СВЦЭМ!$B$39:$B$782,M$83)+'СЕТ СН'!$H$11+СВЦЭМ!$D$10+'СЕТ СН'!$H$6-'СЕТ СН'!$H$23</f>
        <v>1439.8297391900001</v>
      </c>
      <c r="N113" s="36">
        <f>SUMIFS(СВЦЭМ!$D$39:$D$782,СВЦЭМ!$A$39:$A$782,$A113,СВЦЭМ!$B$39:$B$782,N$83)+'СЕТ СН'!$H$11+СВЦЭМ!$D$10+'СЕТ СН'!$H$6-'СЕТ СН'!$H$23</f>
        <v>1443.1115847999999</v>
      </c>
      <c r="O113" s="36">
        <f>SUMIFS(СВЦЭМ!$D$39:$D$782,СВЦЭМ!$A$39:$A$782,$A113,СВЦЭМ!$B$39:$B$782,O$83)+'СЕТ СН'!$H$11+СВЦЭМ!$D$10+'СЕТ СН'!$H$6-'СЕТ СН'!$H$23</f>
        <v>1447.9617308899999</v>
      </c>
      <c r="P113" s="36">
        <f>SUMIFS(СВЦЭМ!$D$39:$D$782,СВЦЭМ!$A$39:$A$782,$A113,СВЦЭМ!$B$39:$B$782,P$83)+'СЕТ СН'!$H$11+СВЦЭМ!$D$10+'СЕТ СН'!$H$6-'СЕТ СН'!$H$23</f>
        <v>1457.9071887499999</v>
      </c>
      <c r="Q113" s="36">
        <f>SUMIFS(СВЦЭМ!$D$39:$D$782,СВЦЭМ!$A$39:$A$782,$A113,СВЦЭМ!$B$39:$B$782,Q$83)+'СЕТ СН'!$H$11+СВЦЭМ!$D$10+'СЕТ СН'!$H$6-'СЕТ СН'!$H$23</f>
        <v>1471.59914119</v>
      </c>
      <c r="R113" s="36">
        <f>SUMIFS(СВЦЭМ!$D$39:$D$782,СВЦЭМ!$A$39:$A$782,$A113,СВЦЭМ!$B$39:$B$782,R$83)+'СЕТ СН'!$H$11+СВЦЭМ!$D$10+'СЕТ СН'!$H$6-'СЕТ СН'!$H$23</f>
        <v>1463.7749092499998</v>
      </c>
      <c r="S113" s="36">
        <f>SUMIFS(СВЦЭМ!$D$39:$D$782,СВЦЭМ!$A$39:$A$782,$A113,СВЦЭМ!$B$39:$B$782,S$83)+'СЕТ СН'!$H$11+СВЦЭМ!$D$10+'СЕТ СН'!$H$6-'СЕТ СН'!$H$23</f>
        <v>1468.68275533</v>
      </c>
      <c r="T113" s="36">
        <f>SUMIFS(СВЦЭМ!$D$39:$D$782,СВЦЭМ!$A$39:$A$782,$A113,СВЦЭМ!$B$39:$B$782,T$83)+'СЕТ СН'!$H$11+СВЦЭМ!$D$10+'СЕТ СН'!$H$6-'СЕТ СН'!$H$23</f>
        <v>1471.8341772899998</v>
      </c>
      <c r="U113" s="36">
        <f>SUMIFS(СВЦЭМ!$D$39:$D$782,СВЦЭМ!$A$39:$A$782,$A113,СВЦЭМ!$B$39:$B$782,U$83)+'СЕТ СН'!$H$11+СВЦЭМ!$D$10+'СЕТ СН'!$H$6-'СЕТ СН'!$H$23</f>
        <v>1499.8094337699999</v>
      </c>
      <c r="V113" s="36">
        <f>SUMIFS(СВЦЭМ!$D$39:$D$782,СВЦЭМ!$A$39:$A$782,$A113,СВЦЭМ!$B$39:$B$782,V$83)+'СЕТ СН'!$H$11+СВЦЭМ!$D$10+'СЕТ СН'!$H$6-'СЕТ СН'!$H$23</f>
        <v>1487.1113308899999</v>
      </c>
      <c r="W113" s="36">
        <f>SUMIFS(СВЦЭМ!$D$39:$D$782,СВЦЭМ!$A$39:$A$782,$A113,СВЦЭМ!$B$39:$B$782,W$83)+'СЕТ СН'!$H$11+СВЦЭМ!$D$10+'СЕТ СН'!$H$6-'СЕТ СН'!$H$23</f>
        <v>1514.0633839599998</v>
      </c>
      <c r="X113" s="36">
        <f>SUMIFS(СВЦЭМ!$D$39:$D$782,СВЦЭМ!$A$39:$A$782,$A113,СВЦЭМ!$B$39:$B$782,X$83)+'СЕТ СН'!$H$11+СВЦЭМ!$D$10+'СЕТ СН'!$H$6-'СЕТ СН'!$H$23</f>
        <v>1481.6803274899999</v>
      </c>
      <c r="Y113" s="36">
        <f>SUMIFS(СВЦЭМ!$D$39:$D$782,СВЦЭМ!$A$39:$A$782,$A113,СВЦЭМ!$B$39:$B$782,Y$83)+'СЕТ СН'!$H$11+СВЦЭМ!$D$10+'СЕТ СН'!$H$6-'СЕТ СН'!$H$23</f>
        <v>1465.6849078199998</v>
      </c>
    </row>
    <row r="114" spans="1:27" ht="15.75" x14ac:dyDescent="0.2">
      <c r="A114" s="35">
        <f t="shared" si="2"/>
        <v>44408</v>
      </c>
      <c r="B114" s="36">
        <f>SUMIFS(СВЦЭМ!$D$39:$D$782,СВЦЭМ!$A$39:$A$782,$A114,СВЦЭМ!$B$39:$B$782,B$83)+'СЕТ СН'!$H$11+СВЦЭМ!$D$10+'СЕТ СН'!$H$6-'СЕТ СН'!$H$23</f>
        <v>1538.9054824099999</v>
      </c>
      <c r="C114" s="36">
        <f>SUMIFS(СВЦЭМ!$D$39:$D$782,СВЦЭМ!$A$39:$A$782,$A114,СВЦЭМ!$B$39:$B$782,C$83)+'СЕТ СН'!$H$11+СВЦЭМ!$D$10+'СЕТ СН'!$H$6-'СЕТ СН'!$H$23</f>
        <v>1652.36636817</v>
      </c>
      <c r="D114" s="36">
        <f>SUMIFS(СВЦЭМ!$D$39:$D$782,СВЦЭМ!$A$39:$A$782,$A114,СВЦЭМ!$B$39:$B$782,D$83)+'СЕТ СН'!$H$11+СВЦЭМ!$D$10+'СЕТ СН'!$H$6-'СЕТ СН'!$H$23</f>
        <v>1697.7419748899999</v>
      </c>
      <c r="E114" s="36">
        <f>SUMIFS(СВЦЭМ!$D$39:$D$782,СВЦЭМ!$A$39:$A$782,$A114,СВЦЭМ!$B$39:$B$782,E$83)+'СЕТ СН'!$H$11+СВЦЭМ!$D$10+'СЕТ СН'!$H$6-'СЕТ СН'!$H$23</f>
        <v>1675.0279552899999</v>
      </c>
      <c r="F114" s="36">
        <f>SUMIFS(СВЦЭМ!$D$39:$D$782,СВЦЭМ!$A$39:$A$782,$A114,СВЦЭМ!$B$39:$B$782,F$83)+'СЕТ СН'!$H$11+СВЦЭМ!$D$10+'СЕТ СН'!$H$6-'СЕТ СН'!$H$23</f>
        <v>1662.36402899</v>
      </c>
      <c r="G114" s="36">
        <f>SUMIFS(СВЦЭМ!$D$39:$D$782,СВЦЭМ!$A$39:$A$782,$A114,СВЦЭМ!$B$39:$B$782,G$83)+'СЕТ СН'!$H$11+СВЦЭМ!$D$10+'СЕТ СН'!$H$6-'СЕТ СН'!$H$23</f>
        <v>1659.9149958599999</v>
      </c>
      <c r="H114" s="36">
        <f>SUMIFS(СВЦЭМ!$D$39:$D$782,СВЦЭМ!$A$39:$A$782,$A114,СВЦЭМ!$B$39:$B$782,H$83)+'СЕТ СН'!$H$11+СВЦЭМ!$D$10+'СЕТ СН'!$H$6-'СЕТ СН'!$H$23</f>
        <v>1638.63593595</v>
      </c>
      <c r="I114" s="36">
        <f>SUMIFS(СВЦЭМ!$D$39:$D$782,СВЦЭМ!$A$39:$A$782,$A114,СВЦЭМ!$B$39:$B$782,I$83)+'СЕТ СН'!$H$11+СВЦЭМ!$D$10+'СЕТ СН'!$H$6-'СЕТ СН'!$H$23</f>
        <v>1548.9457849099999</v>
      </c>
      <c r="J114" s="36">
        <f>SUMIFS(СВЦЭМ!$D$39:$D$782,СВЦЭМ!$A$39:$A$782,$A114,СВЦЭМ!$B$39:$B$782,J$83)+'СЕТ СН'!$H$11+СВЦЭМ!$D$10+'СЕТ СН'!$H$6-'СЕТ СН'!$H$23</f>
        <v>1496.9912712199998</v>
      </c>
      <c r="K114" s="36">
        <f>SUMIFS(СВЦЭМ!$D$39:$D$782,СВЦЭМ!$A$39:$A$782,$A114,СВЦЭМ!$B$39:$B$782,K$83)+'СЕТ СН'!$H$11+СВЦЭМ!$D$10+'СЕТ СН'!$H$6-'СЕТ СН'!$H$23</f>
        <v>1452.2941575999998</v>
      </c>
      <c r="L114" s="36">
        <f>SUMIFS(СВЦЭМ!$D$39:$D$782,СВЦЭМ!$A$39:$A$782,$A114,СВЦЭМ!$B$39:$B$782,L$83)+'СЕТ СН'!$H$11+СВЦЭМ!$D$10+'СЕТ СН'!$H$6-'СЕТ СН'!$H$23</f>
        <v>1465.5461344599998</v>
      </c>
      <c r="M114" s="36">
        <f>SUMIFS(СВЦЭМ!$D$39:$D$782,СВЦЭМ!$A$39:$A$782,$A114,СВЦЭМ!$B$39:$B$782,M$83)+'СЕТ СН'!$H$11+СВЦЭМ!$D$10+'СЕТ СН'!$H$6-'СЕТ СН'!$H$23</f>
        <v>1489.8611187699998</v>
      </c>
      <c r="N114" s="36">
        <f>SUMIFS(СВЦЭМ!$D$39:$D$782,СВЦЭМ!$A$39:$A$782,$A114,СВЦЭМ!$B$39:$B$782,N$83)+'СЕТ СН'!$H$11+СВЦЭМ!$D$10+'СЕТ СН'!$H$6-'СЕТ СН'!$H$23</f>
        <v>1493.3052548799999</v>
      </c>
      <c r="O114" s="36">
        <f>SUMIFS(СВЦЭМ!$D$39:$D$782,СВЦЭМ!$A$39:$A$782,$A114,СВЦЭМ!$B$39:$B$782,O$83)+'СЕТ СН'!$H$11+СВЦЭМ!$D$10+'СЕТ СН'!$H$6-'СЕТ СН'!$H$23</f>
        <v>1489.0300958099999</v>
      </c>
      <c r="P114" s="36">
        <f>SUMIFS(СВЦЭМ!$D$39:$D$782,СВЦЭМ!$A$39:$A$782,$A114,СВЦЭМ!$B$39:$B$782,P$83)+'СЕТ СН'!$H$11+СВЦЭМ!$D$10+'СЕТ СН'!$H$6-'СЕТ СН'!$H$23</f>
        <v>1432.05839227</v>
      </c>
      <c r="Q114" s="36">
        <f>SUMIFS(СВЦЭМ!$D$39:$D$782,СВЦЭМ!$A$39:$A$782,$A114,СВЦЭМ!$B$39:$B$782,Q$83)+'СЕТ СН'!$H$11+СВЦЭМ!$D$10+'СЕТ СН'!$H$6-'СЕТ СН'!$H$23</f>
        <v>1367.2036770499999</v>
      </c>
      <c r="R114" s="36">
        <f>SUMIFS(СВЦЭМ!$D$39:$D$782,СВЦЭМ!$A$39:$A$782,$A114,СВЦЭМ!$B$39:$B$782,R$83)+'СЕТ СН'!$H$11+СВЦЭМ!$D$10+'СЕТ СН'!$H$6-'СЕТ СН'!$H$23</f>
        <v>1356.1344260399999</v>
      </c>
      <c r="S114" s="36">
        <f>SUMIFS(СВЦЭМ!$D$39:$D$782,СВЦЭМ!$A$39:$A$782,$A114,СВЦЭМ!$B$39:$B$782,S$83)+'СЕТ СН'!$H$11+СВЦЭМ!$D$10+'СЕТ СН'!$H$6-'СЕТ СН'!$H$23</f>
        <v>1361.0266554499999</v>
      </c>
      <c r="T114" s="36">
        <f>SUMIFS(СВЦЭМ!$D$39:$D$782,СВЦЭМ!$A$39:$A$782,$A114,СВЦЭМ!$B$39:$B$782,T$83)+'СЕТ СН'!$H$11+СВЦЭМ!$D$10+'СЕТ СН'!$H$6-'СЕТ СН'!$H$23</f>
        <v>1366.2464221599998</v>
      </c>
      <c r="U114" s="36">
        <f>SUMIFS(СВЦЭМ!$D$39:$D$782,СВЦЭМ!$A$39:$A$782,$A114,СВЦЭМ!$B$39:$B$782,U$83)+'СЕТ СН'!$H$11+СВЦЭМ!$D$10+'СЕТ СН'!$H$6-'СЕТ СН'!$H$23</f>
        <v>1363.6880771799999</v>
      </c>
      <c r="V114" s="36">
        <f>SUMIFS(СВЦЭМ!$D$39:$D$782,СВЦЭМ!$A$39:$A$782,$A114,СВЦЭМ!$B$39:$B$782,V$83)+'СЕТ СН'!$H$11+СВЦЭМ!$D$10+'СЕТ СН'!$H$6-'СЕТ СН'!$H$23</f>
        <v>1346.72843407</v>
      </c>
      <c r="W114" s="36">
        <f>SUMIFS(СВЦЭМ!$D$39:$D$782,СВЦЭМ!$A$39:$A$782,$A114,СВЦЭМ!$B$39:$B$782,W$83)+'СЕТ СН'!$H$11+СВЦЭМ!$D$10+'СЕТ СН'!$H$6-'СЕТ СН'!$H$23</f>
        <v>1341.86612193</v>
      </c>
      <c r="X114" s="36">
        <f>SUMIFS(СВЦЭМ!$D$39:$D$782,СВЦЭМ!$A$39:$A$782,$A114,СВЦЭМ!$B$39:$B$782,X$83)+'СЕТ СН'!$H$11+СВЦЭМ!$D$10+'СЕТ СН'!$H$6-'СЕТ СН'!$H$23</f>
        <v>1395.56856892</v>
      </c>
      <c r="Y114" s="36">
        <f>SUMIFS(СВЦЭМ!$D$39:$D$782,СВЦЭМ!$A$39:$A$782,$A114,СВЦЭМ!$B$39:$B$782,Y$83)+'СЕТ СН'!$H$11+СВЦЭМ!$D$10+'СЕТ СН'!$H$6-'СЕТ СН'!$H$23</f>
        <v>1424.5234321299999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01.07.2021</v>
      </c>
      <c r="B120" s="36">
        <f>SUMIFS(СВЦЭМ!$D$39:$D$782,СВЦЭМ!$A$39:$A$782,$A120,СВЦЭМ!$B$39:$B$782,B$119)+'СЕТ СН'!$I$11+СВЦЭМ!$D$10+'СЕТ СН'!$I$6-'СЕТ СН'!$I$23</f>
        <v>1721.34216055</v>
      </c>
      <c r="C120" s="36">
        <f>SUMIFS(СВЦЭМ!$D$39:$D$782,СВЦЭМ!$A$39:$A$782,$A120,СВЦЭМ!$B$39:$B$782,C$119)+'СЕТ СН'!$I$11+СВЦЭМ!$D$10+'СЕТ СН'!$I$6-'СЕТ СН'!$I$23</f>
        <v>1741.87758663</v>
      </c>
      <c r="D120" s="36">
        <f>SUMIFS(СВЦЭМ!$D$39:$D$782,СВЦЭМ!$A$39:$A$782,$A120,СВЦЭМ!$B$39:$B$782,D$119)+'СЕТ СН'!$I$11+СВЦЭМ!$D$10+'СЕТ СН'!$I$6-'СЕТ СН'!$I$23</f>
        <v>1777.3570296</v>
      </c>
      <c r="E120" s="36">
        <f>SUMIFS(СВЦЭМ!$D$39:$D$782,СВЦЭМ!$A$39:$A$782,$A120,СВЦЭМ!$B$39:$B$782,E$119)+'СЕТ СН'!$I$11+СВЦЭМ!$D$10+'СЕТ СН'!$I$6-'СЕТ СН'!$I$23</f>
        <v>1798.7707227199999</v>
      </c>
      <c r="F120" s="36">
        <f>SUMIFS(СВЦЭМ!$D$39:$D$782,СВЦЭМ!$A$39:$A$782,$A120,СВЦЭМ!$B$39:$B$782,F$119)+'СЕТ СН'!$I$11+СВЦЭМ!$D$10+'СЕТ СН'!$I$6-'СЕТ СН'!$I$23</f>
        <v>1801.70306134</v>
      </c>
      <c r="G120" s="36">
        <f>SUMIFS(СВЦЭМ!$D$39:$D$782,СВЦЭМ!$A$39:$A$782,$A120,СВЦЭМ!$B$39:$B$782,G$119)+'СЕТ СН'!$I$11+СВЦЭМ!$D$10+'СЕТ СН'!$I$6-'СЕТ СН'!$I$23</f>
        <v>1783.15864106</v>
      </c>
      <c r="H120" s="36">
        <f>SUMIFS(СВЦЭМ!$D$39:$D$782,СВЦЭМ!$A$39:$A$782,$A120,СВЦЭМ!$B$39:$B$782,H$119)+'СЕТ СН'!$I$11+СВЦЭМ!$D$10+'СЕТ СН'!$I$6-'СЕТ СН'!$I$23</f>
        <v>1759.4380896299999</v>
      </c>
      <c r="I120" s="36">
        <f>SUMIFS(СВЦЭМ!$D$39:$D$782,СВЦЭМ!$A$39:$A$782,$A120,СВЦЭМ!$B$39:$B$782,I$119)+'СЕТ СН'!$I$11+СВЦЭМ!$D$10+'СЕТ СН'!$I$6-'СЕТ СН'!$I$23</f>
        <v>1707.92694048</v>
      </c>
      <c r="J120" s="36">
        <f>SUMIFS(СВЦЭМ!$D$39:$D$782,СВЦЭМ!$A$39:$A$782,$A120,СВЦЭМ!$B$39:$B$782,J$119)+'СЕТ СН'!$I$11+СВЦЭМ!$D$10+'СЕТ СН'!$I$6-'СЕТ СН'!$I$23</f>
        <v>1677.6218613999999</v>
      </c>
      <c r="K120" s="36">
        <f>SUMIFS(СВЦЭМ!$D$39:$D$782,СВЦЭМ!$A$39:$A$782,$A120,СВЦЭМ!$B$39:$B$782,K$119)+'СЕТ СН'!$I$11+СВЦЭМ!$D$10+'СЕТ СН'!$I$6-'СЕТ СН'!$I$23</f>
        <v>1760.5067857700001</v>
      </c>
      <c r="L120" s="36">
        <f>SUMIFS(СВЦЭМ!$D$39:$D$782,СВЦЭМ!$A$39:$A$782,$A120,СВЦЭМ!$B$39:$B$782,L$119)+'СЕТ СН'!$I$11+СВЦЭМ!$D$10+'СЕТ СН'!$I$6-'СЕТ СН'!$I$23</f>
        <v>1769.73991398</v>
      </c>
      <c r="M120" s="36">
        <f>SUMIFS(СВЦЭМ!$D$39:$D$782,СВЦЭМ!$A$39:$A$782,$A120,СВЦЭМ!$B$39:$B$782,M$119)+'СЕТ СН'!$I$11+СВЦЭМ!$D$10+'СЕТ СН'!$I$6-'СЕТ СН'!$I$23</f>
        <v>1685.8513759799998</v>
      </c>
      <c r="N120" s="36">
        <f>SUMIFS(СВЦЭМ!$D$39:$D$782,СВЦЭМ!$A$39:$A$782,$A120,СВЦЭМ!$B$39:$B$782,N$119)+'СЕТ СН'!$I$11+СВЦЭМ!$D$10+'СЕТ СН'!$I$6-'СЕТ СН'!$I$23</f>
        <v>1617.0424221799999</v>
      </c>
      <c r="O120" s="36">
        <f>SUMIFS(СВЦЭМ!$D$39:$D$782,СВЦЭМ!$A$39:$A$782,$A120,СВЦЭМ!$B$39:$B$782,O$119)+'СЕТ СН'!$I$11+СВЦЭМ!$D$10+'СЕТ СН'!$I$6-'СЕТ СН'!$I$23</f>
        <v>1624.6969723500001</v>
      </c>
      <c r="P120" s="36">
        <f>SUMIFS(СВЦЭМ!$D$39:$D$782,СВЦЭМ!$A$39:$A$782,$A120,СВЦЭМ!$B$39:$B$782,P$119)+'СЕТ СН'!$I$11+СВЦЭМ!$D$10+'СЕТ СН'!$I$6-'СЕТ СН'!$I$23</f>
        <v>1627.5529662499998</v>
      </c>
      <c r="Q120" s="36">
        <f>SUMIFS(СВЦЭМ!$D$39:$D$782,СВЦЭМ!$A$39:$A$782,$A120,СВЦЭМ!$B$39:$B$782,Q$119)+'СЕТ СН'!$I$11+СВЦЭМ!$D$10+'СЕТ СН'!$I$6-'СЕТ СН'!$I$23</f>
        <v>1638.20629448</v>
      </c>
      <c r="R120" s="36">
        <f>SUMIFS(СВЦЭМ!$D$39:$D$782,СВЦЭМ!$A$39:$A$782,$A120,СВЦЭМ!$B$39:$B$782,R$119)+'СЕТ СН'!$I$11+СВЦЭМ!$D$10+'СЕТ СН'!$I$6-'СЕТ СН'!$I$23</f>
        <v>1622.9468773999999</v>
      </c>
      <c r="S120" s="36">
        <f>SUMIFS(СВЦЭМ!$D$39:$D$782,СВЦЭМ!$A$39:$A$782,$A120,СВЦЭМ!$B$39:$B$782,S$119)+'СЕТ СН'!$I$11+СВЦЭМ!$D$10+'СЕТ СН'!$I$6-'СЕТ СН'!$I$23</f>
        <v>1606.10919805</v>
      </c>
      <c r="T120" s="36">
        <f>SUMIFS(СВЦЭМ!$D$39:$D$782,СВЦЭМ!$A$39:$A$782,$A120,СВЦЭМ!$B$39:$B$782,T$119)+'СЕТ СН'!$I$11+СВЦЭМ!$D$10+'СЕТ СН'!$I$6-'СЕТ СН'!$I$23</f>
        <v>1653.44256296</v>
      </c>
      <c r="U120" s="36">
        <f>SUMIFS(СВЦЭМ!$D$39:$D$782,СВЦЭМ!$A$39:$A$782,$A120,СВЦЭМ!$B$39:$B$782,U$119)+'СЕТ СН'!$I$11+СВЦЭМ!$D$10+'СЕТ СН'!$I$6-'СЕТ СН'!$I$23</f>
        <v>1665.31108907</v>
      </c>
      <c r="V120" s="36">
        <f>SUMIFS(СВЦЭМ!$D$39:$D$782,СВЦЭМ!$A$39:$A$782,$A120,СВЦЭМ!$B$39:$B$782,V$119)+'СЕТ СН'!$I$11+СВЦЭМ!$D$10+'СЕТ СН'!$I$6-'СЕТ СН'!$I$23</f>
        <v>1665.4647364299999</v>
      </c>
      <c r="W120" s="36">
        <f>SUMIFS(СВЦЭМ!$D$39:$D$782,СВЦЭМ!$A$39:$A$782,$A120,СВЦЭМ!$B$39:$B$782,W$119)+'СЕТ СН'!$I$11+СВЦЭМ!$D$10+'СЕТ СН'!$I$6-'СЕТ СН'!$I$23</f>
        <v>1690.41130219</v>
      </c>
      <c r="X120" s="36">
        <f>SUMIFS(СВЦЭМ!$D$39:$D$782,СВЦЭМ!$A$39:$A$782,$A120,СВЦЭМ!$B$39:$B$782,X$119)+'СЕТ СН'!$I$11+СВЦЭМ!$D$10+'СЕТ СН'!$I$6-'СЕТ СН'!$I$23</f>
        <v>1646.0587744700001</v>
      </c>
      <c r="Y120" s="36">
        <f>SUMIFS(СВЦЭМ!$D$39:$D$782,СВЦЭМ!$A$39:$A$782,$A120,СВЦЭМ!$B$39:$B$782,Y$119)+'СЕТ СН'!$I$11+СВЦЭМ!$D$10+'СЕТ СН'!$I$6-'СЕТ СН'!$I$23</f>
        <v>1601.02506842</v>
      </c>
      <c r="AA120" s="45"/>
    </row>
    <row r="121" spans="1:27" ht="15.75" x14ac:dyDescent="0.2">
      <c r="A121" s="35">
        <f>A120+1</f>
        <v>44379</v>
      </c>
      <c r="B121" s="36">
        <f>SUMIFS(СВЦЭМ!$D$39:$D$782,СВЦЭМ!$A$39:$A$782,$A121,СВЦЭМ!$B$39:$B$782,B$119)+'СЕТ СН'!$I$11+СВЦЭМ!$D$10+'СЕТ СН'!$I$6-'СЕТ СН'!$I$23</f>
        <v>1690.81038444</v>
      </c>
      <c r="C121" s="36">
        <f>SUMIFS(СВЦЭМ!$D$39:$D$782,СВЦЭМ!$A$39:$A$782,$A121,СВЦЭМ!$B$39:$B$782,C$119)+'СЕТ СН'!$I$11+СВЦЭМ!$D$10+'СЕТ СН'!$I$6-'СЕТ СН'!$I$23</f>
        <v>1746.22355135</v>
      </c>
      <c r="D121" s="36">
        <f>SUMIFS(СВЦЭМ!$D$39:$D$782,СВЦЭМ!$A$39:$A$782,$A121,СВЦЭМ!$B$39:$B$782,D$119)+'СЕТ СН'!$I$11+СВЦЭМ!$D$10+'СЕТ СН'!$I$6-'СЕТ СН'!$I$23</f>
        <v>1784.2047781900001</v>
      </c>
      <c r="E121" s="36">
        <f>SUMIFS(СВЦЭМ!$D$39:$D$782,СВЦЭМ!$A$39:$A$782,$A121,СВЦЭМ!$B$39:$B$782,E$119)+'СЕТ СН'!$I$11+СВЦЭМ!$D$10+'СЕТ СН'!$I$6-'СЕТ СН'!$I$23</f>
        <v>1788.7196510599999</v>
      </c>
      <c r="F121" s="36">
        <f>SUMIFS(СВЦЭМ!$D$39:$D$782,СВЦЭМ!$A$39:$A$782,$A121,СВЦЭМ!$B$39:$B$782,F$119)+'СЕТ СН'!$I$11+СВЦЭМ!$D$10+'СЕТ СН'!$I$6-'СЕТ СН'!$I$23</f>
        <v>1789.5487626699999</v>
      </c>
      <c r="G121" s="36">
        <f>SUMIFS(СВЦЭМ!$D$39:$D$782,СВЦЭМ!$A$39:$A$782,$A121,СВЦЭМ!$B$39:$B$782,G$119)+'СЕТ СН'!$I$11+СВЦЭМ!$D$10+'СЕТ СН'!$I$6-'СЕТ СН'!$I$23</f>
        <v>1775.6406095699999</v>
      </c>
      <c r="H121" s="36">
        <f>SUMIFS(СВЦЭМ!$D$39:$D$782,СВЦЭМ!$A$39:$A$782,$A121,СВЦЭМ!$B$39:$B$782,H$119)+'СЕТ СН'!$I$11+СВЦЭМ!$D$10+'СЕТ СН'!$I$6-'СЕТ СН'!$I$23</f>
        <v>1738.83184553</v>
      </c>
      <c r="I121" s="36">
        <f>SUMIFS(СВЦЭМ!$D$39:$D$782,СВЦЭМ!$A$39:$A$782,$A121,СВЦЭМ!$B$39:$B$782,I$119)+'СЕТ СН'!$I$11+СВЦЭМ!$D$10+'СЕТ СН'!$I$6-'СЕТ СН'!$I$23</f>
        <v>1660.4048969</v>
      </c>
      <c r="J121" s="36">
        <f>SUMIFS(СВЦЭМ!$D$39:$D$782,СВЦЭМ!$A$39:$A$782,$A121,СВЦЭМ!$B$39:$B$782,J$119)+'СЕТ СН'!$I$11+СВЦЭМ!$D$10+'СЕТ СН'!$I$6-'СЕТ СН'!$I$23</f>
        <v>1633.7237423500001</v>
      </c>
      <c r="K121" s="36">
        <f>SUMIFS(СВЦЭМ!$D$39:$D$782,СВЦЭМ!$A$39:$A$782,$A121,СВЦЭМ!$B$39:$B$782,K$119)+'СЕТ СН'!$I$11+СВЦЭМ!$D$10+'СЕТ СН'!$I$6-'СЕТ СН'!$I$23</f>
        <v>1664.80499807</v>
      </c>
      <c r="L121" s="36">
        <f>SUMIFS(СВЦЭМ!$D$39:$D$782,СВЦЭМ!$A$39:$A$782,$A121,СВЦЭМ!$B$39:$B$782,L$119)+'СЕТ СН'!$I$11+СВЦЭМ!$D$10+'СЕТ СН'!$I$6-'СЕТ СН'!$I$23</f>
        <v>1675.40551437</v>
      </c>
      <c r="M121" s="36">
        <f>SUMIFS(СВЦЭМ!$D$39:$D$782,СВЦЭМ!$A$39:$A$782,$A121,СВЦЭМ!$B$39:$B$782,M$119)+'СЕТ СН'!$I$11+СВЦЭМ!$D$10+'СЕТ СН'!$I$6-'СЕТ СН'!$I$23</f>
        <v>1598.51345535</v>
      </c>
      <c r="N121" s="36">
        <f>SUMIFS(СВЦЭМ!$D$39:$D$782,СВЦЭМ!$A$39:$A$782,$A121,СВЦЭМ!$B$39:$B$782,N$119)+'СЕТ СН'!$I$11+СВЦЭМ!$D$10+'СЕТ СН'!$I$6-'СЕТ СН'!$I$23</f>
        <v>1582.28418878</v>
      </c>
      <c r="O121" s="36">
        <f>SUMIFS(СВЦЭМ!$D$39:$D$782,СВЦЭМ!$A$39:$A$782,$A121,СВЦЭМ!$B$39:$B$782,O$119)+'СЕТ СН'!$I$11+СВЦЭМ!$D$10+'СЕТ СН'!$I$6-'СЕТ СН'!$I$23</f>
        <v>1598.0604050299999</v>
      </c>
      <c r="P121" s="36">
        <f>SUMIFS(СВЦЭМ!$D$39:$D$782,СВЦЭМ!$A$39:$A$782,$A121,СВЦЭМ!$B$39:$B$782,P$119)+'СЕТ СН'!$I$11+СВЦЭМ!$D$10+'СЕТ СН'!$I$6-'СЕТ СН'!$I$23</f>
        <v>1594.96303573</v>
      </c>
      <c r="Q121" s="36">
        <f>SUMIFS(СВЦЭМ!$D$39:$D$782,СВЦЭМ!$A$39:$A$782,$A121,СВЦЭМ!$B$39:$B$782,Q$119)+'СЕТ СН'!$I$11+СВЦЭМ!$D$10+'СЕТ СН'!$I$6-'СЕТ СН'!$I$23</f>
        <v>1600.1381156699999</v>
      </c>
      <c r="R121" s="36">
        <f>SUMIFS(СВЦЭМ!$D$39:$D$782,СВЦЭМ!$A$39:$A$782,$A121,СВЦЭМ!$B$39:$B$782,R$119)+'СЕТ СН'!$I$11+СВЦЭМ!$D$10+'СЕТ СН'!$I$6-'СЕТ СН'!$I$23</f>
        <v>1605.40167877</v>
      </c>
      <c r="S121" s="36">
        <f>SUMIFS(СВЦЭМ!$D$39:$D$782,СВЦЭМ!$A$39:$A$782,$A121,СВЦЭМ!$B$39:$B$782,S$119)+'СЕТ СН'!$I$11+СВЦЭМ!$D$10+'СЕТ СН'!$I$6-'СЕТ СН'!$I$23</f>
        <v>1593.18066598</v>
      </c>
      <c r="T121" s="36">
        <f>SUMIFS(СВЦЭМ!$D$39:$D$782,СВЦЭМ!$A$39:$A$782,$A121,СВЦЭМ!$B$39:$B$782,T$119)+'СЕТ СН'!$I$11+СВЦЭМ!$D$10+'СЕТ СН'!$I$6-'СЕТ СН'!$I$23</f>
        <v>1648.3769603800001</v>
      </c>
      <c r="U121" s="36">
        <f>SUMIFS(СВЦЭМ!$D$39:$D$782,СВЦЭМ!$A$39:$A$782,$A121,СВЦЭМ!$B$39:$B$782,U$119)+'СЕТ СН'!$I$11+СВЦЭМ!$D$10+'СЕТ СН'!$I$6-'СЕТ СН'!$I$23</f>
        <v>1643.27912524</v>
      </c>
      <c r="V121" s="36">
        <f>SUMIFS(СВЦЭМ!$D$39:$D$782,СВЦЭМ!$A$39:$A$782,$A121,СВЦЭМ!$B$39:$B$782,V$119)+'СЕТ СН'!$I$11+СВЦЭМ!$D$10+'СЕТ СН'!$I$6-'СЕТ СН'!$I$23</f>
        <v>1637.9881932899998</v>
      </c>
      <c r="W121" s="36">
        <f>SUMIFS(СВЦЭМ!$D$39:$D$782,СВЦЭМ!$A$39:$A$782,$A121,СВЦЭМ!$B$39:$B$782,W$119)+'СЕТ СН'!$I$11+СВЦЭМ!$D$10+'СЕТ СН'!$I$6-'СЕТ СН'!$I$23</f>
        <v>1663.82942908</v>
      </c>
      <c r="X121" s="36">
        <f>SUMIFS(СВЦЭМ!$D$39:$D$782,СВЦЭМ!$A$39:$A$782,$A121,СВЦЭМ!$B$39:$B$782,X$119)+'СЕТ СН'!$I$11+СВЦЭМ!$D$10+'СЕТ СН'!$I$6-'СЕТ СН'!$I$23</f>
        <v>1634.6948984800001</v>
      </c>
      <c r="Y121" s="36">
        <f>SUMIFS(СВЦЭМ!$D$39:$D$782,СВЦЭМ!$A$39:$A$782,$A121,СВЦЭМ!$B$39:$B$782,Y$119)+'СЕТ СН'!$I$11+СВЦЭМ!$D$10+'СЕТ СН'!$I$6-'СЕТ СН'!$I$23</f>
        <v>1594.55827557</v>
      </c>
    </row>
    <row r="122" spans="1:27" ht="15.75" x14ac:dyDescent="0.2">
      <c r="A122" s="35">
        <f t="shared" ref="A122:A150" si="3">A121+1</f>
        <v>44380</v>
      </c>
      <c r="B122" s="36">
        <f>SUMIFS(СВЦЭМ!$D$39:$D$782,СВЦЭМ!$A$39:$A$782,$A122,СВЦЭМ!$B$39:$B$782,B$119)+'СЕТ СН'!$I$11+СВЦЭМ!$D$10+'СЕТ СН'!$I$6-'СЕТ СН'!$I$23</f>
        <v>1649.6695920699999</v>
      </c>
      <c r="C122" s="36">
        <f>SUMIFS(СВЦЭМ!$D$39:$D$782,СВЦЭМ!$A$39:$A$782,$A122,СВЦЭМ!$B$39:$B$782,C$119)+'СЕТ СН'!$I$11+СВЦЭМ!$D$10+'СЕТ СН'!$I$6-'СЕТ СН'!$I$23</f>
        <v>1719.8237954000001</v>
      </c>
      <c r="D122" s="36">
        <f>SUMIFS(СВЦЭМ!$D$39:$D$782,СВЦЭМ!$A$39:$A$782,$A122,СВЦЭМ!$B$39:$B$782,D$119)+'СЕТ СН'!$I$11+СВЦЭМ!$D$10+'СЕТ СН'!$I$6-'СЕТ СН'!$I$23</f>
        <v>1760.7874051499998</v>
      </c>
      <c r="E122" s="36">
        <f>SUMIFS(СВЦЭМ!$D$39:$D$782,СВЦЭМ!$A$39:$A$782,$A122,СВЦЭМ!$B$39:$B$782,E$119)+'СЕТ СН'!$I$11+СВЦЭМ!$D$10+'СЕТ СН'!$I$6-'СЕТ СН'!$I$23</f>
        <v>1776.9364243800001</v>
      </c>
      <c r="F122" s="36">
        <f>SUMIFS(СВЦЭМ!$D$39:$D$782,СВЦЭМ!$A$39:$A$782,$A122,СВЦЭМ!$B$39:$B$782,F$119)+'СЕТ СН'!$I$11+СВЦЭМ!$D$10+'СЕТ СН'!$I$6-'СЕТ СН'!$I$23</f>
        <v>1779.9647729000001</v>
      </c>
      <c r="G122" s="36">
        <f>SUMIFS(СВЦЭМ!$D$39:$D$782,СВЦЭМ!$A$39:$A$782,$A122,СВЦЭМ!$B$39:$B$782,G$119)+'СЕТ СН'!$I$11+СВЦЭМ!$D$10+'СЕТ СН'!$I$6-'СЕТ СН'!$I$23</f>
        <v>1768.52649215</v>
      </c>
      <c r="H122" s="36">
        <f>SUMIFS(СВЦЭМ!$D$39:$D$782,СВЦЭМ!$A$39:$A$782,$A122,СВЦЭМ!$B$39:$B$782,H$119)+'СЕТ СН'!$I$11+СВЦЭМ!$D$10+'СЕТ СН'!$I$6-'СЕТ СН'!$I$23</f>
        <v>1744.3305631399999</v>
      </c>
      <c r="I122" s="36">
        <f>SUMIFS(СВЦЭМ!$D$39:$D$782,СВЦЭМ!$A$39:$A$782,$A122,СВЦЭМ!$B$39:$B$782,I$119)+'СЕТ СН'!$I$11+СВЦЭМ!$D$10+'СЕТ СН'!$I$6-'СЕТ СН'!$I$23</f>
        <v>1692.5596216700001</v>
      </c>
      <c r="J122" s="36">
        <f>SUMIFS(СВЦЭМ!$D$39:$D$782,СВЦЭМ!$A$39:$A$782,$A122,СВЦЭМ!$B$39:$B$782,J$119)+'СЕТ СН'!$I$11+СВЦЭМ!$D$10+'СЕТ СН'!$I$6-'СЕТ СН'!$I$23</f>
        <v>1631.08144462</v>
      </c>
      <c r="K122" s="36">
        <f>SUMIFS(СВЦЭМ!$D$39:$D$782,СВЦЭМ!$A$39:$A$782,$A122,СВЦЭМ!$B$39:$B$782,K$119)+'СЕТ СН'!$I$11+СВЦЭМ!$D$10+'СЕТ СН'!$I$6-'СЕТ СН'!$I$23</f>
        <v>1622.3070656</v>
      </c>
      <c r="L122" s="36">
        <f>SUMIFS(СВЦЭМ!$D$39:$D$782,СВЦЭМ!$A$39:$A$782,$A122,СВЦЭМ!$B$39:$B$782,L$119)+'СЕТ СН'!$I$11+СВЦЭМ!$D$10+'СЕТ СН'!$I$6-'СЕТ СН'!$I$23</f>
        <v>1597.2548846099999</v>
      </c>
      <c r="M122" s="36">
        <f>SUMIFS(СВЦЭМ!$D$39:$D$782,СВЦЭМ!$A$39:$A$782,$A122,СВЦЭМ!$B$39:$B$782,M$119)+'СЕТ СН'!$I$11+СВЦЭМ!$D$10+'СЕТ СН'!$I$6-'СЕТ СН'!$I$23</f>
        <v>1532.20742329</v>
      </c>
      <c r="N122" s="36">
        <f>SUMIFS(СВЦЭМ!$D$39:$D$782,СВЦЭМ!$A$39:$A$782,$A122,СВЦЭМ!$B$39:$B$782,N$119)+'СЕТ СН'!$I$11+СВЦЭМ!$D$10+'СЕТ СН'!$I$6-'СЕТ СН'!$I$23</f>
        <v>1559.3185053</v>
      </c>
      <c r="O122" s="36">
        <f>SUMIFS(СВЦЭМ!$D$39:$D$782,СВЦЭМ!$A$39:$A$782,$A122,СВЦЭМ!$B$39:$B$782,O$119)+'СЕТ СН'!$I$11+СВЦЭМ!$D$10+'СЕТ СН'!$I$6-'СЕТ СН'!$I$23</f>
        <v>1587.0567924699999</v>
      </c>
      <c r="P122" s="36">
        <f>SUMIFS(СВЦЭМ!$D$39:$D$782,СВЦЭМ!$A$39:$A$782,$A122,СВЦЭМ!$B$39:$B$782,P$119)+'СЕТ СН'!$I$11+СВЦЭМ!$D$10+'СЕТ СН'!$I$6-'СЕТ СН'!$I$23</f>
        <v>1574.31546931</v>
      </c>
      <c r="Q122" s="36">
        <f>SUMIFS(СВЦЭМ!$D$39:$D$782,СВЦЭМ!$A$39:$A$782,$A122,СВЦЭМ!$B$39:$B$782,Q$119)+'СЕТ СН'!$I$11+СВЦЭМ!$D$10+'СЕТ СН'!$I$6-'СЕТ СН'!$I$23</f>
        <v>1567.6409877599999</v>
      </c>
      <c r="R122" s="36">
        <f>SUMIFS(СВЦЭМ!$D$39:$D$782,СВЦЭМ!$A$39:$A$782,$A122,СВЦЭМ!$B$39:$B$782,R$119)+'СЕТ СН'!$I$11+СВЦЭМ!$D$10+'СЕТ СН'!$I$6-'СЕТ СН'!$I$23</f>
        <v>1576.0532869499998</v>
      </c>
      <c r="S122" s="36">
        <f>SUMIFS(СВЦЭМ!$D$39:$D$782,СВЦЭМ!$A$39:$A$782,$A122,СВЦЭМ!$B$39:$B$782,S$119)+'СЕТ СН'!$I$11+СВЦЭМ!$D$10+'СЕТ СН'!$I$6-'СЕТ СН'!$I$23</f>
        <v>1565.4452859399998</v>
      </c>
      <c r="T122" s="36">
        <f>SUMIFS(СВЦЭМ!$D$39:$D$782,СВЦЭМ!$A$39:$A$782,$A122,СВЦЭМ!$B$39:$B$782,T$119)+'СЕТ СН'!$I$11+СВЦЭМ!$D$10+'СЕТ СН'!$I$6-'СЕТ СН'!$I$23</f>
        <v>1582.2413972499999</v>
      </c>
      <c r="U122" s="36">
        <f>SUMIFS(СВЦЭМ!$D$39:$D$782,СВЦЭМ!$A$39:$A$782,$A122,СВЦЭМ!$B$39:$B$782,U$119)+'СЕТ СН'!$I$11+СВЦЭМ!$D$10+'СЕТ СН'!$I$6-'СЕТ СН'!$I$23</f>
        <v>1586.8760829600001</v>
      </c>
      <c r="V122" s="36">
        <f>SUMIFS(СВЦЭМ!$D$39:$D$782,СВЦЭМ!$A$39:$A$782,$A122,СВЦЭМ!$B$39:$B$782,V$119)+'СЕТ СН'!$I$11+СВЦЭМ!$D$10+'СЕТ СН'!$I$6-'СЕТ СН'!$I$23</f>
        <v>1585.68965908</v>
      </c>
      <c r="W122" s="36">
        <f>SUMIFS(СВЦЭМ!$D$39:$D$782,СВЦЭМ!$A$39:$A$782,$A122,СВЦЭМ!$B$39:$B$782,W$119)+'СЕТ СН'!$I$11+СВЦЭМ!$D$10+'СЕТ СН'!$I$6-'СЕТ СН'!$I$23</f>
        <v>1618.4970767300001</v>
      </c>
      <c r="X122" s="36">
        <f>SUMIFS(СВЦЭМ!$D$39:$D$782,СВЦЭМ!$A$39:$A$782,$A122,СВЦЭМ!$B$39:$B$782,X$119)+'СЕТ СН'!$I$11+СВЦЭМ!$D$10+'СЕТ СН'!$I$6-'СЕТ СН'!$I$23</f>
        <v>1600.07872718</v>
      </c>
      <c r="Y122" s="36">
        <f>SUMIFS(СВЦЭМ!$D$39:$D$782,СВЦЭМ!$A$39:$A$782,$A122,СВЦЭМ!$B$39:$B$782,Y$119)+'СЕТ СН'!$I$11+СВЦЭМ!$D$10+'СЕТ СН'!$I$6-'СЕТ СН'!$I$23</f>
        <v>1532.1557997099999</v>
      </c>
    </row>
    <row r="123" spans="1:27" ht="15.75" x14ac:dyDescent="0.2">
      <c r="A123" s="35">
        <f t="shared" si="3"/>
        <v>44381</v>
      </c>
      <c r="B123" s="36">
        <f>SUMIFS(СВЦЭМ!$D$39:$D$782,СВЦЭМ!$A$39:$A$782,$A123,СВЦЭМ!$B$39:$B$782,B$119)+'СЕТ СН'!$I$11+СВЦЭМ!$D$10+'СЕТ СН'!$I$6-'СЕТ СН'!$I$23</f>
        <v>1642.90254347</v>
      </c>
      <c r="C123" s="36">
        <f>SUMIFS(СВЦЭМ!$D$39:$D$782,СВЦЭМ!$A$39:$A$782,$A123,СВЦЭМ!$B$39:$B$782,C$119)+'СЕТ СН'!$I$11+СВЦЭМ!$D$10+'СЕТ СН'!$I$6-'СЕТ СН'!$I$23</f>
        <v>1702.18196386</v>
      </c>
      <c r="D123" s="36">
        <f>SUMIFS(СВЦЭМ!$D$39:$D$782,СВЦЭМ!$A$39:$A$782,$A123,СВЦЭМ!$B$39:$B$782,D$119)+'СЕТ СН'!$I$11+СВЦЭМ!$D$10+'СЕТ СН'!$I$6-'СЕТ СН'!$I$23</f>
        <v>1730.93379091</v>
      </c>
      <c r="E123" s="36">
        <f>SUMIFS(СВЦЭМ!$D$39:$D$782,СВЦЭМ!$A$39:$A$782,$A123,СВЦЭМ!$B$39:$B$782,E$119)+'СЕТ СН'!$I$11+СВЦЭМ!$D$10+'СЕТ СН'!$I$6-'СЕТ СН'!$I$23</f>
        <v>1773.6914405</v>
      </c>
      <c r="F123" s="36">
        <f>SUMIFS(СВЦЭМ!$D$39:$D$782,СВЦЭМ!$A$39:$A$782,$A123,СВЦЭМ!$B$39:$B$782,F$119)+'СЕТ СН'!$I$11+СВЦЭМ!$D$10+'СЕТ СН'!$I$6-'СЕТ СН'!$I$23</f>
        <v>1785.4371128600001</v>
      </c>
      <c r="G123" s="36">
        <f>SUMIFS(СВЦЭМ!$D$39:$D$782,СВЦЭМ!$A$39:$A$782,$A123,СВЦЭМ!$B$39:$B$782,G$119)+'СЕТ СН'!$I$11+СВЦЭМ!$D$10+'СЕТ СН'!$I$6-'СЕТ СН'!$I$23</f>
        <v>1780.0680462600001</v>
      </c>
      <c r="H123" s="36">
        <f>SUMIFS(СВЦЭМ!$D$39:$D$782,СВЦЭМ!$A$39:$A$782,$A123,СВЦЭМ!$B$39:$B$782,H$119)+'СЕТ СН'!$I$11+СВЦЭМ!$D$10+'СЕТ СН'!$I$6-'СЕТ СН'!$I$23</f>
        <v>1753.42914675</v>
      </c>
      <c r="I123" s="36">
        <f>SUMIFS(СВЦЭМ!$D$39:$D$782,СВЦЭМ!$A$39:$A$782,$A123,СВЦЭМ!$B$39:$B$782,I$119)+'СЕТ СН'!$I$11+СВЦЭМ!$D$10+'СЕТ СН'!$I$6-'СЕТ СН'!$I$23</f>
        <v>1703.7335460700001</v>
      </c>
      <c r="J123" s="36">
        <f>SUMIFS(СВЦЭМ!$D$39:$D$782,СВЦЭМ!$A$39:$A$782,$A123,СВЦЭМ!$B$39:$B$782,J$119)+'СЕТ СН'!$I$11+СВЦЭМ!$D$10+'СЕТ СН'!$I$6-'СЕТ СН'!$I$23</f>
        <v>1610.1416095899999</v>
      </c>
      <c r="K123" s="36">
        <f>SUMIFS(СВЦЭМ!$D$39:$D$782,СВЦЭМ!$A$39:$A$782,$A123,СВЦЭМ!$B$39:$B$782,K$119)+'СЕТ СН'!$I$11+СВЦЭМ!$D$10+'СЕТ СН'!$I$6-'СЕТ СН'!$I$23</f>
        <v>1572.02606494</v>
      </c>
      <c r="L123" s="36">
        <f>SUMIFS(СВЦЭМ!$D$39:$D$782,СВЦЭМ!$A$39:$A$782,$A123,СВЦЭМ!$B$39:$B$782,L$119)+'СЕТ СН'!$I$11+СВЦЭМ!$D$10+'СЕТ СН'!$I$6-'СЕТ СН'!$I$23</f>
        <v>1539.6180149299998</v>
      </c>
      <c r="M123" s="36">
        <f>SUMIFS(СВЦЭМ!$D$39:$D$782,СВЦЭМ!$A$39:$A$782,$A123,СВЦЭМ!$B$39:$B$782,M$119)+'СЕТ СН'!$I$11+СВЦЭМ!$D$10+'СЕТ СН'!$I$6-'СЕТ СН'!$I$23</f>
        <v>1553.6025516</v>
      </c>
      <c r="N123" s="36">
        <f>SUMIFS(СВЦЭМ!$D$39:$D$782,СВЦЭМ!$A$39:$A$782,$A123,СВЦЭМ!$B$39:$B$782,N$119)+'СЕТ СН'!$I$11+СВЦЭМ!$D$10+'СЕТ СН'!$I$6-'СЕТ СН'!$I$23</f>
        <v>1584.3110722000001</v>
      </c>
      <c r="O123" s="36">
        <f>SUMIFS(СВЦЭМ!$D$39:$D$782,СВЦЭМ!$A$39:$A$782,$A123,СВЦЭМ!$B$39:$B$782,O$119)+'СЕТ СН'!$I$11+СВЦЭМ!$D$10+'СЕТ СН'!$I$6-'СЕТ СН'!$I$23</f>
        <v>1595.3027785899999</v>
      </c>
      <c r="P123" s="36">
        <f>SUMIFS(СВЦЭМ!$D$39:$D$782,СВЦЭМ!$A$39:$A$782,$A123,СВЦЭМ!$B$39:$B$782,P$119)+'СЕТ СН'!$I$11+СВЦЭМ!$D$10+'СЕТ СН'!$I$6-'СЕТ СН'!$I$23</f>
        <v>1604.1471088799999</v>
      </c>
      <c r="Q123" s="36">
        <f>SUMIFS(СВЦЭМ!$D$39:$D$782,СВЦЭМ!$A$39:$A$782,$A123,СВЦЭМ!$B$39:$B$782,Q$119)+'СЕТ СН'!$I$11+СВЦЭМ!$D$10+'СЕТ СН'!$I$6-'СЕТ СН'!$I$23</f>
        <v>1612.0924425600001</v>
      </c>
      <c r="R123" s="36">
        <f>SUMIFS(СВЦЭМ!$D$39:$D$782,СВЦЭМ!$A$39:$A$782,$A123,СВЦЭМ!$B$39:$B$782,R$119)+'СЕТ СН'!$I$11+СВЦЭМ!$D$10+'СЕТ СН'!$I$6-'СЕТ СН'!$I$23</f>
        <v>1600.4419764300001</v>
      </c>
      <c r="S123" s="36">
        <f>SUMIFS(СВЦЭМ!$D$39:$D$782,СВЦЭМ!$A$39:$A$782,$A123,СВЦЭМ!$B$39:$B$782,S$119)+'СЕТ СН'!$I$11+СВЦЭМ!$D$10+'СЕТ СН'!$I$6-'СЕТ СН'!$I$23</f>
        <v>1592.6662003699998</v>
      </c>
      <c r="T123" s="36">
        <f>SUMIFS(СВЦЭМ!$D$39:$D$782,СВЦЭМ!$A$39:$A$782,$A123,СВЦЭМ!$B$39:$B$782,T$119)+'СЕТ СН'!$I$11+СВЦЭМ!$D$10+'СЕТ СН'!$I$6-'СЕТ СН'!$I$23</f>
        <v>1575.2861801199999</v>
      </c>
      <c r="U123" s="36">
        <f>SUMIFS(СВЦЭМ!$D$39:$D$782,СВЦЭМ!$A$39:$A$782,$A123,СВЦЭМ!$B$39:$B$782,U$119)+'СЕТ СН'!$I$11+СВЦЭМ!$D$10+'СЕТ СН'!$I$6-'СЕТ СН'!$I$23</f>
        <v>1557.7449339099999</v>
      </c>
      <c r="V123" s="36">
        <f>SUMIFS(СВЦЭМ!$D$39:$D$782,СВЦЭМ!$A$39:$A$782,$A123,СВЦЭМ!$B$39:$B$782,V$119)+'СЕТ СН'!$I$11+СВЦЭМ!$D$10+'СЕТ СН'!$I$6-'СЕТ СН'!$I$23</f>
        <v>1518.2029089099999</v>
      </c>
      <c r="W123" s="36">
        <f>SUMIFS(СВЦЭМ!$D$39:$D$782,СВЦЭМ!$A$39:$A$782,$A123,СВЦЭМ!$B$39:$B$782,W$119)+'СЕТ СН'!$I$11+СВЦЭМ!$D$10+'СЕТ СН'!$I$6-'СЕТ СН'!$I$23</f>
        <v>1529.46249343</v>
      </c>
      <c r="X123" s="36">
        <f>SUMIFS(СВЦЭМ!$D$39:$D$782,СВЦЭМ!$A$39:$A$782,$A123,СВЦЭМ!$B$39:$B$782,X$119)+'СЕТ СН'!$I$11+СВЦЭМ!$D$10+'СЕТ СН'!$I$6-'СЕТ СН'!$I$23</f>
        <v>1552.9462104499999</v>
      </c>
      <c r="Y123" s="36">
        <f>SUMIFS(СВЦЭМ!$D$39:$D$782,СВЦЭМ!$A$39:$A$782,$A123,СВЦЭМ!$B$39:$B$782,Y$119)+'СЕТ СН'!$I$11+СВЦЭМ!$D$10+'СЕТ СН'!$I$6-'СЕТ СН'!$I$23</f>
        <v>1605.75331284</v>
      </c>
    </row>
    <row r="124" spans="1:27" ht="15.75" x14ac:dyDescent="0.2">
      <c r="A124" s="35">
        <f t="shared" si="3"/>
        <v>44382</v>
      </c>
      <c r="B124" s="36">
        <f>SUMIFS(СВЦЭМ!$D$39:$D$782,СВЦЭМ!$A$39:$A$782,$A124,СВЦЭМ!$B$39:$B$782,B$119)+'СЕТ СН'!$I$11+СВЦЭМ!$D$10+'СЕТ СН'!$I$6-'СЕТ СН'!$I$23</f>
        <v>1681.12565492</v>
      </c>
      <c r="C124" s="36">
        <f>SUMIFS(СВЦЭМ!$D$39:$D$782,СВЦЭМ!$A$39:$A$782,$A124,СВЦЭМ!$B$39:$B$782,C$119)+'СЕТ СН'!$I$11+СВЦЭМ!$D$10+'СЕТ СН'!$I$6-'СЕТ СН'!$I$23</f>
        <v>1757.4989807699999</v>
      </c>
      <c r="D124" s="36">
        <f>SUMIFS(СВЦЭМ!$D$39:$D$782,СВЦЭМ!$A$39:$A$782,$A124,СВЦЭМ!$B$39:$B$782,D$119)+'СЕТ СН'!$I$11+СВЦЭМ!$D$10+'СЕТ СН'!$I$6-'СЕТ СН'!$I$23</f>
        <v>1812.8388744700001</v>
      </c>
      <c r="E124" s="36">
        <f>SUMIFS(СВЦЭМ!$D$39:$D$782,СВЦЭМ!$A$39:$A$782,$A124,СВЦЭМ!$B$39:$B$782,E$119)+'СЕТ СН'!$I$11+СВЦЭМ!$D$10+'СЕТ СН'!$I$6-'СЕТ СН'!$I$23</f>
        <v>1821.8386147799999</v>
      </c>
      <c r="F124" s="36">
        <f>SUMIFS(СВЦЭМ!$D$39:$D$782,СВЦЭМ!$A$39:$A$782,$A124,СВЦЭМ!$B$39:$B$782,F$119)+'СЕТ СН'!$I$11+СВЦЭМ!$D$10+'СЕТ СН'!$I$6-'СЕТ СН'!$I$23</f>
        <v>1824.70300969</v>
      </c>
      <c r="G124" s="36">
        <f>SUMIFS(СВЦЭМ!$D$39:$D$782,СВЦЭМ!$A$39:$A$782,$A124,СВЦЭМ!$B$39:$B$782,G$119)+'СЕТ СН'!$I$11+СВЦЭМ!$D$10+'СЕТ СН'!$I$6-'СЕТ СН'!$I$23</f>
        <v>1808.35350606</v>
      </c>
      <c r="H124" s="36">
        <f>SUMIFS(СВЦЭМ!$D$39:$D$782,СВЦЭМ!$A$39:$A$782,$A124,СВЦЭМ!$B$39:$B$782,H$119)+'СЕТ СН'!$I$11+СВЦЭМ!$D$10+'СЕТ СН'!$I$6-'СЕТ СН'!$I$23</f>
        <v>1776.0077186599999</v>
      </c>
      <c r="I124" s="36">
        <f>SUMIFS(СВЦЭМ!$D$39:$D$782,СВЦЭМ!$A$39:$A$782,$A124,СВЦЭМ!$B$39:$B$782,I$119)+'СЕТ СН'!$I$11+СВЦЭМ!$D$10+'СЕТ СН'!$I$6-'СЕТ СН'!$I$23</f>
        <v>1675.6163183200001</v>
      </c>
      <c r="J124" s="36">
        <f>SUMIFS(СВЦЭМ!$D$39:$D$782,СВЦЭМ!$A$39:$A$782,$A124,СВЦЭМ!$B$39:$B$782,J$119)+'СЕТ СН'!$I$11+СВЦЭМ!$D$10+'СЕТ СН'!$I$6-'СЕТ СН'!$I$23</f>
        <v>1636.8168624099999</v>
      </c>
      <c r="K124" s="36">
        <f>SUMIFS(СВЦЭМ!$D$39:$D$782,СВЦЭМ!$A$39:$A$782,$A124,СВЦЭМ!$B$39:$B$782,K$119)+'СЕТ СН'!$I$11+СВЦЭМ!$D$10+'СЕТ СН'!$I$6-'СЕТ СН'!$I$23</f>
        <v>1583.5678088499999</v>
      </c>
      <c r="L124" s="36">
        <f>SUMIFS(СВЦЭМ!$D$39:$D$782,СВЦЭМ!$A$39:$A$782,$A124,СВЦЭМ!$B$39:$B$782,L$119)+'СЕТ СН'!$I$11+СВЦЭМ!$D$10+'СЕТ СН'!$I$6-'СЕТ СН'!$I$23</f>
        <v>1572.50712488</v>
      </c>
      <c r="M124" s="36">
        <f>SUMIFS(СВЦЭМ!$D$39:$D$782,СВЦЭМ!$A$39:$A$782,$A124,СВЦЭМ!$B$39:$B$782,M$119)+'СЕТ СН'!$I$11+СВЦЭМ!$D$10+'СЕТ СН'!$I$6-'СЕТ СН'!$I$23</f>
        <v>1587.49668735</v>
      </c>
      <c r="N124" s="36">
        <f>SUMIFS(СВЦЭМ!$D$39:$D$782,СВЦЭМ!$A$39:$A$782,$A124,СВЦЭМ!$B$39:$B$782,N$119)+'СЕТ СН'!$I$11+СВЦЭМ!$D$10+'СЕТ СН'!$I$6-'СЕТ СН'!$I$23</f>
        <v>1622.2513370199999</v>
      </c>
      <c r="O124" s="36">
        <f>SUMIFS(СВЦЭМ!$D$39:$D$782,СВЦЭМ!$A$39:$A$782,$A124,СВЦЭМ!$B$39:$B$782,O$119)+'СЕТ СН'!$I$11+СВЦЭМ!$D$10+'СЕТ СН'!$I$6-'СЕТ СН'!$I$23</f>
        <v>1639.8470304399998</v>
      </c>
      <c r="P124" s="36">
        <f>SUMIFS(СВЦЭМ!$D$39:$D$782,СВЦЭМ!$A$39:$A$782,$A124,СВЦЭМ!$B$39:$B$782,P$119)+'СЕТ СН'!$I$11+СВЦЭМ!$D$10+'СЕТ СН'!$I$6-'СЕТ СН'!$I$23</f>
        <v>1638.75596372</v>
      </c>
      <c r="Q124" s="36">
        <f>SUMIFS(СВЦЭМ!$D$39:$D$782,СВЦЭМ!$A$39:$A$782,$A124,СВЦЭМ!$B$39:$B$782,Q$119)+'СЕТ СН'!$I$11+СВЦЭМ!$D$10+'СЕТ СН'!$I$6-'СЕТ СН'!$I$23</f>
        <v>1638.22750765</v>
      </c>
      <c r="R124" s="36">
        <f>SUMIFS(СВЦЭМ!$D$39:$D$782,СВЦЭМ!$A$39:$A$782,$A124,СВЦЭМ!$B$39:$B$782,R$119)+'СЕТ СН'!$I$11+СВЦЭМ!$D$10+'СЕТ СН'!$I$6-'СЕТ СН'!$I$23</f>
        <v>1619.02366355</v>
      </c>
      <c r="S124" s="36">
        <f>SUMIFS(СВЦЭМ!$D$39:$D$782,СВЦЭМ!$A$39:$A$782,$A124,СВЦЭМ!$B$39:$B$782,S$119)+'СЕТ СН'!$I$11+СВЦЭМ!$D$10+'СЕТ СН'!$I$6-'СЕТ СН'!$I$23</f>
        <v>1610.63959725</v>
      </c>
      <c r="T124" s="36">
        <f>SUMIFS(СВЦЭМ!$D$39:$D$782,СВЦЭМ!$A$39:$A$782,$A124,СВЦЭМ!$B$39:$B$782,T$119)+'СЕТ СН'!$I$11+СВЦЭМ!$D$10+'СЕТ СН'!$I$6-'СЕТ СН'!$I$23</f>
        <v>1600.3341851599998</v>
      </c>
      <c r="U124" s="36">
        <f>SUMIFS(СВЦЭМ!$D$39:$D$782,СВЦЭМ!$A$39:$A$782,$A124,СВЦЭМ!$B$39:$B$782,U$119)+'СЕТ СН'!$I$11+СВЦЭМ!$D$10+'СЕТ СН'!$I$6-'СЕТ СН'!$I$23</f>
        <v>1597.02403736</v>
      </c>
      <c r="V124" s="36">
        <f>SUMIFS(СВЦЭМ!$D$39:$D$782,СВЦЭМ!$A$39:$A$782,$A124,СВЦЭМ!$B$39:$B$782,V$119)+'СЕТ СН'!$I$11+СВЦЭМ!$D$10+'СЕТ СН'!$I$6-'СЕТ СН'!$I$23</f>
        <v>1600.1504701199999</v>
      </c>
      <c r="W124" s="36">
        <f>SUMIFS(СВЦЭМ!$D$39:$D$782,СВЦЭМ!$A$39:$A$782,$A124,СВЦЭМ!$B$39:$B$782,W$119)+'СЕТ СН'!$I$11+СВЦЭМ!$D$10+'СЕТ СН'!$I$6-'СЕТ СН'!$I$23</f>
        <v>1614.8571003699999</v>
      </c>
      <c r="X124" s="36">
        <f>SUMIFS(СВЦЭМ!$D$39:$D$782,СВЦЭМ!$A$39:$A$782,$A124,СВЦЭМ!$B$39:$B$782,X$119)+'СЕТ СН'!$I$11+СВЦЭМ!$D$10+'СЕТ СН'!$I$6-'СЕТ СН'!$I$23</f>
        <v>1584.1417320400001</v>
      </c>
      <c r="Y124" s="36">
        <f>SUMIFS(СВЦЭМ!$D$39:$D$782,СВЦЭМ!$A$39:$A$782,$A124,СВЦЭМ!$B$39:$B$782,Y$119)+'СЕТ СН'!$I$11+СВЦЭМ!$D$10+'СЕТ СН'!$I$6-'СЕТ СН'!$I$23</f>
        <v>1633.09179507</v>
      </c>
    </row>
    <row r="125" spans="1:27" ht="15.75" x14ac:dyDescent="0.2">
      <c r="A125" s="35">
        <f t="shared" si="3"/>
        <v>44383</v>
      </c>
      <c r="B125" s="36">
        <f>SUMIFS(СВЦЭМ!$D$39:$D$782,СВЦЭМ!$A$39:$A$782,$A125,СВЦЭМ!$B$39:$B$782,B$119)+'СЕТ СН'!$I$11+СВЦЭМ!$D$10+'СЕТ СН'!$I$6-'СЕТ СН'!$I$23</f>
        <v>1685.1070080899999</v>
      </c>
      <c r="C125" s="36">
        <f>SUMIFS(СВЦЭМ!$D$39:$D$782,СВЦЭМ!$A$39:$A$782,$A125,СВЦЭМ!$B$39:$B$782,C$119)+'СЕТ СН'!$I$11+СВЦЭМ!$D$10+'СЕТ СН'!$I$6-'СЕТ СН'!$I$23</f>
        <v>1778.5764040399999</v>
      </c>
      <c r="D125" s="36">
        <f>SUMIFS(СВЦЭМ!$D$39:$D$782,СВЦЭМ!$A$39:$A$782,$A125,СВЦЭМ!$B$39:$B$782,D$119)+'СЕТ СН'!$I$11+СВЦЭМ!$D$10+'СЕТ СН'!$I$6-'СЕТ СН'!$I$23</f>
        <v>1836.29066375</v>
      </c>
      <c r="E125" s="36">
        <f>SUMIFS(СВЦЭМ!$D$39:$D$782,СВЦЭМ!$A$39:$A$782,$A125,СВЦЭМ!$B$39:$B$782,E$119)+'СЕТ СН'!$I$11+СВЦЭМ!$D$10+'СЕТ СН'!$I$6-'СЕТ СН'!$I$23</f>
        <v>1853.57031299</v>
      </c>
      <c r="F125" s="36">
        <f>SUMIFS(СВЦЭМ!$D$39:$D$782,СВЦЭМ!$A$39:$A$782,$A125,СВЦЭМ!$B$39:$B$782,F$119)+'СЕТ СН'!$I$11+СВЦЭМ!$D$10+'СЕТ СН'!$I$6-'СЕТ СН'!$I$23</f>
        <v>1853.1317704799999</v>
      </c>
      <c r="G125" s="36">
        <f>SUMIFS(СВЦЭМ!$D$39:$D$782,СВЦЭМ!$A$39:$A$782,$A125,СВЦЭМ!$B$39:$B$782,G$119)+'СЕТ СН'!$I$11+СВЦЭМ!$D$10+'СЕТ СН'!$I$6-'СЕТ СН'!$I$23</f>
        <v>1825.47092681</v>
      </c>
      <c r="H125" s="36">
        <f>SUMIFS(СВЦЭМ!$D$39:$D$782,СВЦЭМ!$A$39:$A$782,$A125,СВЦЭМ!$B$39:$B$782,H$119)+'СЕТ СН'!$I$11+СВЦЭМ!$D$10+'СЕТ СН'!$I$6-'СЕТ СН'!$I$23</f>
        <v>1774.8386431500001</v>
      </c>
      <c r="I125" s="36">
        <f>SUMIFS(СВЦЭМ!$D$39:$D$782,СВЦЭМ!$A$39:$A$782,$A125,СВЦЭМ!$B$39:$B$782,I$119)+'СЕТ СН'!$I$11+СВЦЭМ!$D$10+'СЕТ СН'!$I$6-'СЕТ СН'!$I$23</f>
        <v>1718.5612381799999</v>
      </c>
      <c r="J125" s="36">
        <f>SUMIFS(СВЦЭМ!$D$39:$D$782,СВЦЭМ!$A$39:$A$782,$A125,СВЦЭМ!$B$39:$B$782,J$119)+'СЕТ СН'!$I$11+СВЦЭМ!$D$10+'СЕТ СН'!$I$6-'СЕТ СН'!$I$23</f>
        <v>1640.2881855199998</v>
      </c>
      <c r="K125" s="36">
        <f>SUMIFS(СВЦЭМ!$D$39:$D$782,СВЦЭМ!$A$39:$A$782,$A125,СВЦЭМ!$B$39:$B$782,K$119)+'СЕТ СН'!$I$11+СВЦЭМ!$D$10+'СЕТ СН'!$I$6-'СЕТ СН'!$I$23</f>
        <v>1572.42263349</v>
      </c>
      <c r="L125" s="36">
        <f>SUMIFS(СВЦЭМ!$D$39:$D$782,СВЦЭМ!$A$39:$A$782,$A125,СВЦЭМ!$B$39:$B$782,L$119)+'СЕТ СН'!$I$11+СВЦЭМ!$D$10+'СЕТ СН'!$I$6-'СЕТ СН'!$I$23</f>
        <v>1560.08347336</v>
      </c>
      <c r="M125" s="36">
        <f>SUMIFS(СВЦЭМ!$D$39:$D$782,СВЦЭМ!$A$39:$A$782,$A125,СВЦЭМ!$B$39:$B$782,M$119)+'СЕТ СН'!$I$11+СВЦЭМ!$D$10+'СЕТ СН'!$I$6-'СЕТ СН'!$I$23</f>
        <v>1599.3508954099998</v>
      </c>
      <c r="N125" s="36">
        <f>SUMIFS(СВЦЭМ!$D$39:$D$782,СВЦЭМ!$A$39:$A$782,$A125,СВЦЭМ!$B$39:$B$782,N$119)+'СЕТ СН'!$I$11+СВЦЭМ!$D$10+'СЕТ СН'!$I$6-'СЕТ СН'!$I$23</f>
        <v>1677.14782378</v>
      </c>
      <c r="O125" s="36">
        <f>SUMIFS(СВЦЭМ!$D$39:$D$782,СВЦЭМ!$A$39:$A$782,$A125,СВЦЭМ!$B$39:$B$782,O$119)+'СЕТ СН'!$I$11+СВЦЭМ!$D$10+'СЕТ СН'!$I$6-'СЕТ СН'!$I$23</f>
        <v>1679.7127746199999</v>
      </c>
      <c r="P125" s="36">
        <f>SUMIFS(СВЦЭМ!$D$39:$D$782,СВЦЭМ!$A$39:$A$782,$A125,СВЦЭМ!$B$39:$B$782,P$119)+'СЕТ СН'!$I$11+СВЦЭМ!$D$10+'СЕТ СН'!$I$6-'СЕТ СН'!$I$23</f>
        <v>1685.3311936199998</v>
      </c>
      <c r="Q125" s="36">
        <f>SUMIFS(СВЦЭМ!$D$39:$D$782,СВЦЭМ!$A$39:$A$782,$A125,СВЦЭМ!$B$39:$B$782,Q$119)+'СЕТ СН'!$I$11+СВЦЭМ!$D$10+'СЕТ СН'!$I$6-'СЕТ СН'!$I$23</f>
        <v>1694.7925425899998</v>
      </c>
      <c r="R125" s="36">
        <f>SUMIFS(СВЦЭМ!$D$39:$D$782,СВЦЭМ!$A$39:$A$782,$A125,СВЦЭМ!$B$39:$B$782,R$119)+'СЕТ СН'!$I$11+СВЦЭМ!$D$10+'СЕТ СН'!$I$6-'СЕТ СН'!$I$23</f>
        <v>1690.04752495</v>
      </c>
      <c r="S125" s="36">
        <f>SUMIFS(СВЦЭМ!$D$39:$D$782,СВЦЭМ!$A$39:$A$782,$A125,СВЦЭМ!$B$39:$B$782,S$119)+'СЕТ СН'!$I$11+СВЦЭМ!$D$10+'СЕТ СН'!$I$6-'СЕТ СН'!$I$23</f>
        <v>1667.19132889</v>
      </c>
      <c r="T125" s="36">
        <f>SUMIFS(СВЦЭМ!$D$39:$D$782,СВЦЭМ!$A$39:$A$782,$A125,СВЦЭМ!$B$39:$B$782,T$119)+'СЕТ СН'!$I$11+СВЦЭМ!$D$10+'СЕТ СН'!$I$6-'СЕТ СН'!$I$23</f>
        <v>1659.6037296099998</v>
      </c>
      <c r="U125" s="36">
        <f>SUMIFS(СВЦЭМ!$D$39:$D$782,СВЦЭМ!$A$39:$A$782,$A125,СВЦЭМ!$B$39:$B$782,U$119)+'СЕТ СН'!$I$11+СВЦЭМ!$D$10+'СЕТ СН'!$I$6-'СЕТ СН'!$I$23</f>
        <v>1611.12477605</v>
      </c>
      <c r="V125" s="36">
        <f>SUMIFS(СВЦЭМ!$D$39:$D$782,СВЦЭМ!$A$39:$A$782,$A125,СВЦЭМ!$B$39:$B$782,V$119)+'СЕТ СН'!$I$11+СВЦЭМ!$D$10+'СЕТ СН'!$I$6-'СЕТ СН'!$I$23</f>
        <v>1598.46243519</v>
      </c>
      <c r="W125" s="36">
        <f>SUMIFS(СВЦЭМ!$D$39:$D$782,СВЦЭМ!$A$39:$A$782,$A125,СВЦЭМ!$B$39:$B$782,W$119)+'СЕТ СН'!$I$11+СВЦЭМ!$D$10+'СЕТ СН'!$I$6-'СЕТ СН'!$I$23</f>
        <v>1609.14653658</v>
      </c>
      <c r="X125" s="36">
        <f>SUMIFS(СВЦЭМ!$D$39:$D$782,СВЦЭМ!$A$39:$A$782,$A125,СВЦЭМ!$B$39:$B$782,X$119)+'СЕТ СН'!$I$11+СВЦЭМ!$D$10+'СЕТ СН'!$I$6-'СЕТ СН'!$I$23</f>
        <v>1683.33737376</v>
      </c>
      <c r="Y125" s="36">
        <f>SUMIFS(СВЦЭМ!$D$39:$D$782,СВЦЭМ!$A$39:$A$782,$A125,СВЦЭМ!$B$39:$B$782,Y$119)+'СЕТ СН'!$I$11+СВЦЭМ!$D$10+'СЕТ СН'!$I$6-'СЕТ СН'!$I$23</f>
        <v>1814.5979547899999</v>
      </c>
    </row>
    <row r="126" spans="1:27" ht="15.75" x14ac:dyDescent="0.2">
      <c r="A126" s="35">
        <f t="shared" si="3"/>
        <v>44384</v>
      </c>
      <c r="B126" s="36">
        <f>SUMIFS(СВЦЭМ!$D$39:$D$782,СВЦЭМ!$A$39:$A$782,$A126,СВЦЭМ!$B$39:$B$782,B$119)+'СЕТ СН'!$I$11+СВЦЭМ!$D$10+'СЕТ СН'!$I$6-'СЕТ СН'!$I$23</f>
        <v>1738.4382975799999</v>
      </c>
      <c r="C126" s="36">
        <f>SUMIFS(СВЦЭМ!$D$39:$D$782,СВЦЭМ!$A$39:$A$782,$A126,СВЦЭМ!$B$39:$B$782,C$119)+'СЕТ СН'!$I$11+СВЦЭМ!$D$10+'СЕТ СН'!$I$6-'СЕТ СН'!$I$23</f>
        <v>1815.90984955</v>
      </c>
      <c r="D126" s="36">
        <f>SUMIFS(СВЦЭМ!$D$39:$D$782,СВЦЭМ!$A$39:$A$782,$A126,СВЦЭМ!$B$39:$B$782,D$119)+'СЕТ СН'!$I$11+СВЦЭМ!$D$10+'СЕТ СН'!$I$6-'СЕТ СН'!$I$23</f>
        <v>1872.6729120999998</v>
      </c>
      <c r="E126" s="36">
        <f>SUMIFS(СВЦЭМ!$D$39:$D$782,СВЦЭМ!$A$39:$A$782,$A126,СВЦЭМ!$B$39:$B$782,E$119)+'СЕТ СН'!$I$11+СВЦЭМ!$D$10+'СЕТ СН'!$I$6-'СЕТ СН'!$I$23</f>
        <v>1865.29392037</v>
      </c>
      <c r="F126" s="36">
        <f>SUMIFS(СВЦЭМ!$D$39:$D$782,СВЦЭМ!$A$39:$A$782,$A126,СВЦЭМ!$B$39:$B$782,F$119)+'СЕТ СН'!$I$11+СВЦЭМ!$D$10+'СЕТ СН'!$I$6-'СЕТ СН'!$I$23</f>
        <v>1878.7347235699999</v>
      </c>
      <c r="G126" s="36">
        <f>SUMIFS(СВЦЭМ!$D$39:$D$782,СВЦЭМ!$A$39:$A$782,$A126,СВЦЭМ!$B$39:$B$782,G$119)+'СЕТ СН'!$I$11+СВЦЭМ!$D$10+'СЕТ СН'!$I$6-'СЕТ СН'!$I$23</f>
        <v>1866.90893426</v>
      </c>
      <c r="H126" s="36">
        <f>SUMIFS(СВЦЭМ!$D$39:$D$782,СВЦЭМ!$A$39:$A$782,$A126,СВЦЭМ!$B$39:$B$782,H$119)+'СЕТ СН'!$I$11+СВЦЭМ!$D$10+'СЕТ СН'!$I$6-'СЕТ СН'!$I$23</f>
        <v>1822.78862837</v>
      </c>
      <c r="I126" s="36">
        <f>SUMIFS(СВЦЭМ!$D$39:$D$782,СВЦЭМ!$A$39:$A$782,$A126,СВЦЭМ!$B$39:$B$782,I$119)+'СЕТ СН'!$I$11+СВЦЭМ!$D$10+'СЕТ СН'!$I$6-'СЕТ СН'!$I$23</f>
        <v>1728.5780380799999</v>
      </c>
      <c r="J126" s="36">
        <f>SUMIFS(СВЦЭМ!$D$39:$D$782,СВЦЭМ!$A$39:$A$782,$A126,СВЦЭМ!$B$39:$B$782,J$119)+'СЕТ СН'!$I$11+СВЦЭМ!$D$10+'СЕТ СН'!$I$6-'СЕТ СН'!$I$23</f>
        <v>1642.96570662</v>
      </c>
      <c r="K126" s="36">
        <f>SUMIFS(СВЦЭМ!$D$39:$D$782,СВЦЭМ!$A$39:$A$782,$A126,СВЦЭМ!$B$39:$B$782,K$119)+'СЕТ СН'!$I$11+СВЦЭМ!$D$10+'СЕТ СН'!$I$6-'СЕТ СН'!$I$23</f>
        <v>1621.00722006</v>
      </c>
      <c r="L126" s="36">
        <f>SUMIFS(СВЦЭМ!$D$39:$D$782,СВЦЭМ!$A$39:$A$782,$A126,СВЦЭМ!$B$39:$B$782,L$119)+'СЕТ СН'!$I$11+СВЦЭМ!$D$10+'СЕТ СН'!$I$6-'СЕТ СН'!$I$23</f>
        <v>1629.45307396</v>
      </c>
      <c r="M126" s="36">
        <f>SUMIFS(СВЦЭМ!$D$39:$D$782,СВЦЭМ!$A$39:$A$782,$A126,СВЦЭМ!$B$39:$B$782,M$119)+'СЕТ СН'!$I$11+СВЦЭМ!$D$10+'СЕТ СН'!$I$6-'СЕТ СН'!$I$23</f>
        <v>1663.69577366</v>
      </c>
      <c r="N126" s="36">
        <f>SUMIFS(СВЦЭМ!$D$39:$D$782,СВЦЭМ!$A$39:$A$782,$A126,СВЦЭМ!$B$39:$B$782,N$119)+'СЕТ СН'!$I$11+СВЦЭМ!$D$10+'СЕТ СН'!$I$6-'СЕТ СН'!$I$23</f>
        <v>1679.0190231399999</v>
      </c>
      <c r="O126" s="36">
        <f>SUMIFS(СВЦЭМ!$D$39:$D$782,СВЦЭМ!$A$39:$A$782,$A126,СВЦЭМ!$B$39:$B$782,O$119)+'СЕТ СН'!$I$11+СВЦЭМ!$D$10+'СЕТ СН'!$I$6-'СЕТ СН'!$I$23</f>
        <v>1691.2841956799998</v>
      </c>
      <c r="P126" s="36">
        <f>SUMIFS(СВЦЭМ!$D$39:$D$782,СВЦЭМ!$A$39:$A$782,$A126,СВЦЭМ!$B$39:$B$782,P$119)+'СЕТ СН'!$I$11+СВЦЭМ!$D$10+'СЕТ СН'!$I$6-'СЕТ СН'!$I$23</f>
        <v>1697.1080605899999</v>
      </c>
      <c r="Q126" s="36">
        <f>SUMIFS(СВЦЭМ!$D$39:$D$782,СВЦЭМ!$A$39:$A$782,$A126,СВЦЭМ!$B$39:$B$782,Q$119)+'СЕТ СН'!$I$11+СВЦЭМ!$D$10+'СЕТ СН'!$I$6-'СЕТ СН'!$I$23</f>
        <v>1715.7981917899999</v>
      </c>
      <c r="R126" s="36">
        <f>SUMIFS(СВЦЭМ!$D$39:$D$782,СВЦЭМ!$A$39:$A$782,$A126,СВЦЭМ!$B$39:$B$782,R$119)+'СЕТ СН'!$I$11+СВЦЭМ!$D$10+'СЕТ СН'!$I$6-'СЕТ СН'!$I$23</f>
        <v>1710.17626685</v>
      </c>
      <c r="S126" s="36">
        <f>SUMIFS(СВЦЭМ!$D$39:$D$782,СВЦЭМ!$A$39:$A$782,$A126,СВЦЭМ!$B$39:$B$782,S$119)+'СЕТ СН'!$I$11+СВЦЭМ!$D$10+'СЕТ СН'!$I$6-'СЕТ СН'!$I$23</f>
        <v>1679.6957969</v>
      </c>
      <c r="T126" s="36">
        <f>SUMIFS(СВЦЭМ!$D$39:$D$782,СВЦЭМ!$A$39:$A$782,$A126,СВЦЭМ!$B$39:$B$782,T$119)+'СЕТ СН'!$I$11+СВЦЭМ!$D$10+'СЕТ СН'!$I$6-'СЕТ СН'!$I$23</f>
        <v>1630.3123588600001</v>
      </c>
      <c r="U126" s="36">
        <f>SUMIFS(СВЦЭМ!$D$39:$D$782,СВЦЭМ!$A$39:$A$782,$A126,СВЦЭМ!$B$39:$B$782,U$119)+'СЕТ СН'!$I$11+СВЦЭМ!$D$10+'СЕТ СН'!$I$6-'СЕТ СН'!$I$23</f>
        <v>1618.37440922</v>
      </c>
      <c r="V126" s="36">
        <f>SUMIFS(СВЦЭМ!$D$39:$D$782,СВЦЭМ!$A$39:$A$782,$A126,СВЦЭМ!$B$39:$B$782,V$119)+'СЕТ СН'!$I$11+СВЦЭМ!$D$10+'СЕТ СН'!$I$6-'СЕТ СН'!$I$23</f>
        <v>1614.6363494500001</v>
      </c>
      <c r="W126" s="36">
        <f>SUMIFS(СВЦЭМ!$D$39:$D$782,СВЦЭМ!$A$39:$A$782,$A126,СВЦЭМ!$B$39:$B$782,W$119)+'СЕТ СН'!$I$11+СВЦЭМ!$D$10+'СЕТ СН'!$I$6-'СЕТ СН'!$I$23</f>
        <v>1603.47309101</v>
      </c>
      <c r="X126" s="36">
        <f>SUMIFS(СВЦЭМ!$D$39:$D$782,СВЦЭМ!$A$39:$A$782,$A126,СВЦЭМ!$B$39:$B$782,X$119)+'СЕТ СН'!$I$11+СВЦЭМ!$D$10+'СЕТ СН'!$I$6-'СЕТ СН'!$I$23</f>
        <v>1601.8416976399999</v>
      </c>
      <c r="Y126" s="36">
        <f>SUMIFS(СВЦЭМ!$D$39:$D$782,СВЦЭМ!$A$39:$A$782,$A126,СВЦЭМ!$B$39:$B$782,Y$119)+'СЕТ СН'!$I$11+СВЦЭМ!$D$10+'СЕТ СН'!$I$6-'СЕТ СН'!$I$23</f>
        <v>1588.6613493300001</v>
      </c>
    </row>
    <row r="127" spans="1:27" ht="15.75" x14ac:dyDescent="0.2">
      <c r="A127" s="35">
        <f t="shared" si="3"/>
        <v>44385</v>
      </c>
      <c r="B127" s="36">
        <f>SUMIFS(СВЦЭМ!$D$39:$D$782,СВЦЭМ!$A$39:$A$782,$A127,СВЦЭМ!$B$39:$B$782,B$119)+'СЕТ СН'!$I$11+СВЦЭМ!$D$10+'СЕТ СН'!$I$6-'СЕТ СН'!$I$23</f>
        <v>1680.6064698299999</v>
      </c>
      <c r="C127" s="36">
        <f>SUMIFS(СВЦЭМ!$D$39:$D$782,СВЦЭМ!$A$39:$A$782,$A127,СВЦЭМ!$B$39:$B$782,C$119)+'СЕТ СН'!$I$11+СВЦЭМ!$D$10+'СЕТ СН'!$I$6-'СЕТ СН'!$I$23</f>
        <v>1792.59664041</v>
      </c>
      <c r="D127" s="36">
        <f>SUMIFS(СВЦЭМ!$D$39:$D$782,СВЦЭМ!$A$39:$A$782,$A127,СВЦЭМ!$B$39:$B$782,D$119)+'СЕТ СН'!$I$11+СВЦЭМ!$D$10+'СЕТ СН'!$I$6-'СЕТ СН'!$I$23</f>
        <v>1841.4137569899999</v>
      </c>
      <c r="E127" s="36">
        <f>SUMIFS(СВЦЭМ!$D$39:$D$782,СВЦЭМ!$A$39:$A$782,$A127,СВЦЭМ!$B$39:$B$782,E$119)+'СЕТ СН'!$I$11+СВЦЭМ!$D$10+'СЕТ СН'!$I$6-'СЕТ СН'!$I$23</f>
        <v>1864.3122934599999</v>
      </c>
      <c r="F127" s="36">
        <f>SUMIFS(СВЦЭМ!$D$39:$D$782,СВЦЭМ!$A$39:$A$782,$A127,СВЦЭМ!$B$39:$B$782,F$119)+'СЕТ СН'!$I$11+СВЦЭМ!$D$10+'СЕТ СН'!$I$6-'СЕТ СН'!$I$23</f>
        <v>1857.8939144599999</v>
      </c>
      <c r="G127" s="36">
        <f>SUMIFS(СВЦЭМ!$D$39:$D$782,СВЦЭМ!$A$39:$A$782,$A127,СВЦЭМ!$B$39:$B$782,G$119)+'СЕТ СН'!$I$11+СВЦЭМ!$D$10+'СЕТ СН'!$I$6-'СЕТ СН'!$I$23</f>
        <v>1847.2660467000001</v>
      </c>
      <c r="H127" s="36">
        <f>SUMIFS(СВЦЭМ!$D$39:$D$782,СВЦЭМ!$A$39:$A$782,$A127,СВЦЭМ!$B$39:$B$782,H$119)+'СЕТ СН'!$I$11+СВЦЭМ!$D$10+'СЕТ СН'!$I$6-'СЕТ СН'!$I$23</f>
        <v>1806.40685478</v>
      </c>
      <c r="I127" s="36">
        <f>SUMIFS(СВЦЭМ!$D$39:$D$782,СВЦЭМ!$A$39:$A$782,$A127,СВЦЭМ!$B$39:$B$782,I$119)+'СЕТ СН'!$I$11+СВЦЭМ!$D$10+'СЕТ СН'!$I$6-'СЕТ СН'!$I$23</f>
        <v>1745.4142389399999</v>
      </c>
      <c r="J127" s="36">
        <f>SUMIFS(СВЦЭМ!$D$39:$D$782,СВЦЭМ!$A$39:$A$782,$A127,СВЦЭМ!$B$39:$B$782,J$119)+'СЕТ СН'!$I$11+СВЦЭМ!$D$10+'СЕТ СН'!$I$6-'СЕТ СН'!$I$23</f>
        <v>1676.3635233699999</v>
      </c>
      <c r="K127" s="36">
        <f>SUMIFS(СВЦЭМ!$D$39:$D$782,СВЦЭМ!$A$39:$A$782,$A127,СВЦЭМ!$B$39:$B$782,K$119)+'СЕТ СН'!$I$11+СВЦЭМ!$D$10+'СЕТ СН'!$I$6-'СЕТ СН'!$I$23</f>
        <v>1634.8949973700001</v>
      </c>
      <c r="L127" s="36">
        <f>SUMIFS(СВЦЭМ!$D$39:$D$782,СВЦЭМ!$A$39:$A$782,$A127,СВЦЭМ!$B$39:$B$782,L$119)+'СЕТ СН'!$I$11+СВЦЭМ!$D$10+'СЕТ СН'!$I$6-'СЕТ СН'!$I$23</f>
        <v>1638.7980812199999</v>
      </c>
      <c r="M127" s="36">
        <f>SUMIFS(СВЦЭМ!$D$39:$D$782,СВЦЭМ!$A$39:$A$782,$A127,СВЦЭМ!$B$39:$B$782,M$119)+'СЕТ СН'!$I$11+СВЦЭМ!$D$10+'СЕТ СН'!$I$6-'СЕТ СН'!$I$23</f>
        <v>1659.9038336499998</v>
      </c>
      <c r="N127" s="36">
        <f>SUMIFS(СВЦЭМ!$D$39:$D$782,СВЦЭМ!$A$39:$A$782,$A127,СВЦЭМ!$B$39:$B$782,N$119)+'СЕТ СН'!$I$11+СВЦЭМ!$D$10+'СЕТ СН'!$I$6-'СЕТ СН'!$I$23</f>
        <v>1691.5749588499998</v>
      </c>
      <c r="O127" s="36">
        <f>SUMIFS(СВЦЭМ!$D$39:$D$782,СВЦЭМ!$A$39:$A$782,$A127,СВЦЭМ!$B$39:$B$782,O$119)+'СЕТ СН'!$I$11+СВЦЭМ!$D$10+'СЕТ СН'!$I$6-'СЕТ СН'!$I$23</f>
        <v>1707.02834076</v>
      </c>
      <c r="P127" s="36">
        <f>SUMIFS(СВЦЭМ!$D$39:$D$782,СВЦЭМ!$A$39:$A$782,$A127,СВЦЭМ!$B$39:$B$782,P$119)+'СЕТ СН'!$I$11+СВЦЭМ!$D$10+'СЕТ СН'!$I$6-'СЕТ СН'!$I$23</f>
        <v>1739.86243487</v>
      </c>
      <c r="Q127" s="36">
        <f>SUMIFS(СВЦЭМ!$D$39:$D$782,СВЦЭМ!$A$39:$A$782,$A127,СВЦЭМ!$B$39:$B$782,Q$119)+'СЕТ СН'!$I$11+СВЦЭМ!$D$10+'СЕТ СН'!$I$6-'СЕТ СН'!$I$23</f>
        <v>1695.8802762400001</v>
      </c>
      <c r="R127" s="36">
        <f>SUMIFS(СВЦЭМ!$D$39:$D$782,СВЦЭМ!$A$39:$A$782,$A127,СВЦЭМ!$B$39:$B$782,R$119)+'СЕТ СН'!$I$11+СВЦЭМ!$D$10+'СЕТ СН'!$I$6-'СЕТ СН'!$I$23</f>
        <v>1690.7997972799999</v>
      </c>
      <c r="S127" s="36">
        <f>SUMIFS(СВЦЭМ!$D$39:$D$782,СВЦЭМ!$A$39:$A$782,$A127,СВЦЭМ!$B$39:$B$782,S$119)+'СЕТ СН'!$I$11+СВЦЭМ!$D$10+'СЕТ СН'!$I$6-'СЕТ СН'!$I$23</f>
        <v>1666.8059525200001</v>
      </c>
      <c r="T127" s="36">
        <f>SUMIFS(СВЦЭМ!$D$39:$D$782,СВЦЭМ!$A$39:$A$782,$A127,СВЦЭМ!$B$39:$B$782,T$119)+'СЕТ СН'!$I$11+СВЦЭМ!$D$10+'СЕТ СН'!$I$6-'СЕТ СН'!$I$23</f>
        <v>1628.8053003</v>
      </c>
      <c r="U127" s="36">
        <f>SUMIFS(СВЦЭМ!$D$39:$D$782,СВЦЭМ!$A$39:$A$782,$A127,СВЦЭМ!$B$39:$B$782,U$119)+'СЕТ СН'!$I$11+СВЦЭМ!$D$10+'СЕТ СН'!$I$6-'СЕТ СН'!$I$23</f>
        <v>1602.3541322000001</v>
      </c>
      <c r="V127" s="36">
        <f>SUMIFS(СВЦЭМ!$D$39:$D$782,СВЦЭМ!$A$39:$A$782,$A127,СВЦЭМ!$B$39:$B$782,V$119)+'СЕТ СН'!$I$11+СВЦЭМ!$D$10+'СЕТ СН'!$I$6-'СЕТ СН'!$I$23</f>
        <v>1601.3958073899998</v>
      </c>
      <c r="W127" s="36">
        <f>SUMIFS(СВЦЭМ!$D$39:$D$782,СВЦЭМ!$A$39:$A$782,$A127,СВЦЭМ!$B$39:$B$782,W$119)+'СЕТ СН'!$I$11+СВЦЭМ!$D$10+'СЕТ СН'!$I$6-'СЕТ СН'!$I$23</f>
        <v>1603.1449960499999</v>
      </c>
      <c r="X127" s="36">
        <f>SUMIFS(СВЦЭМ!$D$39:$D$782,СВЦЭМ!$A$39:$A$782,$A127,СВЦЭМ!$B$39:$B$782,X$119)+'СЕТ СН'!$I$11+СВЦЭМ!$D$10+'СЕТ СН'!$I$6-'СЕТ СН'!$I$23</f>
        <v>1611.0991758800001</v>
      </c>
      <c r="Y127" s="36">
        <f>SUMIFS(СВЦЭМ!$D$39:$D$782,СВЦЭМ!$A$39:$A$782,$A127,СВЦЭМ!$B$39:$B$782,Y$119)+'СЕТ СН'!$I$11+СВЦЭМ!$D$10+'СЕТ СН'!$I$6-'СЕТ СН'!$I$23</f>
        <v>1671.5201625</v>
      </c>
    </row>
    <row r="128" spans="1:27" ht="15.75" x14ac:dyDescent="0.2">
      <c r="A128" s="35">
        <f t="shared" si="3"/>
        <v>44386</v>
      </c>
      <c r="B128" s="36">
        <f>SUMIFS(СВЦЭМ!$D$39:$D$782,СВЦЭМ!$A$39:$A$782,$A128,СВЦЭМ!$B$39:$B$782,B$119)+'СЕТ СН'!$I$11+СВЦЭМ!$D$10+'СЕТ СН'!$I$6-'СЕТ СН'!$I$23</f>
        <v>1789.4239788899999</v>
      </c>
      <c r="C128" s="36">
        <f>SUMIFS(СВЦЭМ!$D$39:$D$782,СВЦЭМ!$A$39:$A$782,$A128,СВЦЭМ!$B$39:$B$782,C$119)+'СЕТ СН'!$I$11+СВЦЭМ!$D$10+'СЕТ СН'!$I$6-'СЕТ СН'!$I$23</f>
        <v>1892.3068926999999</v>
      </c>
      <c r="D128" s="36">
        <f>SUMIFS(СВЦЭМ!$D$39:$D$782,СВЦЭМ!$A$39:$A$782,$A128,СВЦЭМ!$B$39:$B$782,D$119)+'СЕТ СН'!$I$11+СВЦЭМ!$D$10+'СЕТ СН'!$I$6-'СЕТ СН'!$I$23</f>
        <v>1931.52116918</v>
      </c>
      <c r="E128" s="36">
        <f>SUMIFS(СВЦЭМ!$D$39:$D$782,СВЦЭМ!$A$39:$A$782,$A128,СВЦЭМ!$B$39:$B$782,E$119)+'СЕТ СН'!$I$11+СВЦЭМ!$D$10+'СЕТ СН'!$I$6-'СЕТ СН'!$I$23</f>
        <v>1961.4813806899999</v>
      </c>
      <c r="F128" s="36">
        <f>SUMIFS(СВЦЭМ!$D$39:$D$782,СВЦЭМ!$A$39:$A$782,$A128,СВЦЭМ!$B$39:$B$782,F$119)+'СЕТ СН'!$I$11+СВЦЭМ!$D$10+'СЕТ СН'!$I$6-'СЕТ СН'!$I$23</f>
        <v>1951.83158084</v>
      </c>
      <c r="G128" s="36">
        <f>SUMIFS(СВЦЭМ!$D$39:$D$782,СВЦЭМ!$A$39:$A$782,$A128,СВЦЭМ!$B$39:$B$782,G$119)+'СЕТ СН'!$I$11+СВЦЭМ!$D$10+'СЕТ СН'!$I$6-'СЕТ СН'!$I$23</f>
        <v>1921.52897676</v>
      </c>
      <c r="H128" s="36">
        <f>SUMIFS(СВЦЭМ!$D$39:$D$782,СВЦЭМ!$A$39:$A$782,$A128,СВЦЭМ!$B$39:$B$782,H$119)+'СЕТ СН'!$I$11+СВЦЭМ!$D$10+'СЕТ СН'!$I$6-'СЕТ СН'!$I$23</f>
        <v>1866.2466626200001</v>
      </c>
      <c r="I128" s="36">
        <f>SUMIFS(СВЦЭМ!$D$39:$D$782,СВЦЭМ!$A$39:$A$782,$A128,СВЦЭМ!$B$39:$B$782,I$119)+'СЕТ СН'!$I$11+СВЦЭМ!$D$10+'СЕТ СН'!$I$6-'СЕТ СН'!$I$23</f>
        <v>1758.90263192</v>
      </c>
      <c r="J128" s="36">
        <f>SUMIFS(СВЦЭМ!$D$39:$D$782,СВЦЭМ!$A$39:$A$782,$A128,СВЦЭМ!$B$39:$B$782,J$119)+'СЕТ СН'!$I$11+СВЦЭМ!$D$10+'СЕТ СН'!$I$6-'СЕТ СН'!$I$23</f>
        <v>1669.9495711499999</v>
      </c>
      <c r="K128" s="36">
        <f>SUMIFS(СВЦЭМ!$D$39:$D$782,СВЦЭМ!$A$39:$A$782,$A128,СВЦЭМ!$B$39:$B$782,K$119)+'СЕТ СН'!$I$11+СВЦЭМ!$D$10+'СЕТ СН'!$I$6-'СЕТ СН'!$I$23</f>
        <v>1641.4577629199998</v>
      </c>
      <c r="L128" s="36">
        <f>SUMIFS(СВЦЭМ!$D$39:$D$782,СВЦЭМ!$A$39:$A$782,$A128,СВЦЭМ!$B$39:$B$782,L$119)+'СЕТ СН'!$I$11+СВЦЭМ!$D$10+'СЕТ СН'!$I$6-'СЕТ СН'!$I$23</f>
        <v>1614.67375406</v>
      </c>
      <c r="M128" s="36">
        <f>SUMIFS(СВЦЭМ!$D$39:$D$782,СВЦЭМ!$A$39:$A$782,$A128,СВЦЭМ!$B$39:$B$782,M$119)+'СЕТ СН'!$I$11+СВЦЭМ!$D$10+'СЕТ СН'!$I$6-'СЕТ СН'!$I$23</f>
        <v>1628.8329092499998</v>
      </c>
      <c r="N128" s="36">
        <f>SUMIFS(СВЦЭМ!$D$39:$D$782,СВЦЭМ!$A$39:$A$782,$A128,СВЦЭМ!$B$39:$B$782,N$119)+'СЕТ СН'!$I$11+СВЦЭМ!$D$10+'СЕТ СН'!$I$6-'СЕТ СН'!$I$23</f>
        <v>1651.1342706099999</v>
      </c>
      <c r="O128" s="36">
        <f>SUMIFS(СВЦЭМ!$D$39:$D$782,СВЦЭМ!$A$39:$A$782,$A128,СВЦЭМ!$B$39:$B$782,O$119)+'СЕТ СН'!$I$11+СВЦЭМ!$D$10+'СЕТ СН'!$I$6-'СЕТ СН'!$I$23</f>
        <v>1658.14915271</v>
      </c>
      <c r="P128" s="36">
        <f>SUMIFS(СВЦЭМ!$D$39:$D$782,СВЦЭМ!$A$39:$A$782,$A128,СВЦЭМ!$B$39:$B$782,P$119)+'СЕТ СН'!$I$11+СВЦЭМ!$D$10+'СЕТ СН'!$I$6-'СЕТ СН'!$I$23</f>
        <v>1664.49604258</v>
      </c>
      <c r="Q128" s="36">
        <f>SUMIFS(СВЦЭМ!$D$39:$D$782,СВЦЭМ!$A$39:$A$782,$A128,СВЦЭМ!$B$39:$B$782,Q$119)+'СЕТ СН'!$I$11+СВЦЭМ!$D$10+'СЕТ СН'!$I$6-'СЕТ СН'!$I$23</f>
        <v>1667.2840243000001</v>
      </c>
      <c r="R128" s="36">
        <f>SUMIFS(СВЦЭМ!$D$39:$D$782,СВЦЭМ!$A$39:$A$782,$A128,СВЦЭМ!$B$39:$B$782,R$119)+'СЕТ СН'!$I$11+СВЦЭМ!$D$10+'СЕТ СН'!$I$6-'СЕТ СН'!$I$23</f>
        <v>1654.3323621700001</v>
      </c>
      <c r="S128" s="36">
        <f>SUMIFS(СВЦЭМ!$D$39:$D$782,СВЦЭМ!$A$39:$A$782,$A128,СВЦЭМ!$B$39:$B$782,S$119)+'СЕТ СН'!$I$11+СВЦЭМ!$D$10+'СЕТ СН'!$I$6-'СЕТ СН'!$I$23</f>
        <v>1641.0237846800001</v>
      </c>
      <c r="T128" s="36">
        <f>SUMIFS(СВЦЭМ!$D$39:$D$782,СВЦЭМ!$A$39:$A$782,$A128,СВЦЭМ!$B$39:$B$782,T$119)+'СЕТ СН'!$I$11+СВЦЭМ!$D$10+'СЕТ СН'!$I$6-'СЕТ СН'!$I$23</f>
        <v>1612.20626567</v>
      </c>
      <c r="U128" s="36">
        <f>SUMIFS(СВЦЭМ!$D$39:$D$782,СВЦЭМ!$A$39:$A$782,$A128,СВЦЭМ!$B$39:$B$782,U$119)+'СЕТ СН'!$I$11+СВЦЭМ!$D$10+'СЕТ СН'!$I$6-'СЕТ СН'!$I$23</f>
        <v>1594.6995275300001</v>
      </c>
      <c r="V128" s="36">
        <f>SUMIFS(СВЦЭМ!$D$39:$D$782,СВЦЭМ!$A$39:$A$782,$A128,СВЦЭМ!$B$39:$B$782,V$119)+'СЕТ СН'!$I$11+СВЦЭМ!$D$10+'СЕТ СН'!$I$6-'СЕТ СН'!$I$23</f>
        <v>1582.0441450200001</v>
      </c>
      <c r="W128" s="36">
        <f>SUMIFS(СВЦЭМ!$D$39:$D$782,СВЦЭМ!$A$39:$A$782,$A128,СВЦЭМ!$B$39:$B$782,W$119)+'СЕТ СН'!$I$11+СВЦЭМ!$D$10+'СЕТ СН'!$I$6-'СЕТ СН'!$I$23</f>
        <v>1601.0417828999998</v>
      </c>
      <c r="X128" s="36">
        <f>SUMIFS(СВЦЭМ!$D$39:$D$782,СВЦЭМ!$A$39:$A$782,$A128,СВЦЭМ!$B$39:$B$782,X$119)+'СЕТ СН'!$I$11+СВЦЭМ!$D$10+'СЕТ СН'!$I$6-'СЕТ СН'!$I$23</f>
        <v>1584.1954019599998</v>
      </c>
      <c r="Y128" s="36">
        <f>SUMIFS(СВЦЭМ!$D$39:$D$782,СВЦЭМ!$A$39:$A$782,$A128,СВЦЭМ!$B$39:$B$782,Y$119)+'СЕТ СН'!$I$11+СВЦЭМ!$D$10+'СЕТ СН'!$I$6-'СЕТ СН'!$I$23</f>
        <v>1606.1363670000001</v>
      </c>
    </row>
    <row r="129" spans="1:25" ht="15.75" x14ac:dyDescent="0.2">
      <c r="A129" s="35">
        <f t="shared" si="3"/>
        <v>44387</v>
      </c>
      <c r="B129" s="36">
        <f>SUMIFS(СВЦЭМ!$D$39:$D$782,СВЦЭМ!$A$39:$A$782,$A129,СВЦЭМ!$B$39:$B$782,B$119)+'СЕТ СН'!$I$11+СВЦЭМ!$D$10+'СЕТ СН'!$I$6-'СЕТ СН'!$I$23</f>
        <v>1703.1850009300001</v>
      </c>
      <c r="C129" s="36">
        <f>SUMIFS(СВЦЭМ!$D$39:$D$782,СВЦЭМ!$A$39:$A$782,$A129,СВЦЭМ!$B$39:$B$782,C$119)+'СЕТ СН'!$I$11+СВЦЭМ!$D$10+'СЕТ СН'!$I$6-'СЕТ СН'!$I$23</f>
        <v>1774.7801930999999</v>
      </c>
      <c r="D129" s="36">
        <f>SUMIFS(СВЦЭМ!$D$39:$D$782,СВЦЭМ!$A$39:$A$782,$A129,СВЦЭМ!$B$39:$B$782,D$119)+'СЕТ СН'!$I$11+СВЦЭМ!$D$10+'СЕТ СН'!$I$6-'СЕТ СН'!$I$23</f>
        <v>1814.7169205299999</v>
      </c>
      <c r="E129" s="36">
        <f>SUMIFS(СВЦЭМ!$D$39:$D$782,СВЦЭМ!$A$39:$A$782,$A129,СВЦЭМ!$B$39:$B$782,E$119)+'СЕТ СН'!$I$11+СВЦЭМ!$D$10+'СЕТ СН'!$I$6-'СЕТ СН'!$I$23</f>
        <v>1827.6960277399999</v>
      </c>
      <c r="F129" s="36">
        <f>SUMIFS(СВЦЭМ!$D$39:$D$782,СВЦЭМ!$A$39:$A$782,$A129,СВЦЭМ!$B$39:$B$782,F$119)+'СЕТ СН'!$I$11+СВЦЭМ!$D$10+'СЕТ СН'!$I$6-'СЕТ СН'!$I$23</f>
        <v>1835.1424347899999</v>
      </c>
      <c r="G129" s="36">
        <f>SUMIFS(СВЦЭМ!$D$39:$D$782,СВЦЭМ!$A$39:$A$782,$A129,СВЦЭМ!$B$39:$B$782,G$119)+'СЕТ СН'!$I$11+СВЦЭМ!$D$10+'СЕТ СН'!$I$6-'СЕТ СН'!$I$23</f>
        <v>1818.10925073</v>
      </c>
      <c r="H129" s="36">
        <f>SUMIFS(СВЦЭМ!$D$39:$D$782,СВЦЭМ!$A$39:$A$782,$A129,СВЦЭМ!$B$39:$B$782,H$119)+'СЕТ СН'!$I$11+СВЦЭМ!$D$10+'СЕТ СН'!$I$6-'СЕТ СН'!$I$23</f>
        <v>1802.33325569</v>
      </c>
      <c r="I129" s="36">
        <f>SUMIFS(СВЦЭМ!$D$39:$D$782,СВЦЭМ!$A$39:$A$782,$A129,СВЦЭМ!$B$39:$B$782,I$119)+'СЕТ СН'!$I$11+СВЦЭМ!$D$10+'СЕТ СН'!$I$6-'СЕТ СН'!$I$23</f>
        <v>1727.5945022199999</v>
      </c>
      <c r="J129" s="36">
        <f>SUMIFS(СВЦЭМ!$D$39:$D$782,СВЦЭМ!$A$39:$A$782,$A129,СВЦЭМ!$B$39:$B$782,J$119)+'СЕТ СН'!$I$11+СВЦЭМ!$D$10+'СЕТ СН'!$I$6-'СЕТ СН'!$I$23</f>
        <v>1661.57043376</v>
      </c>
      <c r="K129" s="36">
        <f>SUMIFS(СВЦЭМ!$D$39:$D$782,СВЦЭМ!$A$39:$A$782,$A129,СВЦЭМ!$B$39:$B$782,K$119)+'СЕТ СН'!$I$11+СВЦЭМ!$D$10+'СЕТ СН'!$I$6-'СЕТ СН'!$I$23</f>
        <v>1592.4188551100001</v>
      </c>
      <c r="L129" s="36">
        <f>SUMIFS(СВЦЭМ!$D$39:$D$782,СВЦЭМ!$A$39:$A$782,$A129,СВЦЭМ!$B$39:$B$782,L$119)+'СЕТ СН'!$I$11+СВЦЭМ!$D$10+'СЕТ СН'!$I$6-'СЕТ СН'!$I$23</f>
        <v>1575.4493464100001</v>
      </c>
      <c r="M129" s="36">
        <f>SUMIFS(СВЦЭМ!$D$39:$D$782,СВЦЭМ!$A$39:$A$782,$A129,СВЦЭМ!$B$39:$B$782,M$119)+'СЕТ СН'!$I$11+СВЦЭМ!$D$10+'СЕТ СН'!$I$6-'СЕТ СН'!$I$23</f>
        <v>1568.5402560799998</v>
      </c>
      <c r="N129" s="36">
        <f>SUMIFS(СВЦЭМ!$D$39:$D$782,СВЦЭМ!$A$39:$A$782,$A129,СВЦЭМ!$B$39:$B$782,N$119)+'СЕТ СН'!$I$11+СВЦЭМ!$D$10+'СЕТ СН'!$I$6-'СЕТ СН'!$I$23</f>
        <v>1606.7891278799998</v>
      </c>
      <c r="O129" s="36">
        <f>SUMIFS(СВЦЭМ!$D$39:$D$782,СВЦЭМ!$A$39:$A$782,$A129,СВЦЭМ!$B$39:$B$782,O$119)+'СЕТ СН'!$I$11+СВЦЭМ!$D$10+'СЕТ СН'!$I$6-'СЕТ СН'!$I$23</f>
        <v>1625.8935164899999</v>
      </c>
      <c r="P129" s="36">
        <f>SUMIFS(СВЦЭМ!$D$39:$D$782,СВЦЭМ!$A$39:$A$782,$A129,СВЦЭМ!$B$39:$B$782,P$119)+'СЕТ СН'!$I$11+СВЦЭМ!$D$10+'СЕТ СН'!$I$6-'СЕТ СН'!$I$23</f>
        <v>1642.0509588800001</v>
      </c>
      <c r="Q129" s="36">
        <f>SUMIFS(СВЦЭМ!$D$39:$D$782,СВЦЭМ!$A$39:$A$782,$A129,СВЦЭМ!$B$39:$B$782,Q$119)+'СЕТ СН'!$I$11+СВЦЭМ!$D$10+'СЕТ СН'!$I$6-'СЕТ СН'!$I$23</f>
        <v>1652.6797991899998</v>
      </c>
      <c r="R129" s="36">
        <f>SUMIFS(СВЦЭМ!$D$39:$D$782,СВЦЭМ!$A$39:$A$782,$A129,СВЦЭМ!$B$39:$B$782,R$119)+'СЕТ СН'!$I$11+СВЦЭМ!$D$10+'СЕТ СН'!$I$6-'СЕТ СН'!$I$23</f>
        <v>1654.7584455900001</v>
      </c>
      <c r="S129" s="36">
        <f>SUMIFS(СВЦЭМ!$D$39:$D$782,СВЦЭМ!$A$39:$A$782,$A129,СВЦЭМ!$B$39:$B$782,S$119)+'СЕТ СН'!$I$11+СВЦЭМ!$D$10+'СЕТ СН'!$I$6-'СЕТ СН'!$I$23</f>
        <v>1648.82488644</v>
      </c>
      <c r="T129" s="36">
        <f>SUMIFS(СВЦЭМ!$D$39:$D$782,СВЦЭМ!$A$39:$A$782,$A129,СВЦЭМ!$B$39:$B$782,T$119)+'СЕТ СН'!$I$11+СВЦЭМ!$D$10+'СЕТ СН'!$I$6-'СЕТ СН'!$I$23</f>
        <v>1630.4596662099998</v>
      </c>
      <c r="U129" s="36">
        <f>SUMIFS(СВЦЭМ!$D$39:$D$782,СВЦЭМ!$A$39:$A$782,$A129,СВЦЭМ!$B$39:$B$782,U$119)+'СЕТ СН'!$I$11+СВЦЭМ!$D$10+'СЕТ СН'!$I$6-'СЕТ СН'!$I$23</f>
        <v>1612.0839621299999</v>
      </c>
      <c r="V129" s="36">
        <f>SUMIFS(СВЦЭМ!$D$39:$D$782,СВЦЭМ!$A$39:$A$782,$A129,СВЦЭМ!$B$39:$B$782,V$119)+'СЕТ СН'!$I$11+СВЦЭМ!$D$10+'СЕТ СН'!$I$6-'СЕТ СН'!$I$23</f>
        <v>1603.52392194</v>
      </c>
      <c r="W129" s="36">
        <f>SUMIFS(СВЦЭМ!$D$39:$D$782,СВЦЭМ!$A$39:$A$782,$A129,СВЦЭМ!$B$39:$B$782,W$119)+'СЕТ СН'!$I$11+СВЦЭМ!$D$10+'СЕТ СН'!$I$6-'СЕТ СН'!$I$23</f>
        <v>1588.5613521999999</v>
      </c>
      <c r="X129" s="36">
        <f>SUMIFS(СВЦЭМ!$D$39:$D$782,СВЦЭМ!$A$39:$A$782,$A129,СВЦЭМ!$B$39:$B$782,X$119)+'СЕТ СН'!$I$11+СВЦЭМ!$D$10+'СЕТ СН'!$I$6-'СЕТ СН'!$I$23</f>
        <v>1587.4303155</v>
      </c>
      <c r="Y129" s="36">
        <f>SUMIFS(СВЦЭМ!$D$39:$D$782,СВЦЭМ!$A$39:$A$782,$A129,СВЦЭМ!$B$39:$B$782,Y$119)+'СЕТ СН'!$I$11+СВЦЭМ!$D$10+'СЕТ СН'!$I$6-'СЕТ СН'!$I$23</f>
        <v>1660.19767123</v>
      </c>
    </row>
    <row r="130" spans="1:25" ht="15.75" x14ac:dyDescent="0.2">
      <c r="A130" s="35">
        <f t="shared" si="3"/>
        <v>44388</v>
      </c>
      <c r="B130" s="36">
        <f>SUMIFS(СВЦЭМ!$D$39:$D$782,СВЦЭМ!$A$39:$A$782,$A130,СВЦЭМ!$B$39:$B$782,B$119)+'СЕТ СН'!$I$11+СВЦЭМ!$D$10+'СЕТ СН'!$I$6-'СЕТ СН'!$I$23</f>
        <v>1694.1916114599999</v>
      </c>
      <c r="C130" s="36">
        <f>SUMIFS(СВЦЭМ!$D$39:$D$782,СВЦЭМ!$A$39:$A$782,$A130,СВЦЭМ!$B$39:$B$782,C$119)+'СЕТ СН'!$I$11+СВЦЭМ!$D$10+'СЕТ СН'!$I$6-'СЕТ СН'!$I$23</f>
        <v>1770.62084185</v>
      </c>
      <c r="D130" s="36">
        <f>SUMIFS(СВЦЭМ!$D$39:$D$782,СВЦЭМ!$A$39:$A$782,$A130,СВЦЭМ!$B$39:$B$782,D$119)+'СЕТ СН'!$I$11+СВЦЭМ!$D$10+'СЕТ СН'!$I$6-'СЕТ СН'!$I$23</f>
        <v>1829.27768666</v>
      </c>
      <c r="E130" s="36">
        <f>SUMIFS(СВЦЭМ!$D$39:$D$782,СВЦЭМ!$A$39:$A$782,$A130,СВЦЭМ!$B$39:$B$782,E$119)+'СЕТ СН'!$I$11+СВЦЭМ!$D$10+'СЕТ СН'!$I$6-'СЕТ СН'!$I$23</f>
        <v>1840.2788087599999</v>
      </c>
      <c r="F130" s="36">
        <f>SUMIFS(СВЦЭМ!$D$39:$D$782,СВЦЭМ!$A$39:$A$782,$A130,СВЦЭМ!$B$39:$B$782,F$119)+'СЕТ СН'!$I$11+СВЦЭМ!$D$10+'СЕТ СН'!$I$6-'СЕТ СН'!$I$23</f>
        <v>1836.2956028900001</v>
      </c>
      <c r="G130" s="36">
        <f>SUMIFS(СВЦЭМ!$D$39:$D$782,СВЦЭМ!$A$39:$A$782,$A130,СВЦЭМ!$B$39:$B$782,G$119)+'СЕТ СН'!$I$11+СВЦЭМ!$D$10+'СЕТ СН'!$I$6-'СЕТ СН'!$I$23</f>
        <v>1833.95107018</v>
      </c>
      <c r="H130" s="36">
        <f>SUMIFS(СВЦЭМ!$D$39:$D$782,СВЦЭМ!$A$39:$A$782,$A130,СВЦЭМ!$B$39:$B$782,H$119)+'СЕТ СН'!$I$11+СВЦЭМ!$D$10+'СЕТ СН'!$I$6-'СЕТ СН'!$I$23</f>
        <v>1824.9470958699999</v>
      </c>
      <c r="I130" s="36">
        <f>SUMIFS(СВЦЭМ!$D$39:$D$782,СВЦЭМ!$A$39:$A$782,$A130,СВЦЭМ!$B$39:$B$782,I$119)+'СЕТ СН'!$I$11+СВЦЭМ!$D$10+'СЕТ СН'!$I$6-'СЕТ СН'!$I$23</f>
        <v>1770.39017876</v>
      </c>
      <c r="J130" s="36">
        <f>SUMIFS(СВЦЭМ!$D$39:$D$782,СВЦЭМ!$A$39:$A$782,$A130,СВЦЭМ!$B$39:$B$782,J$119)+'СЕТ СН'!$I$11+СВЦЭМ!$D$10+'СЕТ СН'!$I$6-'СЕТ СН'!$I$23</f>
        <v>1681.07832792</v>
      </c>
      <c r="K130" s="36">
        <f>SUMIFS(СВЦЭМ!$D$39:$D$782,СВЦЭМ!$A$39:$A$782,$A130,СВЦЭМ!$B$39:$B$782,K$119)+'СЕТ СН'!$I$11+СВЦЭМ!$D$10+'СЕТ СН'!$I$6-'СЕТ СН'!$I$23</f>
        <v>1631.92914875</v>
      </c>
      <c r="L130" s="36">
        <f>SUMIFS(СВЦЭМ!$D$39:$D$782,СВЦЭМ!$A$39:$A$782,$A130,СВЦЭМ!$B$39:$B$782,L$119)+'СЕТ СН'!$I$11+СВЦЭМ!$D$10+'СЕТ СН'!$I$6-'СЕТ СН'!$I$23</f>
        <v>1585.0523426499999</v>
      </c>
      <c r="M130" s="36">
        <f>SUMIFS(СВЦЭМ!$D$39:$D$782,СВЦЭМ!$A$39:$A$782,$A130,СВЦЭМ!$B$39:$B$782,M$119)+'СЕТ СН'!$I$11+СВЦЭМ!$D$10+'СЕТ СН'!$I$6-'СЕТ СН'!$I$23</f>
        <v>1584.0318066300001</v>
      </c>
      <c r="N130" s="36">
        <f>SUMIFS(СВЦЭМ!$D$39:$D$782,СВЦЭМ!$A$39:$A$782,$A130,СВЦЭМ!$B$39:$B$782,N$119)+'СЕТ СН'!$I$11+СВЦЭМ!$D$10+'СЕТ СН'!$I$6-'СЕТ СН'!$I$23</f>
        <v>1602.9465129800001</v>
      </c>
      <c r="O130" s="36">
        <f>SUMIFS(СВЦЭМ!$D$39:$D$782,СВЦЭМ!$A$39:$A$782,$A130,СВЦЭМ!$B$39:$B$782,O$119)+'СЕТ СН'!$I$11+СВЦЭМ!$D$10+'СЕТ СН'!$I$6-'СЕТ СН'!$I$23</f>
        <v>1615.8116676999998</v>
      </c>
      <c r="P130" s="36">
        <f>SUMIFS(СВЦЭМ!$D$39:$D$782,СВЦЭМ!$A$39:$A$782,$A130,СВЦЭМ!$B$39:$B$782,P$119)+'СЕТ СН'!$I$11+СВЦЭМ!$D$10+'СЕТ СН'!$I$6-'СЕТ СН'!$I$23</f>
        <v>1617.5806664900001</v>
      </c>
      <c r="Q130" s="36">
        <f>SUMIFS(СВЦЭМ!$D$39:$D$782,СВЦЭМ!$A$39:$A$782,$A130,СВЦЭМ!$B$39:$B$782,Q$119)+'СЕТ СН'!$I$11+СВЦЭМ!$D$10+'СЕТ СН'!$I$6-'СЕТ СН'!$I$23</f>
        <v>1617.8758889000001</v>
      </c>
      <c r="R130" s="36">
        <f>SUMIFS(СВЦЭМ!$D$39:$D$782,СВЦЭМ!$A$39:$A$782,$A130,СВЦЭМ!$B$39:$B$782,R$119)+'СЕТ СН'!$I$11+СВЦЭМ!$D$10+'СЕТ СН'!$I$6-'СЕТ СН'!$I$23</f>
        <v>1609.1053889300001</v>
      </c>
      <c r="S130" s="36">
        <f>SUMIFS(СВЦЭМ!$D$39:$D$782,СВЦЭМ!$A$39:$A$782,$A130,СВЦЭМ!$B$39:$B$782,S$119)+'СЕТ СН'!$I$11+СВЦЭМ!$D$10+'СЕТ СН'!$I$6-'СЕТ СН'!$I$23</f>
        <v>1619.48069768</v>
      </c>
      <c r="T130" s="36">
        <f>SUMIFS(СВЦЭМ!$D$39:$D$782,СВЦЭМ!$A$39:$A$782,$A130,СВЦЭМ!$B$39:$B$782,T$119)+'СЕТ СН'!$I$11+СВЦЭМ!$D$10+'СЕТ СН'!$I$6-'СЕТ СН'!$I$23</f>
        <v>1577.76517324</v>
      </c>
      <c r="U130" s="36">
        <f>SUMIFS(СВЦЭМ!$D$39:$D$782,СВЦЭМ!$A$39:$A$782,$A130,СВЦЭМ!$B$39:$B$782,U$119)+'СЕТ СН'!$I$11+СВЦЭМ!$D$10+'СЕТ СН'!$I$6-'СЕТ СН'!$I$23</f>
        <v>1571.58198967</v>
      </c>
      <c r="V130" s="36">
        <f>SUMIFS(СВЦЭМ!$D$39:$D$782,СВЦЭМ!$A$39:$A$782,$A130,СВЦЭМ!$B$39:$B$782,V$119)+'СЕТ СН'!$I$11+СВЦЭМ!$D$10+'СЕТ СН'!$I$6-'СЕТ СН'!$I$23</f>
        <v>1536.0442573199998</v>
      </c>
      <c r="W130" s="36">
        <f>SUMIFS(СВЦЭМ!$D$39:$D$782,СВЦЭМ!$A$39:$A$782,$A130,СВЦЭМ!$B$39:$B$782,W$119)+'СЕТ СН'!$I$11+СВЦЭМ!$D$10+'СЕТ СН'!$I$6-'СЕТ СН'!$I$23</f>
        <v>1532.30293824</v>
      </c>
      <c r="X130" s="36">
        <f>SUMIFS(СВЦЭМ!$D$39:$D$782,СВЦЭМ!$A$39:$A$782,$A130,СВЦЭМ!$B$39:$B$782,X$119)+'СЕТ СН'!$I$11+СВЦЭМ!$D$10+'СЕТ СН'!$I$6-'СЕТ СН'!$I$23</f>
        <v>1559.96456109</v>
      </c>
      <c r="Y130" s="36">
        <f>SUMIFS(СВЦЭМ!$D$39:$D$782,СВЦЭМ!$A$39:$A$782,$A130,СВЦЭМ!$B$39:$B$782,Y$119)+'СЕТ СН'!$I$11+СВЦЭМ!$D$10+'СЕТ СН'!$I$6-'СЕТ СН'!$I$23</f>
        <v>1534.76309872</v>
      </c>
    </row>
    <row r="131" spans="1:25" ht="15.75" x14ac:dyDescent="0.2">
      <c r="A131" s="35">
        <f t="shared" si="3"/>
        <v>44389</v>
      </c>
      <c r="B131" s="36">
        <f>SUMIFS(СВЦЭМ!$D$39:$D$782,СВЦЭМ!$A$39:$A$782,$A131,СВЦЭМ!$B$39:$B$782,B$119)+'СЕТ СН'!$I$11+СВЦЭМ!$D$10+'СЕТ СН'!$I$6-'СЕТ СН'!$I$23</f>
        <v>1639.5083851700001</v>
      </c>
      <c r="C131" s="36">
        <f>SUMIFS(СВЦЭМ!$D$39:$D$782,СВЦЭМ!$A$39:$A$782,$A131,СВЦЭМ!$B$39:$B$782,C$119)+'СЕТ СН'!$I$11+СВЦЭМ!$D$10+'СЕТ СН'!$I$6-'СЕТ СН'!$I$23</f>
        <v>1729.5712586499999</v>
      </c>
      <c r="D131" s="36">
        <f>SUMIFS(СВЦЭМ!$D$39:$D$782,СВЦЭМ!$A$39:$A$782,$A131,СВЦЭМ!$B$39:$B$782,D$119)+'СЕТ СН'!$I$11+СВЦЭМ!$D$10+'СЕТ СН'!$I$6-'СЕТ СН'!$I$23</f>
        <v>1801.7065797400001</v>
      </c>
      <c r="E131" s="36">
        <f>SUMIFS(СВЦЭМ!$D$39:$D$782,СВЦЭМ!$A$39:$A$782,$A131,СВЦЭМ!$B$39:$B$782,E$119)+'СЕТ СН'!$I$11+СВЦЭМ!$D$10+'СЕТ СН'!$I$6-'СЕТ СН'!$I$23</f>
        <v>1832.9021883400001</v>
      </c>
      <c r="F131" s="36">
        <f>SUMIFS(СВЦЭМ!$D$39:$D$782,СВЦЭМ!$A$39:$A$782,$A131,СВЦЭМ!$B$39:$B$782,F$119)+'СЕТ СН'!$I$11+СВЦЭМ!$D$10+'СЕТ СН'!$I$6-'СЕТ СН'!$I$23</f>
        <v>1854.4698927100001</v>
      </c>
      <c r="G131" s="36">
        <f>SUMIFS(СВЦЭМ!$D$39:$D$782,СВЦЭМ!$A$39:$A$782,$A131,СВЦЭМ!$B$39:$B$782,G$119)+'СЕТ СН'!$I$11+СВЦЭМ!$D$10+'СЕТ СН'!$I$6-'СЕТ СН'!$I$23</f>
        <v>1830.3246636899999</v>
      </c>
      <c r="H131" s="36">
        <f>SUMIFS(СВЦЭМ!$D$39:$D$782,СВЦЭМ!$A$39:$A$782,$A131,СВЦЭМ!$B$39:$B$782,H$119)+'СЕТ СН'!$I$11+СВЦЭМ!$D$10+'СЕТ СН'!$I$6-'СЕТ СН'!$I$23</f>
        <v>1770.41658545</v>
      </c>
      <c r="I131" s="36">
        <f>SUMIFS(СВЦЭМ!$D$39:$D$782,СВЦЭМ!$A$39:$A$782,$A131,СВЦЭМ!$B$39:$B$782,I$119)+'СЕТ СН'!$I$11+СВЦЭМ!$D$10+'СЕТ СН'!$I$6-'СЕТ СН'!$I$23</f>
        <v>1662.29773942</v>
      </c>
      <c r="J131" s="36">
        <f>SUMIFS(СВЦЭМ!$D$39:$D$782,СВЦЭМ!$A$39:$A$782,$A131,СВЦЭМ!$B$39:$B$782,J$119)+'СЕТ СН'!$I$11+СВЦЭМ!$D$10+'СЕТ СН'!$I$6-'СЕТ СН'!$I$23</f>
        <v>1596.62050817</v>
      </c>
      <c r="K131" s="36">
        <f>SUMIFS(СВЦЭМ!$D$39:$D$782,СВЦЭМ!$A$39:$A$782,$A131,СВЦЭМ!$B$39:$B$782,K$119)+'СЕТ СН'!$I$11+СВЦЭМ!$D$10+'СЕТ СН'!$I$6-'СЕТ СН'!$I$23</f>
        <v>1629.19132218</v>
      </c>
      <c r="L131" s="36">
        <f>SUMIFS(СВЦЭМ!$D$39:$D$782,СВЦЭМ!$A$39:$A$782,$A131,СВЦЭМ!$B$39:$B$782,L$119)+'СЕТ СН'!$I$11+СВЦЭМ!$D$10+'СЕТ СН'!$I$6-'СЕТ СН'!$I$23</f>
        <v>1641.56862856</v>
      </c>
      <c r="M131" s="36">
        <f>SUMIFS(СВЦЭМ!$D$39:$D$782,СВЦЭМ!$A$39:$A$782,$A131,СВЦЭМ!$B$39:$B$782,M$119)+'СЕТ СН'!$I$11+СВЦЭМ!$D$10+'СЕТ СН'!$I$6-'СЕТ СН'!$I$23</f>
        <v>1651.3114320300001</v>
      </c>
      <c r="N131" s="36">
        <f>SUMIFS(СВЦЭМ!$D$39:$D$782,СВЦЭМ!$A$39:$A$782,$A131,СВЦЭМ!$B$39:$B$782,N$119)+'СЕТ СН'!$I$11+СВЦЭМ!$D$10+'СЕТ СН'!$I$6-'СЕТ СН'!$I$23</f>
        <v>1654.96079162</v>
      </c>
      <c r="O131" s="36">
        <f>SUMIFS(СВЦЭМ!$D$39:$D$782,СВЦЭМ!$A$39:$A$782,$A131,СВЦЭМ!$B$39:$B$782,O$119)+'СЕТ СН'!$I$11+СВЦЭМ!$D$10+'СЕТ СН'!$I$6-'СЕТ СН'!$I$23</f>
        <v>1668.7183074499999</v>
      </c>
      <c r="P131" s="36">
        <f>SUMIFS(СВЦЭМ!$D$39:$D$782,СВЦЭМ!$A$39:$A$782,$A131,СВЦЭМ!$B$39:$B$782,P$119)+'СЕТ СН'!$I$11+СВЦЭМ!$D$10+'СЕТ СН'!$I$6-'СЕТ СН'!$I$23</f>
        <v>1631.8385410699998</v>
      </c>
      <c r="Q131" s="36">
        <f>SUMIFS(СВЦЭМ!$D$39:$D$782,СВЦЭМ!$A$39:$A$782,$A131,СВЦЭМ!$B$39:$B$782,Q$119)+'СЕТ СН'!$I$11+СВЦЭМ!$D$10+'СЕТ СН'!$I$6-'СЕТ СН'!$I$23</f>
        <v>1646.53787018</v>
      </c>
      <c r="R131" s="36">
        <f>SUMIFS(СВЦЭМ!$D$39:$D$782,СВЦЭМ!$A$39:$A$782,$A131,СВЦЭМ!$B$39:$B$782,R$119)+'СЕТ СН'!$I$11+СВЦЭМ!$D$10+'СЕТ СН'!$I$6-'СЕТ СН'!$I$23</f>
        <v>1632.08855653</v>
      </c>
      <c r="S131" s="36">
        <f>SUMIFS(СВЦЭМ!$D$39:$D$782,СВЦЭМ!$A$39:$A$782,$A131,СВЦЭМ!$B$39:$B$782,S$119)+'СЕТ СН'!$I$11+СВЦЭМ!$D$10+'СЕТ СН'!$I$6-'СЕТ СН'!$I$23</f>
        <v>1614.2151886299998</v>
      </c>
      <c r="T131" s="36">
        <f>SUMIFS(СВЦЭМ!$D$39:$D$782,СВЦЭМ!$A$39:$A$782,$A131,СВЦЭМ!$B$39:$B$782,T$119)+'СЕТ СН'!$I$11+СВЦЭМ!$D$10+'СЕТ СН'!$I$6-'СЕТ СН'!$I$23</f>
        <v>1669.2952096700001</v>
      </c>
      <c r="U131" s="36">
        <f>SUMIFS(СВЦЭМ!$D$39:$D$782,СВЦЭМ!$A$39:$A$782,$A131,СВЦЭМ!$B$39:$B$782,U$119)+'СЕТ СН'!$I$11+СВЦЭМ!$D$10+'СЕТ СН'!$I$6-'СЕТ СН'!$I$23</f>
        <v>1693.2582092600001</v>
      </c>
      <c r="V131" s="36">
        <f>SUMIFS(СВЦЭМ!$D$39:$D$782,СВЦЭМ!$A$39:$A$782,$A131,СВЦЭМ!$B$39:$B$782,V$119)+'СЕТ СН'!$I$11+СВЦЭМ!$D$10+'СЕТ СН'!$I$6-'СЕТ СН'!$I$23</f>
        <v>1714.20556936</v>
      </c>
      <c r="W131" s="36">
        <f>SUMIFS(СВЦЭМ!$D$39:$D$782,СВЦЭМ!$A$39:$A$782,$A131,СВЦЭМ!$B$39:$B$782,W$119)+'СЕТ СН'!$I$11+СВЦЭМ!$D$10+'СЕТ СН'!$I$6-'СЕТ СН'!$I$23</f>
        <v>1714.9497265800001</v>
      </c>
      <c r="X131" s="36">
        <f>SUMIFS(СВЦЭМ!$D$39:$D$782,СВЦЭМ!$A$39:$A$782,$A131,СВЦЭМ!$B$39:$B$782,X$119)+'СЕТ СН'!$I$11+СВЦЭМ!$D$10+'СЕТ СН'!$I$6-'СЕТ СН'!$I$23</f>
        <v>1662.2242864499999</v>
      </c>
      <c r="Y131" s="36">
        <f>SUMIFS(СВЦЭМ!$D$39:$D$782,СВЦЭМ!$A$39:$A$782,$A131,СВЦЭМ!$B$39:$B$782,Y$119)+'СЕТ СН'!$I$11+СВЦЭМ!$D$10+'СЕТ СН'!$I$6-'СЕТ СН'!$I$23</f>
        <v>1613.2597527299999</v>
      </c>
    </row>
    <row r="132" spans="1:25" ht="15.75" x14ac:dyDescent="0.2">
      <c r="A132" s="35">
        <f t="shared" si="3"/>
        <v>44390</v>
      </c>
      <c r="B132" s="36">
        <f>SUMIFS(СВЦЭМ!$D$39:$D$782,СВЦЭМ!$A$39:$A$782,$A132,СВЦЭМ!$B$39:$B$782,B$119)+'СЕТ СН'!$I$11+СВЦЭМ!$D$10+'СЕТ СН'!$I$6-'СЕТ СН'!$I$23</f>
        <v>1696.86634037</v>
      </c>
      <c r="C132" s="36">
        <f>SUMIFS(СВЦЭМ!$D$39:$D$782,СВЦЭМ!$A$39:$A$782,$A132,СВЦЭМ!$B$39:$B$782,C$119)+'СЕТ СН'!$I$11+СВЦЭМ!$D$10+'СЕТ СН'!$I$6-'СЕТ СН'!$I$23</f>
        <v>1778.3040758099999</v>
      </c>
      <c r="D132" s="36">
        <f>SUMIFS(СВЦЭМ!$D$39:$D$782,СВЦЭМ!$A$39:$A$782,$A132,СВЦЭМ!$B$39:$B$782,D$119)+'СЕТ СН'!$I$11+СВЦЭМ!$D$10+'СЕТ СН'!$I$6-'СЕТ СН'!$I$23</f>
        <v>1841.39903901</v>
      </c>
      <c r="E132" s="36">
        <f>SUMIFS(СВЦЭМ!$D$39:$D$782,СВЦЭМ!$A$39:$A$782,$A132,СВЦЭМ!$B$39:$B$782,E$119)+'СЕТ СН'!$I$11+СВЦЭМ!$D$10+'СЕТ СН'!$I$6-'СЕТ СН'!$I$23</f>
        <v>1838.0115957099999</v>
      </c>
      <c r="F132" s="36">
        <f>SUMIFS(СВЦЭМ!$D$39:$D$782,СВЦЭМ!$A$39:$A$782,$A132,СВЦЭМ!$B$39:$B$782,F$119)+'СЕТ СН'!$I$11+СВЦЭМ!$D$10+'СЕТ СН'!$I$6-'СЕТ СН'!$I$23</f>
        <v>1843.6587369599999</v>
      </c>
      <c r="G132" s="36">
        <f>SUMIFS(СВЦЭМ!$D$39:$D$782,СВЦЭМ!$A$39:$A$782,$A132,СВЦЭМ!$B$39:$B$782,G$119)+'СЕТ СН'!$I$11+СВЦЭМ!$D$10+'СЕТ СН'!$I$6-'СЕТ СН'!$I$23</f>
        <v>1846.08206354</v>
      </c>
      <c r="H132" s="36">
        <f>SUMIFS(СВЦЭМ!$D$39:$D$782,СВЦЭМ!$A$39:$A$782,$A132,СВЦЭМ!$B$39:$B$782,H$119)+'СЕТ СН'!$I$11+СВЦЭМ!$D$10+'СЕТ СН'!$I$6-'СЕТ СН'!$I$23</f>
        <v>1790.9809540199999</v>
      </c>
      <c r="I132" s="36">
        <f>SUMIFS(СВЦЭМ!$D$39:$D$782,СВЦЭМ!$A$39:$A$782,$A132,СВЦЭМ!$B$39:$B$782,I$119)+'СЕТ СН'!$I$11+СВЦЭМ!$D$10+'СЕТ СН'!$I$6-'СЕТ СН'!$I$23</f>
        <v>1694.93845556</v>
      </c>
      <c r="J132" s="36">
        <f>SUMIFS(СВЦЭМ!$D$39:$D$782,СВЦЭМ!$A$39:$A$782,$A132,СВЦЭМ!$B$39:$B$782,J$119)+'СЕТ СН'!$I$11+СВЦЭМ!$D$10+'СЕТ СН'!$I$6-'СЕТ СН'!$I$23</f>
        <v>1626.5830460699999</v>
      </c>
      <c r="K132" s="36">
        <f>SUMIFS(СВЦЭМ!$D$39:$D$782,СВЦЭМ!$A$39:$A$782,$A132,СВЦЭМ!$B$39:$B$782,K$119)+'СЕТ СН'!$I$11+СВЦЭМ!$D$10+'СЕТ СН'!$I$6-'СЕТ СН'!$I$23</f>
        <v>1624.2667919999999</v>
      </c>
      <c r="L132" s="36">
        <f>SUMIFS(СВЦЭМ!$D$39:$D$782,СВЦЭМ!$A$39:$A$782,$A132,СВЦЭМ!$B$39:$B$782,L$119)+'СЕТ СН'!$I$11+СВЦЭМ!$D$10+'СЕТ СН'!$I$6-'СЕТ СН'!$I$23</f>
        <v>1689.94613514</v>
      </c>
      <c r="M132" s="36">
        <f>SUMIFS(СВЦЭМ!$D$39:$D$782,СВЦЭМ!$A$39:$A$782,$A132,СВЦЭМ!$B$39:$B$782,M$119)+'СЕТ СН'!$I$11+СВЦЭМ!$D$10+'СЕТ СН'!$I$6-'СЕТ СН'!$I$23</f>
        <v>1774.84535347</v>
      </c>
      <c r="N132" s="36">
        <f>SUMIFS(СВЦЭМ!$D$39:$D$782,СВЦЭМ!$A$39:$A$782,$A132,СВЦЭМ!$B$39:$B$782,N$119)+'СЕТ СН'!$I$11+СВЦЭМ!$D$10+'СЕТ СН'!$I$6-'СЕТ СН'!$I$23</f>
        <v>1654.9602148499998</v>
      </c>
      <c r="O132" s="36">
        <f>SUMIFS(СВЦЭМ!$D$39:$D$782,СВЦЭМ!$A$39:$A$782,$A132,СВЦЭМ!$B$39:$B$782,O$119)+'СЕТ СН'!$I$11+СВЦЭМ!$D$10+'СЕТ СН'!$I$6-'СЕТ СН'!$I$23</f>
        <v>1649.4214677499999</v>
      </c>
      <c r="P132" s="36">
        <f>SUMIFS(СВЦЭМ!$D$39:$D$782,СВЦЭМ!$A$39:$A$782,$A132,СВЦЭМ!$B$39:$B$782,P$119)+'СЕТ СН'!$I$11+СВЦЭМ!$D$10+'СЕТ СН'!$I$6-'СЕТ СН'!$I$23</f>
        <v>1626.4285886499999</v>
      </c>
      <c r="Q132" s="36">
        <f>SUMIFS(СВЦЭМ!$D$39:$D$782,СВЦЭМ!$A$39:$A$782,$A132,СВЦЭМ!$B$39:$B$782,Q$119)+'СЕТ СН'!$I$11+СВЦЭМ!$D$10+'СЕТ СН'!$I$6-'СЕТ СН'!$I$23</f>
        <v>1619.0899091900001</v>
      </c>
      <c r="R132" s="36">
        <f>SUMIFS(СВЦЭМ!$D$39:$D$782,СВЦЭМ!$A$39:$A$782,$A132,СВЦЭМ!$B$39:$B$782,R$119)+'СЕТ СН'!$I$11+СВЦЭМ!$D$10+'СЕТ СН'!$I$6-'СЕТ СН'!$I$23</f>
        <v>1623.5713289599998</v>
      </c>
      <c r="S132" s="36">
        <f>SUMIFS(СВЦЭМ!$D$39:$D$782,СВЦЭМ!$A$39:$A$782,$A132,СВЦЭМ!$B$39:$B$782,S$119)+'СЕТ СН'!$I$11+СВЦЭМ!$D$10+'СЕТ СН'!$I$6-'СЕТ СН'!$I$23</f>
        <v>1607.92042399</v>
      </c>
      <c r="T132" s="36">
        <f>SUMIFS(СВЦЭМ!$D$39:$D$782,СВЦЭМ!$A$39:$A$782,$A132,СВЦЭМ!$B$39:$B$782,T$119)+'СЕТ СН'!$I$11+СВЦЭМ!$D$10+'СЕТ СН'!$I$6-'СЕТ СН'!$I$23</f>
        <v>1678.1415462599998</v>
      </c>
      <c r="U132" s="36">
        <f>SUMIFS(СВЦЭМ!$D$39:$D$782,СВЦЭМ!$A$39:$A$782,$A132,СВЦЭМ!$B$39:$B$782,U$119)+'СЕТ СН'!$I$11+СВЦЭМ!$D$10+'СЕТ СН'!$I$6-'СЕТ СН'!$I$23</f>
        <v>1700.4342915100001</v>
      </c>
      <c r="V132" s="36">
        <f>SUMIFS(СВЦЭМ!$D$39:$D$782,СВЦЭМ!$A$39:$A$782,$A132,СВЦЭМ!$B$39:$B$782,V$119)+'СЕТ СН'!$I$11+СВЦЭМ!$D$10+'СЕТ СН'!$I$6-'СЕТ СН'!$I$23</f>
        <v>1702.99230539</v>
      </c>
      <c r="W132" s="36">
        <f>SUMIFS(СВЦЭМ!$D$39:$D$782,СВЦЭМ!$A$39:$A$782,$A132,СВЦЭМ!$B$39:$B$782,W$119)+'СЕТ СН'!$I$11+СВЦЭМ!$D$10+'СЕТ СН'!$I$6-'СЕТ СН'!$I$23</f>
        <v>1707.7427308199999</v>
      </c>
      <c r="X132" s="36">
        <f>SUMIFS(СВЦЭМ!$D$39:$D$782,СВЦЭМ!$A$39:$A$782,$A132,СВЦЭМ!$B$39:$B$782,X$119)+'СЕТ СН'!$I$11+СВЦЭМ!$D$10+'СЕТ СН'!$I$6-'СЕТ СН'!$I$23</f>
        <v>1681.9953942299999</v>
      </c>
      <c r="Y132" s="36">
        <f>SUMIFS(СВЦЭМ!$D$39:$D$782,СВЦЭМ!$A$39:$A$782,$A132,СВЦЭМ!$B$39:$B$782,Y$119)+'СЕТ СН'!$I$11+СВЦЭМ!$D$10+'СЕТ СН'!$I$6-'СЕТ СН'!$I$23</f>
        <v>1624.8498029799998</v>
      </c>
    </row>
    <row r="133" spans="1:25" ht="15.75" x14ac:dyDescent="0.2">
      <c r="A133" s="35">
        <f t="shared" si="3"/>
        <v>44391</v>
      </c>
      <c r="B133" s="36">
        <f>SUMIFS(СВЦЭМ!$D$39:$D$782,СВЦЭМ!$A$39:$A$782,$A133,СВЦЭМ!$B$39:$B$782,B$119)+'СЕТ СН'!$I$11+СВЦЭМ!$D$10+'СЕТ СН'!$I$6-'СЕТ СН'!$I$23</f>
        <v>1693.3362542699999</v>
      </c>
      <c r="C133" s="36">
        <f>SUMIFS(СВЦЭМ!$D$39:$D$782,СВЦЭМ!$A$39:$A$782,$A133,СВЦЭМ!$B$39:$B$782,C$119)+'СЕТ СН'!$I$11+СВЦЭМ!$D$10+'СЕТ СН'!$I$6-'СЕТ СН'!$I$23</f>
        <v>1787.6195310000001</v>
      </c>
      <c r="D133" s="36">
        <f>SUMIFS(СВЦЭМ!$D$39:$D$782,СВЦЭМ!$A$39:$A$782,$A133,СВЦЭМ!$B$39:$B$782,D$119)+'СЕТ СН'!$I$11+СВЦЭМ!$D$10+'СЕТ СН'!$I$6-'СЕТ СН'!$I$23</f>
        <v>1842.0804201799999</v>
      </c>
      <c r="E133" s="36">
        <f>SUMIFS(СВЦЭМ!$D$39:$D$782,СВЦЭМ!$A$39:$A$782,$A133,СВЦЭМ!$B$39:$B$782,E$119)+'СЕТ СН'!$I$11+СВЦЭМ!$D$10+'СЕТ СН'!$I$6-'СЕТ СН'!$I$23</f>
        <v>1825.83779271</v>
      </c>
      <c r="F133" s="36">
        <f>SUMIFS(СВЦЭМ!$D$39:$D$782,СВЦЭМ!$A$39:$A$782,$A133,СВЦЭМ!$B$39:$B$782,F$119)+'СЕТ СН'!$I$11+СВЦЭМ!$D$10+'СЕТ СН'!$I$6-'СЕТ СН'!$I$23</f>
        <v>1835.5204513399999</v>
      </c>
      <c r="G133" s="36">
        <f>SUMIFS(СВЦЭМ!$D$39:$D$782,СВЦЭМ!$A$39:$A$782,$A133,СВЦЭМ!$B$39:$B$782,G$119)+'СЕТ СН'!$I$11+СВЦЭМ!$D$10+'СЕТ СН'!$I$6-'СЕТ СН'!$I$23</f>
        <v>1836.37153042</v>
      </c>
      <c r="H133" s="36">
        <f>SUMIFS(СВЦЭМ!$D$39:$D$782,СВЦЭМ!$A$39:$A$782,$A133,СВЦЭМ!$B$39:$B$782,H$119)+'СЕТ СН'!$I$11+СВЦЭМ!$D$10+'СЕТ СН'!$I$6-'СЕТ СН'!$I$23</f>
        <v>1801.1548574599999</v>
      </c>
      <c r="I133" s="36">
        <f>SUMIFS(СВЦЭМ!$D$39:$D$782,СВЦЭМ!$A$39:$A$782,$A133,СВЦЭМ!$B$39:$B$782,I$119)+'СЕТ СН'!$I$11+СВЦЭМ!$D$10+'СЕТ СН'!$I$6-'СЕТ СН'!$I$23</f>
        <v>1776.3506183699999</v>
      </c>
      <c r="J133" s="36">
        <f>SUMIFS(СВЦЭМ!$D$39:$D$782,СВЦЭМ!$A$39:$A$782,$A133,СВЦЭМ!$B$39:$B$782,J$119)+'СЕТ СН'!$I$11+СВЦЭМ!$D$10+'СЕТ СН'!$I$6-'СЕТ СН'!$I$23</f>
        <v>1790.9738020699999</v>
      </c>
      <c r="K133" s="36">
        <f>SUMIFS(СВЦЭМ!$D$39:$D$782,СВЦЭМ!$A$39:$A$782,$A133,СВЦЭМ!$B$39:$B$782,K$119)+'СЕТ СН'!$I$11+СВЦЭМ!$D$10+'СЕТ СН'!$I$6-'СЕТ СН'!$I$23</f>
        <v>1818.7118834299999</v>
      </c>
      <c r="L133" s="36">
        <f>SUMIFS(СВЦЭМ!$D$39:$D$782,СВЦЭМ!$A$39:$A$782,$A133,СВЦЭМ!$B$39:$B$782,L$119)+'СЕТ СН'!$I$11+СВЦЭМ!$D$10+'СЕТ СН'!$I$6-'СЕТ СН'!$I$23</f>
        <v>1822.85900494</v>
      </c>
      <c r="M133" s="36">
        <f>SUMIFS(СВЦЭМ!$D$39:$D$782,СВЦЭМ!$A$39:$A$782,$A133,СВЦЭМ!$B$39:$B$782,M$119)+'СЕТ СН'!$I$11+СВЦЭМ!$D$10+'СЕТ СН'!$I$6-'СЕТ СН'!$I$23</f>
        <v>1837.50414062</v>
      </c>
      <c r="N133" s="36">
        <f>SUMIFS(СВЦЭМ!$D$39:$D$782,СВЦЭМ!$A$39:$A$782,$A133,СВЦЭМ!$B$39:$B$782,N$119)+'СЕТ СН'!$I$11+СВЦЭМ!$D$10+'СЕТ СН'!$I$6-'СЕТ СН'!$I$23</f>
        <v>1851.9810368399999</v>
      </c>
      <c r="O133" s="36">
        <f>SUMIFS(СВЦЭМ!$D$39:$D$782,СВЦЭМ!$A$39:$A$782,$A133,СВЦЭМ!$B$39:$B$782,O$119)+'СЕТ СН'!$I$11+СВЦЭМ!$D$10+'СЕТ СН'!$I$6-'СЕТ СН'!$I$23</f>
        <v>1854.9035472799999</v>
      </c>
      <c r="P133" s="36">
        <f>SUMIFS(СВЦЭМ!$D$39:$D$782,СВЦЭМ!$A$39:$A$782,$A133,СВЦЭМ!$B$39:$B$782,P$119)+'СЕТ СН'!$I$11+СВЦЭМ!$D$10+'СЕТ СН'!$I$6-'СЕТ СН'!$I$23</f>
        <v>1851.0557108999999</v>
      </c>
      <c r="Q133" s="36">
        <f>SUMIFS(СВЦЭМ!$D$39:$D$782,СВЦЭМ!$A$39:$A$782,$A133,СВЦЭМ!$B$39:$B$782,Q$119)+'СЕТ СН'!$I$11+СВЦЭМ!$D$10+'СЕТ СН'!$I$6-'СЕТ СН'!$I$23</f>
        <v>1853.87876319</v>
      </c>
      <c r="R133" s="36">
        <f>SUMIFS(СВЦЭМ!$D$39:$D$782,СВЦЭМ!$A$39:$A$782,$A133,СВЦЭМ!$B$39:$B$782,R$119)+'СЕТ СН'!$I$11+СВЦЭМ!$D$10+'СЕТ СН'!$I$6-'СЕТ СН'!$I$23</f>
        <v>1849.1595109099999</v>
      </c>
      <c r="S133" s="36">
        <f>SUMIFS(СВЦЭМ!$D$39:$D$782,СВЦЭМ!$A$39:$A$782,$A133,СВЦЭМ!$B$39:$B$782,S$119)+'СЕТ СН'!$I$11+СВЦЭМ!$D$10+'СЕТ СН'!$I$6-'СЕТ СН'!$I$23</f>
        <v>1829.2030426900001</v>
      </c>
      <c r="T133" s="36">
        <f>SUMIFS(СВЦЭМ!$D$39:$D$782,СВЦЭМ!$A$39:$A$782,$A133,СВЦЭМ!$B$39:$B$782,T$119)+'СЕТ СН'!$I$11+СВЦЭМ!$D$10+'СЕТ СН'!$I$6-'СЕТ СН'!$I$23</f>
        <v>1805.5605582000001</v>
      </c>
      <c r="U133" s="36">
        <f>SUMIFS(СВЦЭМ!$D$39:$D$782,СВЦЭМ!$A$39:$A$782,$A133,СВЦЭМ!$B$39:$B$782,U$119)+'СЕТ СН'!$I$11+СВЦЭМ!$D$10+'СЕТ СН'!$I$6-'СЕТ СН'!$I$23</f>
        <v>1792.52414247</v>
      </c>
      <c r="V133" s="36">
        <f>SUMIFS(СВЦЭМ!$D$39:$D$782,СВЦЭМ!$A$39:$A$782,$A133,СВЦЭМ!$B$39:$B$782,V$119)+'СЕТ СН'!$I$11+СВЦЭМ!$D$10+'СЕТ СН'!$I$6-'СЕТ СН'!$I$23</f>
        <v>1785.26098189</v>
      </c>
      <c r="W133" s="36">
        <f>SUMIFS(СВЦЭМ!$D$39:$D$782,СВЦЭМ!$A$39:$A$782,$A133,СВЦЭМ!$B$39:$B$782,W$119)+'СЕТ СН'!$I$11+СВЦЭМ!$D$10+'СЕТ СН'!$I$6-'СЕТ СН'!$I$23</f>
        <v>1798.9350106299999</v>
      </c>
      <c r="X133" s="36">
        <f>SUMIFS(СВЦЭМ!$D$39:$D$782,СВЦЭМ!$A$39:$A$782,$A133,СВЦЭМ!$B$39:$B$782,X$119)+'СЕТ СН'!$I$11+СВЦЭМ!$D$10+'СЕТ СН'!$I$6-'СЕТ СН'!$I$23</f>
        <v>1767.7816347200001</v>
      </c>
      <c r="Y133" s="36">
        <f>SUMIFS(СВЦЭМ!$D$39:$D$782,СВЦЭМ!$A$39:$A$782,$A133,СВЦЭМ!$B$39:$B$782,Y$119)+'СЕТ СН'!$I$11+СВЦЭМ!$D$10+'СЕТ СН'!$I$6-'СЕТ СН'!$I$23</f>
        <v>1734.9982807599999</v>
      </c>
    </row>
    <row r="134" spans="1:25" ht="15.75" x14ac:dyDescent="0.2">
      <c r="A134" s="35">
        <f t="shared" si="3"/>
        <v>44392</v>
      </c>
      <c r="B134" s="36">
        <f>SUMIFS(СВЦЭМ!$D$39:$D$782,СВЦЭМ!$A$39:$A$782,$A134,СВЦЭМ!$B$39:$B$782,B$119)+'СЕТ СН'!$I$11+СВЦЭМ!$D$10+'СЕТ СН'!$I$6-'СЕТ СН'!$I$23</f>
        <v>1781.4042905900001</v>
      </c>
      <c r="C134" s="36">
        <f>SUMIFS(СВЦЭМ!$D$39:$D$782,СВЦЭМ!$A$39:$A$782,$A134,СВЦЭМ!$B$39:$B$782,C$119)+'СЕТ СН'!$I$11+СВЦЭМ!$D$10+'СЕТ СН'!$I$6-'СЕТ СН'!$I$23</f>
        <v>1877.66618098</v>
      </c>
      <c r="D134" s="36">
        <f>SUMIFS(СВЦЭМ!$D$39:$D$782,СВЦЭМ!$A$39:$A$782,$A134,СВЦЭМ!$B$39:$B$782,D$119)+'СЕТ СН'!$I$11+СВЦЭМ!$D$10+'СЕТ СН'!$I$6-'СЕТ СН'!$I$23</f>
        <v>1934.49775772</v>
      </c>
      <c r="E134" s="36">
        <f>SUMIFS(СВЦЭМ!$D$39:$D$782,СВЦЭМ!$A$39:$A$782,$A134,СВЦЭМ!$B$39:$B$782,E$119)+'СЕТ СН'!$I$11+СВЦЭМ!$D$10+'СЕТ СН'!$I$6-'СЕТ СН'!$I$23</f>
        <v>1955.34960406</v>
      </c>
      <c r="F134" s="36">
        <f>SUMIFS(СВЦЭМ!$D$39:$D$782,СВЦЭМ!$A$39:$A$782,$A134,СВЦЭМ!$B$39:$B$782,F$119)+'СЕТ СН'!$I$11+СВЦЭМ!$D$10+'СЕТ СН'!$I$6-'СЕТ СН'!$I$23</f>
        <v>1949.51817697</v>
      </c>
      <c r="G134" s="36">
        <f>SUMIFS(СВЦЭМ!$D$39:$D$782,СВЦЭМ!$A$39:$A$782,$A134,СВЦЭМ!$B$39:$B$782,G$119)+'СЕТ СН'!$I$11+СВЦЭМ!$D$10+'СЕТ СН'!$I$6-'СЕТ СН'!$I$23</f>
        <v>1924.51207058</v>
      </c>
      <c r="H134" s="36">
        <f>SUMIFS(СВЦЭМ!$D$39:$D$782,СВЦЭМ!$A$39:$A$782,$A134,СВЦЭМ!$B$39:$B$782,H$119)+'СЕТ СН'!$I$11+СВЦЭМ!$D$10+'СЕТ СН'!$I$6-'СЕТ СН'!$I$23</f>
        <v>1868.4000030699999</v>
      </c>
      <c r="I134" s="36">
        <f>SUMIFS(СВЦЭМ!$D$39:$D$782,СВЦЭМ!$A$39:$A$782,$A134,СВЦЭМ!$B$39:$B$782,I$119)+'СЕТ СН'!$I$11+СВЦЭМ!$D$10+'СЕТ СН'!$I$6-'СЕТ СН'!$I$23</f>
        <v>1762.7836366900001</v>
      </c>
      <c r="J134" s="36">
        <f>SUMIFS(СВЦЭМ!$D$39:$D$782,СВЦЭМ!$A$39:$A$782,$A134,СВЦЭМ!$B$39:$B$782,J$119)+'СЕТ СН'!$I$11+СВЦЭМ!$D$10+'СЕТ СН'!$I$6-'СЕТ СН'!$I$23</f>
        <v>1667.8607555399999</v>
      </c>
      <c r="K134" s="36">
        <f>SUMIFS(СВЦЭМ!$D$39:$D$782,СВЦЭМ!$A$39:$A$782,$A134,СВЦЭМ!$B$39:$B$782,K$119)+'СЕТ СН'!$I$11+СВЦЭМ!$D$10+'СЕТ СН'!$I$6-'СЕТ СН'!$I$23</f>
        <v>1684.1608006399999</v>
      </c>
      <c r="L134" s="36">
        <f>SUMIFS(СВЦЭМ!$D$39:$D$782,СВЦЭМ!$A$39:$A$782,$A134,СВЦЭМ!$B$39:$B$782,L$119)+'СЕТ СН'!$I$11+СВЦЭМ!$D$10+'СЕТ СН'!$I$6-'СЕТ СН'!$I$23</f>
        <v>1710.3919061699999</v>
      </c>
      <c r="M134" s="36">
        <f>SUMIFS(СВЦЭМ!$D$39:$D$782,СВЦЭМ!$A$39:$A$782,$A134,СВЦЭМ!$B$39:$B$782,M$119)+'СЕТ СН'!$I$11+СВЦЭМ!$D$10+'СЕТ СН'!$I$6-'СЕТ СН'!$I$23</f>
        <v>1669.3748711399999</v>
      </c>
      <c r="N134" s="36">
        <f>SUMIFS(СВЦЭМ!$D$39:$D$782,СВЦЭМ!$A$39:$A$782,$A134,СВЦЭМ!$B$39:$B$782,N$119)+'СЕТ СН'!$I$11+СВЦЭМ!$D$10+'СЕТ СН'!$I$6-'СЕТ СН'!$I$23</f>
        <v>1721.3126668300001</v>
      </c>
      <c r="O134" s="36">
        <f>SUMIFS(СВЦЭМ!$D$39:$D$782,СВЦЭМ!$A$39:$A$782,$A134,СВЦЭМ!$B$39:$B$782,O$119)+'СЕТ СН'!$I$11+СВЦЭМ!$D$10+'СЕТ СН'!$I$6-'СЕТ СН'!$I$23</f>
        <v>1715.44677123</v>
      </c>
      <c r="P134" s="36">
        <f>SUMIFS(СВЦЭМ!$D$39:$D$782,СВЦЭМ!$A$39:$A$782,$A134,СВЦЭМ!$B$39:$B$782,P$119)+'СЕТ СН'!$I$11+СВЦЭМ!$D$10+'СЕТ СН'!$I$6-'СЕТ СН'!$I$23</f>
        <v>1721.16252878</v>
      </c>
      <c r="Q134" s="36">
        <f>SUMIFS(СВЦЭМ!$D$39:$D$782,СВЦЭМ!$A$39:$A$782,$A134,СВЦЭМ!$B$39:$B$782,Q$119)+'СЕТ СН'!$I$11+СВЦЭМ!$D$10+'СЕТ СН'!$I$6-'СЕТ СН'!$I$23</f>
        <v>1746.4587225400001</v>
      </c>
      <c r="R134" s="36">
        <f>SUMIFS(СВЦЭМ!$D$39:$D$782,СВЦЭМ!$A$39:$A$782,$A134,СВЦЭМ!$B$39:$B$782,R$119)+'СЕТ СН'!$I$11+СВЦЭМ!$D$10+'СЕТ СН'!$I$6-'СЕТ СН'!$I$23</f>
        <v>1734.35047833</v>
      </c>
      <c r="S134" s="36">
        <f>SUMIFS(СВЦЭМ!$D$39:$D$782,СВЦЭМ!$A$39:$A$782,$A134,СВЦЭМ!$B$39:$B$782,S$119)+'СЕТ СН'!$I$11+СВЦЭМ!$D$10+'СЕТ СН'!$I$6-'СЕТ СН'!$I$23</f>
        <v>1703.83491551</v>
      </c>
      <c r="T134" s="36">
        <f>SUMIFS(СВЦЭМ!$D$39:$D$782,СВЦЭМ!$A$39:$A$782,$A134,СВЦЭМ!$B$39:$B$782,T$119)+'СЕТ СН'!$I$11+СВЦЭМ!$D$10+'СЕТ СН'!$I$6-'СЕТ СН'!$I$23</f>
        <v>1700.7063867299998</v>
      </c>
      <c r="U134" s="36">
        <f>SUMIFS(СВЦЭМ!$D$39:$D$782,СВЦЭМ!$A$39:$A$782,$A134,СВЦЭМ!$B$39:$B$782,U$119)+'СЕТ СН'!$I$11+СВЦЭМ!$D$10+'СЕТ СН'!$I$6-'СЕТ СН'!$I$23</f>
        <v>1736.6944850999998</v>
      </c>
      <c r="V134" s="36">
        <f>SUMIFS(СВЦЭМ!$D$39:$D$782,СВЦЭМ!$A$39:$A$782,$A134,СВЦЭМ!$B$39:$B$782,V$119)+'СЕТ СН'!$I$11+СВЦЭМ!$D$10+'СЕТ СН'!$I$6-'СЕТ СН'!$I$23</f>
        <v>1729.0255153600001</v>
      </c>
      <c r="W134" s="36">
        <f>SUMIFS(СВЦЭМ!$D$39:$D$782,СВЦЭМ!$A$39:$A$782,$A134,СВЦЭМ!$B$39:$B$782,W$119)+'СЕТ СН'!$I$11+СВЦЭМ!$D$10+'СЕТ СН'!$I$6-'СЕТ СН'!$I$23</f>
        <v>1762.9894666800001</v>
      </c>
      <c r="X134" s="36">
        <f>SUMIFS(СВЦЭМ!$D$39:$D$782,СВЦЭМ!$A$39:$A$782,$A134,СВЦЭМ!$B$39:$B$782,X$119)+'СЕТ СН'!$I$11+СВЦЭМ!$D$10+'СЕТ СН'!$I$6-'СЕТ СН'!$I$23</f>
        <v>1712.6730789799999</v>
      </c>
      <c r="Y134" s="36">
        <f>SUMIFS(СВЦЭМ!$D$39:$D$782,СВЦЭМ!$A$39:$A$782,$A134,СВЦЭМ!$B$39:$B$782,Y$119)+'СЕТ СН'!$I$11+СВЦЭМ!$D$10+'СЕТ СН'!$I$6-'СЕТ СН'!$I$23</f>
        <v>1683.6943351499999</v>
      </c>
    </row>
    <row r="135" spans="1:25" ht="15.75" x14ac:dyDescent="0.2">
      <c r="A135" s="35">
        <f t="shared" si="3"/>
        <v>44393</v>
      </c>
      <c r="B135" s="36">
        <f>SUMIFS(СВЦЭМ!$D$39:$D$782,СВЦЭМ!$A$39:$A$782,$A135,СВЦЭМ!$B$39:$B$782,B$119)+'СЕТ СН'!$I$11+СВЦЭМ!$D$10+'СЕТ СН'!$I$6-'СЕТ СН'!$I$23</f>
        <v>1689.6811982199999</v>
      </c>
      <c r="C135" s="36">
        <f>SUMIFS(СВЦЭМ!$D$39:$D$782,СВЦЭМ!$A$39:$A$782,$A135,СВЦЭМ!$B$39:$B$782,C$119)+'СЕТ СН'!$I$11+СВЦЭМ!$D$10+'СЕТ СН'!$I$6-'СЕТ СН'!$I$23</f>
        <v>1774.09937393</v>
      </c>
      <c r="D135" s="36">
        <f>SUMIFS(СВЦЭМ!$D$39:$D$782,СВЦЭМ!$A$39:$A$782,$A135,СВЦЭМ!$B$39:$B$782,D$119)+'СЕТ СН'!$I$11+СВЦЭМ!$D$10+'СЕТ СН'!$I$6-'СЕТ СН'!$I$23</f>
        <v>1837.42114578</v>
      </c>
      <c r="E135" s="36">
        <f>SUMIFS(СВЦЭМ!$D$39:$D$782,СВЦЭМ!$A$39:$A$782,$A135,СВЦЭМ!$B$39:$B$782,E$119)+'СЕТ СН'!$I$11+СВЦЭМ!$D$10+'СЕТ СН'!$I$6-'СЕТ СН'!$I$23</f>
        <v>1853.0324445700001</v>
      </c>
      <c r="F135" s="36">
        <f>SUMIFS(СВЦЭМ!$D$39:$D$782,СВЦЭМ!$A$39:$A$782,$A135,СВЦЭМ!$B$39:$B$782,F$119)+'СЕТ СН'!$I$11+СВЦЭМ!$D$10+'СЕТ СН'!$I$6-'СЕТ СН'!$I$23</f>
        <v>1857.9766778799999</v>
      </c>
      <c r="G135" s="36">
        <f>SUMIFS(СВЦЭМ!$D$39:$D$782,СВЦЭМ!$A$39:$A$782,$A135,СВЦЭМ!$B$39:$B$782,G$119)+'СЕТ СН'!$I$11+СВЦЭМ!$D$10+'СЕТ СН'!$I$6-'СЕТ СН'!$I$23</f>
        <v>1836.75983808</v>
      </c>
      <c r="H135" s="36">
        <f>SUMIFS(СВЦЭМ!$D$39:$D$782,СВЦЭМ!$A$39:$A$782,$A135,СВЦЭМ!$B$39:$B$782,H$119)+'СЕТ СН'!$I$11+СВЦЭМ!$D$10+'СЕТ СН'!$I$6-'СЕТ СН'!$I$23</f>
        <v>1795.3701396500001</v>
      </c>
      <c r="I135" s="36">
        <f>SUMIFS(СВЦЭМ!$D$39:$D$782,СВЦЭМ!$A$39:$A$782,$A135,СВЦЭМ!$B$39:$B$782,I$119)+'СЕТ СН'!$I$11+СВЦЭМ!$D$10+'СЕТ СН'!$I$6-'СЕТ СН'!$I$23</f>
        <v>1725.19471105</v>
      </c>
      <c r="J135" s="36">
        <f>SUMIFS(СВЦЭМ!$D$39:$D$782,СВЦЭМ!$A$39:$A$782,$A135,СВЦЭМ!$B$39:$B$782,J$119)+'СЕТ СН'!$I$11+СВЦЭМ!$D$10+'СЕТ СН'!$I$6-'СЕТ СН'!$I$23</f>
        <v>1655.97700444</v>
      </c>
      <c r="K135" s="36">
        <f>SUMIFS(СВЦЭМ!$D$39:$D$782,СВЦЭМ!$A$39:$A$782,$A135,СВЦЭМ!$B$39:$B$782,K$119)+'СЕТ СН'!$I$11+СВЦЭМ!$D$10+'СЕТ СН'!$I$6-'СЕТ СН'!$I$23</f>
        <v>1711.2956211999999</v>
      </c>
      <c r="L135" s="36">
        <f>SUMIFS(СВЦЭМ!$D$39:$D$782,СВЦЭМ!$A$39:$A$782,$A135,СВЦЭМ!$B$39:$B$782,L$119)+'СЕТ СН'!$I$11+СВЦЭМ!$D$10+'СЕТ СН'!$I$6-'СЕТ СН'!$I$23</f>
        <v>1732.59194886</v>
      </c>
      <c r="M135" s="36">
        <f>SUMIFS(СВЦЭМ!$D$39:$D$782,СВЦЭМ!$A$39:$A$782,$A135,СВЦЭМ!$B$39:$B$782,M$119)+'СЕТ СН'!$I$11+СВЦЭМ!$D$10+'СЕТ СН'!$I$6-'СЕТ СН'!$I$23</f>
        <v>1651.8492339999998</v>
      </c>
      <c r="N135" s="36">
        <f>SUMIFS(СВЦЭМ!$D$39:$D$782,СВЦЭМ!$A$39:$A$782,$A135,СВЦЭМ!$B$39:$B$782,N$119)+'СЕТ СН'!$I$11+СВЦЭМ!$D$10+'СЕТ СН'!$I$6-'СЕТ СН'!$I$23</f>
        <v>1588.2121637999999</v>
      </c>
      <c r="O135" s="36">
        <f>SUMIFS(СВЦЭМ!$D$39:$D$782,СВЦЭМ!$A$39:$A$782,$A135,СВЦЭМ!$B$39:$B$782,O$119)+'СЕТ СН'!$I$11+СВЦЭМ!$D$10+'СЕТ СН'!$I$6-'СЕТ СН'!$I$23</f>
        <v>1606.4402782500001</v>
      </c>
      <c r="P135" s="36">
        <f>SUMIFS(СВЦЭМ!$D$39:$D$782,СВЦЭМ!$A$39:$A$782,$A135,СВЦЭМ!$B$39:$B$782,P$119)+'СЕТ СН'!$I$11+СВЦЭМ!$D$10+'СЕТ СН'!$I$6-'СЕТ СН'!$I$23</f>
        <v>1614.3910233900001</v>
      </c>
      <c r="Q135" s="36">
        <f>SUMIFS(СВЦЭМ!$D$39:$D$782,СВЦЭМ!$A$39:$A$782,$A135,СВЦЭМ!$B$39:$B$782,Q$119)+'СЕТ СН'!$I$11+СВЦЭМ!$D$10+'СЕТ СН'!$I$6-'СЕТ СН'!$I$23</f>
        <v>1613.2852434199999</v>
      </c>
      <c r="R135" s="36">
        <f>SUMIFS(СВЦЭМ!$D$39:$D$782,СВЦЭМ!$A$39:$A$782,$A135,СВЦЭМ!$B$39:$B$782,R$119)+'СЕТ СН'!$I$11+СВЦЭМ!$D$10+'СЕТ СН'!$I$6-'СЕТ СН'!$I$23</f>
        <v>1599.3309991400001</v>
      </c>
      <c r="S135" s="36">
        <f>SUMIFS(СВЦЭМ!$D$39:$D$782,СВЦЭМ!$A$39:$A$782,$A135,СВЦЭМ!$B$39:$B$782,S$119)+'СЕТ СН'!$I$11+СВЦЭМ!$D$10+'СЕТ СН'!$I$6-'СЕТ СН'!$I$23</f>
        <v>1672.1486774800001</v>
      </c>
      <c r="T135" s="36">
        <f>SUMIFS(СВЦЭМ!$D$39:$D$782,СВЦЭМ!$A$39:$A$782,$A135,СВЦЭМ!$B$39:$B$782,T$119)+'СЕТ СН'!$I$11+СВЦЭМ!$D$10+'СЕТ СН'!$I$6-'СЕТ СН'!$I$23</f>
        <v>1677.0224674999999</v>
      </c>
      <c r="U135" s="36">
        <f>SUMIFS(СВЦЭМ!$D$39:$D$782,СВЦЭМ!$A$39:$A$782,$A135,СВЦЭМ!$B$39:$B$782,U$119)+'СЕТ СН'!$I$11+СВЦЭМ!$D$10+'СЕТ СН'!$I$6-'СЕТ СН'!$I$23</f>
        <v>1688.7054850300001</v>
      </c>
      <c r="V135" s="36">
        <f>SUMIFS(СВЦЭМ!$D$39:$D$782,СВЦЭМ!$A$39:$A$782,$A135,СВЦЭМ!$B$39:$B$782,V$119)+'СЕТ СН'!$I$11+СВЦЭМ!$D$10+'СЕТ СН'!$I$6-'СЕТ СН'!$I$23</f>
        <v>1685.5271897499999</v>
      </c>
      <c r="W135" s="36">
        <f>SUMIFS(СВЦЭМ!$D$39:$D$782,СВЦЭМ!$A$39:$A$782,$A135,СВЦЭМ!$B$39:$B$782,W$119)+'СЕТ СН'!$I$11+СВЦЭМ!$D$10+'СЕТ СН'!$I$6-'СЕТ СН'!$I$23</f>
        <v>1718.8567525899998</v>
      </c>
      <c r="X135" s="36">
        <f>SUMIFS(СВЦЭМ!$D$39:$D$782,СВЦЭМ!$A$39:$A$782,$A135,СВЦЭМ!$B$39:$B$782,X$119)+'СЕТ СН'!$I$11+СВЦЭМ!$D$10+'СЕТ СН'!$I$6-'СЕТ СН'!$I$23</f>
        <v>1698.66022606</v>
      </c>
      <c r="Y135" s="36">
        <f>SUMIFS(СВЦЭМ!$D$39:$D$782,СВЦЭМ!$A$39:$A$782,$A135,СВЦЭМ!$B$39:$B$782,Y$119)+'СЕТ СН'!$I$11+СВЦЭМ!$D$10+'СЕТ СН'!$I$6-'СЕТ СН'!$I$23</f>
        <v>1622.02212263</v>
      </c>
    </row>
    <row r="136" spans="1:25" ht="15.75" x14ac:dyDescent="0.2">
      <c r="A136" s="35">
        <f t="shared" si="3"/>
        <v>44394</v>
      </c>
      <c r="B136" s="36">
        <f>SUMIFS(СВЦЭМ!$D$39:$D$782,СВЦЭМ!$A$39:$A$782,$A136,СВЦЭМ!$B$39:$B$782,B$119)+'СЕТ СН'!$I$11+СВЦЭМ!$D$10+'СЕТ СН'!$I$6-'СЕТ СН'!$I$23</f>
        <v>1665.17922561</v>
      </c>
      <c r="C136" s="36">
        <f>SUMIFS(СВЦЭМ!$D$39:$D$782,СВЦЭМ!$A$39:$A$782,$A136,СВЦЭМ!$B$39:$B$782,C$119)+'СЕТ СН'!$I$11+СВЦЭМ!$D$10+'СЕТ СН'!$I$6-'СЕТ СН'!$I$23</f>
        <v>1753.0176805599999</v>
      </c>
      <c r="D136" s="36">
        <f>SUMIFS(СВЦЭМ!$D$39:$D$782,СВЦЭМ!$A$39:$A$782,$A136,СВЦЭМ!$B$39:$B$782,D$119)+'СЕТ СН'!$I$11+СВЦЭМ!$D$10+'СЕТ СН'!$I$6-'СЕТ СН'!$I$23</f>
        <v>1799.6050052099999</v>
      </c>
      <c r="E136" s="36">
        <f>SUMIFS(СВЦЭМ!$D$39:$D$782,СВЦЭМ!$A$39:$A$782,$A136,СВЦЭМ!$B$39:$B$782,E$119)+'СЕТ СН'!$I$11+СВЦЭМ!$D$10+'СЕТ СН'!$I$6-'СЕТ СН'!$I$23</f>
        <v>1812.91614787</v>
      </c>
      <c r="F136" s="36">
        <f>SUMIFS(СВЦЭМ!$D$39:$D$782,СВЦЭМ!$A$39:$A$782,$A136,СВЦЭМ!$B$39:$B$782,F$119)+'СЕТ СН'!$I$11+СВЦЭМ!$D$10+'СЕТ СН'!$I$6-'СЕТ СН'!$I$23</f>
        <v>1816.4137244999999</v>
      </c>
      <c r="G136" s="36">
        <f>SUMIFS(СВЦЭМ!$D$39:$D$782,СВЦЭМ!$A$39:$A$782,$A136,СВЦЭМ!$B$39:$B$782,G$119)+'СЕТ СН'!$I$11+СВЦЭМ!$D$10+'СЕТ СН'!$I$6-'СЕТ СН'!$I$23</f>
        <v>1807.4022398099999</v>
      </c>
      <c r="H136" s="36">
        <f>SUMIFS(СВЦЭМ!$D$39:$D$782,СВЦЭМ!$A$39:$A$782,$A136,СВЦЭМ!$B$39:$B$782,H$119)+'СЕТ СН'!$I$11+СВЦЭМ!$D$10+'СЕТ СН'!$I$6-'СЕТ СН'!$I$23</f>
        <v>1800.87946773</v>
      </c>
      <c r="I136" s="36">
        <f>SUMIFS(СВЦЭМ!$D$39:$D$782,СВЦЭМ!$A$39:$A$782,$A136,СВЦЭМ!$B$39:$B$782,I$119)+'СЕТ СН'!$I$11+СВЦЭМ!$D$10+'СЕТ СН'!$I$6-'СЕТ СН'!$I$23</f>
        <v>1738.37541397</v>
      </c>
      <c r="J136" s="36">
        <f>SUMIFS(СВЦЭМ!$D$39:$D$782,СВЦЭМ!$A$39:$A$782,$A136,СВЦЭМ!$B$39:$B$782,J$119)+'СЕТ СН'!$I$11+СВЦЭМ!$D$10+'СЕТ СН'!$I$6-'СЕТ СН'!$I$23</f>
        <v>1686.75106592</v>
      </c>
      <c r="K136" s="36">
        <f>SUMIFS(СВЦЭМ!$D$39:$D$782,СВЦЭМ!$A$39:$A$782,$A136,СВЦЭМ!$B$39:$B$782,K$119)+'СЕТ СН'!$I$11+СВЦЭМ!$D$10+'СЕТ СН'!$I$6-'СЕТ СН'!$I$23</f>
        <v>1644.2658712399998</v>
      </c>
      <c r="L136" s="36">
        <f>SUMIFS(СВЦЭМ!$D$39:$D$782,СВЦЭМ!$A$39:$A$782,$A136,СВЦЭМ!$B$39:$B$782,L$119)+'СЕТ СН'!$I$11+СВЦЭМ!$D$10+'СЕТ СН'!$I$6-'СЕТ СН'!$I$23</f>
        <v>1681.2720414599999</v>
      </c>
      <c r="M136" s="36">
        <f>SUMIFS(СВЦЭМ!$D$39:$D$782,СВЦЭМ!$A$39:$A$782,$A136,СВЦЭМ!$B$39:$B$782,M$119)+'СЕТ СН'!$I$11+СВЦЭМ!$D$10+'СЕТ СН'!$I$6-'СЕТ СН'!$I$23</f>
        <v>1625.88146231</v>
      </c>
      <c r="N136" s="36">
        <f>SUMIFS(СВЦЭМ!$D$39:$D$782,СВЦЭМ!$A$39:$A$782,$A136,СВЦЭМ!$B$39:$B$782,N$119)+'СЕТ СН'!$I$11+СВЦЭМ!$D$10+'СЕТ СН'!$I$6-'СЕТ СН'!$I$23</f>
        <v>1642.55649266</v>
      </c>
      <c r="O136" s="36">
        <f>SUMIFS(СВЦЭМ!$D$39:$D$782,СВЦЭМ!$A$39:$A$782,$A136,СВЦЭМ!$B$39:$B$782,O$119)+'СЕТ СН'!$I$11+СВЦЭМ!$D$10+'СЕТ СН'!$I$6-'СЕТ СН'!$I$23</f>
        <v>1660.5171332599998</v>
      </c>
      <c r="P136" s="36">
        <f>SUMIFS(СВЦЭМ!$D$39:$D$782,СВЦЭМ!$A$39:$A$782,$A136,СВЦЭМ!$B$39:$B$782,P$119)+'СЕТ СН'!$I$11+СВЦЭМ!$D$10+'СЕТ СН'!$I$6-'СЕТ СН'!$I$23</f>
        <v>1698.98771545</v>
      </c>
      <c r="Q136" s="36">
        <f>SUMIFS(СВЦЭМ!$D$39:$D$782,СВЦЭМ!$A$39:$A$782,$A136,СВЦЭМ!$B$39:$B$782,Q$119)+'СЕТ СН'!$I$11+СВЦЭМ!$D$10+'СЕТ СН'!$I$6-'СЕТ СН'!$I$23</f>
        <v>1720.61566565</v>
      </c>
      <c r="R136" s="36">
        <f>SUMIFS(СВЦЭМ!$D$39:$D$782,СВЦЭМ!$A$39:$A$782,$A136,СВЦЭМ!$B$39:$B$782,R$119)+'СЕТ СН'!$I$11+СВЦЭМ!$D$10+'СЕТ СН'!$I$6-'СЕТ СН'!$I$23</f>
        <v>1700.68206528</v>
      </c>
      <c r="S136" s="36">
        <f>SUMIFS(СВЦЭМ!$D$39:$D$782,СВЦЭМ!$A$39:$A$782,$A136,СВЦЭМ!$B$39:$B$782,S$119)+'СЕТ СН'!$I$11+СВЦЭМ!$D$10+'СЕТ СН'!$I$6-'СЕТ СН'!$I$23</f>
        <v>1666.2326610599998</v>
      </c>
      <c r="T136" s="36">
        <f>SUMIFS(СВЦЭМ!$D$39:$D$782,СВЦЭМ!$A$39:$A$782,$A136,СВЦЭМ!$B$39:$B$782,T$119)+'СЕТ СН'!$I$11+СВЦЭМ!$D$10+'СЕТ СН'!$I$6-'СЕТ СН'!$I$23</f>
        <v>1701.24444047</v>
      </c>
      <c r="U136" s="36">
        <f>SUMIFS(СВЦЭМ!$D$39:$D$782,СВЦЭМ!$A$39:$A$782,$A136,СВЦЭМ!$B$39:$B$782,U$119)+'СЕТ СН'!$I$11+СВЦЭМ!$D$10+'СЕТ СН'!$I$6-'СЕТ СН'!$I$23</f>
        <v>1709.0122232399999</v>
      </c>
      <c r="V136" s="36">
        <f>SUMIFS(СВЦЭМ!$D$39:$D$782,СВЦЭМ!$A$39:$A$782,$A136,СВЦЭМ!$B$39:$B$782,V$119)+'СЕТ СН'!$I$11+СВЦЭМ!$D$10+'СЕТ СН'!$I$6-'СЕТ СН'!$I$23</f>
        <v>1702.51156898</v>
      </c>
      <c r="W136" s="36">
        <f>SUMIFS(СВЦЭМ!$D$39:$D$782,СВЦЭМ!$A$39:$A$782,$A136,СВЦЭМ!$B$39:$B$782,W$119)+'СЕТ СН'!$I$11+СВЦЭМ!$D$10+'СЕТ СН'!$I$6-'СЕТ СН'!$I$23</f>
        <v>1716.12418297</v>
      </c>
      <c r="X136" s="36">
        <f>SUMIFS(СВЦЭМ!$D$39:$D$782,СВЦЭМ!$A$39:$A$782,$A136,СВЦЭМ!$B$39:$B$782,X$119)+'СЕТ СН'!$I$11+СВЦЭМ!$D$10+'СЕТ СН'!$I$6-'СЕТ СН'!$I$23</f>
        <v>1692.16248339</v>
      </c>
      <c r="Y136" s="36">
        <f>SUMIFS(СВЦЭМ!$D$39:$D$782,СВЦЭМ!$A$39:$A$782,$A136,СВЦЭМ!$B$39:$B$782,Y$119)+'СЕТ СН'!$I$11+СВЦЭМ!$D$10+'СЕТ СН'!$I$6-'СЕТ СН'!$I$23</f>
        <v>1643.19618369</v>
      </c>
    </row>
    <row r="137" spans="1:25" ht="15.75" x14ac:dyDescent="0.2">
      <c r="A137" s="35">
        <f t="shared" si="3"/>
        <v>44395</v>
      </c>
      <c r="B137" s="36">
        <f>SUMIFS(СВЦЭМ!$D$39:$D$782,СВЦЭМ!$A$39:$A$782,$A137,СВЦЭМ!$B$39:$B$782,B$119)+'СЕТ СН'!$I$11+СВЦЭМ!$D$10+'СЕТ СН'!$I$6-'СЕТ СН'!$I$23</f>
        <v>1669.12047764</v>
      </c>
      <c r="C137" s="36">
        <f>SUMIFS(СВЦЭМ!$D$39:$D$782,СВЦЭМ!$A$39:$A$782,$A137,СВЦЭМ!$B$39:$B$782,C$119)+'СЕТ СН'!$I$11+СВЦЭМ!$D$10+'СЕТ СН'!$I$6-'СЕТ СН'!$I$23</f>
        <v>1738.82410254</v>
      </c>
      <c r="D137" s="36">
        <f>SUMIFS(СВЦЭМ!$D$39:$D$782,СВЦЭМ!$A$39:$A$782,$A137,СВЦЭМ!$B$39:$B$782,D$119)+'СЕТ СН'!$I$11+СВЦЭМ!$D$10+'СЕТ СН'!$I$6-'СЕТ СН'!$I$23</f>
        <v>1784.37551102</v>
      </c>
      <c r="E137" s="36">
        <f>SUMIFS(СВЦЭМ!$D$39:$D$782,СВЦЭМ!$A$39:$A$782,$A137,СВЦЭМ!$B$39:$B$782,E$119)+'СЕТ СН'!$I$11+СВЦЭМ!$D$10+'СЕТ СН'!$I$6-'СЕТ СН'!$I$23</f>
        <v>1797.86667616</v>
      </c>
      <c r="F137" s="36">
        <f>SUMIFS(СВЦЭМ!$D$39:$D$782,СВЦЭМ!$A$39:$A$782,$A137,СВЦЭМ!$B$39:$B$782,F$119)+'СЕТ СН'!$I$11+СВЦЭМ!$D$10+'СЕТ СН'!$I$6-'СЕТ СН'!$I$23</f>
        <v>1812.29808991</v>
      </c>
      <c r="G137" s="36">
        <f>SUMIFS(СВЦЭМ!$D$39:$D$782,СВЦЭМ!$A$39:$A$782,$A137,СВЦЭМ!$B$39:$B$782,G$119)+'СЕТ СН'!$I$11+СВЦЭМ!$D$10+'СЕТ СН'!$I$6-'СЕТ СН'!$I$23</f>
        <v>1814.1098629599999</v>
      </c>
      <c r="H137" s="36">
        <f>SUMIFS(СВЦЭМ!$D$39:$D$782,СВЦЭМ!$A$39:$A$782,$A137,СВЦЭМ!$B$39:$B$782,H$119)+'СЕТ СН'!$I$11+СВЦЭМ!$D$10+'СЕТ СН'!$I$6-'СЕТ СН'!$I$23</f>
        <v>1797.82135386</v>
      </c>
      <c r="I137" s="36">
        <f>SUMIFS(СВЦЭМ!$D$39:$D$782,СВЦЭМ!$A$39:$A$782,$A137,СВЦЭМ!$B$39:$B$782,I$119)+'СЕТ СН'!$I$11+СВЦЭМ!$D$10+'СЕТ СН'!$I$6-'СЕТ СН'!$I$23</f>
        <v>1733.7167815399998</v>
      </c>
      <c r="J137" s="36">
        <f>SUMIFS(СВЦЭМ!$D$39:$D$782,СВЦЭМ!$A$39:$A$782,$A137,СВЦЭМ!$B$39:$B$782,J$119)+'СЕТ СН'!$I$11+СВЦЭМ!$D$10+'СЕТ СН'!$I$6-'СЕТ СН'!$I$23</f>
        <v>1648.7648373</v>
      </c>
      <c r="K137" s="36">
        <f>SUMIFS(СВЦЭМ!$D$39:$D$782,СВЦЭМ!$A$39:$A$782,$A137,СВЦЭМ!$B$39:$B$782,K$119)+'СЕТ СН'!$I$11+СВЦЭМ!$D$10+'СЕТ СН'!$I$6-'СЕТ СН'!$I$23</f>
        <v>1625.06654807</v>
      </c>
      <c r="L137" s="36">
        <f>SUMIFS(СВЦЭМ!$D$39:$D$782,СВЦЭМ!$A$39:$A$782,$A137,СВЦЭМ!$B$39:$B$782,L$119)+'СЕТ СН'!$I$11+СВЦЭМ!$D$10+'СЕТ СН'!$I$6-'СЕТ СН'!$I$23</f>
        <v>1618.85019771</v>
      </c>
      <c r="M137" s="36">
        <f>SUMIFS(СВЦЭМ!$D$39:$D$782,СВЦЭМ!$A$39:$A$782,$A137,СВЦЭМ!$B$39:$B$782,M$119)+'СЕТ СН'!$I$11+СВЦЭМ!$D$10+'СЕТ СН'!$I$6-'СЕТ СН'!$I$23</f>
        <v>1634.9504628099999</v>
      </c>
      <c r="N137" s="36">
        <f>SUMIFS(СВЦЭМ!$D$39:$D$782,СВЦЭМ!$A$39:$A$782,$A137,СВЦЭМ!$B$39:$B$782,N$119)+'СЕТ СН'!$I$11+СВЦЭМ!$D$10+'СЕТ СН'!$I$6-'СЕТ СН'!$I$23</f>
        <v>1652.4315792399998</v>
      </c>
      <c r="O137" s="36">
        <f>SUMIFS(СВЦЭМ!$D$39:$D$782,СВЦЭМ!$A$39:$A$782,$A137,СВЦЭМ!$B$39:$B$782,O$119)+'СЕТ СН'!$I$11+СВЦЭМ!$D$10+'СЕТ СН'!$I$6-'СЕТ СН'!$I$23</f>
        <v>1660.3173353799998</v>
      </c>
      <c r="P137" s="36">
        <f>SUMIFS(СВЦЭМ!$D$39:$D$782,СВЦЭМ!$A$39:$A$782,$A137,СВЦЭМ!$B$39:$B$782,P$119)+'СЕТ СН'!$I$11+СВЦЭМ!$D$10+'СЕТ СН'!$I$6-'СЕТ СН'!$I$23</f>
        <v>1669.5432402500001</v>
      </c>
      <c r="Q137" s="36">
        <f>SUMIFS(СВЦЭМ!$D$39:$D$782,СВЦЭМ!$A$39:$A$782,$A137,СВЦЭМ!$B$39:$B$782,Q$119)+'СЕТ СН'!$I$11+СВЦЭМ!$D$10+'СЕТ СН'!$I$6-'СЕТ СН'!$I$23</f>
        <v>1684.8534520200001</v>
      </c>
      <c r="R137" s="36">
        <f>SUMIFS(СВЦЭМ!$D$39:$D$782,СВЦЭМ!$A$39:$A$782,$A137,СВЦЭМ!$B$39:$B$782,R$119)+'СЕТ СН'!$I$11+СВЦЭМ!$D$10+'СЕТ СН'!$I$6-'СЕТ СН'!$I$23</f>
        <v>1663.6551654599998</v>
      </c>
      <c r="S137" s="36">
        <f>SUMIFS(СВЦЭМ!$D$39:$D$782,СВЦЭМ!$A$39:$A$782,$A137,СВЦЭМ!$B$39:$B$782,S$119)+'СЕТ СН'!$I$11+СВЦЭМ!$D$10+'СЕТ СН'!$I$6-'СЕТ СН'!$I$23</f>
        <v>1671.48956008</v>
      </c>
      <c r="T137" s="36">
        <f>SUMIFS(СВЦЭМ!$D$39:$D$782,СВЦЭМ!$A$39:$A$782,$A137,СВЦЭМ!$B$39:$B$782,T$119)+'СЕТ СН'!$I$11+СВЦЭМ!$D$10+'СЕТ СН'!$I$6-'СЕТ СН'!$I$23</f>
        <v>1672.03825379</v>
      </c>
      <c r="U137" s="36">
        <f>SUMIFS(СВЦЭМ!$D$39:$D$782,СВЦЭМ!$A$39:$A$782,$A137,СВЦЭМ!$B$39:$B$782,U$119)+'СЕТ СН'!$I$11+СВЦЭМ!$D$10+'СЕТ СН'!$I$6-'СЕТ СН'!$I$23</f>
        <v>1635.6797635600001</v>
      </c>
      <c r="V137" s="36">
        <f>SUMIFS(СВЦЭМ!$D$39:$D$782,СВЦЭМ!$A$39:$A$782,$A137,СВЦЭМ!$B$39:$B$782,V$119)+'СЕТ СН'!$I$11+СВЦЭМ!$D$10+'СЕТ СН'!$I$6-'СЕТ СН'!$I$23</f>
        <v>1632.8947473200001</v>
      </c>
      <c r="W137" s="36">
        <f>SUMIFS(СВЦЭМ!$D$39:$D$782,СВЦЭМ!$A$39:$A$782,$A137,СВЦЭМ!$B$39:$B$782,W$119)+'СЕТ СН'!$I$11+СВЦЭМ!$D$10+'СЕТ СН'!$I$6-'СЕТ СН'!$I$23</f>
        <v>1598.2804333099998</v>
      </c>
      <c r="X137" s="36">
        <f>SUMIFS(СВЦЭМ!$D$39:$D$782,СВЦЭМ!$A$39:$A$782,$A137,СВЦЭМ!$B$39:$B$782,X$119)+'СЕТ СН'!$I$11+СВЦЭМ!$D$10+'СЕТ СН'!$I$6-'СЕТ СН'!$I$23</f>
        <v>1624.3809417799998</v>
      </c>
      <c r="Y137" s="36">
        <f>SUMIFS(СВЦЭМ!$D$39:$D$782,СВЦЭМ!$A$39:$A$782,$A137,СВЦЭМ!$B$39:$B$782,Y$119)+'СЕТ СН'!$I$11+СВЦЭМ!$D$10+'СЕТ СН'!$I$6-'СЕТ СН'!$I$23</f>
        <v>1693.2551429800001</v>
      </c>
    </row>
    <row r="138" spans="1:25" ht="15.75" x14ac:dyDescent="0.2">
      <c r="A138" s="35">
        <f t="shared" si="3"/>
        <v>44396</v>
      </c>
      <c r="B138" s="36">
        <f>SUMIFS(СВЦЭМ!$D$39:$D$782,СВЦЭМ!$A$39:$A$782,$A138,СВЦЭМ!$B$39:$B$782,B$119)+'СЕТ СН'!$I$11+СВЦЭМ!$D$10+'СЕТ СН'!$I$6-'СЕТ СН'!$I$23</f>
        <v>1791.1911947199999</v>
      </c>
      <c r="C138" s="36">
        <f>SUMIFS(СВЦЭМ!$D$39:$D$782,СВЦЭМ!$A$39:$A$782,$A138,СВЦЭМ!$B$39:$B$782,C$119)+'СЕТ СН'!$I$11+СВЦЭМ!$D$10+'СЕТ СН'!$I$6-'СЕТ СН'!$I$23</f>
        <v>1860.9526893899999</v>
      </c>
      <c r="D138" s="36">
        <f>SUMIFS(СВЦЭМ!$D$39:$D$782,СВЦЭМ!$A$39:$A$782,$A138,СВЦЭМ!$B$39:$B$782,D$119)+'СЕТ СН'!$I$11+СВЦЭМ!$D$10+'СЕТ СН'!$I$6-'СЕТ СН'!$I$23</f>
        <v>1889.3236215100001</v>
      </c>
      <c r="E138" s="36">
        <f>SUMIFS(СВЦЭМ!$D$39:$D$782,СВЦЭМ!$A$39:$A$782,$A138,СВЦЭМ!$B$39:$B$782,E$119)+'СЕТ СН'!$I$11+СВЦЭМ!$D$10+'СЕТ СН'!$I$6-'СЕТ СН'!$I$23</f>
        <v>1883.1595938599999</v>
      </c>
      <c r="F138" s="36">
        <f>SUMIFS(СВЦЭМ!$D$39:$D$782,СВЦЭМ!$A$39:$A$782,$A138,СВЦЭМ!$B$39:$B$782,F$119)+'СЕТ СН'!$I$11+СВЦЭМ!$D$10+'СЕТ СН'!$I$6-'СЕТ СН'!$I$23</f>
        <v>1882.5229030400001</v>
      </c>
      <c r="G138" s="36">
        <f>SUMIFS(СВЦЭМ!$D$39:$D$782,СВЦЭМ!$A$39:$A$782,$A138,СВЦЭМ!$B$39:$B$782,G$119)+'СЕТ СН'!$I$11+СВЦЭМ!$D$10+'СЕТ СН'!$I$6-'СЕТ СН'!$I$23</f>
        <v>1868.8858608999999</v>
      </c>
      <c r="H138" s="36">
        <f>SUMIFS(СВЦЭМ!$D$39:$D$782,СВЦЭМ!$A$39:$A$782,$A138,СВЦЭМ!$B$39:$B$782,H$119)+'СЕТ СН'!$I$11+СВЦЭМ!$D$10+'СЕТ СН'!$I$6-'СЕТ СН'!$I$23</f>
        <v>1897.53057003</v>
      </c>
      <c r="I138" s="36">
        <f>SUMIFS(СВЦЭМ!$D$39:$D$782,СВЦЭМ!$A$39:$A$782,$A138,СВЦЭМ!$B$39:$B$782,I$119)+'СЕТ СН'!$I$11+СВЦЭМ!$D$10+'СЕТ СН'!$I$6-'СЕТ СН'!$I$23</f>
        <v>1808.6058132799999</v>
      </c>
      <c r="J138" s="36">
        <f>SUMIFS(СВЦЭМ!$D$39:$D$782,СВЦЭМ!$A$39:$A$782,$A138,СВЦЭМ!$B$39:$B$782,J$119)+'СЕТ СН'!$I$11+СВЦЭМ!$D$10+'СЕТ СН'!$I$6-'СЕТ СН'!$I$23</f>
        <v>1733.74107374</v>
      </c>
      <c r="K138" s="36">
        <f>SUMIFS(СВЦЭМ!$D$39:$D$782,СВЦЭМ!$A$39:$A$782,$A138,СВЦЭМ!$B$39:$B$782,K$119)+'СЕТ СН'!$I$11+СВЦЭМ!$D$10+'СЕТ СН'!$I$6-'СЕТ СН'!$I$23</f>
        <v>1676.8962305099999</v>
      </c>
      <c r="L138" s="36">
        <f>SUMIFS(СВЦЭМ!$D$39:$D$782,СВЦЭМ!$A$39:$A$782,$A138,СВЦЭМ!$B$39:$B$782,L$119)+'СЕТ СН'!$I$11+СВЦЭМ!$D$10+'СЕТ СН'!$I$6-'СЕТ СН'!$I$23</f>
        <v>1643.79813663</v>
      </c>
      <c r="M138" s="36">
        <f>SUMIFS(СВЦЭМ!$D$39:$D$782,СВЦЭМ!$A$39:$A$782,$A138,СВЦЭМ!$B$39:$B$782,M$119)+'СЕТ СН'!$I$11+СВЦЭМ!$D$10+'СЕТ СН'!$I$6-'СЕТ СН'!$I$23</f>
        <v>1670.7225986399999</v>
      </c>
      <c r="N138" s="36">
        <f>SUMIFS(СВЦЭМ!$D$39:$D$782,СВЦЭМ!$A$39:$A$782,$A138,СВЦЭМ!$B$39:$B$782,N$119)+'СЕТ СН'!$I$11+СВЦЭМ!$D$10+'СЕТ СН'!$I$6-'СЕТ СН'!$I$23</f>
        <v>1685.1955050199999</v>
      </c>
      <c r="O138" s="36">
        <f>SUMIFS(СВЦЭМ!$D$39:$D$782,СВЦЭМ!$A$39:$A$782,$A138,СВЦЭМ!$B$39:$B$782,O$119)+'СЕТ СН'!$I$11+СВЦЭМ!$D$10+'СЕТ СН'!$I$6-'СЕТ СН'!$I$23</f>
        <v>1699.5129368099999</v>
      </c>
      <c r="P138" s="36">
        <f>SUMIFS(СВЦЭМ!$D$39:$D$782,СВЦЭМ!$A$39:$A$782,$A138,СВЦЭМ!$B$39:$B$782,P$119)+'СЕТ СН'!$I$11+СВЦЭМ!$D$10+'СЕТ СН'!$I$6-'СЕТ СН'!$I$23</f>
        <v>1678.9071973099999</v>
      </c>
      <c r="Q138" s="36">
        <f>SUMIFS(СВЦЭМ!$D$39:$D$782,СВЦЭМ!$A$39:$A$782,$A138,СВЦЭМ!$B$39:$B$782,Q$119)+'СЕТ СН'!$I$11+СВЦЭМ!$D$10+'СЕТ СН'!$I$6-'СЕТ СН'!$I$23</f>
        <v>1669.2289770799998</v>
      </c>
      <c r="R138" s="36">
        <f>SUMIFS(СВЦЭМ!$D$39:$D$782,СВЦЭМ!$A$39:$A$782,$A138,СВЦЭМ!$B$39:$B$782,R$119)+'СЕТ СН'!$I$11+СВЦЭМ!$D$10+'СЕТ СН'!$I$6-'СЕТ СН'!$I$23</f>
        <v>1657.6084905099999</v>
      </c>
      <c r="S138" s="36">
        <f>SUMIFS(СВЦЭМ!$D$39:$D$782,СВЦЭМ!$A$39:$A$782,$A138,СВЦЭМ!$B$39:$B$782,S$119)+'СЕТ СН'!$I$11+СВЦЭМ!$D$10+'СЕТ СН'!$I$6-'СЕТ СН'!$I$23</f>
        <v>1640.8481096999999</v>
      </c>
      <c r="T138" s="36">
        <f>SUMIFS(СВЦЭМ!$D$39:$D$782,СВЦЭМ!$A$39:$A$782,$A138,СВЦЭМ!$B$39:$B$782,T$119)+'СЕТ СН'!$I$11+СВЦЭМ!$D$10+'СЕТ СН'!$I$6-'СЕТ СН'!$I$23</f>
        <v>1632.1221544999999</v>
      </c>
      <c r="U138" s="36">
        <f>SUMIFS(СВЦЭМ!$D$39:$D$782,СВЦЭМ!$A$39:$A$782,$A138,СВЦЭМ!$B$39:$B$782,U$119)+'СЕТ СН'!$I$11+СВЦЭМ!$D$10+'СЕТ СН'!$I$6-'СЕТ СН'!$I$23</f>
        <v>1643.26468916</v>
      </c>
      <c r="V138" s="36">
        <f>SUMIFS(СВЦЭМ!$D$39:$D$782,СВЦЭМ!$A$39:$A$782,$A138,СВЦЭМ!$B$39:$B$782,V$119)+'СЕТ СН'!$I$11+СВЦЭМ!$D$10+'СЕТ СН'!$I$6-'СЕТ СН'!$I$23</f>
        <v>1640.4875667299998</v>
      </c>
      <c r="W138" s="36">
        <f>SUMIFS(СВЦЭМ!$D$39:$D$782,СВЦЭМ!$A$39:$A$782,$A138,СВЦЭМ!$B$39:$B$782,W$119)+'СЕТ СН'!$I$11+СВЦЭМ!$D$10+'СЕТ СН'!$I$6-'СЕТ СН'!$I$23</f>
        <v>1657.3971301900001</v>
      </c>
      <c r="X138" s="36">
        <f>SUMIFS(СВЦЭМ!$D$39:$D$782,СВЦЭМ!$A$39:$A$782,$A138,СВЦЭМ!$B$39:$B$782,X$119)+'СЕТ СН'!$I$11+СВЦЭМ!$D$10+'СЕТ СН'!$I$6-'СЕТ СН'!$I$23</f>
        <v>1649.01654876</v>
      </c>
      <c r="Y138" s="36">
        <f>SUMIFS(СВЦЭМ!$D$39:$D$782,СВЦЭМ!$A$39:$A$782,$A138,СВЦЭМ!$B$39:$B$782,Y$119)+'СЕТ СН'!$I$11+СВЦЭМ!$D$10+'СЕТ СН'!$I$6-'СЕТ СН'!$I$23</f>
        <v>1688.8977123499999</v>
      </c>
    </row>
    <row r="139" spans="1:25" ht="15.75" x14ac:dyDescent="0.2">
      <c r="A139" s="35">
        <f t="shared" si="3"/>
        <v>44397</v>
      </c>
      <c r="B139" s="36">
        <f>SUMIFS(СВЦЭМ!$D$39:$D$782,СВЦЭМ!$A$39:$A$782,$A139,СВЦЭМ!$B$39:$B$782,B$119)+'СЕТ СН'!$I$11+СВЦЭМ!$D$10+'СЕТ СН'!$I$6-'СЕТ СН'!$I$23</f>
        <v>1750.4933514499999</v>
      </c>
      <c r="C139" s="36">
        <f>SUMIFS(СВЦЭМ!$D$39:$D$782,СВЦЭМ!$A$39:$A$782,$A139,СВЦЭМ!$B$39:$B$782,C$119)+'СЕТ СН'!$I$11+СВЦЭМ!$D$10+'СЕТ СН'!$I$6-'СЕТ СН'!$I$23</f>
        <v>1850.02616317</v>
      </c>
      <c r="D139" s="36">
        <f>SUMIFS(СВЦЭМ!$D$39:$D$782,СВЦЭМ!$A$39:$A$782,$A139,СВЦЭМ!$B$39:$B$782,D$119)+'СЕТ СН'!$I$11+СВЦЭМ!$D$10+'СЕТ СН'!$I$6-'СЕТ СН'!$I$23</f>
        <v>1906.1202300800001</v>
      </c>
      <c r="E139" s="36">
        <f>SUMIFS(СВЦЭМ!$D$39:$D$782,СВЦЭМ!$A$39:$A$782,$A139,СВЦЭМ!$B$39:$B$782,E$119)+'СЕТ СН'!$I$11+СВЦЭМ!$D$10+'СЕТ СН'!$I$6-'СЕТ СН'!$I$23</f>
        <v>1922.03011926</v>
      </c>
      <c r="F139" s="36">
        <f>SUMIFS(СВЦЭМ!$D$39:$D$782,СВЦЭМ!$A$39:$A$782,$A139,СВЦЭМ!$B$39:$B$782,F$119)+'СЕТ СН'!$I$11+СВЦЭМ!$D$10+'СЕТ СН'!$I$6-'СЕТ СН'!$I$23</f>
        <v>1929.40898038</v>
      </c>
      <c r="G139" s="36">
        <f>SUMIFS(СВЦЭМ!$D$39:$D$782,СВЦЭМ!$A$39:$A$782,$A139,СВЦЭМ!$B$39:$B$782,G$119)+'СЕТ СН'!$I$11+СВЦЭМ!$D$10+'СЕТ СН'!$I$6-'СЕТ СН'!$I$23</f>
        <v>1895.43052564</v>
      </c>
      <c r="H139" s="36">
        <f>SUMIFS(СВЦЭМ!$D$39:$D$782,СВЦЭМ!$A$39:$A$782,$A139,СВЦЭМ!$B$39:$B$782,H$119)+'СЕТ СН'!$I$11+СВЦЭМ!$D$10+'СЕТ СН'!$I$6-'СЕТ СН'!$I$23</f>
        <v>1833.25917342</v>
      </c>
      <c r="I139" s="36">
        <f>SUMIFS(СВЦЭМ!$D$39:$D$782,СВЦЭМ!$A$39:$A$782,$A139,СВЦЭМ!$B$39:$B$782,I$119)+'СЕТ СН'!$I$11+СВЦЭМ!$D$10+'СЕТ СН'!$I$6-'СЕТ СН'!$I$23</f>
        <v>1737.74754205</v>
      </c>
      <c r="J139" s="36">
        <f>SUMIFS(СВЦЭМ!$D$39:$D$782,СВЦЭМ!$A$39:$A$782,$A139,СВЦЭМ!$B$39:$B$782,J$119)+'СЕТ СН'!$I$11+СВЦЭМ!$D$10+'СЕТ СН'!$I$6-'СЕТ СН'!$I$23</f>
        <v>1652.39353665</v>
      </c>
      <c r="K139" s="36">
        <f>SUMIFS(СВЦЭМ!$D$39:$D$782,СВЦЭМ!$A$39:$A$782,$A139,СВЦЭМ!$B$39:$B$782,K$119)+'СЕТ СН'!$I$11+СВЦЭМ!$D$10+'СЕТ СН'!$I$6-'СЕТ СН'!$I$23</f>
        <v>1630.92114685</v>
      </c>
      <c r="L139" s="36">
        <f>SUMIFS(СВЦЭМ!$D$39:$D$782,СВЦЭМ!$A$39:$A$782,$A139,СВЦЭМ!$B$39:$B$782,L$119)+'СЕТ СН'!$I$11+СВЦЭМ!$D$10+'СЕТ СН'!$I$6-'СЕТ СН'!$I$23</f>
        <v>1623.16034616</v>
      </c>
      <c r="M139" s="36">
        <f>SUMIFS(СВЦЭМ!$D$39:$D$782,СВЦЭМ!$A$39:$A$782,$A139,СВЦЭМ!$B$39:$B$782,M$119)+'СЕТ СН'!$I$11+СВЦЭМ!$D$10+'СЕТ СН'!$I$6-'СЕТ СН'!$I$23</f>
        <v>1608.6374850100001</v>
      </c>
      <c r="N139" s="36">
        <f>SUMIFS(СВЦЭМ!$D$39:$D$782,СВЦЭМ!$A$39:$A$782,$A139,СВЦЭМ!$B$39:$B$782,N$119)+'СЕТ СН'!$I$11+СВЦЭМ!$D$10+'СЕТ СН'!$I$6-'СЕТ СН'!$I$23</f>
        <v>1643.1913259600001</v>
      </c>
      <c r="O139" s="36">
        <f>SUMIFS(СВЦЭМ!$D$39:$D$782,СВЦЭМ!$A$39:$A$782,$A139,СВЦЭМ!$B$39:$B$782,O$119)+'СЕТ СН'!$I$11+СВЦЭМ!$D$10+'СЕТ СН'!$I$6-'СЕТ СН'!$I$23</f>
        <v>1633.7199524099999</v>
      </c>
      <c r="P139" s="36">
        <f>SUMIFS(СВЦЭМ!$D$39:$D$782,СВЦЭМ!$A$39:$A$782,$A139,СВЦЭМ!$B$39:$B$782,P$119)+'СЕТ СН'!$I$11+СВЦЭМ!$D$10+'СЕТ СН'!$I$6-'СЕТ СН'!$I$23</f>
        <v>1651.85079937</v>
      </c>
      <c r="Q139" s="36">
        <f>SUMIFS(СВЦЭМ!$D$39:$D$782,СВЦЭМ!$A$39:$A$782,$A139,СВЦЭМ!$B$39:$B$782,Q$119)+'СЕТ СН'!$I$11+СВЦЭМ!$D$10+'СЕТ СН'!$I$6-'СЕТ СН'!$I$23</f>
        <v>1632.4320853300001</v>
      </c>
      <c r="R139" s="36">
        <f>SUMIFS(СВЦЭМ!$D$39:$D$782,СВЦЭМ!$A$39:$A$782,$A139,СВЦЭМ!$B$39:$B$782,R$119)+'СЕТ СН'!$I$11+СВЦЭМ!$D$10+'СЕТ СН'!$I$6-'СЕТ СН'!$I$23</f>
        <v>1648.97290946</v>
      </c>
      <c r="S139" s="36">
        <f>SUMIFS(СВЦЭМ!$D$39:$D$782,СВЦЭМ!$A$39:$A$782,$A139,СВЦЭМ!$B$39:$B$782,S$119)+'СЕТ СН'!$I$11+СВЦЭМ!$D$10+'СЕТ СН'!$I$6-'СЕТ СН'!$I$23</f>
        <v>1608.84814228</v>
      </c>
      <c r="T139" s="36">
        <f>SUMIFS(СВЦЭМ!$D$39:$D$782,СВЦЭМ!$A$39:$A$782,$A139,СВЦЭМ!$B$39:$B$782,T$119)+'СЕТ СН'!$I$11+СВЦЭМ!$D$10+'СЕТ СН'!$I$6-'СЕТ СН'!$I$23</f>
        <v>1660.9679320800001</v>
      </c>
      <c r="U139" s="36">
        <f>SUMIFS(СВЦЭМ!$D$39:$D$782,СВЦЭМ!$A$39:$A$782,$A139,СВЦЭМ!$B$39:$B$782,U$119)+'СЕТ СН'!$I$11+СВЦЭМ!$D$10+'СЕТ СН'!$I$6-'СЕТ СН'!$I$23</f>
        <v>1673.7468841099999</v>
      </c>
      <c r="V139" s="36">
        <f>SUMIFS(СВЦЭМ!$D$39:$D$782,СВЦЭМ!$A$39:$A$782,$A139,СВЦЭМ!$B$39:$B$782,V$119)+'СЕТ СН'!$I$11+СВЦЭМ!$D$10+'СЕТ СН'!$I$6-'СЕТ СН'!$I$23</f>
        <v>1671.6252262200001</v>
      </c>
      <c r="W139" s="36">
        <f>SUMIFS(СВЦЭМ!$D$39:$D$782,СВЦЭМ!$A$39:$A$782,$A139,СВЦЭМ!$B$39:$B$782,W$119)+'СЕТ СН'!$I$11+СВЦЭМ!$D$10+'СЕТ СН'!$I$6-'СЕТ СН'!$I$23</f>
        <v>1704.6436794799999</v>
      </c>
      <c r="X139" s="36">
        <f>SUMIFS(СВЦЭМ!$D$39:$D$782,СВЦЭМ!$A$39:$A$782,$A139,СВЦЭМ!$B$39:$B$782,X$119)+'СЕТ СН'!$I$11+СВЦЭМ!$D$10+'СЕТ СН'!$I$6-'СЕТ СН'!$I$23</f>
        <v>1681.0552331700001</v>
      </c>
      <c r="Y139" s="36">
        <f>SUMIFS(СВЦЭМ!$D$39:$D$782,СВЦЭМ!$A$39:$A$782,$A139,СВЦЭМ!$B$39:$B$782,Y$119)+'СЕТ СН'!$I$11+СВЦЭМ!$D$10+'СЕТ СН'!$I$6-'СЕТ СН'!$I$23</f>
        <v>1681.8288348400001</v>
      </c>
    </row>
    <row r="140" spans="1:25" ht="15.75" x14ac:dyDescent="0.2">
      <c r="A140" s="35">
        <f t="shared" si="3"/>
        <v>44398</v>
      </c>
      <c r="B140" s="36">
        <f>SUMIFS(СВЦЭМ!$D$39:$D$782,СВЦЭМ!$A$39:$A$782,$A140,СВЦЭМ!$B$39:$B$782,B$119)+'СЕТ СН'!$I$11+СВЦЭМ!$D$10+'СЕТ СН'!$I$6-'СЕТ СН'!$I$23</f>
        <v>1885.6481355799999</v>
      </c>
      <c r="C140" s="36">
        <f>SUMIFS(СВЦЭМ!$D$39:$D$782,СВЦЭМ!$A$39:$A$782,$A140,СВЦЭМ!$B$39:$B$782,C$119)+'СЕТ СН'!$I$11+СВЦЭМ!$D$10+'СЕТ СН'!$I$6-'СЕТ СН'!$I$23</f>
        <v>1979.1219269000001</v>
      </c>
      <c r="D140" s="36">
        <f>SUMIFS(СВЦЭМ!$D$39:$D$782,СВЦЭМ!$A$39:$A$782,$A140,СВЦЭМ!$B$39:$B$782,D$119)+'СЕТ СН'!$I$11+СВЦЭМ!$D$10+'СЕТ СН'!$I$6-'СЕТ СН'!$I$23</f>
        <v>2064.2035282500001</v>
      </c>
      <c r="E140" s="36">
        <f>SUMIFS(СВЦЭМ!$D$39:$D$782,СВЦЭМ!$A$39:$A$782,$A140,СВЦЭМ!$B$39:$B$782,E$119)+'СЕТ СН'!$I$11+СВЦЭМ!$D$10+'СЕТ СН'!$I$6-'СЕТ СН'!$I$23</f>
        <v>2080.6413412800002</v>
      </c>
      <c r="F140" s="36">
        <f>SUMIFS(СВЦЭМ!$D$39:$D$782,СВЦЭМ!$A$39:$A$782,$A140,СВЦЭМ!$B$39:$B$782,F$119)+'СЕТ СН'!$I$11+СВЦЭМ!$D$10+'СЕТ СН'!$I$6-'СЕТ СН'!$I$23</f>
        <v>2082.63302398</v>
      </c>
      <c r="G140" s="36">
        <f>SUMIFS(СВЦЭМ!$D$39:$D$782,СВЦЭМ!$A$39:$A$782,$A140,СВЦЭМ!$B$39:$B$782,G$119)+'СЕТ СН'!$I$11+СВЦЭМ!$D$10+'СЕТ СН'!$I$6-'СЕТ СН'!$I$23</f>
        <v>2060.0282371599997</v>
      </c>
      <c r="H140" s="36">
        <f>SUMIFS(СВЦЭМ!$D$39:$D$782,СВЦЭМ!$A$39:$A$782,$A140,СВЦЭМ!$B$39:$B$782,H$119)+'СЕТ СН'!$I$11+СВЦЭМ!$D$10+'СЕТ СН'!$I$6-'СЕТ СН'!$I$23</f>
        <v>2031.19914154</v>
      </c>
      <c r="I140" s="36">
        <f>SUMIFS(СВЦЭМ!$D$39:$D$782,СВЦЭМ!$A$39:$A$782,$A140,СВЦЭМ!$B$39:$B$782,I$119)+'СЕТ СН'!$I$11+СВЦЭМ!$D$10+'СЕТ СН'!$I$6-'СЕТ СН'!$I$23</f>
        <v>1921.3522555699999</v>
      </c>
      <c r="J140" s="36">
        <f>SUMIFS(СВЦЭМ!$D$39:$D$782,СВЦЭМ!$A$39:$A$782,$A140,СВЦЭМ!$B$39:$B$782,J$119)+'СЕТ СН'!$I$11+СВЦЭМ!$D$10+'СЕТ СН'!$I$6-'СЕТ СН'!$I$23</f>
        <v>1842.9629619099999</v>
      </c>
      <c r="K140" s="36">
        <f>SUMIFS(СВЦЭМ!$D$39:$D$782,СВЦЭМ!$A$39:$A$782,$A140,СВЦЭМ!$B$39:$B$782,K$119)+'СЕТ СН'!$I$11+СВЦЭМ!$D$10+'СЕТ СН'!$I$6-'СЕТ СН'!$I$23</f>
        <v>1775.5042165499999</v>
      </c>
      <c r="L140" s="36">
        <f>SUMIFS(СВЦЭМ!$D$39:$D$782,СВЦЭМ!$A$39:$A$782,$A140,СВЦЭМ!$B$39:$B$782,L$119)+'СЕТ СН'!$I$11+СВЦЭМ!$D$10+'СЕТ СН'!$I$6-'СЕТ СН'!$I$23</f>
        <v>1715.47050584</v>
      </c>
      <c r="M140" s="36">
        <f>SUMIFS(СВЦЭМ!$D$39:$D$782,СВЦЭМ!$A$39:$A$782,$A140,СВЦЭМ!$B$39:$B$782,M$119)+'СЕТ СН'!$I$11+СВЦЭМ!$D$10+'СЕТ СН'!$I$6-'СЕТ СН'!$I$23</f>
        <v>1724.0432758100001</v>
      </c>
      <c r="N140" s="36">
        <f>SUMIFS(СВЦЭМ!$D$39:$D$782,СВЦЭМ!$A$39:$A$782,$A140,СВЦЭМ!$B$39:$B$782,N$119)+'СЕТ СН'!$I$11+СВЦЭМ!$D$10+'СЕТ СН'!$I$6-'СЕТ СН'!$I$23</f>
        <v>1769.5663408400001</v>
      </c>
      <c r="O140" s="36">
        <f>SUMIFS(СВЦЭМ!$D$39:$D$782,СВЦЭМ!$A$39:$A$782,$A140,СВЦЭМ!$B$39:$B$782,O$119)+'СЕТ СН'!$I$11+СВЦЭМ!$D$10+'СЕТ СН'!$I$6-'СЕТ СН'!$I$23</f>
        <v>1767.4401576099999</v>
      </c>
      <c r="P140" s="36">
        <f>SUMIFS(СВЦЭМ!$D$39:$D$782,СВЦЭМ!$A$39:$A$782,$A140,СВЦЭМ!$B$39:$B$782,P$119)+'СЕТ СН'!$I$11+СВЦЭМ!$D$10+'СЕТ СН'!$I$6-'СЕТ СН'!$I$23</f>
        <v>1787.5667751599999</v>
      </c>
      <c r="Q140" s="36">
        <f>SUMIFS(СВЦЭМ!$D$39:$D$782,СВЦЭМ!$A$39:$A$782,$A140,СВЦЭМ!$B$39:$B$782,Q$119)+'СЕТ СН'!$I$11+СВЦЭМ!$D$10+'СЕТ СН'!$I$6-'СЕТ СН'!$I$23</f>
        <v>1757.0271292</v>
      </c>
      <c r="R140" s="36">
        <f>SUMIFS(СВЦЭМ!$D$39:$D$782,СВЦЭМ!$A$39:$A$782,$A140,СВЦЭМ!$B$39:$B$782,R$119)+'СЕТ СН'!$I$11+СВЦЭМ!$D$10+'СЕТ СН'!$I$6-'СЕТ СН'!$I$23</f>
        <v>1758.64409277</v>
      </c>
      <c r="S140" s="36">
        <f>SUMIFS(СВЦЭМ!$D$39:$D$782,СВЦЭМ!$A$39:$A$782,$A140,СВЦЭМ!$B$39:$B$782,S$119)+'СЕТ СН'!$I$11+СВЦЭМ!$D$10+'СЕТ СН'!$I$6-'СЕТ СН'!$I$23</f>
        <v>1744.72835216</v>
      </c>
      <c r="T140" s="36">
        <f>SUMIFS(СВЦЭМ!$D$39:$D$782,СВЦЭМ!$A$39:$A$782,$A140,СВЦЭМ!$B$39:$B$782,T$119)+'СЕТ СН'!$I$11+СВЦЭМ!$D$10+'СЕТ СН'!$I$6-'СЕТ СН'!$I$23</f>
        <v>1724.26396559</v>
      </c>
      <c r="U140" s="36">
        <f>SUMIFS(СВЦЭМ!$D$39:$D$782,СВЦЭМ!$A$39:$A$782,$A140,СВЦЭМ!$B$39:$B$782,U$119)+'СЕТ СН'!$I$11+СВЦЭМ!$D$10+'СЕТ СН'!$I$6-'СЕТ СН'!$I$23</f>
        <v>1748.6850925200001</v>
      </c>
      <c r="V140" s="36">
        <f>SUMIFS(СВЦЭМ!$D$39:$D$782,СВЦЭМ!$A$39:$A$782,$A140,СВЦЭМ!$B$39:$B$782,V$119)+'СЕТ СН'!$I$11+СВЦЭМ!$D$10+'СЕТ СН'!$I$6-'СЕТ СН'!$I$23</f>
        <v>1759.4546186699999</v>
      </c>
      <c r="W140" s="36">
        <f>SUMIFS(СВЦЭМ!$D$39:$D$782,СВЦЭМ!$A$39:$A$782,$A140,СВЦЭМ!$B$39:$B$782,W$119)+'СЕТ СН'!$I$11+СВЦЭМ!$D$10+'СЕТ СН'!$I$6-'СЕТ СН'!$I$23</f>
        <v>1737.7651435799999</v>
      </c>
      <c r="X140" s="36">
        <f>SUMIFS(СВЦЭМ!$D$39:$D$782,СВЦЭМ!$A$39:$A$782,$A140,СВЦЭМ!$B$39:$B$782,X$119)+'СЕТ СН'!$I$11+СВЦЭМ!$D$10+'СЕТ СН'!$I$6-'СЕТ СН'!$I$23</f>
        <v>1782.6255306999999</v>
      </c>
      <c r="Y140" s="36">
        <f>SUMIFS(СВЦЭМ!$D$39:$D$782,СВЦЭМ!$A$39:$A$782,$A140,СВЦЭМ!$B$39:$B$782,Y$119)+'СЕТ СН'!$I$11+СВЦЭМ!$D$10+'СЕТ СН'!$I$6-'СЕТ СН'!$I$23</f>
        <v>1843.5598648799999</v>
      </c>
    </row>
    <row r="141" spans="1:25" ht="15.75" x14ac:dyDescent="0.2">
      <c r="A141" s="35">
        <f t="shared" si="3"/>
        <v>44399</v>
      </c>
      <c r="B141" s="36">
        <f>SUMIFS(СВЦЭМ!$D$39:$D$782,СВЦЭМ!$A$39:$A$782,$A141,СВЦЭМ!$B$39:$B$782,B$119)+'СЕТ СН'!$I$11+СВЦЭМ!$D$10+'СЕТ СН'!$I$6-'СЕТ СН'!$I$23</f>
        <v>1764.4506220999999</v>
      </c>
      <c r="C141" s="36">
        <f>SUMIFS(СВЦЭМ!$D$39:$D$782,СВЦЭМ!$A$39:$A$782,$A141,СВЦЭМ!$B$39:$B$782,C$119)+'СЕТ СН'!$I$11+СВЦЭМ!$D$10+'СЕТ СН'!$I$6-'СЕТ СН'!$I$23</f>
        <v>1839.8063623200001</v>
      </c>
      <c r="D141" s="36">
        <f>SUMIFS(СВЦЭМ!$D$39:$D$782,СВЦЭМ!$A$39:$A$782,$A141,СВЦЭМ!$B$39:$B$782,D$119)+'СЕТ СН'!$I$11+СВЦЭМ!$D$10+'СЕТ СН'!$I$6-'СЕТ СН'!$I$23</f>
        <v>1833.7961617199999</v>
      </c>
      <c r="E141" s="36">
        <f>SUMIFS(СВЦЭМ!$D$39:$D$782,СВЦЭМ!$A$39:$A$782,$A141,СВЦЭМ!$B$39:$B$782,E$119)+'СЕТ СН'!$I$11+СВЦЭМ!$D$10+'СЕТ СН'!$I$6-'СЕТ СН'!$I$23</f>
        <v>1863.55158336</v>
      </c>
      <c r="F141" s="36">
        <f>SUMIFS(СВЦЭМ!$D$39:$D$782,СВЦЭМ!$A$39:$A$782,$A141,СВЦЭМ!$B$39:$B$782,F$119)+'СЕТ СН'!$I$11+СВЦЭМ!$D$10+'СЕТ СН'!$I$6-'СЕТ СН'!$I$23</f>
        <v>1858.882564</v>
      </c>
      <c r="G141" s="36">
        <f>SUMIFS(СВЦЭМ!$D$39:$D$782,СВЦЭМ!$A$39:$A$782,$A141,СВЦЭМ!$B$39:$B$782,G$119)+'СЕТ СН'!$I$11+СВЦЭМ!$D$10+'СЕТ СН'!$I$6-'СЕТ СН'!$I$23</f>
        <v>1842.10343048</v>
      </c>
      <c r="H141" s="36">
        <f>SUMIFS(СВЦЭМ!$D$39:$D$782,СВЦЭМ!$A$39:$A$782,$A141,СВЦЭМ!$B$39:$B$782,H$119)+'СЕТ СН'!$I$11+СВЦЭМ!$D$10+'СЕТ СН'!$I$6-'СЕТ СН'!$I$23</f>
        <v>1783.52773546</v>
      </c>
      <c r="I141" s="36">
        <f>SUMIFS(СВЦЭМ!$D$39:$D$782,СВЦЭМ!$A$39:$A$782,$A141,СВЦЭМ!$B$39:$B$782,I$119)+'СЕТ СН'!$I$11+СВЦЭМ!$D$10+'СЕТ СН'!$I$6-'СЕТ СН'!$I$23</f>
        <v>1717.0774136800001</v>
      </c>
      <c r="J141" s="36">
        <f>SUMIFS(СВЦЭМ!$D$39:$D$782,СВЦЭМ!$A$39:$A$782,$A141,СВЦЭМ!$B$39:$B$782,J$119)+'СЕТ СН'!$I$11+СВЦЭМ!$D$10+'СЕТ СН'!$I$6-'СЕТ СН'!$I$23</f>
        <v>1633.41654034</v>
      </c>
      <c r="K141" s="36">
        <f>SUMIFS(СВЦЭМ!$D$39:$D$782,СВЦЭМ!$A$39:$A$782,$A141,СВЦЭМ!$B$39:$B$782,K$119)+'СЕТ СН'!$I$11+СВЦЭМ!$D$10+'СЕТ СН'!$I$6-'СЕТ СН'!$I$23</f>
        <v>1603.4462147099998</v>
      </c>
      <c r="L141" s="36">
        <f>SUMIFS(СВЦЭМ!$D$39:$D$782,СВЦЭМ!$A$39:$A$782,$A141,СВЦЭМ!$B$39:$B$782,L$119)+'СЕТ СН'!$I$11+СВЦЭМ!$D$10+'СЕТ СН'!$I$6-'СЕТ СН'!$I$23</f>
        <v>1630.73416</v>
      </c>
      <c r="M141" s="36">
        <f>SUMIFS(СВЦЭМ!$D$39:$D$782,СВЦЭМ!$A$39:$A$782,$A141,СВЦЭМ!$B$39:$B$782,M$119)+'СЕТ СН'!$I$11+СВЦЭМ!$D$10+'СЕТ СН'!$I$6-'СЕТ СН'!$I$23</f>
        <v>1584.0546332700001</v>
      </c>
      <c r="N141" s="36">
        <f>SUMIFS(СВЦЭМ!$D$39:$D$782,СВЦЭМ!$A$39:$A$782,$A141,СВЦЭМ!$B$39:$B$782,N$119)+'СЕТ СН'!$I$11+СВЦЭМ!$D$10+'СЕТ СН'!$I$6-'СЕТ СН'!$I$23</f>
        <v>1589.3373843999998</v>
      </c>
      <c r="O141" s="36">
        <f>SUMIFS(СВЦЭМ!$D$39:$D$782,СВЦЭМ!$A$39:$A$782,$A141,СВЦЭМ!$B$39:$B$782,O$119)+'СЕТ СН'!$I$11+СВЦЭМ!$D$10+'СЕТ СН'!$I$6-'СЕТ СН'!$I$23</f>
        <v>1587.7213398899999</v>
      </c>
      <c r="P141" s="36">
        <f>SUMIFS(СВЦЭМ!$D$39:$D$782,СВЦЭМ!$A$39:$A$782,$A141,СВЦЭМ!$B$39:$B$782,P$119)+'СЕТ СН'!$I$11+СВЦЭМ!$D$10+'СЕТ СН'!$I$6-'СЕТ СН'!$I$23</f>
        <v>1586.8250294999998</v>
      </c>
      <c r="Q141" s="36">
        <f>SUMIFS(СВЦЭМ!$D$39:$D$782,СВЦЭМ!$A$39:$A$782,$A141,СВЦЭМ!$B$39:$B$782,Q$119)+'СЕТ СН'!$I$11+СВЦЭМ!$D$10+'СЕТ СН'!$I$6-'СЕТ СН'!$I$23</f>
        <v>1585.0388753100001</v>
      </c>
      <c r="R141" s="36">
        <f>SUMIFS(СВЦЭМ!$D$39:$D$782,СВЦЭМ!$A$39:$A$782,$A141,СВЦЭМ!$B$39:$B$782,R$119)+'СЕТ СН'!$I$11+СВЦЭМ!$D$10+'СЕТ СН'!$I$6-'СЕТ СН'!$I$23</f>
        <v>1615.4862658</v>
      </c>
      <c r="S141" s="36">
        <f>SUMIFS(СВЦЭМ!$D$39:$D$782,СВЦЭМ!$A$39:$A$782,$A141,СВЦЭМ!$B$39:$B$782,S$119)+'СЕТ СН'!$I$11+СВЦЭМ!$D$10+'СЕТ СН'!$I$6-'СЕТ СН'!$I$23</f>
        <v>1578.8250403500001</v>
      </c>
      <c r="T141" s="36">
        <f>SUMIFS(СВЦЭМ!$D$39:$D$782,СВЦЭМ!$A$39:$A$782,$A141,СВЦЭМ!$B$39:$B$782,T$119)+'СЕТ СН'!$I$11+СВЦЭМ!$D$10+'СЕТ СН'!$I$6-'СЕТ СН'!$I$23</f>
        <v>1667.94090622</v>
      </c>
      <c r="U141" s="36">
        <f>SUMIFS(СВЦЭМ!$D$39:$D$782,СВЦЭМ!$A$39:$A$782,$A141,СВЦЭМ!$B$39:$B$782,U$119)+'СЕТ СН'!$I$11+СВЦЭМ!$D$10+'СЕТ СН'!$I$6-'СЕТ СН'!$I$23</f>
        <v>1682.0794783000001</v>
      </c>
      <c r="V141" s="36">
        <f>SUMIFS(СВЦЭМ!$D$39:$D$782,СВЦЭМ!$A$39:$A$782,$A141,СВЦЭМ!$B$39:$B$782,V$119)+'СЕТ СН'!$I$11+СВЦЭМ!$D$10+'СЕТ СН'!$I$6-'СЕТ СН'!$I$23</f>
        <v>1676.6643464700001</v>
      </c>
      <c r="W141" s="36">
        <f>SUMIFS(СВЦЭМ!$D$39:$D$782,СВЦЭМ!$A$39:$A$782,$A141,СВЦЭМ!$B$39:$B$782,W$119)+'СЕТ СН'!$I$11+СВЦЭМ!$D$10+'СЕТ СН'!$I$6-'СЕТ СН'!$I$23</f>
        <v>1697.4909432899999</v>
      </c>
      <c r="X141" s="36">
        <f>SUMIFS(СВЦЭМ!$D$39:$D$782,СВЦЭМ!$A$39:$A$782,$A141,СВЦЭМ!$B$39:$B$782,X$119)+'СЕТ СН'!$I$11+СВЦЭМ!$D$10+'СЕТ СН'!$I$6-'СЕТ СН'!$I$23</f>
        <v>1666.48643322</v>
      </c>
      <c r="Y141" s="36">
        <f>SUMIFS(СВЦЭМ!$D$39:$D$782,СВЦЭМ!$A$39:$A$782,$A141,СВЦЭМ!$B$39:$B$782,Y$119)+'СЕТ СН'!$I$11+СВЦЭМ!$D$10+'СЕТ СН'!$I$6-'СЕТ СН'!$I$23</f>
        <v>1640.5416441</v>
      </c>
    </row>
    <row r="142" spans="1:25" ht="15.75" x14ac:dyDescent="0.2">
      <c r="A142" s="35">
        <f t="shared" si="3"/>
        <v>44400</v>
      </c>
      <c r="B142" s="36">
        <f>SUMIFS(СВЦЭМ!$D$39:$D$782,СВЦЭМ!$A$39:$A$782,$A142,СВЦЭМ!$B$39:$B$782,B$119)+'СЕТ СН'!$I$11+СВЦЭМ!$D$10+'СЕТ СН'!$I$6-'СЕТ СН'!$I$23</f>
        <v>1680.5920567999999</v>
      </c>
      <c r="C142" s="36">
        <f>SUMIFS(СВЦЭМ!$D$39:$D$782,СВЦЭМ!$A$39:$A$782,$A142,СВЦЭМ!$B$39:$B$782,C$119)+'СЕТ СН'!$I$11+СВЦЭМ!$D$10+'СЕТ СН'!$I$6-'СЕТ СН'!$I$23</f>
        <v>1741.37922273</v>
      </c>
      <c r="D142" s="36">
        <f>SUMIFS(СВЦЭМ!$D$39:$D$782,СВЦЭМ!$A$39:$A$782,$A142,СВЦЭМ!$B$39:$B$782,D$119)+'СЕТ СН'!$I$11+СВЦЭМ!$D$10+'СЕТ СН'!$I$6-'СЕТ СН'!$I$23</f>
        <v>1766.61394105</v>
      </c>
      <c r="E142" s="36">
        <f>SUMIFS(СВЦЭМ!$D$39:$D$782,СВЦЭМ!$A$39:$A$782,$A142,СВЦЭМ!$B$39:$B$782,E$119)+'СЕТ СН'!$I$11+СВЦЭМ!$D$10+'СЕТ СН'!$I$6-'СЕТ СН'!$I$23</f>
        <v>1813.6183908</v>
      </c>
      <c r="F142" s="36">
        <f>SUMIFS(СВЦЭМ!$D$39:$D$782,СВЦЭМ!$A$39:$A$782,$A142,СВЦЭМ!$B$39:$B$782,F$119)+'СЕТ СН'!$I$11+СВЦЭМ!$D$10+'СЕТ СН'!$I$6-'СЕТ СН'!$I$23</f>
        <v>1809.5444939500001</v>
      </c>
      <c r="G142" s="36">
        <f>SUMIFS(СВЦЭМ!$D$39:$D$782,СВЦЭМ!$A$39:$A$782,$A142,СВЦЭМ!$B$39:$B$782,G$119)+'СЕТ СН'!$I$11+СВЦЭМ!$D$10+'СЕТ СН'!$I$6-'СЕТ СН'!$I$23</f>
        <v>1777.2681970199999</v>
      </c>
      <c r="H142" s="36">
        <f>SUMIFS(СВЦЭМ!$D$39:$D$782,СВЦЭМ!$A$39:$A$782,$A142,СВЦЭМ!$B$39:$B$782,H$119)+'СЕТ СН'!$I$11+СВЦЭМ!$D$10+'СЕТ СН'!$I$6-'СЕТ СН'!$I$23</f>
        <v>1726.3099871099998</v>
      </c>
      <c r="I142" s="36">
        <f>SUMIFS(СВЦЭМ!$D$39:$D$782,СВЦЭМ!$A$39:$A$782,$A142,СВЦЭМ!$B$39:$B$782,I$119)+'СЕТ СН'!$I$11+СВЦЭМ!$D$10+'СЕТ СН'!$I$6-'СЕТ СН'!$I$23</f>
        <v>1601.0142505499998</v>
      </c>
      <c r="J142" s="36">
        <f>SUMIFS(СВЦЭМ!$D$39:$D$782,СВЦЭМ!$A$39:$A$782,$A142,СВЦЭМ!$B$39:$B$782,J$119)+'СЕТ СН'!$I$11+СВЦЭМ!$D$10+'СЕТ СН'!$I$6-'СЕТ СН'!$I$23</f>
        <v>1586.9684480999999</v>
      </c>
      <c r="K142" s="36">
        <f>SUMIFS(СВЦЭМ!$D$39:$D$782,СВЦЭМ!$A$39:$A$782,$A142,СВЦЭМ!$B$39:$B$782,K$119)+'СЕТ СН'!$I$11+СВЦЭМ!$D$10+'СЕТ СН'!$I$6-'СЕТ СН'!$I$23</f>
        <v>1612.9868326999999</v>
      </c>
      <c r="L142" s="36">
        <f>SUMIFS(СВЦЭМ!$D$39:$D$782,СВЦЭМ!$A$39:$A$782,$A142,СВЦЭМ!$B$39:$B$782,L$119)+'СЕТ СН'!$I$11+СВЦЭМ!$D$10+'СЕТ СН'!$I$6-'СЕТ СН'!$I$23</f>
        <v>1639.3739591599999</v>
      </c>
      <c r="M142" s="36">
        <f>SUMIFS(СВЦЭМ!$D$39:$D$782,СВЦЭМ!$A$39:$A$782,$A142,СВЦЭМ!$B$39:$B$782,M$119)+'СЕТ СН'!$I$11+СВЦЭМ!$D$10+'СЕТ СН'!$I$6-'СЕТ СН'!$I$23</f>
        <v>1626.53187327</v>
      </c>
      <c r="N142" s="36">
        <f>SUMIFS(СВЦЭМ!$D$39:$D$782,СВЦЭМ!$A$39:$A$782,$A142,СВЦЭМ!$B$39:$B$782,N$119)+'СЕТ СН'!$I$11+СВЦЭМ!$D$10+'СЕТ СН'!$I$6-'СЕТ СН'!$I$23</f>
        <v>1623.3875456199999</v>
      </c>
      <c r="O142" s="36">
        <f>SUMIFS(СВЦЭМ!$D$39:$D$782,СВЦЭМ!$A$39:$A$782,$A142,СВЦЭМ!$B$39:$B$782,O$119)+'СЕТ СН'!$I$11+СВЦЭМ!$D$10+'СЕТ СН'!$I$6-'СЕТ СН'!$I$23</f>
        <v>1599.5623951600001</v>
      </c>
      <c r="P142" s="36">
        <f>SUMIFS(СВЦЭМ!$D$39:$D$782,СВЦЭМ!$A$39:$A$782,$A142,СВЦЭМ!$B$39:$B$782,P$119)+'СЕТ СН'!$I$11+СВЦЭМ!$D$10+'СЕТ СН'!$I$6-'СЕТ СН'!$I$23</f>
        <v>1602.39914443</v>
      </c>
      <c r="Q142" s="36">
        <f>SUMIFS(СВЦЭМ!$D$39:$D$782,СВЦЭМ!$A$39:$A$782,$A142,СВЦЭМ!$B$39:$B$782,Q$119)+'СЕТ СН'!$I$11+СВЦЭМ!$D$10+'СЕТ СН'!$I$6-'СЕТ СН'!$I$23</f>
        <v>1596.9069585799998</v>
      </c>
      <c r="R142" s="36">
        <f>SUMIFS(СВЦЭМ!$D$39:$D$782,СВЦЭМ!$A$39:$A$782,$A142,СВЦЭМ!$B$39:$B$782,R$119)+'СЕТ СН'!$I$11+СВЦЭМ!$D$10+'СЕТ СН'!$I$6-'СЕТ СН'!$I$23</f>
        <v>1605.33109612</v>
      </c>
      <c r="S142" s="36">
        <f>SUMIFS(СВЦЭМ!$D$39:$D$782,СВЦЭМ!$A$39:$A$782,$A142,СВЦЭМ!$B$39:$B$782,S$119)+'СЕТ СН'!$I$11+СВЦЭМ!$D$10+'СЕТ СН'!$I$6-'СЕТ СН'!$I$23</f>
        <v>1627.5906079299998</v>
      </c>
      <c r="T142" s="36">
        <f>SUMIFS(СВЦЭМ!$D$39:$D$782,СВЦЭМ!$A$39:$A$782,$A142,СВЦЭМ!$B$39:$B$782,T$119)+'СЕТ СН'!$I$11+СВЦЭМ!$D$10+'СЕТ СН'!$I$6-'СЕТ СН'!$I$23</f>
        <v>1642.4510913399999</v>
      </c>
      <c r="U142" s="36">
        <f>SUMIFS(СВЦЭМ!$D$39:$D$782,СВЦЭМ!$A$39:$A$782,$A142,СВЦЭМ!$B$39:$B$782,U$119)+'СЕТ СН'!$I$11+СВЦЭМ!$D$10+'СЕТ СН'!$I$6-'СЕТ СН'!$I$23</f>
        <v>1637.5203007</v>
      </c>
      <c r="V142" s="36">
        <f>SUMIFS(СВЦЭМ!$D$39:$D$782,СВЦЭМ!$A$39:$A$782,$A142,СВЦЭМ!$B$39:$B$782,V$119)+'СЕТ СН'!$I$11+СВЦЭМ!$D$10+'СЕТ СН'!$I$6-'СЕТ СН'!$I$23</f>
        <v>1626.0221034900001</v>
      </c>
      <c r="W142" s="36">
        <f>SUMIFS(СВЦЭМ!$D$39:$D$782,СВЦЭМ!$A$39:$A$782,$A142,СВЦЭМ!$B$39:$B$782,W$119)+'СЕТ СН'!$I$11+СВЦЭМ!$D$10+'СЕТ СН'!$I$6-'СЕТ СН'!$I$23</f>
        <v>1646.3700416900001</v>
      </c>
      <c r="X142" s="36">
        <f>SUMIFS(СВЦЭМ!$D$39:$D$782,СВЦЭМ!$A$39:$A$782,$A142,СВЦЭМ!$B$39:$B$782,X$119)+'СЕТ СН'!$I$11+СВЦЭМ!$D$10+'СЕТ СН'!$I$6-'СЕТ СН'!$I$23</f>
        <v>1650.99521688</v>
      </c>
      <c r="Y142" s="36">
        <f>SUMIFS(СВЦЭМ!$D$39:$D$782,СВЦЭМ!$A$39:$A$782,$A142,СВЦЭМ!$B$39:$B$782,Y$119)+'СЕТ СН'!$I$11+СВЦЭМ!$D$10+'СЕТ СН'!$I$6-'СЕТ СН'!$I$23</f>
        <v>1628.1045448099999</v>
      </c>
    </row>
    <row r="143" spans="1:25" ht="15.75" x14ac:dyDescent="0.2">
      <c r="A143" s="35">
        <f t="shared" si="3"/>
        <v>44401</v>
      </c>
      <c r="B143" s="36">
        <f>SUMIFS(СВЦЭМ!$D$39:$D$782,СВЦЭМ!$A$39:$A$782,$A143,СВЦЭМ!$B$39:$B$782,B$119)+'СЕТ СН'!$I$11+СВЦЭМ!$D$10+'СЕТ СН'!$I$6-'СЕТ СН'!$I$23</f>
        <v>1686.05513935</v>
      </c>
      <c r="C143" s="36">
        <f>SUMIFS(СВЦЭМ!$D$39:$D$782,СВЦЭМ!$A$39:$A$782,$A143,СВЦЭМ!$B$39:$B$782,C$119)+'СЕТ СН'!$I$11+СВЦЭМ!$D$10+'СЕТ СН'!$I$6-'СЕТ СН'!$I$23</f>
        <v>1655.5076048000001</v>
      </c>
      <c r="D143" s="36">
        <f>SUMIFS(СВЦЭМ!$D$39:$D$782,СВЦЭМ!$A$39:$A$782,$A143,СВЦЭМ!$B$39:$B$782,D$119)+'СЕТ СН'!$I$11+СВЦЭМ!$D$10+'СЕТ СН'!$I$6-'СЕТ СН'!$I$23</f>
        <v>1759.6505201999998</v>
      </c>
      <c r="E143" s="36">
        <f>SUMIFS(СВЦЭМ!$D$39:$D$782,СВЦЭМ!$A$39:$A$782,$A143,СВЦЭМ!$B$39:$B$782,E$119)+'СЕТ СН'!$I$11+СВЦЭМ!$D$10+'СЕТ СН'!$I$6-'СЕТ СН'!$I$23</f>
        <v>1777.7994736999999</v>
      </c>
      <c r="F143" s="36">
        <f>SUMIFS(СВЦЭМ!$D$39:$D$782,СВЦЭМ!$A$39:$A$782,$A143,СВЦЭМ!$B$39:$B$782,F$119)+'СЕТ СН'!$I$11+СВЦЭМ!$D$10+'СЕТ СН'!$I$6-'СЕТ СН'!$I$23</f>
        <v>1766.08205223</v>
      </c>
      <c r="G143" s="36">
        <f>SUMIFS(СВЦЭМ!$D$39:$D$782,СВЦЭМ!$A$39:$A$782,$A143,СВЦЭМ!$B$39:$B$782,G$119)+'СЕТ СН'!$I$11+СВЦЭМ!$D$10+'СЕТ СН'!$I$6-'СЕТ СН'!$I$23</f>
        <v>1746.07187555</v>
      </c>
      <c r="H143" s="36">
        <f>SUMIFS(СВЦЭМ!$D$39:$D$782,СВЦЭМ!$A$39:$A$782,$A143,СВЦЭМ!$B$39:$B$782,H$119)+'СЕТ СН'!$I$11+СВЦЭМ!$D$10+'СЕТ СН'!$I$6-'СЕТ СН'!$I$23</f>
        <v>1737.1486066299999</v>
      </c>
      <c r="I143" s="36">
        <f>SUMIFS(СВЦЭМ!$D$39:$D$782,СВЦЭМ!$A$39:$A$782,$A143,СВЦЭМ!$B$39:$B$782,I$119)+'СЕТ СН'!$I$11+СВЦЭМ!$D$10+'СЕТ СН'!$I$6-'СЕТ СН'!$I$23</f>
        <v>1636.8426627700001</v>
      </c>
      <c r="J143" s="36">
        <f>SUMIFS(СВЦЭМ!$D$39:$D$782,СВЦЭМ!$A$39:$A$782,$A143,СВЦЭМ!$B$39:$B$782,J$119)+'СЕТ СН'!$I$11+СВЦЭМ!$D$10+'СЕТ СН'!$I$6-'СЕТ СН'!$I$23</f>
        <v>1616.0271908499999</v>
      </c>
      <c r="K143" s="36">
        <f>SUMIFS(СВЦЭМ!$D$39:$D$782,СВЦЭМ!$A$39:$A$782,$A143,СВЦЭМ!$B$39:$B$782,K$119)+'СЕТ СН'!$I$11+СВЦЭМ!$D$10+'СЕТ СН'!$I$6-'СЕТ СН'!$I$23</f>
        <v>1589.2410407299999</v>
      </c>
      <c r="L143" s="36">
        <f>SUMIFS(СВЦЭМ!$D$39:$D$782,СВЦЭМ!$A$39:$A$782,$A143,СВЦЭМ!$B$39:$B$782,L$119)+'СЕТ СН'!$I$11+СВЦЭМ!$D$10+'СЕТ СН'!$I$6-'СЕТ СН'!$I$23</f>
        <v>1624.2571975599999</v>
      </c>
      <c r="M143" s="36">
        <f>SUMIFS(СВЦЭМ!$D$39:$D$782,СВЦЭМ!$A$39:$A$782,$A143,СВЦЭМ!$B$39:$B$782,M$119)+'СЕТ СН'!$I$11+СВЦЭМ!$D$10+'СЕТ СН'!$I$6-'СЕТ СН'!$I$23</f>
        <v>1603.1606594</v>
      </c>
      <c r="N143" s="36">
        <f>SUMIFS(СВЦЭМ!$D$39:$D$782,СВЦЭМ!$A$39:$A$782,$A143,СВЦЭМ!$B$39:$B$782,N$119)+'СЕТ СН'!$I$11+СВЦЭМ!$D$10+'СЕТ СН'!$I$6-'СЕТ СН'!$I$23</f>
        <v>1605.0346273800001</v>
      </c>
      <c r="O143" s="36">
        <f>SUMIFS(СВЦЭМ!$D$39:$D$782,СВЦЭМ!$A$39:$A$782,$A143,СВЦЭМ!$B$39:$B$782,O$119)+'СЕТ СН'!$I$11+СВЦЭМ!$D$10+'СЕТ СН'!$I$6-'СЕТ СН'!$I$23</f>
        <v>1645.39317695</v>
      </c>
      <c r="P143" s="36">
        <f>SUMIFS(СВЦЭМ!$D$39:$D$782,СВЦЭМ!$A$39:$A$782,$A143,СВЦЭМ!$B$39:$B$782,P$119)+'СЕТ СН'!$I$11+СВЦЭМ!$D$10+'СЕТ СН'!$I$6-'СЕТ СН'!$I$23</f>
        <v>1665.1951292200001</v>
      </c>
      <c r="Q143" s="36">
        <f>SUMIFS(СВЦЭМ!$D$39:$D$782,СВЦЭМ!$A$39:$A$782,$A143,СВЦЭМ!$B$39:$B$782,Q$119)+'СЕТ СН'!$I$11+СВЦЭМ!$D$10+'СЕТ СН'!$I$6-'СЕТ СН'!$I$23</f>
        <v>1653.3457819099999</v>
      </c>
      <c r="R143" s="36">
        <f>SUMIFS(СВЦЭМ!$D$39:$D$782,СВЦЭМ!$A$39:$A$782,$A143,СВЦЭМ!$B$39:$B$782,R$119)+'СЕТ СН'!$I$11+СВЦЭМ!$D$10+'СЕТ СН'!$I$6-'СЕТ СН'!$I$23</f>
        <v>1635.48833573</v>
      </c>
      <c r="S143" s="36">
        <f>SUMIFS(СВЦЭМ!$D$39:$D$782,СВЦЭМ!$A$39:$A$782,$A143,СВЦЭМ!$B$39:$B$782,S$119)+'СЕТ СН'!$I$11+СВЦЭМ!$D$10+'СЕТ СН'!$I$6-'СЕТ СН'!$I$23</f>
        <v>1573.7817187800001</v>
      </c>
      <c r="T143" s="36">
        <f>SUMIFS(СВЦЭМ!$D$39:$D$782,СВЦЭМ!$A$39:$A$782,$A143,СВЦЭМ!$B$39:$B$782,T$119)+'СЕТ СН'!$I$11+СВЦЭМ!$D$10+'СЕТ СН'!$I$6-'СЕТ СН'!$I$23</f>
        <v>1602.1094121799999</v>
      </c>
      <c r="U143" s="36">
        <f>SUMIFS(СВЦЭМ!$D$39:$D$782,СВЦЭМ!$A$39:$A$782,$A143,СВЦЭМ!$B$39:$B$782,U$119)+'СЕТ СН'!$I$11+СВЦЭМ!$D$10+'СЕТ СН'!$I$6-'СЕТ СН'!$I$23</f>
        <v>1558.1926508199999</v>
      </c>
      <c r="V143" s="36">
        <f>SUMIFS(СВЦЭМ!$D$39:$D$782,СВЦЭМ!$A$39:$A$782,$A143,СВЦЭМ!$B$39:$B$782,V$119)+'СЕТ СН'!$I$11+СВЦЭМ!$D$10+'СЕТ СН'!$I$6-'СЕТ СН'!$I$23</f>
        <v>1558.3553188699998</v>
      </c>
      <c r="W143" s="36">
        <f>SUMIFS(СВЦЭМ!$D$39:$D$782,СВЦЭМ!$A$39:$A$782,$A143,СВЦЭМ!$B$39:$B$782,W$119)+'СЕТ СН'!$I$11+СВЦЭМ!$D$10+'СЕТ СН'!$I$6-'СЕТ СН'!$I$23</f>
        <v>1580.61685683</v>
      </c>
      <c r="X143" s="36">
        <f>SUMIFS(СВЦЭМ!$D$39:$D$782,СВЦЭМ!$A$39:$A$782,$A143,СВЦЭМ!$B$39:$B$782,X$119)+'СЕТ СН'!$I$11+СВЦЭМ!$D$10+'СЕТ СН'!$I$6-'СЕТ СН'!$I$23</f>
        <v>1632.5106930100001</v>
      </c>
      <c r="Y143" s="36">
        <f>SUMIFS(СВЦЭМ!$D$39:$D$782,СВЦЭМ!$A$39:$A$782,$A143,СВЦЭМ!$B$39:$B$782,Y$119)+'СЕТ СН'!$I$11+СВЦЭМ!$D$10+'СЕТ СН'!$I$6-'СЕТ СН'!$I$23</f>
        <v>1644.9007506399998</v>
      </c>
    </row>
    <row r="144" spans="1:25" ht="15.75" x14ac:dyDescent="0.2">
      <c r="A144" s="35">
        <f t="shared" si="3"/>
        <v>44402</v>
      </c>
      <c r="B144" s="36">
        <f>SUMIFS(СВЦЭМ!$D$39:$D$782,СВЦЭМ!$A$39:$A$782,$A144,СВЦЭМ!$B$39:$B$782,B$119)+'СЕТ СН'!$I$11+СВЦЭМ!$D$10+'СЕТ СН'!$I$6-'СЕТ СН'!$I$23</f>
        <v>1610.3438711399999</v>
      </c>
      <c r="C144" s="36">
        <f>SUMIFS(СВЦЭМ!$D$39:$D$782,СВЦЭМ!$A$39:$A$782,$A144,СВЦЭМ!$B$39:$B$782,C$119)+'СЕТ СН'!$I$11+СВЦЭМ!$D$10+'СЕТ СН'!$I$6-'СЕТ СН'!$I$23</f>
        <v>1692.7677236700001</v>
      </c>
      <c r="D144" s="36">
        <f>SUMIFS(СВЦЭМ!$D$39:$D$782,СВЦЭМ!$A$39:$A$782,$A144,СВЦЭМ!$B$39:$B$782,D$119)+'СЕТ СН'!$I$11+СВЦЭМ!$D$10+'СЕТ СН'!$I$6-'СЕТ СН'!$I$23</f>
        <v>1738.3478941200001</v>
      </c>
      <c r="E144" s="36">
        <f>SUMIFS(СВЦЭМ!$D$39:$D$782,СВЦЭМ!$A$39:$A$782,$A144,СВЦЭМ!$B$39:$B$782,E$119)+'СЕТ СН'!$I$11+СВЦЭМ!$D$10+'СЕТ СН'!$I$6-'СЕТ СН'!$I$23</f>
        <v>1758.6451304299999</v>
      </c>
      <c r="F144" s="36">
        <f>SUMIFS(СВЦЭМ!$D$39:$D$782,СВЦЭМ!$A$39:$A$782,$A144,СВЦЭМ!$B$39:$B$782,F$119)+'СЕТ СН'!$I$11+СВЦЭМ!$D$10+'СЕТ СН'!$I$6-'СЕТ СН'!$I$23</f>
        <v>1766.3662384499999</v>
      </c>
      <c r="G144" s="36">
        <f>SUMIFS(СВЦЭМ!$D$39:$D$782,СВЦЭМ!$A$39:$A$782,$A144,СВЦЭМ!$B$39:$B$782,G$119)+'СЕТ СН'!$I$11+СВЦЭМ!$D$10+'СЕТ СН'!$I$6-'СЕТ СН'!$I$23</f>
        <v>1754.5946923500001</v>
      </c>
      <c r="H144" s="36">
        <f>SUMIFS(СВЦЭМ!$D$39:$D$782,СВЦЭМ!$A$39:$A$782,$A144,СВЦЭМ!$B$39:$B$782,H$119)+'СЕТ СН'!$I$11+СВЦЭМ!$D$10+'СЕТ СН'!$I$6-'СЕТ СН'!$I$23</f>
        <v>1730.1933841800001</v>
      </c>
      <c r="I144" s="36">
        <f>SUMIFS(СВЦЭМ!$D$39:$D$782,СВЦЭМ!$A$39:$A$782,$A144,СВЦЭМ!$B$39:$B$782,I$119)+'СЕТ СН'!$I$11+СВЦЭМ!$D$10+'СЕТ СН'!$I$6-'СЕТ СН'!$I$23</f>
        <v>1663.8642301699999</v>
      </c>
      <c r="J144" s="36">
        <f>SUMIFS(СВЦЭМ!$D$39:$D$782,СВЦЭМ!$A$39:$A$782,$A144,СВЦЭМ!$B$39:$B$782,J$119)+'СЕТ СН'!$I$11+СВЦЭМ!$D$10+'СЕТ СН'!$I$6-'СЕТ СН'!$I$23</f>
        <v>1585.27728422</v>
      </c>
      <c r="K144" s="36">
        <f>SUMIFS(СВЦЭМ!$D$39:$D$782,СВЦЭМ!$A$39:$A$782,$A144,СВЦЭМ!$B$39:$B$782,K$119)+'СЕТ СН'!$I$11+СВЦЭМ!$D$10+'СЕТ СН'!$I$6-'СЕТ СН'!$I$23</f>
        <v>1548.5264430100001</v>
      </c>
      <c r="L144" s="36">
        <f>SUMIFS(СВЦЭМ!$D$39:$D$782,СВЦЭМ!$A$39:$A$782,$A144,СВЦЭМ!$B$39:$B$782,L$119)+'СЕТ СН'!$I$11+СВЦЭМ!$D$10+'СЕТ СН'!$I$6-'СЕТ СН'!$I$23</f>
        <v>1546.1610055599999</v>
      </c>
      <c r="M144" s="36">
        <f>SUMIFS(СВЦЭМ!$D$39:$D$782,СВЦЭМ!$A$39:$A$782,$A144,СВЦЭМ!$B$39:$B$782,M$119)+'СЕТ СН'!$I$11+СВЦЭМ!$D$10+'СЕТ СН'!$I$6-'СЕТ СН'!$I$23</f>
        <v>1561.46982738</v>
      </c>
      <c r="N144" s="36">
        <f>SUMIFS(СВЦЭМ!$D$39:$D$782,СВЦЭМ!$A$39:$A$782,$A144,СВЦЭМ!$B$39:$B$782,N$119)+'СЕТ СН'!$I$11+СВЦЭМ!$D$10+'СЕТ СН'!$I$6-'СЕТ СН'!$I$23</f>
        <v>1622.3080903099999</v>
      </c>
      <c r="O144" s="36">
        <f>SUMIFS(СВЦЭМ!$D$39:$D$782,СВЦЭМ!$A$39:$A$782,$A144,СВЦЭМ!$B$39:$B$782,O$119)+'СЕТ СН'!$I$11+СВЦЭМ!$D$10+'СЕТ СН'!$I$6-'СЕТ СН'!$I$23</f>
        <v>1669.69991981</v>
      </c>
      <c r="P144" s="36">
        <f>SUMIFS(СВЦЭМ!$D$39:$D$782,СВЦЭМ!$A$39:$A$782,$A144,СВЦЭМ!$B$39:$B$782,P$119)+'СЕТ СН'!$I$11+СВЦЭМ!$D$10+'СЕТ СН'!$I$6-'СЕТ СН'!$I$23</f>
        <v>1669.8919320599998</v>
      </c>
      <c r="Q144" s="36">
        <f>SUMIFS(СВЦЭМ!$D$39:$D$782,СВЦЭМ!$A$39:$A$782,$A144,СВЦЭМ!$B$39:$B$782,Q$119)+'СЕТ СН'!$I$11+СВЦЭМ!$D$10+'СЕТ СН'!$I$6-'СЕТ СН'!$I$23</f>
        <v>1677.81136541</v>
      </c>
      <c r="R144" s="36">
        <f>SUMIFS(СВЦЭМ!$D$39:$D$782,СВЦЭМ!$A$39:$A$782,$A144,СВЦЭМ!$B$39:$B$782,R$119)+'СЕТ СН'!$I$11+СВЦЭМ!$D$10+'СЕТ СН'!$I$6-'СЕТ СН'!$I$23</f>
        <v>1628.72519203</v>
      </c>
      <c r="S144" s="36">
        <f>SUMIFS(СВЦЭМ!$D$39:$D$782,СВЦЭМ!$A$39:$A$782,$A144,СВЦЭМ!$B$39:$B$782,S$119)+'СЕТ СН'!$I$11+СВЦЭМ!$D$10+'СЕТ СН'!$I$6-'СЕТ СН'!$I$23</f>
        <v>1601.8856635299999</v>
      </c>
      <c r="T144" s="36">
        <f>SUMIFS(СВЦЭМ!$D$39:$D$782,СВЦЭМ!$A$39:$A$782,$A144,СВЦЭМ!$B$39:$B$782,T$119)+'СЕТ СН'!$I$11+СВЦЭМ!$D$10+'СЕТ СН'!$I$6-'СЕТ СН'!$I$23</f>
        <v>1563.8802859499999</v>
      </c>
      <c r="U144" s="36">
        <f>SUMIFS(СВЦЭМ!$D$39:$D$782,СВЦЭМ!$A$39:$A$782,$A144,СВЦЭМ!$B$39:$B$782,U$119)+'СЕТ СН'!$I$11+СВЦЭМ!$D$10+'СЕТ СН'!$I$6-'СЕТ СН'!$I$23</f>
        <v>1559.23861096</v>
      </c>
      <c r="V144" s="36">
        <f>SUMIFS(СВЦЭМ!$D$39:$D$782,СВЦЭМ!$A$39:$A$782,$A144,СВЦЭМ!$B$39:$B$782,V$119)+'СЕТ СН'!$I$11+СВЦЭМ!$D$10+'СЕТ СН'!$I$6-'СЕТ СН'!$I$23</f>
        <v>1563.3555795299999</v>
      </c>
      <c r="W144" s="36">
        <f>SUMIFS(СВЦЭМ!$D$39:$D$782,СВЦЭМ!$A$39:$A$782,$A144,СВЦЭМ!$B$39:$B$782,W$119)+'СЕТ СН'!$I$11+СВЦЭМ!$D$10+'СЕТ СН'!$I$6-'СЕТ СН'!$I$23</f>
        <v>1613.3267724100001</v>
      </c>
      <c r="X144" s="36">
        <f>SUMIFS(СВЦЭМ!$D$39:$D$782,СВЦЭМ!$A$39:$A$782,$A144,СВЦЭМ!$B$39:$B$782,X$119)+'СЕТ СН'!$I$11+СВЦЭМ!$D$10+'СЕТ СН'!$I$6-'СЕТ СН'!$I$23</f>
        <v>1570.45980809</v>
      </c>
      <c r="Y144" s="36">
        <f>SUMIFS(СВЦЭМ!$D$39:$D$782,СВЦЭМ!$A$39:$A$782,$A144,СВЦЭМ!$B$39:$B$782,Y$119)+'СЕТ СН'!$I$11+СВЦЭМ!$D$10+'СЕТ СН'!$I$6-'СЕТ СН'!$I$23</f>
        <v>1592.4837351900001</v>
      </c>
    </row>
    <row r="145" spans="1:27" ht="15.75" x14ac:dyDescent="0.2">
      <c r="A145" s="35">
        <f t="shared" si="3"/>
        <v>44403</v>
      </c>
      <c r="B145" s="36">
        <f>SUMIFS(СВЦЭМ!$D$39:$D$782,СВЦЭМ!$A$39:$A$782,$A145,СВЦЭМ!$B$39:$B$782,B$119)+'СЕТ СН'!$I$11+СВЦЭМ!$D$10+'СЕТ СН'!$I$6-'СЕТ СН'!$I$23</f>
        <v>1621.8143484799998</v>
      </c>
      <c r="C145" s="36">
        <f>SUMIFS(СВЦЭМ!$D$39:$D$782,СВЦЭМ!$A$39:$A$782,$A145,СВЦЭМ!$B$39:$B$782,C$119)+'СЕТ СН'!$I$11+СВЦЭМ!$D$10+'СЕТ СН'!$I$6-'СЕТ СН'!$I$23</f>
        <v>1700.4147716</v>
      </c>
      <c r="D145" s="36">
        <f>SUMIFS(СВЦЭМ!$D$39:$D$782,СВЦЭМ!$A$39:$A$782,$A145,СВЦЭМ!$B$39:$B$782,D$119)+'СЕТ СН'!$I$11+СВЦЭМ!$D$10+'СЕТ СН'!$I$6-'СЕТ СН'!$I$23</f>
        <v>1734.6923395199999</v>
      </c>
      <c r="E145" s="36">
        <f>SUMIFS(СВЦЭМ!$D$39:$D$782,СВЦЭМ!$A$39:$A$782,$A145,СВЦЭМ!$B$39:$B$782,E$119)+'СЕТ СН'!$I$11+СВЦЭМ!$D$10+'СЕТ СН'!$I$6-'СЕТ СН'!$I$23</f>
        <v>1734.21006158</v>
      </c>
      <c r="F145" s="36">
        <f>SUMIFS(СВЦЭМ!$D$39:$D$782,СВЦЭМ!$A$39:$A$782,$A145,СВЦЭМ!$B$39:$B$782,F$119)+'СЕТ СН'!$I$11+СВЦЭМ!$D$10+'СЕТ СН'!$I$6-'СЕТ СН'!$I$23</f>
        <v>1739.45124446</v>
      </c>
      <c r="G145" s="36">
        <f>SUMIFS(СВЦЭМ!$D$39:$D$782,СВЦЭМ!$A$39:$A$782,$A145,СВЦЭМ!$B$39:$B$782,G$119)+'СЕТ СН'!$I$11+СВЦЭМ!$D$10+'СЕТ СН'!$I$6-'СЕТ СН'!$I$23</f>
        <v>1724.3247754700001</v>
      </c>
      <c r="H145" s="36">
        <f>SUMIFS(СВЦЭМ!$D$39:$D$782,СВЦЭМ!$A$39:$A$782,$A145,СВЦЭМ!$B$39:$B$782,H$119)+'СЕТ СН'!$I$11+СВЦЭМ!$D$10+'СЕТ СН'!$I$6-'СЕТ СН'!$I$23</f>
        <v>1710.90449397</v>
      </c>
      <c r="I145" s="36">
        <f>SUMIFS(СВЦЭМ!$D$39:$D$782,СВЦЭМ!$A$39:$A$782,$A145,СВЦЭМ!$B$39:$B$782,I$119)+'СЕТ СН'!$I$11+СВЦЭМ!$D$10+'СЕТ СН'!$I$6-'СЕТ СН'!$I$23</f>
        <v>1638.66415536</v>
      </c>
      <c r="J145" s="36">
        <f>SUMIFS(СВЦЭМ!$D$39:$D$782,СВЦЭМ!$A$39:$A$782,$A145,СВЦЭМ!$B$39:$B$782,J$119)+'СЕТ СН'!$I$11+СВЦЭМ!$D$10+'СЕТ СН'!$I$6-'СЕТ СН'!$I$23</f>
        <v>1584.1614933199999</v>
      </c>
      <c r="K145" s="36">
        <f>SUMIFS(СВЦЭМ!$D$39:$D$782,СВЦЭМ!$A$39:$A$782,$A145,СВЦЭМ!$B$39:$B$782,K$119)+'СЕТ СН'!$I$11+СВЦЭМ!$D$10+'СЕТ СН'!$I$6-'СЕТ СН'!$I$23</f>
        <v>1645.2738451</v>
      </c>
      <c r="L145" s="36">
        <f>SUMIFS(СВЦЭМ!$D$39:$D$782,СВЦЭМ!$A$39:$A$782,$A145,СВЦЭМ!$B$39:$B$782,L$119)+'СЕТ СН'!$I$11+СВЦЭМ!$D$10+'СЕТ СН'!$I$6-'СЕТ СН'!$I$23</f>
        <v>1681.7987431199999</v>
      </c>
      <c r="M145" s="36">
        <f>SUMIFS(СВЦЭМ!$D$39:$D$782,СВЦЭМ!$A$39:$A$782,$A145,СВЦЭМ!$B$39:$B$782,M$119)+'СЕТ СН'!$I$11+СВЦЭМ!$D$10+'СЕТ СН'!$I$6-'СЕТ СН'!$I$23</f>
        <v>1651.93512293</v>
      </c>
      <c r="N145" s="36">
        <f>SUMIFS(СВЦЭМ!$D$39:$D$782,СВЦЭМ!$A$39:$A$782,$A145,СВЦЭМ!$B$39:$B$782,N$119)+'СЕТ СН'!$I$11+СВЦЭМ!$D$10+'СЕТ СН'!$I$6-'СЕТ СН'!$I$23</f>
        <v>1704.32358712</v>
      </c>
      <c r="O145" s="36">
        <f>SUMIFS(СВЦЭМ!$D$39:$D$782,СВЦЭМ!$A$39:$A$782,$A145,СВЦЭМ!$B$39:$B$782,O$119)+'СЕТ СН'!$I$11+СВЦЭМ!$D$10+'СЕТ СН'!$I$6-'СЕТ СН'!$I$23</f>
        <v>1686.7214429599999</v>
      </c>
      <c r="P145" s="36">
        <f>SUMIFS(СВЦЭМ!$D$39:$D$782,СВЦЭМ!$A$39:$A$782,$A145,СВЦЭМ!$B$39:$B$782,P$119)+'СЕТ СН'!$I$11+СВЦЭМ!$D$10+'СЕТ СН'!$I$6-'СЕТ СН'!$I$23</f>
        <v>1690.7937310899999</v>
      </c>
      <c r="Q145" s="36">
        <f>SUMIFS(СВЦЭМ!$D$39:$D$782,СВЦЭМ!$A$39:$A$782,$A145,СВЦЭМ!$B$39:$B$782,Q$119)+'СЕТ СН'!$I$11+СВЦЭМ!$D$10+'СЕТ СН'!$I$6-'СЕТ СН'!$I$23</f>
        <v>1685.4114694</v>
      </c>
      <c r="R145" s="36">
        <f>SUMIFS(СВЦЭМ!$D$39:$D$782,СВЦЭМ!$A$39:$A$782,$A145,СВЦЭМ!$B$39:$B$782,R$119)+'СЕТ СН'!$I$11+СВЦЭМ!$D$10+'СЕТ СН'!$I$6-'СЕТ СН'!$I$23</f>
        <v>1696.4974384899999</v>
      </c>
      <c r="S145" s="36">
        <f>SUMIFS(СВЦЭМ!$D$39:$D$782,СВЦЭМ!$A$39:$A$782,$A145,СВЦЭМ!$B$39:$B$782,S$119)+'СЕТ СН'!$I$11+СВЦЭМ!$D$10+'СЕТ СН'!$I$6-'СЕТ СН'!$I$23</f>
        <v>1609.0601717899999</v>
      </c>
      <c r="T145" s="36">
        <f>SUMIFS(СВЦЭМ!$D$39:$D$782,СВЦЭМ!$A$39:$A$782,$A145,СВЦЭМ!$B$39:$B$782,T$119)+'СЕТ СН'!$I$11+СВЦЭМ!$D$10+'СЕТ СН'!$I$6-'СЕТ СН'!$I$23</f>
        <v>1585.1712204800001</v>
      </c>
      <c r="U145" s="36">
        <f>SUMIFS(СВЦЭМ!$D$39:$D$782,СВЦЭМ!$A$39:$A$782,$A145,СВЦЭМ!$B$39:$B$782,U$119)+'СЕТ СН'!$I$11+СВЦЭМ!$D$10+'СЕТ СН'!$I$6-'СЕТ СН'!$I$23</f>
        <v>1589.5485235199999</v>
      </c>
      <c r="V145" s="36">
        <f>SUMIFS(СВЦЭМ!$D$39:$D$782,СВЦЭМ!$A$39:$A$782,$A145,СВЦЭМ!$B$39:$B$782,V$119)+'СЕТ СН'!$I$11+СВЦЭМ!$D$10+'СЕТ СН'!$I$6-'СЕТ СН'!$I$23</f>
        <v>1579.8301054599999</v>
      </c>
      <c r="W145" s="36">
        <f>SUMIFS(СВЦЭМ!$D$39:$D$782,СВЦЭМ!$A$39:$A$782,$A145,СВЦЭМ!$B$39:$B$782,W$119)+'СЕТ СН'!$I$11+СВЦЭМ!$D$10+'СЕТ СН'!$I$6-'СЕТ СН'!$I$23</f>
        <v>1638.45843343</v>
      </c>
      <c r="X145" s="36">
        <f>SUMIFS(СВЦЭМ!$D$39:$D$782,СВЦЭМ!$A$39:$A$782,$A145,СВЦЭМ!$B$39:$B$782,X$119)+'СЕТ СН'!$I$11+СВЦЭМ!$D$10+'СЕТ СН'!$I$6-'СЕТ СН'!$I$23</f>
        <v>1602.2486734099998</v>
      </c>
      <c r="Y145" s="36">
        <f>SUMIFS(СВЦЭМ!$D$39:$D$782,СВЦЭМ!$A$39:$A$782,$A145,СВЦЭМ!$B$39:$B$782,Y$119)+'СЕТ СН'!$I$11+СВЦЭМ!$D$10+'СЕТ СН'!$I$6-'СЕТ СН'!$I$23</f>
        <v>1536.2866311299999</v>
      </c>
    </row>
    <row r="146" spans="1:27" ht="15.75" x14ac:dyDescent="0.2">
      <c r="A146" s="35">
        <f t="shared" si="3"/>
        <v>44404</v>
      </c>
      <c r="B146" s="36">
        <f>SUMIFS(СВЦЭМ!$D$39:$D$782,СВЦЭМ!$A$39:$A$782,$A146,СВЦЭМ!$B$39:$B$782,B$119)+'СЕТ СН'!$I$11+СВЦЭМ!$D$10+'СЕТ СН'!$I$6-'СЕТ СН'!$I$23</f>
        <v>1767.2816710100001</v>
      </c>
      <c r="C146" s="36">
        <f>SUMIFS(СВЦЭМ!$D$39:$D$782,СВЦЭМ!$A$39:$A$782,$A146,СВЦЭМ!$B$39:$B$782,C$119)+'СЕТ СН'!$I$11+СВЦЭМ!$D$10+'СЕТ СН'!$I$6-'СЕТ СН'!$I$23</f>
        <v>1819.53710561</v>
      </c>
      <c r="D146" s="36">
        <f>SUMIFS(СВЦЭМ!$D$39:$D$782,СВЦЭМ!$A$39:$A$782,$A146,СВЦЭМ!$B$39:$B$782,D$119)+'СЕТ СН'!$I$11+СВЦЭМ!$D$10+'СЕТ СН'!$I$6-'СЕТ СН'!$I$23</f>
        <v>1867.31264366</v>
      </c>
      <c r="E146" s="36">
        <f>SUMIFS(СВЦЭМ!$D$39:$D$782,СВЦЭМ!$A$39:$A$782,$A146,СВЦЭМ!$B$39:$B$782,E$119)+'СЕТ СН'!$I$11+СВЦЭМ!$D$10+'СЕТ СН'!$I$6-'СЕТ СН'!$I$23</f>
        <v>1877.58391901</v>
      </c>
      <c r="F146" s="36">
        <f>SUMIFS(СВЦЭМ!$D$39:$D$782,СВЦЭМ!$A$39:$A$782,$A146,СВЦЭМ!$B$39:$B$782,F$119)+'СЕТ СН'!$I$11+СВЦЭМ!$D$10+'СЕТ СН'!$I$6-'СЕТ СН'!$I$23</f>
        <v>1878.0378101900001</v>
      </c>
      <c r="G146" s="36">
        <f>SUMIFS(СВЦЭМ!$D$39:$D$782,СВЦЭМ!$A$39:$A$782,$A146,СВЦЭМ!$B$39:$B$782,G$119)+'СЕТ СН'!$I$11+СВЦЭМ!$D$10+'СЕТ СН'!$I$6-'СЕТ СН'!$I$23</f>
        <v>1854.37325988</v>
      </c>
      <c r="H146" s="36">
        <f>SUMIFS(СВЦЭМ!$D$39:$D$782,СВЦЭМ!$A$39:$A$782,$A146,СВЦЭМ!$B$39:$B$782,H$119)+'СЕТ СН'!$I$11+СВЦЭМ!$D$10+'СЕТ СН'!$I$6-'СЕТ СН'!$I$23</f>
        <v>1822.1715579899999</v>
      </c>
      <c r="I146" s="36">
        <f>SUMIFS(СВЦЭМ!$D$39:$D$782,СВЦЭМ!$A$39:$A$782,$A146,СВЦЭМ!$B$39:$B$782,I$119)+'СЕТ СН'!$I$11+СВЦЭМ!$D$10+'СЕТ СН'!$I$6-'СЕТ СН'!$I$23</f>
        <v>1757.8577465600001</v>
      </c>
      <c r="J146" s="36">
        <f>SUMIFS(СВЦЭМ!$D$39:$D$782,СВЦЭМ!$A$39:$A$782,$A146,СВЦЭМ!$B$39:$B$782,J$119)+'СЕТ СН'!$I$11+СВЦЭМ!$D$10+'СЕТ СН'!$I$6-'СЕТ СН'!$I$23</f>
        <v>1703.06452274</v>
      </c>
      <c r="K146" s="36">
        <f>SUMIFS(СВЦЭМ!$D$39:$D$782,СВЦЭМ!$A$39:$A$782,$A146,СВЦЭМ!$B$39:$B$782,K$119)+'СЕТ СН'!$I$11+СВЦЭМ!$D$10+'СЕТ СН'!$I$6-'СЕТ СН'!$I$23</f>
        <v>1636.20868507</v>
      </c>
      <c r="L146" s="36">
        <f>SUMIFS(СВЦЭМ!$D$39:$D$782,СВЦЭМ!$A$39:$A$782,$A146,СВЦЭМ!$B$39:$B$782,L$119)+'СЕТ СН'!$I$11+СВЦЭМ!$D$10+'СЕТ СН'!$I$6-'СЕТ СН'!$I$23</f>
        <v>1641.6568027799999</v>
      </c>
      <c r="M146" s="36">
        <f>SUMIFS(СВЦЭМ!$D$39:$D$782,СВЦЭМ!$A$39:$A$782,$A146,СВЦЭМ!$B$39:$B$782,M$119)+'СЕТ СН'!$I$11+СВЦЭМ!$D$10+'СЕТ СН'!$I$6-'СЕТ СН'!$I$23</f>
        <v>1704.2792871699999</v>
      </c>
      <c r="N146" s="36">
        <f>SUMIFS(СВЦЭМ!$D$39:$D$782,СВЦЭМ!$A$39:$A$782,$A146,СВЦЭМ!$B$39:$B$782,N$119)+'СЕТ СН'!$I$11+СВЦЭМ!$D$10+'СЕТ СН'!$I$6-'СЕТ СН'!$I$23</f>
        <v>1743.3998905600001</v>
      </c>
      <c r="O146" s="36">
        <f>SUMIFS(СВЦЭМ!$D$39:$D$782,СВЦЭМ!$A$39:$A$782,$A146,СВЦЭМ!$B$39:$B$782,O$119)+'СЕТ СН'!$I$11+СВЦЭМ!$D$10+'СЕТ СН'!$I$6-'СЕТ СН'!$I$23</f>
        <v>1730.51019425</v>
      </c>
      <c r="P146" s="36">
        <f>SUMIFS(СВЦЭМ!$D$39:$D$782,СВЦЭМ!$A$39:$A$782,$A146,СВЦЭМ!$B$39:$B$782,P$119)+'СЕТ СН'!$I$11+СВЦЭМ!$D$10+'СЕТ СН'!$I$6-'СЕТ СН'!$I$23</f>
        <v>1735.3149502900001</v>
      </c>
      <c r="Q146" s="36">
        <f>SUMIFS(СВЦЭМ!$D$39:$D$782,СВЦЭМ!$A$39:$A$782,$A146,СВЦЭМ!$B$39:$B$782,Q$119)+'СЕТ СН'!$I$11+СВЦЭМ!$D$10+'СЕТ СН'!$I$6-'СЕТ СН'!$I$23</f>
        <v>1739.0700660799998</v>
      </c>
      <c r="R146" s="36">
        <f>SUMIFS(СВЦЭМ!$D$39:$D$782,СВЦЭМ!$A$39:$A$782,$A146,СВЦЭМ!$B$39:$B$782,R$119)+'СЕТ СН'!$I$11+СВЦЭМ!$D$10+'СЕТ СН'!$I$6-'СЕТ СН'!$I$23</f>
        <v>1727.4724670400001</v>
      </c>
      <c r="S146" s="36">
        <f>SUMIFS(СВЦЭМ!$D$39:$D$782,СВЦЭМ!$A$39:$A$782,$A146,СВЦЭМ!$B$39:$B$782,S$119)+'СЕТ СН'!$I$11+СВЦЭМ!$D$10+'СЕТ СН'!$I$6-'СЕТ СН'!$I$23</f>
        <v>1725.93993325</v>
      </c>
      <c r="T146" s="36">
        <f>SUMIFS(СВЦЭМ!$D$39:$D$782,СВЦЭМ!$A$39:$A$782,$A146,СВЦЭМ!$B$39:$B$782,T$119)+'СЕТ СН'!$I$11+СВЦЭМ!$D$10+'СЕТ СН'!$I$6-'СЕТ СН'!$I$23</f>
        <v>1699.5993455600001</v>
      </c>
      <c r="U146" s="36">
        <f>SUMIFS(СВЦЭМ!$D$39:$D$782,СВЦЭМ!$A$39:$A$782,$A146,СВЦЭМ!$B$39:$B$782,U$119)+'СЕТ СН'!$I$11+СВЦЭМ!$D$10+'СЕТ СН'!$I$6-'СЕТ СН'!$I$23</f>
        <v>1679.59432264</v>
      </c>
      <c r="V146" s="36">
        <f>SUMIFS(СВЦЭМ!$D$39:$D$782,СВЦЭМ!$A$39:$A$782,$A146,СВЦЭМ!$B$39:$B$782,V$119)+'СЕТ СН'!$I$11+СВЦЭМ!$D$10+'СЕТ СН'!$I$6-'СЕТ СН'!$I$23</f>
        <v>1627.89083441</v>
      </c>
      <c r="W146" s="36">
        <f>SUMIFS(СВЦЭМ!$D$39:$D$782,СВЦЭМ!$A$39:$A$782,$A146,СВЦЭМ!$B$39:$B$782,W$119)+'СЕТ СН'!$I$11+СВЦЭМ!$D$10+'СЕТ СН'!$I$6-'СЕТ СН'!$I$23</f>
        <v>1640.05874524</v>
      </c>
      <c r="X146" s="36">
        <f>SUMIFS(СВЦЭМ!$D$39:$D$782,СВЦЭМ!$A$39:$A$782,$A146,СВЦЭМ!$B$39:$B$782,X$119)+'СЕТ СН'!$I$11+СВЦЭМ!$D$10+'СЕТ СН'!$I$6-'СЕТ СН'!$I$23</f>
        <v>1658.1093097600001</v>
      </c>
      <c r="Y146" s="36">
        <f>SUMIFS(СВЦЭМ!$D$39:$D$782,СВЦЭМ!$A$39:$A$782,$A146,СВЦЭМ!$B$39:$B$782,Y$119)+'СЕТ СН'!$I$11+СВЦЭМ!$D$10+'СЕТ СН'!$I$6-'СЕТ СН'!$I$23</f>
        <v>1724.7925059199999</v>
      </c>
    </row>
    <row r="147" spans="1:27" ht="15.75" x14ac:dyDescent="0.2">
      <c r="A147" s="35">
        <f t="shared" si="3"/>
        <v>44405</v>
      </c>
      <c r="B147" s="36">
        <f>SUMIFS(СВЦЭМ!$D$39:$D$782,СВЦЭМ!$A$39:$A$782,$A147,СВЦЭМ!$B$39:$B$782,B$119)+'СЕТ СН'!$I$11+СВЦЭМ!$D$10+'СЕТ СН'!$I$6-'СЕТ СН'!$I$23</f>
        <v>1788.97761481</v>
      </c>
      <c r="C147" s="36">
        <f>SUMIFS(СВЦЭМ!$D$39:$D$782,СВЦЭМ!$A$39:$A$782,$A147,СВЦЭМ!$B$39:$B$782,C$119)+'СЕТ СН'!$I$11+СВЦЭМ!$D$10+'СЕТ СН'!$I$6-'СЕТ СН'!$I$23</f>
        <v>1777.0355563000001</v>
      </c>
      <c r="D147" s="36">
        <f>SUMIFS(СВЦЭМ!$D$39:$D$782,СВЦЭМ!$A$39:$A$782,$A147,СВЦЭМ!$B$39:$B$782,D$119)+'СЕТ СН'!$I$11+СВЦЭМ!$D$10+'СЕТ СН'!$I$6-'СЕТ СН'!$I$23</f>
        <v>1832.4151391</v>
      </c>
      <c r="E147" s="36">
        <f>SUMIFS(СВЦЭМ!$D$39:$D$782,СВЦЭМ!$A$39:$A$782,$A147,СВЦЭМ!$B$39:$B$782,E$119)+'СЕТ СН'!$I$11+СВЦЭМ!$D$10+'СЕТ СН'!$I$6-'СЕТ СН'!$I$23</f>
        <v>1839.83316866</v>
      </c>
      <c r="F147" s="36">
        <f>SUMIFS(СВЦЭМ!$D$39:$D$782,СВЦЭМ!$A$39:$A$782,$A147,СВЦЭМ!$B$39:$B$782,F$119)+'СЕТ СН'!$I$11+СВЦЭМ!$D$10+'СЕТ СН'!$I$6-'СЕТ СН'!$I$23</f>
        <v>1831.9371035300001</v>
      </c>
      <c r="G147" s="36">
        <f>SUMIFS(СВЦЭМ!$D$39:$D$782,СВЦЭМ!$A$39:$A$782,$A147,СВЦЭМ!$B$39:$B$782,G$119)+'СЕТ СН'!$I$11+СВЦЭМ!$D$10+'СЕТ СН'!$I$6-'СЕТ СН'!$I$23</f>
        <v>1820.6491393199999</v>
      </c>
      <c r="H147" s="36">
        <f>SUMIFS(СВЦЭМ!$D$39:$D$782,СВЦЭМ!$A$39:$A$782,$A147,СВЦЭМ!$B$39:$B$782,H$119)+'СЕТ СН'!$I$11+СВЦЭМ!$D$10+'СЕТ СН'!$I$6-'СЕТ СН'!$I$23</f>
        <v>1808.7696293500001</v>
      </c>
      <c r="I147" s="36">
        <f>SUMIFS(СВЦЭМ!$D$39:$D$782,СВЦЭМ!$A$39:$A$782,$A147,СВЦЭМ!$B$39:$B$782,I$119)+'СЕТ СН'!$I$11+СВЦЭМ!$D$10+'СЕТ СН'!$I$6-'СЕТ СН'!$I$23</f>
        <v>1757.67041507</v>
      </c>
      <c r="J147" s="36">
        <f>SUMIFS(СВЦЭМ!$D$39:$D$782,СВЦЭМ!$A$39:$A$782,$A147,СВЦЭМ!$B$39:$B$782,J$119)+'СЕТ СН'!$I$11+СВЦЭМ!$D$10+'СЕТ СН'!$I$6-'СЕТ СН'!$I$23</f>
        <v>1704.9573685599998</v>
      </c>
      <c r="K147" s="36">
        <f>SUMIFS(СВЦЭМ!$D$39:$D$782,СВЦЭМ!$A$39:$A$782,$A147,СВЦЭМ!$B$39:$B$782,K$119)+'СЕТ СН'!$I$11+СВЦЭМ!$D$10+'СЕТ СН'!$I$6-'СЕТ СН'!$I$23</f>
        <v>1726.8556607</v>
      </c>
      <c r="L147" s="36">
        <f>SUMIFS(СВЦЭМ!$D$39:$D$782,СВЦЭМ!$A$39:$A$782,$A147,СВЦЭМ!$B$39:$B$782,L$119)+'СЕТ СН'!$I$11+СВЦЭМ!$D$10+'СЕТ СН'!$I$6-'СЕТ СН'!$I$23</f>
        <v>1696.7073569199999</v>
      </c>
      <c r="M147" s="36">
        <f>SUMIFS(СВЦЭМ!$D$39:$D$782,СВЦЭМ!$A$39:$A$782,$A147,СВЦЭМ!$B$39:$B$782,M$119)+'СЕТ СН'!$I$11+СВЦЭМ!$D$10+'СЕТ СН'!$I$6-'СЕТ СН'!$I$23</f>
        <v>1697.94594622</v>
      </c>
      <c r="N147" s="36">
        <f>SUMIFS(СВЦЭМ!$D$39:$D$782,СВЦЭМ!$A$39:$A$782,$A147,СВЦЭМ!$B$39:$B$782,N$119)+'СЕТ СН'!$I$11+СВЦЭМ!$D$10+'СЕТ СН'!$I$6-'СЕТ СН'!$I$23</f>
        <v>1703.2843396200001</v>
      </c>
      <c r="O147" s="36">
        <f>SUMIFS(СВЦЭМ!$D$39:$D$782,СВЦЭМ!$A$39:$A$782,$A147,СВЦЭМ!$B$39:$B$782,O$119)+'СЕТ СН'!$I$11+СВЦЭМ!$D$10+'СЕТ СН'!$I$6-'СЕТ СН'!$I$23</f>
        <v>1707.8741891300001</v>
      </c>
      <c r="P147" s="36">
        <f>SUMIFS(СВЦЭМ!$D$39:$D$782,СВЦЭМ!$A$39:$A$782,$A147,СВЦЭМ!$B$39:$B$782,P$119)+'СЕТ СН'!$I$11+СВЦЭМ!$D$10+'СЕТ СН'!$I$6-'СЕТ СН'!$I$23</f>
        <v>1761.87070236</v>
      </c>
      <c r="Q147" s="36">
        <f>SUMIFS(СВЦЭМ!$D$39:$D$782,СВЦЭМ!$A$39:$A$782,$A147,СВЦЭМ!$B$39:$B$782,Q$119)+'СЕТ СН'!$I$11+СВЦЭМ!$D$10+'СЕТ СН'!$I$6-'СЕТ СН'!$I$23</f>
        <v>1753.55468679</v>
      </c>
      <c r="R147" s="36">
        <f>SUMIFS(СВЦЭМ!$D$39:$D$782,СВЦЭМ!$A$39:$A$782,$A147,СВЦЭМ!$B$39:$B$782,R$119)+'СЕТ СН'!$I$11+СВЦЭМ!$D$10+'СЕТ СН'!$I$6-'СЕТ СН'!$I$23</f>
        <v>1747.8937329599999</v>
      </c>
      <c r="S147" s="36">
        <f>SUMIFS(СВЦЭМ!$D$39:$D$782,СВЦЭМ!$A$39:$A$782,$A147,СВЦЭМ!$B$39:$B$782,S$119)+'СЕТ СН'!$I$11+СВЦЭМ!$D$10+'СЕТ СН'!$I$6-'СЕТ СН'!$I$23</f>
        <v>1745.81382037</v>
      </c>
      <c r="T147" s="36">
        <f>SUMIFS(СВЦЭМ!$D$39:$D$782,СВЦЭМ!$A$39:$A$782,$A147,СВЦЭМ!$B$39:$B$782,T$119)+'СЕТ СН'!$I$11+СВЦЭМ!$D$10+'СЕТ СН'!$I$6-'СЕТ СН'!$I$23</f>
        <v>1741.96399896</v>
      </c>
      <c r="U147" s="36">
        <f>SUMIFS(СВЦЭМ!$D$39:$D$782,СВЦЭМ!$A$39:$A$782,$A147,СВЦЭМ!$B$39:$B$782,U$119)+'СЕТ СН'!$I$11+СВЦЭМ!$D$10+'СЕТ СН'!$I$6-'СЕТ СН'!$I$23</f>
        <v>1734.07908189</v>
      </c>
      <c r="V147" s="36">
        <f>SUMIFS(СВЦЭМ!$D$39:$D$782,СВЦЭМ!$A$39:$A$782,$A147,СВЦЭМ!$B$39:$B$782,V$119)+'СЕТ СН'!$I$11+СВЦЭМ!$D$10+'СЕТ СН'!$I$6-'СЕТ СН'!$I$23</f>
        <v>1731.64659336</v>
      </c>
      <c r="W147" s="36">
        <f>SUMIFS(СВЦЭМ!$D$39:$D$782,СВЦЭМ!$A$39:$A$782,$A147,СВЦЭМ!$B$39:$B$782,W$119)+'СЕТ СН'!$I$11+СВЦЭМ!$D$10+'СЕТ СН'!$I$6-'СЕТ СН'!$I$23</f>
        <v>1756.15158858</v>
      </c>
      <c r="X147" s="36">
        <f>SUMIFS(СВЦЭМ!$D$39:$D$782,СВЦЭМ!$A$39:$A$782,$A147,СВЦЭМ!$B$39:$B$782,X$119)+'СЕТ СН'!$I$11+СВЦЭМ!$D$10+'СЕТ СН'!$I$6-'СЕТ СН'!$I$23</f>
        <v>1719.1577091199999</v>
      </c>
      <c r="Y147" s="36">
        <f>SUMIFS(СВЦЭМ!$D$39:$D$782,СВЦЭМ!$A$39:$A$782,$A147,СВЦЭМ!$B$39:$B$782,Y$119)+'СЕТ СН'!$I$11+СВЦЭМ!$D$10+'СЕТ СН'!$I$6-'СЕТ СН'!$I$23</f>
        <v>1704.41580282</v>
      </c>
    </row>
    <row r="148" spans="1:27" ht="15.75" x14ac:dyDescent="0.2">
      <c r="A148" s="35">
        <f t="shared" si="3"/>
        <v>44406</v>
      </c>
      <c r="B148" s="36">
        <f>SUMIFS(СВЦЭМ!$D$39:$D$782,СВЦЭМ!$A$39:$A$782,$A148,СВЦЭМ!$B$39:$B$782,B$119)+'СЕТ СН'!$I$11+СВЦЭМ!$D$10+'СЕТ СН'!$I$6-'СЕТ СН'!$I$23</f>
        <v>1759.9651710799999</v>
      </c>
      <c r="C148" s="36">
        <f>SUMIFS(СВЦЭМ!$D$39:$D$782,СВЦЭМ!$A$39:$A$782,$A148,СВЦЭМ!$B$39:$B$782,C$119)+'СЕТ СН'!$I$11+СВЦЭМ!$D$10+'СЕТ СН'!$I$6-'СЕТ СН'!$I$23</f>
        <v>1937.4704018</v>
      </c>
      <c r="D148" s="36">
        <f>SUMIFS(СВЦЭМ!$D$39:$D$782,СВЦЭМ!$A$39:$A$782,$A148,СВЦЭМ!$B$39:$B$782,D$119)+'СЕТ СН'!$I$11+СВЦЭМ!$D$10+'СЕТ СН'!$I$6-'СЕТ СН'!$I$23</f>
        <v>1901.0301289699999</v>
      </c>
      <c r="E148" s="36">
        <f>SUMIFS(СВЦЭМ!$D$39:$D$782,СВЦЭМ!$A$39:$A$782,$A148,СВЦЭМ!$B$39:$B$782,E$119)+'СЕТ СН'!$I$11+СВЦЭМ!$D$10+'СЕТ СН'!$I$6-'СЕТ СН'!$I$23</f>
        <v>1874.36686706</v>
      </c>
      <c r="F148" s="36">
        <f>SUMIFS(СВЦЭМ!$D$39:$D$782,СВЦЭМ!$A$39:$A$782,$A148,СВЦЭМ!$B$39:$B$782,F$119)+'СЕТ СН'!$I$11+СВЦЭМ!$D$10+'СЕТ СН'!$I$6-'СЕТ СН'!$I$23</f>
        <v>1867.87932593</v>
      </c>
      <c r="G148" s="36">
        <f>SUMIFS(СВЦЭМ!$D$39:$D$782,СВЦЭМ!$A$39:$A$782,$A148,СВЦЭМ!$B$39:$B$782,G$119)+'СЕТ СН'!$I$11+СВЦЭМ!$D$10+'СЕТ СН'!$I$6-'СЕТ СН'!$I$23</f>
        <v>1875.22752167</v>
      </c>
      <c r="H148" s="36">
        <f>SUMIFS(СВЦЭМ!$D$39:$D$782,СВЦЭМ!$A$39:$A$782,$A148,СВЦЭМ!$B$39:$B$782,H$119)+'СЕТ СН'!$I$11+СВЦЭМ!$D$10+'СЕТ СН'!$I$6-'СЕТ СН'!$I$23</f>
        <v>1926.88817875</v>
      </c>
      <c r="I148" s="36">
        <f>SUMIFS(СВЦЭМ!$D$39:$D$782,СВЦЭМ!$A$39:$A$782,$A148,СВЦЭМ!$B$39:$B$782,I$119)+'СЕТ СН'!$I$11+СВЦЭМ!$D$10+'СЕТ СН'!$I$6-'СЕТ СН'!$I$23</f>
        <v>1925.86278249</v>
      </c>
      <c r="J148" s="36">
        <f>SUMIFS(СВЦЭМ!$D$39:$D$782,СВЦЭМ!$A$39:$A$782,$A148,СВЦЭМ!$B$39:$B$782,J$119)+'СЕТ СН'!$I$11+СВЦЭМ!$D$10+'СЕТ СН'!$I$6-'СЕТ СН'!$I$23</f>
        <v>1815.6742008399999</v>
      </c>
      <c r="K148" s="36">
        <f>SUMIFS(СВЦЭМ!$D$39:$D$782,СВЦЭМ!$A$39:$A$782,$A148,СВЦЭМ!$B$39:$B$782,K$119)+'СЕТ СН'!$I$11+СВЦЭМ!$D$10+'СЕТ СН'!$I$6-'СЕТ СН'!$I$23</f>
        <v>1769.0860600599999</v>
      </c>
      <c r="L148" s="36">
        <f>SUMIFS(СВЦЭМ!$D$39:$D$782,СВЦЭМ!$A$39:$A$782,$A148,СВЦЭМ!$B$39:$B$782,L$119)+'СЕТ СН'!$I$11+СВЦЭМ!$D$10+'СЕТ СН'!$I$6-'СЕТ СН'!$I$23</f>
        <v>1778.2408182300001</v>
      </c>
      <c r="M148" s="36">
        <f>SUMIFS(СВЦЭМ!$D$39:$D$782,СВЦЭМ!$A$39:$A$782,$A148,СВЦЭМ!$B$39:$B$782,M$119)+'СЕТ СН'!$I$11+СВЦЭМ!$D$10+'СЕТ СН'!$I$6-'СЕТ СН'!$I$23</f>
        <v>1787.2630507199999</v>
      </c>
      <c r="N148" s="36">
        <f>SUMIFS(СВЦЭМ!$D$39:$D$782,СВЦЭМ!$A$39:$A$782,$A148,СВЦЭМ!$B$39:$B$782,N$119)+'СЕТ СН'!$I$11+СВЦЭМ!$D$10+'СЕТ СН'!$I$6-'СЕТ СН'!$I$23</f>
        <v>1779.3871695</v>
      </c>
      <c r="O148" s="36">
        <f>SUMIFS(СВЦЭМ!$D$39:$D$782,СВЦЭМ!$A$39:$A$782,$A148,СВЦЭМ!$B$39:$B$782,O$119)+'СЕТ СН'!$I$11+СВЦЭМ!$D$10+'СЕТ СН'!$I$6-'СЕТ СН'!$I$23</f>
        <v>1776.3954431899999</v>
      </c>
      <c r="P148" s="36">
        <f>SUMIFS(СВЦЭМ!$D$39:$D$782,СВЦЭМ!$A$39:$A$782,$A148,СВЦЭМ!$B$39:$B$782,P$119)+'СЕТ СН'!$I$11+СВЦЭМ!$D$10+'СЕТ СН'!$I$6-'СЕТ СН'!$I$23</f>
        <v>1793.46437356</v>
      </c>
      <c r="Q148" s="36">
        <f>SUMIFS(СВЦЭМ!$D$39:$D$782,СВЦЭМ!$A$39:$A$782,$A148,СВЦЭМ!$B$39:$B$782,Q$119)+'СЕТ СН'!$I$11+СВЦЭМ!$D$10+'СЕТ СН'!$I$6-'СЕТ СН'!$I$23</f>
        <v>1799.7892455599999</v>
      </c>
      <c r="R148" s="36">
        <f>SUMIFS(СВЦЭМ!$D$39:$D$782,СВЦЭМ!$A$39:$A$782,$A148,СВЦЭМ!$B$39:$B$782,R$119)+'СЕТ СН'!$I$11+СВЦЭМ!$D$10+'СЕТ СН'!$I$6-'СЕТ СН'!$I$23</f>
        <v>1783.98595654</v>
      </c>
      <c r="S148" s="36">
        <f>SUMIFS(СВЦЭМ!$D$39:$D$782,СВЦЭМ!$A$39:$A$782,$A148,СВЦЭМ!$B$39:$B$782,S$119)+'СЕТ СН'!$I$11+СВЦЭМ!$D$10+'СЕТ СН'!$I$6-'СЕТ СН'!$I$23</f>
        <v>1775.4153882399999</v>
      </c>
      <c r="T148" s="36">
        <f>SUMIFS(СВЦЭМ!$D$39:$D$782,СВЦЭМ!$A$39:$A$782,$A148,СВЦЭМ!$B$39:$B$782,T$119)+'СЕТ СН'!$I$11+СВЦЭМ!$D$10+'СЕТ СН'!$I$6-'СЕТ СН'!$I$23</f>
        <v>1741.24080794</v>
      </c>
      <c r="U148" s="36">
        <f>SUMIFS(СВЦЭМ!$D$39:$D$782,СВЦЭМ!$A$39:$A$782,$A148,СВЦЭМ!$B$39:$B$782,U$119)+'СЕТ СН'!$I$11+СВЦЭМ!$D$10+'СЕТ СН'!$I$6-'СЕТ СН'!$I$23</f>
        <v>1720.9690039699999</v>
      </c>
      <c r="V148" s="36">
        <f>SUMIFS(СВЦЭМ!$D$39:$D$782,СВЦЭМ!$A$39:$A$782,$A148,СВЦЭМ!$B$39:$B$782,V$119)+'СЕТ СН'!$I$11+СВЦЭМ!$D$10+'СЕТ СН'!$I$6-'СЕТ СН'!$I$23</f>
        <v>1713.4322949299999</v>
      </c>
      <c r="W148" s="36">
        <f>SUMIFS(СВЦЭМ!$D$39:$D$782,СВЦЭМ!$A$39:$A$782,$A148,СВЦЭМ!$B$39:$B$782,W$119)+'СЕТ СН'!$I$11+СВЦЭМ!$D$10+'СЕТ СН'!$I$6-'СЕТ СН'!$I$23</f>
        <v>1742.7915192299999</v>
      </c>
      <c r="X148" s="36">
        <f>SUMIFS(СВЦЭМ!$D$39:$D$782,СВЦЭМ!$A$39:$A$782,$A148,СВЦЭМ!$B$39:$B$782,X$119)+'СЕТ СН'!$I$11+СВЦЭМ!$D$10+'СЕТ СН'!$I$6-'СЕТ СН'!$I$23</f>
        <v>1750.7958805999999</v>
      </c>
      <c r="Y148" s="36">
        <f>SUMIFS(СВЦЭМ!$D$39:$D$782,СВЦЭМ!$A$39:$A$782,$A148,СВЦЭМ!$B$39:$B$782,Y$119)+'СЕТ СН'!$I$11+СВЦЭМ!$D$10+'СЕТ СН'!$I$6-'СЕТ СН'!$I$23</f>
        <v>1839.1953782000001</v>
      </c>
    </row>
    <row r="149" spans="1:27" ht="15.75" x14ac:dyDescent="0.2">
      <c r="A149" s="35">
        <f t="shared" si="3"/>
        <v>44407</v>
      </c>
      <c r="B149" s="36">
        <f>SUMIFS(СВЦЭМ!$D$39:$D$782,СВЦЭМ!$A$39:$A$782,$A149,СВЦЭМ!$B$39:$B$782,B$119)+'СЕТ СН'!$I$11+СВЦЭМ!$D$10+'СЕТ СН'!$I$6-'СЕТ СН'!$I$23</f>
        <v>1845.4825387799999</v>
      </c>
      <c r="C149" s="36">
        <f>SUMIFS(СВЦЭМ!$D$39:$D$782,СВЦЭМ!$A$39:$A$782,$A149,СВЦЭМ!$B$39:$B$782,C$119)+'СЕТ СН'!$I$11+СВЦЭМ!$D$10+'СЕТ СН'!$I$6-'СЕТ СН'!$I$23</f>
        <v>1861.0257022399999</v>
      </c>
      <c r="D149" s="36">
        <f>SUMIFS(СВЦЭМ!$D$39:$D$782,СВЦЭМ!$A$39:$A$782,$A149,СВЦЭМ!$B$39:$B$782,D$119)+'СЕТ СН'!$I$11+СВЦЭМ!$D$10+'СЕТ СН'!$I$6-'СЕТ СН'!$I$23</f>
        <v>1821.8652843299999</v>
      </c>
      <c r="E149" s="36">
        <f>SUMIFS(СВЦЭМ!$D$39:$D$782,СВЦЭМ!$A$39:$A$782,$A149,СВЦЭМ!$B$39:$B$782,E$119)+'СЕТ СН'!$I$11+СВЦЭМ!$D$10+'СЕТ СН'!$I$6-'СЕТ СН'!$I$23</f>
        <v>1837.2664236000001</v>
      </c>
      <c r="F149" s="36">
        <f>SUMIFS(СВЦЭМ!$D$39:$D$782,СВЦЭМ!$A$39:$A$782,$A149,СВЦЭМ!$B$39:$B$782,F$119)+'СЕТ СН'!$I$11+СВЦЭМ!$D$10+'СЕТ СН'!$I$6-'СЕТ СН'!$I$23</f>
        <v>1844.96444516</v>
      </c>
      <c r="G149" s="36">
        <f>SUMIFS(СВЦЭМ!$D$39:$D$782,СВЦЭМ!$A$39:$A$782,$A149,СВЦЭМ!$B$39:$B$782,G$119)+'СЕТ СН'!$I$11+СВЦЭМ!$D$10+'СЕТ СН'!$I$6-'СЕТ СН'!$I$23</f>
        <v>1808.7059357000001</v>
      </c>
      <c r="H149" s="36">
        <f>SUMIFS(СВЦЭМ!$D$39:$D$782,СВЦЭМ!$A$39:$A$782,$A149,СВЦЭМ!$B$39:$B$782,H$119)+'СЕТ СН'!$I$11+СВЦЭМ!$D$10+'СЕТ СН'!$I$6-'СЕТ СН'!$I$23</f>
        <v>1799.62202269</v>
      </c>
      <c r="I149" s="36">
        <f>SUMIFS(СВЦЭМ!$D$39:$D$782,СВЦЭМ!$A$39:$A$782,$A149,СВЦЭМ!$B$39:$B$782,I$119)+'СЕТ СН'!$I$11+СВЦЭМ!$D$10+'СЕТ СН'!$I$6-'СЕТ СН'!$I$23</f>
        <v>1758.8687589599999</v>
      </c>
      <c r="J149" s="36">
        <f>SUMIFS(СВЦЭМ!$D$39:$D$782,СВЦЭМ!$A$39:$A$782,$A149,СВЦЭМ!$B$39:$B$782,J$119)+'СЕТ СН'!$I$11+СВЦЭМ!$D$10+'СЕТ СН'!$I$6-'СЕТ СН'!$I$23</f>
        <v>1719.28663757</v>
      </c>
      <c r="K149" s="36">
        <f>SUMIFS(СВЦЭМ!$D$39:$D$782,СВЦЭМ!$A$39:$A$782,$A149,СВЦЭМ!$B$39:$B$782,K$119)+'СЕТ СН'!$I$11+СВЦЭМ!$D$10+'СЕТ СН'!$I$6-'СЕТ СН'!$I$23</f>
        <v>1697.4050133000001</v>
      </c>
      <c r="L149" s="36">
        <f>SUMIFS(СВЦЭМ!$D$39:$D$782,СВЦЭМ!$A$39:$A$782,$A149,СВЦЭМ!$B$39:$B$782,L$119)+'СЕТ СН'!$I$11+СВЦЭМ!$D$10+'СЕТ СН'!$I$6-'СЕТ СН'!$I$23</f>
        <v>1693.4955475299998</v>
      </c>
      <c r="M149" s="36">
        <f>SUMIFS(СВЦЭМ!$D$39:$D$782,СВЦЭМ!$A$39:$A$782,$A149,СВЦЭМ!$B$39:$B$782,M$119)+'СЕТ СН'!$I$11+СВЦЭМ!$D$10+'СЕТ СН'!$I$6-'СЕТ СН'!$I$23</f>
        <v>1697.2497391900001</v>
      </c>
      <c r="N149" s="36">
        <f>SUMIFS(СВЦЭМ!$D$39:$D$782,СВЦЭМ!$A$39:$A$782,$A149,СВЦЭМ!$B$39:$B$782,N$119)+'СЕТ СН'!$I$11+СВЦЭМ!$D$10+'СЕТ СН'!$I$6-'СЕТ СН'!$I$23</f>
        <v>1700.5315848</v>
      </c>
      <c r="O149" s="36">
        <f>SUMIFS(СВЦЭМ!$D$39:$D$782,СВЦЭМ!$A$39:$A$782,$A149,СВЦЭМ!$B$39:$B$782,O$119)+'СЕТ СН'!$I$11+СВЦЭМ!$D$10+'СЕТ СН'!$I$6-'СЕТ СН'!$I$23</f>
        <v>1705.38173089</v>
      </c>
      <c r="P149" s="36">
        <f>SUMIFS(СВЦЭМ!$D$39:$D$782,СВЦЭМ!$A$39:$A$782,$A149,СВЦЭМ!$B$39:$B$782,P$119)+'СЕТ СН'!$I$11+СВЦЭМ!$D$10+'СЕТ СН'!$I$6-'СЕТ СН'!$I$23</f>
        <v>1715.32718875</v>
      </c>
      <c r="Q149" s="36">
        <f>SUMIFS(СВЦЭМ!$D$39:$D$782,СВЦЭМ!$A$39:$A$782,$A149,СВЦЭМ!$B$39:$B$782,Q$119)+'СЕТ СН'!$I$11+СВЦЭМ!$D$10+'СЕТ СН'!$I$6-'СЕТ СН'!$I$23</f>
        <v>1729.01914119</v>
      </c>
      <c r="R149" s="36">
        <f>SUMIFS(СВЦЭМ!$D$39:$D$782,СВЦЭМ!$A$39:$A$782,$A149,СВЦЭМ!$B$39:$B$782,R$119)+'СЕТ СН'!$I$11+СВЦЭМ!$D$10+'СЕТ СН'!$I$6-'СЕТ СН'!$I$23</f>
        <v>1721.1949092499999</v>
      </c>
      <c r="S149" s="36">
        <f>SUMIFS(СВЦЭМ!$D$39:$D$782,СВЦЭМ!$A$39:$A$782,$A149,СВЦЭМ!$B$39:$B$782,S$119)+'СЕТ СН'!$I$11+СВЦЭМ!$D$10+'СЕТ СН'!$I$6-'СЕТ СН'!$I$23</f>
        <v>1726.10275533</v>
      </c>
      <c r="T149" s="36">
        <f>SUMIFS(СВЦЭМ!$D$39:$D$782,СВЦЭМ!$A$39:$A$782,$A149,СВЦЭМ!$B$39:$B$782,T$119)+'СЕТ СН'!$I$11+СВЦЭМ!$D$10+'СЕТ СН'!$I$6-'СЕТ СН'!$I$23</f>
        <v>1729.2541772899999</v>
      </c>
      <c r="U149" s="36">
        <f>SUMIFS(СВЦЭМ!$D$39:$D$782,СВЦЭМ!$A$39:$A$782,$A149,СВЦЭМ!$B$39:$B$782,U$119)+'СЕТ СН'!$I$11+СВЦЭМ!$D$10+'СЕТ СН'!$I$6-'СЕТ СН'!$I$23</f>
        <v>1757.22943377</v>
      </c>
      <c r="V149" s="36">
        <f>SUMIFS(СВЦЭМ!$D$39:$D$782,СВЦЭМ!$A$39:$A$782,$A149,СВЦЭМ!$B$39:$B$782,V$119)+'СЕТ СН'!$I$11+СВЦЭМ!$D$10+'СЕТ СН'!$I$6-'СЕТ СН'!$I$23</f>
        <v>1744.5313308899999</v>
      </c>
      <c r="W149" s="36">
        <f>SUMIFS(СВЦЭМ!$D$39:$D$782,СВЦЭМ!$A$39:$A$782,$A149,СВЦЭМ!$B$39:$B$782,W$119)+'СЕТ СН'!$I$11+СВЦЭМ!$D$10+'СЕТ СН'!$I$6-'СЕТ СН'!$I$23</f>
        <v>1771.4833839599999</v>
      </c>
      <c r="X149" s="36">
        <f>SUMIFS(СВЦЭМ!$D$39:$D$782,СВЦЭМ!$A$39:$A$782,$A149,СВЦЭМ!$B$39:$B$782,X$119)+'СЕТ СН'!$I$11+СВЦЭМ!$D$10+'СЕТ СН'!$I$6-'СЕТ СН'!$I$23</f>
        <v>1739.1003274899999</v>
      </c>
      <c r="Y149" s="36">
        <f>SUMIFS(СВЦЭМ!$D$39:$D$782,СВЦЭМ!$A$39:$A$782,$A149,СВЦЭМ!$B$39:$B$782,Y$119)+'СЕТ СН'!$I$11+СВЦЭМ!$D$10+'СЕТ СН'!$I$6-'СЕТ СН'!$I$23</f>
        <v>1723.1049078199999</v>
      </c>
    </row>
    <row r="150" spans="1:27" ht="15.75" x14ac:dyDescent="0.2">
      <c r="A150" s="35">
        <f t="shared" si="3"/>
        <v>44408</v>
      </c>
      <c r="B150" s="36">
        <f>SUMIFS(СВЦЭМ!$D$39:$D$782,СВЦЭМ!$A$39:$A$782,$A150,СВЦЭМ!$B$39:$B$782,B$119)+'СЕТ СН'!$I$11+СВЦЭМ!$D$10+'СЕТ СН'!$I$6-'СЕТ СН'!$I$23</f>
        <v>1796.3254824099999</v>
      </c>
      <c r="C150" s="36">
        <f>SUMIFS(СВЦЭМ!$D$39:$D$782,СВЦЭМ!$A$39:$A$782,$A150,СВЦЭМ!$B$39:$B$782,C$119)+'СЕТ СН'!$I$11+СВЦЭМ!$D$10+'СЕТ СН'!$I$6-'СЕТ СН'!$I$23</f>
        <v>1909.7863681700001</v>
      </c>
      <c r="D150" s="36">
        <f>SUMIFS(СВЦЭМ!$D$39:$D$782,СВЦЭМ!$A$39:$A$782,$A150,СВЦЭМ!$B$39:$B$782,D$119)+'СЕТ СН'!$I$11+СВЦЭМ!$D$10+'СЕТ СН'!$I$6-'СЕТ СН'!$I$23</f>
        <v>1955.16197489</v>
      </c>
      <c r="E150" s="36">
        <f>SUMIFS(СВЦЭМ!$D$39:$D$782,СВЦЭМ!$A$39:$A$782,$A150,СВЦЭМ!$B$39:$B$782,E$119)+'СЕТ СН'!$I$11+СВЦЭМ!$D$10+'СЕТ СН'!$I$6-'СЕТ СН'!$I$23</f>
        <v>1932.44795529</v>
      </c>
      <c r="F150" s="36">
        <f>SUMIFS(СВЦЭМ!$D$39:$D$782,СВЦЭМ!$A$39:$A$782,$A150,СВЦЭМ!$B$39:$B$782,F$119)+'СЕТ СН'!$I$11+СВЦЭМ!$D$10+'СЕТ СН'!$I$6-'СЕТ СН'!$I$23</f>
        <v>1919.78402899</v>
      </c>
      <c r="G150" s="36">
        <f>SUMIFS(СВЦЭМ!$D$39:$D$782,СВЦЭМ!$A$39:$A$782,$A150,СВЦЭМ!$B$39:$B$782,G$119)+'СЕТ СН'!$I$11+СВЦЭМ!$D$10+'СЕТ СН'!$I$6-'СЕТ СН'!$I$23</f>
        <v>1917.3349958599999</v>
      </c>
      <c r="H150" s="36">
        <f>SUMIFS(СВЦЭМ!$D$39:$D$782,СВЦЭМ!$A$39:$A$782,$A150,СВЦЭМ!$B$39:$B$782,H$119)+'СЕТ СН'!$I$11+СВЦЭМ!$D$10+'СЕТ СН'!$I$6-'СЕТ СН'!$I$23</f>
        <v>1896.05593595</v>
      </c>
      <c r="I150" s="36">
        <f>SUMIFS(СВЦЭМ!$D$39:$D$782,СВЦЭМ!$A$39:$A$782,$A150,СВЦЭМ!$B$39:$B$782,I$119)+'СЕТ СН'!$I$11+СВЦЭМ!$D$10+'СЕТ СН'!$I$6-'СЕТ СН'!$I$23</f>
        <v>1806.36578491</v>
      </c>
      <c r="J150" s="36">
        <f>SUMIFS(СВЦЭМ!$D$39:$D$782,СВЦЭМ!$A$39:$A$782,$A150,СВЦЭМ!$B$39:$B$782,J$119)+'СЕТ СН'!$I$11+СВЦЭМ!$D$10+'СЕТ СН'!$I$6-'СЕТ СН'!$I$23</f>
        <v>1754.4112712199999</v>
      </c>
      <c r="K150" s="36">
        <f>SUMIFS(СВЦЭМ!$D$39:$D$782,СВЦЭМ!$A$39:$A$782,$A150,СВЦЭМ!$B$39:$B$782,K$119)+'СЕТ СН'!$I$11+СВЦЭМ!$D$10+'СЕТ СН'!$I$6-'СЕТ СН'!$I$23</f>
        <v>1709.7141575999999</v>
      </c>
      <c r="L150" s="36">
        <f>SUMIFS(СВЦЭМ!$D$39:$D$782,СВЦЭМ!$A$39:$A$782,$A150,СВЦЭМ!$B$39:$B$782,L$119)+'СЕТ СН'!$I$11+СВЦЭМ!$D$10+'СЕТ СН'!$I$6-'СЕТ СН'!$I$23</f>
        <v>1722.9661344599999</v>
      </c>
      <c r="M150" s="36">
        <f>SUMIFS(СВЦЭМ!$D$39:$D$782,СВЦЭМ!$A$39:$A$782,$A150,СВЦЭМ!$B$39:$B$782,M$119)+'СЕТ СН'!$I$11+СВЦЭМ!$D$10+'СЕТ СН'!$I$6-'СЕТ СН'!$I$23</f>
        <v>1747.2811187699999</v>
      </c>
      <c r="N150" s="36">
        <f>SUMIFS(СВЦЭМ!$D$39:$D$782,СВЦЭМ!$A$39:$A$782,$A150,СВЦЭМ!$B$39:$B$782,N$119)+'СЕТ СН'!$I$11+СВЦЭМ!$D$10+'СЕТ СН'!$I$6-'СЕТ СН'!$I$23</f>
        <v>1750.72525488</v>
      </c>
      <c r="O150" s="36">
        <f>SUMIFS(СВЦЭМ!$D$39:$D$782,СВЦЭМ!$A$39:$A$782,$A150,СВЦЭМ!$B$39:$B$782,O$119)+'СЕТ СН'!$I$11+СВЦЭМ!$D$10+'СЕТ СН'!$I$6-'СЕТ СН'!$I$23</f>
        <v>1746.45009581</v>
      </c>
      <c r="P150" s="36">
        <f>SUMIFS(СВЦЭМ!$D$39:$D$782,СВЦЭМ!$A$39:$A$782,$A150,СВЦЭМ!$B$39:$B$782,P$119)+'СЕТ СН'!$I$11+СВЦЭМ!$D$10+'СЕТ СН'!$I$6-'СЕТ СН'!$I$23</f>
        <v>1689.4783922699999</v>
      </c>
      <c r="Q150" s="36">
        <f>SUMIFS(СВЦЭМ!$D$39:$D$782,СВЦЭМ!$A$39:$A$782,$A150,СВЦЭМ!$B$39:$B$782,Q$119)+'СЕТ СН'!$I$11+СВЦЭМ!$D$10+'СЕТ СН'!$I$6-'СЕТ СН'!$I$23</f>
        <v>1624.62367705</v>
      </c>
      <c r="R150" s="36">
        <f>SUMIFS(СВЦЭМ!$D$39:$D$782,СВЦЭМ!$A$39:$A$782,$A150,СВЦЭМ!$B$39:$B$782,R$119)+'СЕТ СН'!$I$11+СВЦЭМ!$D$10+'СЕТ СН'!$I$6-'СЕТ СН'!$I$23</f>
        <v>1613.55442604</v>
      </c>
      <c r="S150" s="36">
        <f>SUMIFS(СВЦЭМ!$D$39:$D$782,СВЦЭМ!$A$39:$A$782,$A150,СВЦЭМ!$B$39:$B$782,S$119)+'СЕТ СН'!$I$11+СВЦЭМ!$D$10+'СЕТ СН'!$I$6-'СЕТ СН'!$I$23</f>
        <v>1618.44665545</v>
      </c>
      <c r="T150" s="36">
        <f>SUMIFS(СВЦЭМ!$D$39:$D$782,СВЦЭМ!$A$39:$A$782,$A150,СВЦЭМ!$B$39:$B$782,T$119)+'СЕТ СН'!$I$11+СВЦЭМ!$D$10+'СЕТ СН'!$I$6-'СЕТ СН'!$I$23</f>
        <v>1623.6664221599999</v>
      </c>
      <c r="U150" s="36">
        <f>SUMIFS(СВЦЭМ!$D$39:$D$782,СВЦЭМ!$A$39:$A$782,$A150,СВЦЭМ!$B$39:$B$782,U$119)+'СЕТ СН'!$I$11+СВЦЭМ!$D$10+'СЕТ СН'!$I$6-'СЕТ СН'!$I$23</f>
        <v>1621.10807718</v>
      </c>
      <c r="V150" s="36">
        <f>SUMIFS(СВЦЭМ!$D$39:$D$782,СВЦЭМ!$A$39:$A$782,$A150,СВЦЭМ!$B$39:$B$782,V$119)+'СЕТ СН'!$I$11+СВЦЭМ!$D$10+'СЕТ СН'!$I$6-'СЕТ СН'!$I$23</f>
        <v>1604.1484340699999</v>
      </c>
      <c r="W150" s="36">
        <f>SUMIFS(СВЦЭМ!$D$39:$D$782,СВЦЭМ!$A$39:$A$782,$A150,СВЦЭМ!$B$39:$B$782,W$119)+'СЕТ СН'!$I$11+СВЦЭМ!$D$10+'СЕТ СН'!$I$6-'СЕТ СН'!$I$23</f>
        <v>1599.2861219299998</v>
      </c>
      <c r="X150" s="36">
        <f>SUMIFS(СВЦЭМ!$D$39:$D$782,СВЦЭМ!$A$39:$A$782,$A150,СВЦЭМ!$B$39:$B$782,X$119)+'СЕТ СН'!$I$11+СВЦЭМ!$D$10+'СЕТ СН'!$I$6-'СЕТ СН'!$I$23</f>
        <v>1652.98856892</v>
      </c>
      <c r="Y150" s="36">
        <f>SUMIFS(СВЦЭМ!$D$39:$D$782,СВЦЭМ!$A$39:$A$782,$A150,СВЦЭМ!$B$39:$B$782,Y$119)+'СЕТ СН'!$I$11+СВЦЭМ!$D$10+'СЕТ СН'!$I$6-'СЕТ СН'!$I$23</f>
        <v>1681.94343213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01.07.2021</v>
      </c>
      <c r="B156" s="36">
        <f>SUMIFS(СВЦЭМ!$E$39:$E$782,СВЦЭМ!$A$39:$A$782,$A156,СВЦЭМ!$B$39:$B$782,B$155)+'СЕТ СН'!$F$12</f>
        <v>178.76548192999999</v>
      </c>
      <c r="C156" s="36">
        <f>SUMIFS(СВЦЭМ!$E$39:$E$782,СВЦЭМ!$A$39:$A$782,$A156,СВЦЭМ!$B$39:$B$782,C$155)+'СЕТ СН'!$F$12</f>
        <v>182.51899874</v>
      </c>
      <c r="D156" s="36">
        <f>SUMIFS(СВЦЭМ!$E$39:$E$782,СВЦЭМ!$A$39:$A$782,$A156,СВЦЭМ!$B$39:$B$782,D$155)+'СЕТ СН'!$F$12</f>
        <v>189.00402054</v>
      </c>
      <c r="E156" s="36">
        <f>SUMIFS(СВЦЭМ!$E$39:$E$782,СВЦЭМ!$A$39:$A$782,$A156,СВЦЭМ!$B$39:$B$782,E$155)+'СЕТ СН'!$F$12</f>
        <v>192.91806922000001</v>
      </c>
      <c r="F156" s="36">
        <f>SUMIFS(СВЦЭМ!$E$39:$E$782,СВЦЭМ!$A$39:$A$782,$A156,СВЦЭМ!$B$39:$B$782,F$155)+'СЕТ СН'!$F$12</f>
        <v>193.45404944000001</v>
      </c>
      <c r="G156" s="36">
        <f>SUMIFS(СВЦЭМ!$E$39:$E$782,СВЦЭМ!$A$39:$A$782,$A156,СВЦЭМ!$B$39:$B$782,G$155)+'СЕТ СН'!$F$12</f>
        <v>190.06445367000001</v>
      </c>
      <c r="H156" s="36">
        <f>SUMIFS(СВЦЭМ!$E$39:$E$782,СВЦЭМ!$A$39:$A$782,$A156,СВЦЭМ!$B$39:$B$782,H$155)+'СЕТ СН'!$F$12</f>
        <v>185.72875164000001</v>
      </c>
      <c r="I156" s="36">
        <f>SUMIFS(СВЦЭМ!$E$39:$E$782,СВЦЭМ!$A$39:$A$782,$A156,СВЦЭМ!$B$39:$B$782,I$155)+'СЕТ СН'!$F$12</f>
        <v>176.31341427000001</v>
      </c>
      <c r="J156" s="36">
        <f>SUMIFS(СВЦЭМ!$E$39:$E$782,СВЦЭМ!$A$39:$A$782,$A156,СВЦЭМ!$B$39:$B$782,J$155)+'СЕТ СН'!$F$12</f>
        <v>170.77417571000001</v>
      </c>
      <c r="K156" s="36">
        <f>SUMIFS(СВЦЭМ!$E$39:$E$782,СВЦЭМ!$A$39:$A$782,$A156,СВЦЭМ!$B$39:$B$782,K$155)+'СЕТ СН'!$F$12</f>
        <v>185.92409061000001</v>
      </c>
      <c r="L156" s="36">
        <f>SUMIFS(СВЦЭМ!$E$39:$E$782,СВЦЭМ!$A$39:$A$782,$A156,СВЦЭМ!$B$39:$B$782,L$155)+'СЕТ СН'!$F$12</f>
        <v>187.61174500000001</v>
      </c>
      <c r="M156" s="36">
        <f>SUMIFS(СВЦЭМ!$E$39:$E$782,СВЦЭМ!$A$39:$A$782,$A156,СВЦЭМ!$B$39:$B$782,M$155)+'СЕТ СН'!$F$12</f>
        <v>172.27838707999999</v>
      </c>
      <c r="N156" s="36">
        <f>SUMIFS(СВЦЭМ!$E$39:$E$782,СВЦЭМ!$A$39:$A$782,$A156,СВЦЭМ!$B$39:$B$782,N$155)+'СЕТ СН'!$F$12</f>
        <v>159.70131348999999</v>
      </c>
      <c r="O156" s="36">
        <f>SUMIFS(СВЦЭМ!$E$39:$E$782,СВЦЭМ!$A$39:$A$782,$A156,СВЦЭМ!$B$39:$B$782,O$155)+'СЕТ СН'!$F$12</f>
        <v>161.10043141</v>
      </c>
      <c r="P156" s="36">
        <f>SUMIFS(СВЦЭМ!$E$39:$E$782,СВЦЭМ!$A$39:$A$782,$A156,СВЦЭМ!$B$39:$B$782,P$155)+'СЕТ СН'!$F$12</f>
        <v>161.62245716000001</v>
      </c>
      <c r="Q156" s="36">
        <f>SUMIFS(СВЦЭМ!$E$39:$E$782,СВЦЭМ!$A$39:$A$782,$A156,СВЦЭМ!$B$39:$B$782,Q$155)+'СЕТ СН'!$F$12</f>
        <v>163.56969928000001</v>
      </c>
      <c r="R156" s="36">
        <f>SUMIFS(СВЦЭМ!$E$39:$E$782,СВЦЭМ!$A$39:$A$782,$A156,СВЦЭМ!$B$39:$B$782,R$155)+'СЕТ СН'!$F$12</f>
        <v>160.78054466</v>
      </c>
      <c r="S156" s="36">
        <f>SUMIFS(СВЦЭМ!$E$39:$E$782,СВЦЭМ!$A$39:$A$782,$A156,СВЦЭМ!$B$39:$B$782,S$155)+'СЕТ СН'!$F$12</f>
        <v>157.70291129</v>
      </c>
      <c r="T156" s="36">
        <f>SUMIFS(СВЦЭМ!$E$39:$E$782,СВЦЭМ!$A$39:$A$782,$A156,СВЦЭМ!$B$39:$B$782,T$155)+'СЕТ СН'!$F$12</f>
        <v>166.35462275</v>
      </c>
      <c r="U156" s="36">
        <f>SUMIFS(СВЦЭМ!$E$39:$E$782,СВЦЭМ!$A$39:$A$782,$A156,СВЦЭМ!$B$39:$B$782,U$155)+'СЕТ СН'!$F$12</f>
        <v>168.52398178999999</v>
      </c>
      <c r="V156" s="36">
        <f>SUMIFS(СВЦЭМ!$E$39:$E$782,СВЦЭМ!$A$39:$A$782,$A156,СВЦЭМ!$B$39:$B$782,V$155)+'СЕТ СН'!$F$12</f>
        <v>168.55206584000001</v>
      </c>
      <c r="W156" s="36">
        <f>SUMIFS(СВЦЭМ!$E$39:$E$782,СВЦЭМ!$A$39:$A$782,$A156,СВЦЭМ!$B$39:$B$782,W$155)+'СЕТ СН'!$F$12</f>
        <v>173.11186186</v>
      </c>
      <c r="X156" s="36">
        <f>SUMIFS(СВЦЭМ!$E$39:$E$782,СВЦЭМ!$A$39:$A$782,$A156,СВЦЭМ!$B$39:$B$782,X$155)+'СЕТ СН'!$F$12</f>
        <v>165.00499532000001</v>
      </c>
      <c r="Y156" s="36">
        <f>SUMIFS(СВЦЭМ!$E$39:$E$782,СВЦЭМ!$A$39:$A$782,$A156,СВЦЭМ!$B$39:$B$782,Y$155)+'СЕТ СН'!$F$12</f>
        <v>156.77362128999999</v>
      </c>
      <c r="AA156" s="45"/>
    </row>
    <row r="157" spans="1:27" ht="15.75" x14ac:dyDescent="0.2">
      <c r="A157" s="35">
        <f>A156+1</f>
        <v>44379</v>
      </c>
      <c r="B157" s="36">
        <f>SUMIFS(СВЦЭМ!$E$39:$E$782,СВЦЭМ!$A$39:$A$782,$A157,СВЦЭМ!$B$39:$B$782,B$155)+'СЕТ СН'!$F$12</f>
        <v>173.18480711999999</v>
      </c>
      <c r="C157" s="36">
        <f>SUMIFS(СВЦЭМ!$E$39:$E$782,СВЦЭМ!$A$39:$A$782,$A157,СВЦЭМ!$B$39:$B$782,C$155)+'СЕТ СН'!$F$12</f>
        <v>183.3133651</v>
      </c>
      <c r="D157" s="36">
        <f>SUMIFS(СВЦЭМ!$E$39:$E$782,СВЦЭМ!$A$39:$A$782,$A157,СВЦЭМ!$B$39:$B$782,D$155)+'СЕТ СН'!$F$12</f>
        <v>190.25566925000001</v>
      </c>
      <c r="E157" s="36">
        <f>SUMIFS(СВЦЭМ!$E$39:$E$782,СВЦЭМ!$A$39:$A$782,$A157,СВЦЭМ!$B$39:$B$782,E$155)+'СЕТ СН'!$F$12</f>
        <v>191.08090906999999</v>
      </c>
      <c r="F157" s="36">
        <f>SUMIFS(СВЦЭМ!$E$39:$E$782,СВЦЭМ!$A$39:$A$782,$A157,СВЦЭМ!$B$39:$B$782,F$155)+'СЕТ СН'!$F$12</f>
        <v>191.23245617000001</v>
      </c>
      <c r="G157" s="36">
        <f>SUMIFS(СВЦЭМ!$E$39:$E$782,СВЦЭМ!$A$39:$A$782,$A157,СВЦЭМ!$B$39:$B$782,G$155)+'СЕТ СН'!$F$12</f>
        <v>188.69028897000001</v>
      </c>
      <c r="H157" s="36">
        <f>SUMIFS(СВЦЭМ!$E$39:$E$782,СВЦЭМ!$A$39:$A$782,$A157,СВЦЭМ!$B$39:$B$782,H$155)+'СЕТ СН'!$F$12</f>
        <v>181.96229052999999</v>
      </c>
      <c r="I157" s="36">
        <f>SUMIFS(СВЦЭМ!$E$39:$E$782,СВЦЭМ!$A$39:$A$782,$A157,СВЦЭМ!$B$39:$B$782,I$155)+'СЕТ СН'!$F$12</f>
        <v>167.62721565000001</v>
      </c>
      <c r="J157" s="36">
        <f>SUMIFS(СВЦЭМ!$E$39:$E$782,СВЦЭМ!$A$39:$A$782,$A157,СВЦЭМ!$B$39:$B$782,J$155)+'СЕТ СН'!$F$12</f>
        <v>162.75036713</v>
      </c>
      <c r="K157" s="36">
        <f>SUMIFS(СВЦЭМ!$E$39:$E$782,СВЦЭМ!$A$39:$A$782,$A157,СВЦЭМ!$B$39:$B$782,K$155)+'СЕТ СН'!$F$12</f>
        <v>168.43147721</v>
      </c>
      <c r="L157" s="36">
        <f>SUMIFS(СВЦЭМ!$E$39:$E$782,СВЦЭМ!$A$39:$A$782,$A157,СВЦЭМ!$B$39:$B$782,L$155)+'СЕТ СН'!$F$12</f>
        <v>170.36906622999999</v>
      </c>
      <c r="M157" s="36">
        <f>SUMIFS(СВЦЭМ!$E$39:$E$782,СВЦЭМ!$A$39:$A$782,$A157,СВЦЭМ!$B$39:$B$782,M$155)+'СЕТ СН'!$F$12</f>
        <v>156.31454234</v>
      </c>
      <c r="N157" s="36">
        <f>SUMIFS(СВЦЭМ!$E$39:$E$782,СВЦЭМ!$A$39:$A$782,$A157,СВЦЭМ!$B$39:$B$782,N$155)+'СЕТ СН'!$F$12</f>
        <v>153.34811619000001</v>
      </c>
      <c r="O157" s="36">
        <f>SUMIFS(СВЦЭМ!$E$39:$E$782,СВЦЭМ!$A$39:$A$782,$A157,СВЦЭМ!$B$39:$B$782,O$155)+'СЕТ СН'!$F$12</f>
        <v>156.23173266000001</v>
      </c>
      <c r="P157" s="36">
        <f>SUMIFS(СВЦЭМ!$E$39:$E$782,СВЦЭМ!$A$39:$A$782,$A157,СВЦЭМ!$B$39:$B$782,P$155)+'СЕТ СН'!$F$12</f>
        <v>155.66558771000001</v>
      </c>
      <c r="Q157" s="36">
        <f>SUMIFS(СВЦЭМ!$E$39:$E$782,СВЦЭМ!$A$39:$A$782,$A157,СВЦЭМ!$B$39:$B$782,Q$155)+'СЕТ СН'!$F$12</f>
        <v>156.61150183999999</v>
      </c>
      <c r="R157" s="36">
        <f>SUMIFS(СВЦЭМ!$E$39:$E$782,СВЦЭМ!$A$39:$A$782,$A157,СВЦЭМ!$B$39:$B$782,R$155)+'СЕТ СН'!$F$12</f>
        <v>157.57358914</v>
      </c>
      <c r="S157" s="36">
        <f>SUMIFS(СВЦЭМ!$E$39:$E$782,СВЦЭМ!$A$39:$A$782,$A157,СВЦЭМ!$B$39:$B$782,S$155)+'СЕТ СН'!$F$12</f>
        <v>155.33980169</v>
      </c>
      <c r="T157" s="36">
        <f>SUMIFS(СВЦЭМ!$E$39:$E$782,СВЦЭМ!$A$39:$A$782,$A157,СВЦЭМ!$B$39:$B$782,T$155)+'СЕТ СН'!$F$12</f>
        <v>165.42871916999999</v>
      </c>
      <c r="U157" s="36">
        <f>SUMIFS(СВЦЭМ!$E$39:$E$782,СВЦЭМ!$A$39:$A$782,$A157,СВЦЭМ!$B$39:$B$782,U$155)+'СЕТ СН'!$F$12</f>
        <v>164.49692404000001</v>
      </c>
      <c r="V157" s="36">
        <f>SUMIFS(СВЦЭМ!$E$39:$E$782,СВЦЭМ!$A$39:$A$782,$A157,СВЦЭМ!$B$39:$B$782,V$155)+'СЕТ СН'!$F$12</f>
        <v>163.52983420000001</v>
      </c>
      <c r="W157" s="36">
        <f>SUMIFS(СВЦЭМ!$E$39:$E$782,СВЦЭМ!$A$39:$A$782,$A157,СВЦЭМ!$B$39:$B$782,W$155)+'СЕТ СН'!$F$12</f>
        <v>168.25316025000001</v>
      </c>
      <c r="X157" s="36">
        <f>SUMIFS(СВЦЭМ!$E$39:$E$782,СВЦЭМ!$A$39:$A$782,$A157,СВЦЭМ!$B$39:$B$782,X$155)+'СЕТ СН'!$F$12</f>
        <v>162.92787748999999</v>
      </c>
      <c r="Y157" s="36">
        <f>SUMIFS(СВЦЭМ!$E$39:$E$782,СВЦЭМ!$A$39:$A$782,$A157,СВЦЭМ!$B$39:$B$782,Y$155)+'СЕТ СН'!$F$12</f>
        <v>155.59160463000001</v>
      </c>
    </row>
    <row r="158" spans="1:27" ht="15.75" x14ac:dyDescent="0.2">
      <c r="A158" s="35">
        <f t="shared" ref="A158:A186" si="4">A157+1</f>
        <v>44380</v>
      </c>
      <c r="B158" s="36">
        <f>SUMIFS(СВЦЭМ!$E$39:$E$782,СВЦЭМ!$A$39:$A$782,$A158,СВЦЭМ!$B$39:$B$782,B$155)+'СЕТ СН'!$F$12</f>
        <v>165.66498963999999</v>
      </c>
      <c r="C158" s="36">
        <f>SUMIFS(СВЦЭМ!$E$39:$E$782,СВЦЭМ!$A$39:$A$782,$A158,СВЦЭМ!$B$39:$B$782,C$155)+'СЕТ СН'!$F$12</f>
        <v>178.48795132999999</v>
      </c>
      <c r="D158" s="36">
        <f>SUMIFS(СВЦЭМ!$E$39:$E$782,СВЦЭМ!$A$39:$A$782,$A158,СВЦЭМ!$B$39:$B$782,D$155)+'СЕТ СН'!$F$12</f>
        <v>185.97538291999999</v>
      </c>
      <c r="E158" s="36">
        <f>SUMIFS(СВЦЭМ!$E$39:$E$782,СВЦЭМ!$A$39:$A$782,$A158,СВЦЭМ!$B$39:$B$782,E$155)+'СЕТ СН'!$F$12</f>
        <v>188.92714126000001</v>
      </c>
      <c r="F158" s="36">
        <f>SUMIFS(СВЦЭМ!$E$39:$E$782,СВЦЭМ!$A$39:$A$782,$A158,СВЦЭМ!$B$39:$B$782,F$155)+'СЕТ СН'!$F$12</f>
        <v>189.48067042</v>
      </c>
      <c r="G158" s="36">
        <f>SUMIFS(СВЦЭМ!$E$39:$E$782,СВЦЭМ!$A$39:$A$782,$A158,СВЦЭМ!$B$39:$B$782,G$155)+'СЕТ СН'!$F$12</f>
        <v>187.38995270000001</v>
      </c>
      <c r="H158" s="36">
        <f>SUMIFS(СВЦЭМ!$E$39:$E$782,СВЦЭМ!$A$39:$A$782,$A158,СВЦЭМ!$B$39:$B$782,H$155)+'СЕТ СН'!$F$12</f>
        <v>182.96735996000001</v>
      </c>
      <c r="I158" s="36">
        <f>SUMIFS(СВЦЭМ!$E$39:$E$782,СВЦЭМ!$A$39:$A$782,$A158,СВЦЭМ!$B$39:$B$782,I$155)+'СЕТ СН'!$F$12</f>
        <v>173.50453709999999</v>
      </c>
      <c r="J158" s="36">
        <f>SUMIFS(СВЦЭМ!$E$39:$E$782,СВЦЭМ!$A$39:$A$782,$A158,СВЦЭМ!$B$39:$B$782,J$155)+'СЕТ СН'!$F$12</f>
        <v>162.26740131</v>
      </c>
      <c r="K158" s="36">
        <f>SUMIFS(СВЦЭМ!$E$39:$E$782,СВЦЭМ!$A$39:$A$782,$A158,СВЦЭМ!$B$39:$B$782,K$155)+'СЕТ СН'!$F$12</f>
        <v>160.66359825000001</v>
      </c>
      <c r="L158" s="36">
        <f>SUMIFS(СВЦЭМ!$E$39:$E$782,СВЦЭМ!$A$39:$A$782,$A158,СВЦЭМ!$B$39:$B$782,L$155)+'СЕТ СН'!$F$12</f>
        <v>156.08449761</v>
      </c>
      <c r="M158" s="36">
        <f>SUMIFS(СВЦЭМ!$E$39:$E$782,СВЦЭМ!$A$39:$A$782,$A158,СВЦЭМ!$B$39:$B$782,M$155)+'СЕТ СН'!$F$12</f>
        <v>144.19495907000001</v>
      </c>
      <c r="N158" s="36">
        <f>SUMIFS(СВЦЭМ!$E$39:$E$782,СВЦЭМ!$A$39:$A$782,$A158,СВЦЭМ!$B$39:$B$782,N$155)+'СЕТ СН'!$F$12</f>
        <v>149.15039081</v>
      </c>
      <c r="O158" s="36">
        <f>SUMIFS(СВЦЭМ!$E$39:$E$782,СВЦЭМ!$A$39:$A$782,$A158,СВЦЭМ!$B$39:$B$782,O$155)+'СЕТ СН'!$F$12</f>
        <v>154.22046469</v>
      </c>
      <c r="P158" s="36">
        <f>SUMIFS(СВЦЭМ!$E$39:$E$782,СВЦЭМ!$A$39:$A$782,$A158,СВЦЭМ!$B$39:$B$782,P$155)+'СЕТ СН'!$F$12</f>
        <v>151.89157359999999</v>
      </c>
      <c r="Q158" s="36">
        <f>SUMIFS(СВЦЭМ!$E$39:$E$782,СВЦЭМ!$A$39:$A$782,$A158,СВЦЭМ!$B$39:$B$782,Q$155)+'СЕТ СН'!$F$12</f>
        <v>150.67159508</v>
      </c>
      <c r="R158" s="36">
        <f>SUMIFS(СВЦЭМ!$E$39:$E$782,СВЦЭМ!$A$39:$A$782,$A158,СВЦЭМ!$B$39:$B$782,R$155)+'СЕТ СН'!$F$12</f>
        <v>152.20921627999999</v>
      </c>
      <c r="S158" s="36">
        <f>SUMIFS(СВЦЭМ!$E$39:$E$782,СВЦЭМ!$A$39:$A$782,$A158,СВЦЭМ!$B$39:$B$782,S$155)+'СЕТ СН'!$F$12</f>
        <v>150.27025918000001</v>
      </c>
      <c r="T158" s="36">
        <f>SUMIFS(СВЦЭМ!$E$39:$E$782,СВЦЭМ!$A$39:$A$782,$A158,СВЦЭМ!$B$39:$B$782,T$155)+'СЕТ СН'!$F$12</f>
        <v>153.34029464</v>
      </c>
      <c r="U158" s="36">
        <f>SUMIFS(СВЦЭМ!$E$39:$E$782,СВЦЭМ!$A$39:$A$782,$A158,СВЦЭМ!$B$39:$B$782,U$155)+'СЕТ СН'!$F$12</f>
        <v>154.18743415</v>
      </c>
      <c r="V158" s="36">
        <f>SUMIFS(СВЦЭМ!$E$39:$E$782,СВЦЭМ!$A$39:$A$782,$A158,СВЦЭМ!$B$39:$B$782,V$155)+'СЕТ СН'!$F$12</f>
        <v>153.97057660999999</v>
      </c>
      <c r="W158" s="36">
        <f>SUMIFS(СВЦЭМ!$E$39:$E$782,СВЦЭМ!$A$39:$A$782,$A158,СВЦЭМ!$B$39:$B$782,W$155)+'СЕТ СН'!$F$12</f>
        <v>159.9671989</v>
      </c>
      <c r="X158" s="36">
        <f>SUMIFS(СВЦЭМ!$E$39:$E$782,СВЦЭМ!$A$39:$A$782,$A158,СВЦЭМ!$B$39:$B$782,X$155)+'СЕТ СН'!$F$12</f>
        <v>156.60064666</v>
      </c>
      <c r="Y158" s="36">
        <f>SUMIFS(СВЦЭМ!$E$39:$E$782,СВЦЭМ!$A$39:$A$782,$A158,СВЦЭМ!$B$39:$B$782,Y$155)+'СЕТ СН'!$F$12</f>
        <v>144.18552317999999</v>
      </c>
    </row>
    <row r="159" spans="1:27" ht="15.75" x14ac:dyDescent="0.2">
      <c r="A159" s="35">
        <f t="shared" si="4"/>
        <v>44381</v>
      </c>
      <c r="B159" s="36">
        <f>SUMIFS(СВЦЭМ!$E$39:$E$782,СВЦЭМ!$A$39:$A$782,$A159,СВЦЭМ!$B$39:$B$782,B$155)+'СЕТ СН'!$F$12</f>
        <v>164.42809148000001</v>
      </c>
      <c r="C159" s="36">
        <f>SUMIFS(СВЦЭМ!$E$39:$E$782,СВЦЭМ!$A$39:$A$782,$A159,СВЦЭМ!$B$39:$B$782,C$155)+'СЕТ СН'!$F$12</f>
        <v>175.26333299999999</v>
      </c>
      <c r="D159" s="36">
        <f>SUMIFS(СВЦЭМ!$E$39:$E$782,СВЦЭМ!$A$39:$A$782,$A159,СВЦЭМ!$B$39:$B$782,D$155)+'СЕТ СН'!$F$12</f>
        <v>180.51866423999999</v>
      </c>
      <c r="E159" s="36">
        <f>SUMIFS(СВЦЭМ!$E$39:$E$782,СВЦЭМ!$A$39:$A$782,$A159,СВЦЭМ!$B$39:$B$782,E$155)+'СЕТ СН'!$F$12</f>
        <v>188.33401495000001</v>
      </c>
      <c r="F159" s="36">
        <f>SUMIFS(СВЦЭМ!$E$39:$E$782,СВЦЭМ!$A$39:$A$782,$A159,СВЦЭМ!$B$39:$B$782,F$155)+'СЕТ СН'!$F$12</f>
        <v>190.48091848000001</v>
      </c>
      <c r="G159" s="36">
        <f>SUMIFS(СВЦЭМ!$E$39:$E$782,СВЦЭМ!$A$39:$A$782,$A159,СВЦЭМ!$B$39:$B$782,G$155)+'СЕТ СН'!$F$12</f>
        <v>189.49954699</v>
      </c>
      <c r="H159" s="36">
        <f>SUMIFS(СВЦЭМ!$E$39:$E$782,СВЦЭМ!$A$39:$A$782,$A159,СВЦЭМ!$B$39:$B$782,H$155)+'СЕТ СН'!$F$12</f>
        <v>184.63042195</v>
      </c>
      <c r="I159" s="36">
        <f>SUMIFS(СВЦЭМ!$E$39:$E$782,СВЦЭМ!$A$39:$A$782,$A159,СВЦЭМ!$B$39:$B$782,I$155)+'СЕТ СН'!$F$12</f>
        <v>175.54693510000001</v>
      </c>
      <c r="J159" s="36">
        <f>SUMIFS(СВЦЭМ!$E$39:$E$782,СВЦЭМ!$A$39:$A$782,$A159,СВЦЭМ!$B$39:$B$782,J$155)+'СЕТ СН'!$F$12</f>
        <v>158.43996561</v>
      </c>
      <c r="K159" s="36">
        <f>SUMIFS(СВЦЭМ!$E$39:$E$782,СВЦЭМ!$A$39:$A$782,$A159,СВЦЭМ!$B$39:$B$782,K$155)+'СЕТ СН'!$F$12</f>
        <v>151.47311052000001</v>
      </c>
      <c r="L159" s="36">
        <f>SUMIFS(СВЦЭМ!$E$39:$E$782,СВЦЭМ!$A$39:$A$782,$A159,СВЦЭМ!$B$39:$B$782,L$155)+'СЕТ СН'!$F$12</f>
        <v>145.54948564</v>
      </c>
      <c r="M159" s="36">
        <f>SUMIFS(СВЦЭМ!$E$39:$E$782,СВЦЭМ!$A$39:$A$782,$A159,СВЦЭМ!$B$39:$B$782,M$155)+'СЕТ СН'!$F$12</f>
        <v>148.10561441999999</v>
      </c>
      <c r="N159" s="36">
        <f>SUMIFS(СВЦЭМ!$E$39:$E$782,СВЦЭМ!$A$39:$A$782,$A159,СВЦЭМ!$B$39:$B$782,N$155)+'СЕТ СН'!$F$12</f>
        <v>153.71859502999999</v>
      </c>
      <c r="O159" s="36">
        <f>SUMIFS(СВЦЭМ!$E$39:$E$782,СВЦЭМ!$A$39:$A$782,$A159,СВЦЭМ!$B$39:$B$782,O$155)+'СЕТ СН'!$F$12</f>
        <v>155.72768676999999</v>
      </c>
      <c r="P159" s="36">
        <f>SUMIFS(СВЦЭМ!$E$39:$E$782,СВЦЭМ!$A$39:$A$782,$A159,СВЦЭМ!$B$39:$B$782,P$155)+'СЕТ СН'!$F$12</f>
        <v>157.3442757</v>
      </c>
      <c r="Q159" s="36">
        <f>SUMIFS(СВЦЭМ!$E$39:$E$782,СВЦЭМ!$A$39:$A$782,$A159,СВЦЭМ!$B$39:$B$782,Q$155)+'СЕТ СН'!$F$12</f>
        <v>158.79654375999999</v>
      </c>
      <c r="R159" s="36">
        <f>SUMIFS(СВЦЭМ!$E$39:$E$782,СВЦЭМ!$A$39:$A$782,$A159,СВЦЭМ!$B$39:$B$782,R$155)+'СЕТ СН'!$F$12</f>
        <v>156.66704227</v>
      </c>
      <c r="S159" s="36">
        <f>SUMIFS(СВЦЭМ!$E$39:$E$782,СВЦЭМ!$A$39:$A$782,$A159,СВЦЭМ!$B$39:$B$782,S$155)+'СЕТ СН'!$F$12</f>
        <v>155.24576637000001</v>
      </c>
      <c r="T159" s="36">
        <f>SUMIFS(СВЦЭМ!$E$39:$E$782,СВЦЭМ!$A$39:$A$782,$A159,СВЦЭМ!$B$39:$B$782,T$155)+'СЕТ СН'!$F$12</f>
        <v>152.06900257000001</v>
      </c>
      <c r="U159" s="36">
        <f>SUMIFS(СВЦЭМ!$E$39:$E$782,СВЦЭМ!$A$39:$A$782,$A159,СВЦЭМ!$B$39:$B$782,U$155)+'СЕТ СН'!$F$12</f>
        <v>148.86276948</v>
      </c>
      <c r="V159" s="36">
        <f>SUMIFS(СВЦЭМ!$E$39:$E$782,СВЦЭМ!$A$39:$A$782,$A159,СВЦЭМ!$B$39:$B$782,V$155)+'СЕТ СН'!$F$12</f>
        <v>141.63517872</v>
      </c>
      <c r="W159" s="36">
        <f>SUMIFS(СВЦЭМ!$E$39:$E$782,СВЦЭМ!$A$39:$A$782,$A159,СВЦЭМ!$B$39:$B$782,W$155)+'СЕТ СН'!$F$12</f>
        <v>143.69323388999999</v>
      </c>
      <c r="X159" s="36">
        <f>SUMIFS(СВЦЭМ!$E$39:$E$782,СВЦЭМ!$A$39:$A$782,$A159,СВЦЭМ!$B$39:$B$782,X$155)+'СЕТ СН'!$F$12</f>
        <v>147.98564673999999</v>
      </c>
      <c r="Y159" s="36">
        <f>SUMIFS(СВЦЭМ!$E$39:$E$782,СВЦЭМ!$A$39:$A$782,$A159,СВЦЭМ!$B$39:$B$782,Y$155)+'СЕТ СН'!$F$12</f>
        <v>157.63786168999999</v>
      </c>
    </row>
    <row r="160" spans="1:27" ht="15.75" x14ac:dyDescent="0.2">
      <c r="A160" s="35">
        <f t="shared" si="4"/>
        <v>44382</v>
      </c>
      <c r="B160" s="36">
        <f>SUMIFS(СВЦЭМ!$E$39:$E$782,СВЦЭМ!$A$39:$A$782,$A160,СВЦЭМ!$B$39:$B$782,B$155)+'СЕТ СН'!$F$12</f>
        <v>171.41460789999999</v>
      </c>
      <c r="C160" s="36">
        <f>SUMIFS(СВЦЭМ!$E$39:$E$782,СВЦЭМ!$A$39:$A$782,$A160,СВЦЭМ!$B$39:$B$782,C$155)+'СЕТ СН'!$F$12</f>
        <v>185.37431645000001</v>
      </c>
      <c r="D160" s="36">
        <f>SUMIFS(СВЦЭМ!$E$39:$E$782,СВЦЭМ!$A$39:$A$782,$A160,СВЦЭМ!$B$39:$B$782,D$155)+'СЕТ СН'!$F$12</f>
        <v>195.48948136999999</v>
      </c>
      <c r="E160" s="36">
        <f>SUMIFS(СВЦЭМ!$E$39:$E$782,СВЦЭМ!$A$39:$A$782,$A160,СВЦЭМ!$B$39:$B$782,E$155)+'СЕТ СН'!$F$12</f>
        <v>197.13447653</v>
      </c>
      <c r="F160" s="36">
        <f>SUMIFS(СВЦЭМ!$E$39:$E$782,СВЦЭМ!$A$39:$A$782,$A160,СВЦЭМ!$B$39:$B$782,F$155)+'СЕТ СН'!$F$12</f>
        <v>197.65803783999999</v>
      </c>
      <c r="G160" s="36">
        <f>SUMIFS(СВЦЭМ!$E$39:$E$782,СВЦЭМ!$A$39:$A$782,$A160,СВЦЭМ!$B$39:$B$782,G$155)+'СЕТ СН'!$F$12</f>
        <v>194.66963444999999</v>
      </c>
      <c r="H160" s="36">
        <f>SUMIFS(СВЦЭМ!$E$39:$E$782,СВЦЭМ!$A$39:$A$782,$A160,СВЦЭМ!$B$39:$B$782,H$155)+'СЕТ СН'!$F$12</f>
        <v>188.75739010000001</v>
      </c>
      <c r="I160" s="36">
        <f>SUMIFS(СВЦЭМ!$E$39:$E$782,СВЦЭМ!$A$39:$A$782,$A160,СВЦЭМ!$B$39:$B$782,I$155)+'СЕТ СН'!$F$12</f>
        <v>170.40759750999999</v>
      </c>
      <c r="J160" s="36">
        <f>SUMIFS(СВЦЭМ!$E$39:$E$782,СВЦЭМ!$A$39:$A$782,$A160,СВЦЭМ!$B$39:$B$782,J$155)+'СЕТ СН'!$F$12</f>
        <v>163.31573538999999</v>
      </c>
      <c r="K160" s="36">
        <f>SUMIFS(СВЦЭМ!$E$39:$E$782,СВЦЭМ!$A$39:$A$782,$A160,СВЦЭМ!$B$39:$B$782,K$155)+'СЕТ СН'!$F$12</f>
        <v>153.58273948999999</v>
      </c>
      <c r="L160" s="36">
        <f>SUMIFS(СВЦЭМ!$E$39:$E$782,СВЦЭМ!$A$39:$A$782,$A160,СВЦЭМ!$B$39:$B$782,L$155)+'СЕТ СН'!$F$12</f>
        <v>151.56103985999999</v>
      </c>
      <c r="M160" s="36">
        <f>SUMIFS(СВЦЭМ!$E$39:$E$782,СВЦЭМ!$A$39:$A$782,$A160,СВЦЭМ!$B$39:$B$782,M$155)+'СЕТ СН'!$F$12</f>
        <v>154.30086978</v>
      </c>
      <c r="N160" s="36">
        <f>SUMIFS(СВЦЭМ!$E$39:$E$782,СВЦЭМ!$A$39:$A$782,$A160,СВЦЭМ!$B$39:$B$782,N$155)+'СЕТ СН'!$F$12</f>
        <v>160.65341204000001</v>
      </c>
      <c r="O160" s="36">
        <f>SUMIFS(СВЦЭМ!$E$39:$E$782,СВЦЭМ!$A$39:$A$782,$A160,СВЦЭМ!$B$39:$B$782,O$155)+'СЕТ СН'!$F$12</f>
        <v>163.86959712999999</v>
      </c>
      <c r="P160" s="36">
        <f>SUMIFS(СВЦЭМ!$E$39:$E$782,СВЦЭМ!$A$39:$A$782,$A160,СВЦЭМ!$B$39:$B$782,P$155)+'СЕТ СН'!$F$12</f>
        <v>163.67016921000001</v>
      </c>
      <c r="Q160" s="36">
        <f>SUMIFS(СВЦЭМ!$E$39:$E$782,СВЦЭМ!$A$39:$A$782,$A160,СВЦЭМ!$B$39:$B$782,Q$155)+'СЕТ СН'!$F$12</f>
        <v>163.57357668</v>
      </c>
      <c r="R160" s="36">
        <f>SUMIFS(СВЦЭМ!$E$39:$E$782,СВЦЭМ!$A$39:$A$782,$A160,СВЦЭМ!$B$39:$B$782,R$155)+'СЕТ СН'!$F$12</f>
        <v>160.06344977000001</v>
      </c>
      <c r="S160" s="36">
        <f>SUMIFS(СВЦЭМ!$E$39:$E$782,СВЦЭМ!$A$39:$A$782,$A160,СВЦЭМ!$B$39:$B$782,S$155)+'СЕТ СН'!$F$12</f>
        <v>158.53098904999999</v>
      </c>
      <c r="T160" s="36">
        <f>SUMIFS(СВЦЭМ!$E$39:$E$782,СВЦЭМ!$A$39:$A$782,$A160,СВЦЭМ!$B$39:$B$782,T$155)+'СЕТ СН'!$F$12</f>
        <v>156.64733991</v>
      </c>
      <c r="U160" s="36">
        <f>SUMIFS(СВЦЭМ!$E$39:$E$782,СВЦЭМ!$A$39:$A$782,$A160,СВЦЭМ!$B$39:$B$782,U$155)+'СЕТ СН'!$F$12</f>
        <v>156.04230276999999</v>
      </c>
      <c r="V160" s="36">
        <f>SUMIFS(СВЦЭМ!$E$39:$E$782,СВЦЭМ!$A$39:$A$782,$A160,СВЦЭМ!$B$39:$B$782,V$155)+'СЕТ СН'!$F$12</f>
        <v>156.61376000999999</v>
      </c>
      <c r="W160" s="36">
        <f>SUMIFS(СВЦЭМ!$E$39:$E$782,СВЦЭМ!$A$39:$A$782,$A160,СВЦЭМ!$B$39:$B$782,W$155)+'СЕТ СН'!$F$12</f>
        <v>159.30187487000001</v>
      </c>
      <c r="X160" s="36">
        <f>SUMIFS(СВЦЭМ!$E$39:$E$782,СВЦЭМ!$A$39:$A$782,$A160,СВЦЭМ!$B$39:$B$782,X$155)+'СЕТ СН'!$F$12</f>
        <v>153.68764261000001</v>
      </c>
      <c r="Y160" s="36">
        <f>SUMIFS(СВЦЭМ!$E$39:$E$782,СВЦЭМ!$A$39:$A$782,$A160,СВЦЭМ!$B$39:$B$782,Y$155)+'СЕТ СН'!$F$12</f>
        <v>162.63485822000001</v>
      </c>
    </row>
    <row r="161" spans="1:25" ht="15.75" x14ac:dyDescent="0.2">
      <c r="A161" s="35">
        <f t="shared" si="4"/>
        <v>44383</v>
      </c>
      <c r="B161" s="36">
        <f>SUMIFS(СВЦЭМ!$E$39:$E$782,СВЦЭМ!$A$39:$A$782,$A161,СВЦЭМ!$B$39:$B$782,B$155)+'СЕТ СН'!$F$12</f>
        <v>172.14232964999999</v>
      </c>
      <c r="C161" s="36">
        <f>SUMIFS(СВЦЭМ!$E$39:$E$782,СВЦЭМ!$A$39:$A$782,$A161,СВЦЭМ!$B$39:$B$782,C$155)+'СЕТ СН'!$F$12</f>
        <v>189.22690087000001</v>
      </c>
      <c r="D161" s="36">
        <f>SUMIFS(СВЦЭМ!$E$39:$E$782,СВЦЭМ!$A$39:$A$782,$A161,СВЦЭМ!$B$39:$B$782,D$155)+'СЕТ СН'!$F$12</f>
        <v>199.77605837999999</v>
      </c>
      <c r="E161" s="36">
        <f>SUMIFS(СВЦЭМ!$E$39:$E$782,СВЦЭМ!$A$39:$A$782,$A161,СВЦЭМ!$B$39:$B$782,E$155)+'СЕТ СН'!$F$12</f>
        <v>202.93447612</v>
      </c>
      <c r="F161" s="36">
        <f>SUMIFS(СВЦЭМ!$E$39:$E$782,СВЦЭМ!$A$39:$A$782,$A161,СВЦЭМ!$B$39:$B$782,F$155)+'СЕТ СН'!$F$12</f>
        <v>202.85431822000001</v>
      </c>
      <c r="G161" s="36">
        <f>SUMIFS(СВЦЭМ!$E$39:$E$782,СВЦЭМ!$A$39:$A$782,$A161,СВЦЭМ!$B$39:$B$782,G$155)+'СЕТ СН'!$F$12</f>
        <v>197.79839966</v>
      </c>
      <c r="H161" s="36">
        <f>SUMIFS(СВЦЭМ!$E$39:$E$782,СВЦЭМ!$A$39:$A$782,$A161,СВЦЭМ!$B$39:$B$782,H$155)+'СЕТ СН'!$F$12</f>
        <v>188.54370354</v>
      </c>
      <c r="I161" s="36">
        <f>SUMIFS(СВЦЭМ!$E$39:$E$782,СВЦЭМ!$A$39:$A$782,$A161,СВЦЭМ!$B$39:$B$782,I$155)+'СЕТ СН'!$F$12</f>
        <v>178.25717795</v>
      </c>
      <c r="J161" s="36">
        <f>SUMIFS(СВЦЭМ!$E$39:$E$782,СВЦЭМ!$A$39:$A$782,$A161,СВЦЭМ!$B$39:$B$782,J$155)+'СЕТ СН'!$F$12</f>
        <v>163.95023255999999</v>
      </c>
      <c r="K161" s="36">
        <f>SUMIFS(СВЦЭМ!$E$39:$E$782,СВЦЭМ!$A$39:$A$782,$A161,СВЦЭМ!$B$39:$B$782,K$155)+'СЕТ СН'!$F$12</f>
        <v>151.54559631000001</v>
      </c>
      <c r="L161" s="36">
        <f>SUMIFS(СВЦЭМ!$E$39:$E$782,СВЦЭМ!$A$39:$A$782,$A161,СВЦЭМ!$B$39:$B$782,L$155)+'СЕТ СН'!$F$12</f>
        <v>149.29021359999999</v>
      </c>
      <c r="M161" s="36">
        <f>SUMIFS(СВЦЭМ!$E$39:$E$782,СВЦЭМ!$A$39:$A$782,$A161,СВЦЭМ!$B$39:$B$782,M$155)+'СЕТ СН'!$F$12</f>
        <v>156.46761174</v>
      </c>
      <c r="N161" s="36">
        <f>SUMIFS(СВЦЭМ!$E$39:$E$782,СВЦЭМ!$A$39:$A$782,$A161,СВЦЭМ!$B$39:$B$782,N$155)+'СЕТ СН'!$F$12</f>
        <v>170.68752993000001</v>
      </c>
      <c r="O161" s="36">
        <f>SUMIFS(СВЦЭМ!$E$39:$E$782,СВЦЭМ!$A$39:$A$782,$A161,СВЦЭМ!$B$39:$B$782,O$155)+'СЕТ СН'!$F$12</f>
        <v>171.15635809</v>
      </c>
      <c r="P161" s="36">
        <f>SUMIFS(СВЦЭМ!$E$39:$E$782,СВЦЭМ!$A$39:$A$782,$A161,СВЦЭМ!$B$39:$B$782,P$155)+'СЕТ СН'!$F$12</f>
        <v>172.18330684</v>
      </c>
      <c r="Q161" s="36">
        <f>SUMIFS(СВЦЭМ!$E$39:$E$782,СВЦЭМ!$A$39:$A$782,$A161,СВЦЭМ!$B$39:$B$782,Q$155)+'СЕТ СН'!$F$12</f>
        <v>173.912676</v>
      </c>
      <c r="R161" s="36">
        <f>SUMIFS(СВЦЭМ!$E$39:$E$782,СВЦЭМ!$A$39:$A$782,$A161,СВЦЭМ!$B$39:$B$782,R$155)+'СЕТ СН'!$F$12</f>
        <v>173.04536974000001</v>
      </c>
      <c r="S161" s="36">
        <f>SUMIFS(СВЦЭМ!$E$39:$E$782,СВЦЭМ!$A$39:$A$782,$A161,СВЦЭМ!$B$39:$B$782,S$155)+'СЕТ СН'!$F$12</f>
        <v>168.86765675999999</v>
      </c>
      <c r="T161" s="36">
        <f>SUMIFS(СВЦЭМ!$E$39:$E$782,СВЦЭМ!$A$39:$A$782,$A161,СВЦЭМ!$B$39:$B$782,T$155)+'СЕТ СН'!$F$12</f>
        <v>167.48077627999999</v>
      </c>
      <c r="U161" s="36">
        <f>SUMIFS(СВЦЭМ!$E$39:$E$782,СВЦЭМ!$A$39:$A$782,$A161,СВЦЭМ!$B$39:$B$782,U$155)+'СЕТ СН'!$F$12</f>
        <v>158.61967125000001</v>
      </c>
      <c r="V161" s="36">
        <f>SUMIFS(СВЦЭМ!$E$39:$E$782,СВЦЭМ!$A$39:$A$782,$A161,СВЦЭМ!$B$39:$B$782,V$155)+'СЕТ СН'!$F$12</f>
        <v>156.30521673999999</v>
      </c>
      <c r="W161" s="36">
        <f>SUMIFS(СВЦЭМ!$E$39:$E$782,СВЦЭМ!$A$39:$A$782,$A161,СВЦЭМ!$B$39:$B$782,W$155)+'СЕТ СН'!$F$12</f>
        <v>158.25808366000001</v>
      </c>
      <c r="X161" s="36">
        <f>SUMIFS(СВЦЭМ!$E$39:$E$782,СВЦЭМ!$A$39:$A$782,$A161,СВЦЭМ!$B$39:$B$782,X$155)+'СЕТ СН'!$F$12</f>
        <v>171.81887144000001</v>
      </c>
      <c r="Y161" s="36">
        <f>SUMIFS(СВЦЭМ!$E$39:$E$782,СВЦЭМ!$A$39:$A$782,$A161,СВЦЭМ!$B$39:$B$782,Y$155)+'СЕТ СН'!$F$12</f>
        <v>195.81101049</v>
      </c>
    </row>
    <row r="162" spans="1:25" ht="15.75" x14ac:dyDescent="0.2">
      <c r="A162" s="35">
        <f t="shared" si="4"/>
        <v>44384</v>
      </c>
      <c r="B162" s="36">
        <f>SUMIFS(СВЦЭМ!$E$39:$E$782,СВЦЭМ!$A$39:$A$782,$A162,СВЦЭМ!$B$39:$B$782,B$155)+'СЕТ СН'!$F$12</f>
        <v>181.89035684000001</v>
      </c>
      <c r="C162" s="36">
        <f>SUMIFS(СВЦЭМ!$E$39:$E$782,СВЦЭМ!$A$39:$A$782,$A162,СВЦЭМ!$B$39:$B$782,C$155)+'СЕТ СН'!$F$12</f>
        <v>196.05080192</v>
      </c>
      <c r="D162" s="36">
        <f>SUMIFS(СВЦЭМ!$E$39:$E$782,СВЦЭМ!$A$39:$A$782,$A162,СВЦЭМ!$B$39:$B$782,D$155)+'СЕТ СН'!$F$12</f>
        <v>206.42609722</v>
      </c>
      <c r="E162" s="36">
        <f>SUMIFS(СВЦЭМ!$E$39:$E$782,СВЦЭМ!$A$39:$A$782,$A162,СВЦЭМ!$B$39:$B$782,E$155)+'СЕТ СН'!$F$12</f>
        <v>205.07734656</v>
      </c>
      <c r="F162" s="36">
        <f>SUMIFS(СВЦЭМ!$E$39:$E$782,СВЦЭМ!$A$39:$A$782,$A162,СВЦЭМ!$B$39:$B$782,F$155)+'СЕТ СН'!$F$12</f>
        <v>207.53409035999999</v>
      </c>
      <c r="G162" s="36">
        <f>SUMIFS(СВЦЭМ!$E$39:$E$782,СВЦЭМ!$A$39:$A$782,$A162,СВЦЭМ!$B$39:$B$782,G$155)+'СЕТ СН'!$F$12</f>
        <v>205.37254286000001</v>
      </c>
      <c r="H162" s="36">
        <f>SUMIFS(СВЦЭМ!$E$39:$E$782,СВЦЭМ!$A$39:$A$782,$A162,СВЦЭМ!$B$39:$B$782,H$155)+'СЕТ СН'!$F$12</f>
        <v>197.30812241000001</v>
      </c>
      <c r="I162" s="36">
        <f>SUMIFS(СВЦЭМ!$E$39:$E$782,СВЦЭМ!$A$39:$A$782,$A162,СВЦЭМ!$B$39:$B$782,I$155)+'СЕТ СН'!$F$12</f>
        <v>180.08807382000001</v>
      </c>
      <c r="J162" s="36">
        <f>SUMIFS(СВЦЭМ!$E$39:$E$782,СВЦЭМ!$A$39:$A$782,$A162,СВЦЭМ!$B$39:$B$782,J$155)+'СЕТ СН'!$F$12</f>
        <v>164.4396366</v>
      </c>
      <c r="K162" s="36">
        <f>SUMIFS(СВЦЭМ!$E$39:$E$782,СВЦЭМ!$A$39:$A$782,$A162,СВЦЭМ!$B$39:$B$782,K$155)+'СЕТ СН'!$F$12</f>
        <v>160.42600920999999</v>
      </c>
      <c r="L162" s="36">
        <f>SUMIFS(СВЦЭМ!$E$39:$E$782,СВЦЭМ!$A$39:$A$782,$A162,СВЦЭМ!$B$39:$B$782,L$155)+'СЕТ СН'!$F$12</f>
        <v>161.96976362999999</v>
      </c>
      <c r="M162" s="36">
        <f>SUMIFS(СВЦЭМ!$E$39:$E$782,СВЦЭМ!$A$39:$A$782,$A162,СВЦЭМ!$B$39:$B$782,M$155)+'СЕТ СН'!$F$12</f>
        <v>168.22873038</v>
      </c>
      <c r="N162" s="36">
        <f>SUMIFS(СВЦЭМ!$E$39:$E$782,СВЦЭМ!$A$39:$A$782,$A162,СВЦЭМ!$B$39:$B$782,N$155)+'СЕТ СН'!$F$12</f>
        <v>171.02955245000001</v>
      </c>
      <c r="O162" s="36">
        <f>SUMIFS(СВЦЭМ!$E$39:$E$782,СВЦЭМ!$A$39:$A$782,$A162,СВЦЭМ!$B$39:$B$782,O$155)+'СЕТ СН'!$F$12</f>
        <v>173.27141152999999</v>
      </c>
      <c r="P162" s="36">
        <f>SUMIFS(СВЦЭМ!$E$39:$E$782,СВЦЭМ!$A$39:$A$782,$A162,СВЦЭМ!$B$39:$B$782,P$155)+'СЕТ СН'!$F$12</f>
        <v>174.3359122</v>
      </c>
      <c r="Q162" s="36">
        <f>SUMIFS(СВЦЭМ!$E$39:$E$782,СВЦЭМ!$A$39:$A$782,$A162,СВЦЭМ!$B$39:$B$782,Q$155)+'СЕТ СН'!$F$12</f>
        <v>177.75214138000001</v>
      </c>
      <c r="R162" s="36">
        <f>SUMIFS(СВЦЭМ!$E$39:$E$782,СВЦЭМ!$A$39:$A$782,$A162,СВЦЭМ!$B$39:$B$782,R$155)+'СЕТ СН'!$F$12</f>
        <v>176.7245518</v>
      </c>
      <c r="S162" s="36">
        <f>SUMIFS(СВЦЭМ!$E$39:$E$782,СВЦЭМ!$A$39:$A$782,$A162,СВЦЭМ!$B$39:$B$782,S$155)+'СЕТ СН'!$F$12</f>
        <v>171.15325486</v>
      </c>
      <c r="T162" s="36">
        <f>SUMIFS(СВЦЭМ!$E$39:$E$782,СВЦЭМ!$A$39:$A$782,$A162,СВЦЭМ!$B$39:$B$782,T$155)+'СЕТ СН'!$F$12</f>
        <v>162.12682588000001</v>
      </c>
      <c r="U162" s="36">
        <f>SUMIFS(СВЦЭМ!$E$39:$E$782,СВЦЭМ!$A$39:$A$782,$A162,СВЦЭМ!$B$39:$B$782,U$155)+'СЕТ СН'!$F$12</f>
        <v>159.94477742999999</v>
      </c>
      <c r="V162" s="36">
        <f>SUMIFS(СВЦЭМ!$E$39:$E$782,СВЦЭМ!$A$39:$A$782,$A162,СВЦЭМ!$B$39:$B$782,V$155)+'СЕТ СН'!$F$12</f>
        <v>159.26152546</v>
      </c>
      <c r="W162" s="36">
        <f>SUMIFS(СВЦЭМ!$E$39:$E$782,СВЦЭМ!$A$39:$A$782,$A162,СВЦЭМ!$B$39:$B$782,W$155)+'СЕТ СН'!$F$12</f>
        <v>157.22107700999999</v>
      </c>
      <c r="X162" s="36">
        <f>SUMIFS(СВЦЭМ!$E$39:$E$782,СВЦЭМ!$A$39:$A$782,$A162,СВЦЭМ!$B$39:$B$782,X$155)+'СЕТ СН'!$F$12</f>
        <v>156.92288683000001</v>
      </c>
      <c r="Y162" s="36">
        <f>SUMIFS(СВЦЭМ!$E$39:$E$782,СВЦЭМ!$A$39:$A$782,$A162,СВЦЭМ!$B$39:$B$782,Y$155)+'СЕТ СН'!$F$12</f>
        <v>154.51374963000001</v>
      </c>
    </row>
    <row r="163" spans="1:25" ht="15.75" x14ac:dyDescent="0.2">
      <c r="A163" s="35">
        <f t="shared" si="4"/>
        <v>44385</v>
      </c>
      <c r="B163" s="36">
        <f>SUMIFS(СВЦЭМ!$E$39:$E$782,СВЦЭМ!$A$39:$A$782,$A163,СВЦЭМ!$B$39:$B$782,B$155)+'СЕТ СН'!$F$12</f>
        <v>171.31970995</v>
      </c>
      <c r="C163" s="36">
        <f>SUMIFS(СВЦЭМ!$E$39:$E$782,СВЦЭМ!$A$39:$A$782,$A163,СВЦЭМ!$B$39:$B$782,C$155)+'СЕТ СН'!$F$12</f>
        <v>191.78955493000001</v>
      </c>
      <c r="D163" s="36">
        <f>SUMIFS(СВЦЭМ!$E$39:$E$782,СВЦЭМ!$A$39:$A$782,$A163,СВЦЭМ!$B$39:$B$782,D$155)+'СЕТ СН'!$F$12</f>
        <v>200.71247025</v>
      </c>
      <c r="E163" s="36">
        <f>SUMIFS(СВЦЭМ!$E$39:$E$782,СВЦЭМ!$A$39:$A$782,$A163,СВЦЭМ!$B$39:$B$782,E$155)+'СЕТ СН'!$F$12</f>
        <v>204.89792231999999</v>
      </c>
      <c r="F163" s="36">
        <f>SUMIFS(СВЦЭМ!$E$39:$E$782,СВЦЭМ!$A$39:$A$782,$A163,СВЦЭМ!$B$39:$B$782,F$155)+'СЕТ СН'!$F$12</f>
        <v>203.72475487</v>
      </c>
      <c r="G163" s="36">
        <f>SUMIFS(СВЦЭМ!$E$39:$E$782,СВЦЭМ!$A$39:$A$782,$A163,СВЦЭМ!$B$39:$B$782,G$155)+'СЕТ СН'!$F$12</f>
        <v>201.78216648</v>
      </c>
      <c r="H163" s="36">
        <f>SUMIFS(СВЦЭМ!$E$39:$E$782,СВЦЭМ!$A$39:$A$782,$A163,СВЦЭМ!$B$39:$B$782,H$155)+'СЕТ СН'!$F$12</f>
        <v>194.31382063999999</v>
      </c>
      <c r="I163" s="36">
        <f>SUMIFS(СВЦЭМ!$E$39:$E$782,СВЦЭМ!$A$39:$A$782,$A163,СВЦЭМ!$B$39:$B$782,I$155)+'СЕТ СН'!$F$12</f>
        <v>183.16543694999999</v>
      </c>
      <c r="J163" s="36">
        <f>SUMIFS(СВЦЭМ!$E$39:$E$782,СВЦЭМ!$A$39:$A$782,$A163,СВЦЭМ!$B$39:$B$782,J$155)+'СЕТ СН'!$F$12</f>
        <v>170.54417352999999</v>
      </c>
      <c r="K163" s="36">
        <f>SUMIFS(СВЦЭМ!$E$39:$E$782,СВЦЭМ!$A$39:$A$782,$A163,СВЦЭМ!$B$39:$B$782,K$155)+'СЕТ СН'!$F$12</f>
        <v>162.96445206999999</v>
      </c>
      <c r="L163" s="36">
        <f>SUMIFS(СВЦЭМ!$E$39:$E$782,СВЦЭМ!$A$39:$A$782,$A163,СВЦЭМ!$B$39:$B$782,L$155)+'СЕТ СН'!$F$12</f>
        <v>163.67786755</v>
      </c>
      <c r="M163" s="36">
        <f>SUMIFS(СВЦЭМ!$E$39:$E$782,СВЦЭМ!$A$39:$A$782,$A163,СВЦЭМ!$B$39:$B$782,M$155)+'СЕТ СН'!$F$12</f>
        <v>167.53563005000001</v>
      </c>
      <c r="N163" s="36">
        <f>SUMIFS(СВЦЭМ!$E$39:$E$782,СВЦЭМ!$A$39:$A$782,$A163,СВЦЭМ!$B$39:$B$782,N$155)+'СЕТ СН'!$F$12</f>
        <v>173.32455795000001</v>
      </c>
      <c r="O163" s="36">
        <f>SUMIFS(СВЦЭМ!$E$39:$E$782,СВЦЭМ!$A$39:$A$782,$A163,СВЦЭМ!$B$39:$B$782,O$155)+'СЕТ СН'!$F$12</f>
        <v>176.14916596</v>
      </c>
      <c r="P163" s="36">
        <f>SUMIFS(СВЦЭМ!$E$39:$E$782,СВЦЭМ!$A$39:$A$782,$A163,СВЦЭМ!$B$39:$B$782,P$155)+'СЕТ СН'!$F$12</f>
        <v>182.15066424</v>
      </c>
      <c r="Q163" s="36">
        <f>SUMIFS(СВЦЭМ!$E$39:$E$782,СВЦЭМ!$A$39:$A$782,$A163,СВЦЭМ!$B$39:$B$782,Q$155)+'СЕТ СН'!$F$12</f>
        <v>174.11149469</v>
      </c>
      <c r="R163" s="36">
        <f>SUMIFS(СВЦЭМ!$E$39:$E$782,СВЦЭМ!$A$39:$A$782,$A163,СВЦЭМ!$B$39:$B$782,R$155)+'СЕТ СН'!$F$12</f>
        <v>173.18287197000001</v>
      </c>
      <c r="S163" s="36">
        <f>SUMIFS(СВЦЭМ!$E$39:$E$782,СВЦЭМ!$A$39:$A$782,$A163,СВЦЭМ!$B$39:$B$782,S$155)+'СЕТ СН'!$F$12</f>
        <v>168.79721669</v>
      </c>
      <c r="T163" s="36">
        <f>SUMIFS(СВЦЭМ!$E$39:$E$782,СВЦЭМ!$A$39:$A$782,$A163,СВЦЭМ!$B$39:$B$782,T$155)+'СЕТ СН'!$F$12</f>
        <v>161.85136193</v>
      </c>
      <c r="U163" s="36">
        <f>SUMIFS(СВЦЭМ!$E$39:$E$782,СВЦЭМ!$A$39:$A$782,$A163,СВЦЭМ!$B$39:$B$782,U$155)+'СЕТ СН'!$F$12</f>
        <v>157.01655091000001</v>
      </c>
      <c r="V163" s="36">
        <f>SUMIFS(СВЦЭМ!$E$39:$E$782,СВЦЭМ!$A$39:$A$782,$A163,СВЦЭМ!$B$39:$B$782,V$155)+'СЕТ СН'!$F$12</f>
        <v>156.84138589</v>
      </c>
      <c r="W163" s="36">
        <f>SUMIFS(СВЦЭМ!$E$39:$E$782,СВЦЭМ!$A$39:$A$782,$A163,СВЦЭМ!$B$39:$B$782,W$155)+'СЕТ СН'!$F$12</f>
        <v>157.16110699000001</v>
      </c>
      <c r="X163" s="36">
        <f>SUMIFS(СВЦЭМ!$E$39:$E$782,СВЦЭМ!$A$39:$A$782,$A163,СВЦЭМ!$B$39:$B$782,X$155)+'СЕТ СН'!$F$12</f>
        <v>158.61499198000001</v>
      </c>
      <c r="Y163" s="36">
        <f>SUMIFS(СВЦЭМ!$E$39:$E$782,СВЦЭМ!$A$39:$A$782,$A163,СВЦЭМ!$B$39:$B$782,Y$155)+'СЕТ СН'!$F$12</f>
        <v>169.65889185</v>
      </c>
    </row>
    <row r="164" spans="1:25" ht="15.75" x14ac:dyDescent="0.2">
      <c r="A164" s="35">
        <f t="shared" si="4"/>
        <v>44386</v>
      </c>
      <c r="B164" s="36">
        <f>SUMIFS(СВЦЭМ!$E$39:$E$782,СВЦЭМ!$A$39:$A$782,$A164,СВЦЭМ!$B$39:$B$782,B$155)+'СЕТ СН'!$F$12</f>
        <v>191.20964788000001</v>
      </c>
      <c r="C164" s="36">
        <f>SUMIFS(СВЦЭМ!$E$39:$E$782,СВЦЭМ!$A$39:$A$782,$A164,СВЦЭМ!$B$39:$B$782,C$155)+'СЕТ СН'!$F$12</f>
        <v>210.01484556</v>
      </c>
      <c r="D164" s="36">
        <f>SUMIFS(СВЦЭМ!$E$39:$E$782,СВЦЭМ!$A$39:$A$782,$A164,СВЦЭМ!$B$39:$B$782,D$155)+'СЕТ СН'!$F$12</f>
        <v>217.18252962</v>
      </c>
      <c r="E164" s="36">
        <f>SUMIFS(СВЦЭМ!$E$39:$E$782,СВЦЭМ!$A$39:$A$782,$A164,СВЦЭМ!$B$39:$B$782,E$155)+'СЕТ СН'!$F$12</f>
        <v>222.65873242000001</v>
      </c>
      <c r="F164" s="36">
        <f>SUMIFS(СВЦЭМ!$E$39:$E$782,СВЦЭМ!$A$39:$A$782,$A164,СВЦЭМ!$B$39:$B$782,F$155)+'СЕТ СН'!$F$12</f>
        <v>220.89491774000001</v>
      </c>
      <c r="G164" s="36">
        <f>SUMIFS(СВЦЭМ!$E$39:$E$782,СВЦЭМ!$A$39:$A$782,$A164,СВЦЭМ!$B$39:$B$782,G$155)+'СЕТ СН'!$F$12</f>
        <v>215.35613157</v>
      </c>
      <c r="H164" s="36">
        <f>SUMIFS(СВЦЭМ!$E$39:$E$782,СВЦЭМ!$A$39:$A$782,$A164,СВЦЭМ!$B$39:$B$782,H$155)+'СЕТ СН'!$F$12</f>
        <v>205.25149117999999</v>
      </c>
      <c r="I164" s="36">
        <f>SUMIFS(СВЦЭМ!$E$39:$E$782,СВЦЭМ!$A$39:$A$782,$A164,СВЦЭМ!$B$39:$B$782,I$155)+'СЕТ СН'!$F$12</f>
        <v>185.63087933</v>
      </c>
      <c r="J164" s="36">
        <f>SUMIFS(СВЦЭМ!$E$39:$E$782,СВЦЭМ!$A$39:$A$782,$A164,СВЦЭМ!$B$39:$B$782,J$155)+'СЕТ СН'!$F$12</f>
        <v>169.37181520999999</v>
      </c>
      <c r="K164" s="36">
        <f>SUMIFS(СВЦЭМ!$E$39:$E$782,СВЦЭМ!$A$39:$A$782,$A164,СВЦЭМ!$B$39:$B$782,K$155)+'СЕТ СН'!$F$12</f>
        <v>164.16401085999999</v>
      </c>
      <c r="L164" s="36">
        <f>SUMIFS(СВЦЭМ!$E$39:$E$782,СВЦЭМ!$A$39:$A$782,$A164,СВЦЭМ!$B$39:$B$782,L$155)+'СЕТ СН'!$F$12</f>
        <v>159.26836237000001</v>
      </c>
      <c r="M164" s="36">
        <f>SUMIFS(СВЦЭМ!$E$39:$E$782,СВЦЭМ!$A$39:$A$782,$A164,СВЦЭМ!$B$39:$B$782,M$155)+'СЕТ СН'!$F$12</f>
        <v>161.85640835999999</v>
      </c>
      <c r="N164" s="36">
        <f>SUMIFS(СВЦЭМ!$E$39:$E$782,СВЦЭМ!$A$39:$A$782,$A164,СВЦЭМ!$B$39:$B$782,N$155)+'СЕТ СН'!$F$12</f>
        <v>165.93270727000001</v>
      </c>
      <c r="O164" s="36">
        <f>SUMIFS(СВЦЭМ!$E$39:$E$782,СВЦЭМ!$A$39:$A$782,$A164,СВЦЭМ!$B$39:$B$782,O$155)+'СЕТ СН'!$F$12</f>
        <v>167.21490506000001</v>
      </c>
      <c r="P164" s="36">
        <f>SUMIFS(СВЦЭМ!$E$39:$E$782,СВЦЭМ!$A$39:$A$782,$A164,СВЦЭМ!$B$39:$B$782,P$155)+'СЕТ СН'!$F$12</f>
        <v>168.37500555</v>
      </c>
      <c r="Q164" s="36">
        <f>SUMIFS(СВЦЭМ!$E$39:$E$782,СВЦЭМ!$A$39:$A$782,$A164,СВЦЭМ!$B$39:$B$782,Q$155)+'СЕТ СН'!$F$12</f>
        <v>168.88459986000001</v>
      </c>
      <c r="R164" s="36">
        <f>SUMIFS(СВЦЭМ!$E$39:$E$782,СВЦЭМ!$A$39:$A$782,$A164,СВЦЭМ!$B$39:$B$782,R$155)+'СЕТ СН'!$F$12</f>
        <v>166.51726248</v>
      </c>
      <c r="S164" s="36">
        <f>SUMIFS(СВЦЭМ!$E$39:$E$782,СВЦЭМ!$A$39:$A$782,$A164,СВЦЭМ!$B$39:$B$782,S$155)+'СЕТ СН'!$F$12</f>
        <v>164.08468722999999</v>
      </c>
      <c r="T164" s="36">
        <f>SUMIFS(СВЦЭМ!$E$39:$E$782,СВЦЭМ!$A$39:$A$782,$A164,СВЦЭМ!$B$39:$B$782,T$155)+'СЕТ СН'!$F$12</f>
        <v>158.81734864000001</v>
      </c>
      <c r="U164" s="36">
        <f>SUMIFS(СВЦЭМ!$E$39:$E$782,СВЦЭМ!$A$39:$A$782,$A164,СВЦЭМ!$B$39:$B$782,U$155)+'СЕТ СН'!$F$12</f>
        <v>155.61742301999999</v>
      </c>
      <c r="V164" s="36">
        <f>SUMIFS(СВЦЭМ!$E$39:$E$782,СВЦЭМ!$A$39:$A$782,$A164,СВЦЭМ!$B$39:$B$782,V$155)+'СЕТ СН'!$F$12</f>
        <v>153.30424038000001</v>
      </c>
      <c r="W164" s="36">
        <f>SUMIFS(СВЦЭМ!$E$39:$E$782,СВЦЭМ!$A$39:$A$782,$A164,СВЦЭМ!$B$39:$B$782,W$155)+'СЕТ СН'!$F$12</f>
        <v>156.77667640999999</v>
      </c>
      <c r="X164" s="36">
        <f>SUMIFS(СВЦЭМ!$E$39:$E$782,СВЦЭМ!$A$39:$A$782,$A164,СВЦЭМ!$B$39:$B$782,X$155)+'СЕТ СН'!$F$12</f>
        <v>153.69745254</v>
      </c>
      <c r="Y164" s="36">
        <f>SUMIFS(СВЦЭМ!$E$39:$E$782,СВЦЭМ!$A$39:$A$782,$A164,СВЦЭМ!$B$39:$B$782,Y$155)+'СЕТ СН'!$F$12</f>
        <v>157.70787730000001</v>
      </c>
    </row>
    <row r="165" spans="1:25" ht="15.75" x14ac:dyDescent="0.2">
      <c r="A165" s="35">
        <f t="shared" si="4"/>
        <v>44387</v>
      </c>
      <c r="B165" s="36">
        <f>SUMIFS(СВЦЭМ!$E$39:$E$782,СВЦЭМ!$A$39:$A$782,$A165,СВЦЭМ!$B$39:$B$782,B$155)+'СЕТ СН'!$F$12</f>
        <v>175.44667064000001</v>
      </c>
      <c r="C165" s="36">
        <f>SUMIFS(СВЦЭМ!$E$39:$E$782,СВЦЭМ!$A$39:$A$782,$A165,СВЦЭМ!$B$39:$B$782,C$155)+'СЕТ СН'!$F$12</f>
        <v>188.53301988999999</v>
      </c>
      <c r="D165" s="36">
        <f>SUMIFS(СВЦЭМ!$E$39:$E$782,СВЦЭМ!$A$39:$A$782,$A165,СВЦЭМ!$B$39:$B$782,D$155)+'СЕТ СН'!$F$12</f>
        <v>195.83275535000001</v>
      </c>
      <c r="E165" s="36">
        <f>SUMIFS(СВЦЭМ!$E$39:$E$782,СВЦЭМ!$A$39:$A$782,$A165,СВЦЭМ!$B$39:$B$782,E$155)+'СЕТ СН'!$F$12</f>
        <v>198.20510920000001</v>
      </c>
      <c r="F165" s="36">
        <f>SUMIFS(СВЦЭМ!$E$39:$E$782,СВЦЭМ!$A$39:$A$782,$A165,СВЦЭМ!$B$39:$B$782,F$155)+'СЕТ СН'!$F$12</f>
        <v>199.56618220999999</v>
      </c>
      <c r="G165" s="36">
        <f>SUMIFS(СВЦЭМ!$E$39:$E$782,СВЦЭМ!$A$39:$A$782,$A165,СВЦЭМ!$B$39:$B$782,G$155)+'СЕТ СН'!$F$12</f>
        <v>196.45281399000001</v>
      </c>
      <c r="H165" s="36">
        <f>SUMIFS(СВЦЭМ!$E$39:$E$782,СВЦЭМ!$A$39:$A$782,$A165,СВЦЭМ!$B$39:$B$782,H$155)+'СЕТ СН'!$F$12</f>
        <v>193.56923795</v>
      </c>
      <c r="I165" s="36">
        <f>SUMIFS(СВЦЭМ!$E$39:$E$782,СВЦЭМ!$A$39:$A$782,$A165,СВЦЭМ!$B$39:$B$782,I$155)+'СЕТ СН'!$F$12</f>
        <v>179.90830066000001</v>
      </c>
      <c r="J165" s="36">
        <f>SUMIFS(СВЦЭМ!$E$39:$E$782,СВЦЭМ!$A$39:$A$782,$A165,СВЦЭМ!$B$39:$B$782,J$155)+'СЕТ СН'!$F$12</f>
        <v>167.84025541</v>
      </c>
      <c r="K165" s="36">
        <f>SUMIFS(СВЦЭМ!$E$39:$E$782,СВЦЭМ!$A$39:$A$782,$A165,СВЦЭМ!$B$39:$B$782,K$155)+'СЕТ СН'!$F$12</f>
        <v>155.20055597999999</v>
      </c>
      <c r="L165" s="36">
        <f>SUMIFS(СВЦЭМ!$E$39:$E$782,СВЦЭМ!$A$39:$A$782,$A165,СВЦЭМ!$B$39:$B$782,L$155)+'СЕТ СН'!$F$12</f>
        <v>152.09882651000001</v>
      </c>
      <c r="M165" s="36">
        <f>SUMIFS(СВЦЭМ!$E$39:$E$782,СВЦЭМ!$A$39:$A$782,$A165,СВЦЭМ!$B$39:$B$782,M$155)+'СЕТ СН'!$F$12</f>
        <v>150.83596560999999</v>
      </c>
      <c r="N165" s="36">
        <f>SUMIFS(СВЦЭМ!$E$39:$E$782,СВЦЭМ!$A$39:$A$782,$A165,СВЦЭМ!$B$39:$B$782,N$155)+'СЕТ СН'!$F$12</f>
        <v>157.82719057</v>
      </c>
      <c r="O165" s="36">
        <f>SUMIFS(СВЦЭМ!$E$39:$E$782,СВЦЭМ!$A$39:$A$782,$A165,СВЦЭМ!$B$39:$B$782,O$155)+'СЕТ СН'!$F$12</f>
        <v>161.31913875999999</v>
      </c>
      <c r="P165" s="36">
        <f>SUMIFS(СВЦЭМ!$E$39:$E$782,СВЦЭМ!$A$39:$A$782,$A165,СВЦЭМ!$B$39:$B$782,P$155)+'СЕТ СН'!$F$12</f>
        <v>164.27243670999999</v>
      </c>
      <c r="Q165" s="36">
        <f>SUMIFS(СВЦЭМ!$E$39:$E$782,СВЦЭМ!$A$39:$A$782,$A165,СВЦЭМ!$B$39:$B$782,Q$155)+'СЕТ СН'!$F$12</f>
        <v>166.21520287000001</v>
      </c>
      <c r="R165" s="36">
        <f>SUMIFS(СВЦЭМ!$E$39:$E$782,СВЦЭМ!$A$39:$A$782,$A165,СВЦЭМ!$B$39:$B$782,R$155)+'СЕТ СН'!$F$12</f>
        <v>166.59514308000001</v>
      </c>
      <c r="S165" s="36">
        <f>SUMIFS(СВЦЭМ!$E$39:$E$782,СВЦЭМ!$A$39:$A$782,$A165,СВЦЭМ!$B$39:$B$782,S$155)+'СЕТ СН'!$F$12</f>
        <v>165.51059222000001</v>
      </c>
      <c r="T165" s="36">
        <f>SUMIFS(СВЦЭМ!$E$39:$E$782,СВЦЭМ!$A$39:$A$782,$A165,СВЦЭМ!$B$39:$B$782,T$155)+'СЕТ СН'!$F$12</f>
        <v>162.15375108999999</v>
      </c>
      <c r="U165" s="36">
        <f>SUMIFS(СВЦЭМ!$E$39:$E$782,СВЦЭМ!$A$39:$A$782,$A165,СВЦЭМ!$B$39:$B$782,U$155)+'СЕТ СН'!$F$12</f>
        <v>158.79499369000001</v>
      </c>
      <c r="V165" s="36">
        <f>SUMIFS(СВЦЭМ!$E$39:$E$782,СВЦЭМ!$A$39:$A$782,$A165,СВЦЭМ!$B$39:$B$782,V$155)+'СЕТ СН'!$F$12</f>
        <v>157.23036801999999</v>
      </c>
      <c r="W165" s="36">
        <f>SUMIFS(СВЦЭМ!$E$39:$E$782,СВЦЭМ!$A$39:$A$782,$A165,СВЦЭМ!$B$39:$B$782,W$155)+'СЕТ СН'!$F$12</f>
        <v>154.49547190000001</v>
      </c>
      <c r="X165" s="36">
        <f>SUMIFS(СВЦЭМ!$E$39:$E$782,СВЦЭМ!$A$39:$A$782,$A165,СВЦЭМ!$B$39:$B$782,X$155)+'СЕТ СН'!$F$12</f>
        <v>154.28873816999999</v>
      </c>
      <c r="Y165" s="36">
        <f>SUMIFS(СВЦЭМ!$E$39:$E$782,СВЦЭМ!$A$39:$A$782,$A165,СВЦЭМ!$B$39:$B$782,Y$155)+'СЕТ СН'!$F$12</f>
        <v>167.58933841999999</v>
      </c>
    </row>
    <row r="166" spans="1:25" ht="15.75" x14ac:dyDescent="0.2">
      <c r="A166" s="35">
        <f t="shared" si="4"/>
        <v>44388</v>
      </c>
      <c r="B166" s="36">
        <f>SUMIFS(СВЦЭМ!$E$39:$E$782,СВЦЭМ!$A$39:$A$782,$A166,СВЦЭМ!$B$39:$B$782,B$155)+'СЕТ СН'!$F$12</f>
        <v>173.8028363</v>
      </c>
      <c r="C166" s="36">
        <f>SUMIFS(СВЦЭМ!$E$39:$E$782,СВЦЭМ!$A$39:$A$782,$A166,СВЦЭМ!$B$39:$B$782,C$155)+'СЕТ СН'!$F$12</f>
        <v>187.77276320999999</v>
      </c>
      <c r="D166" s="36">
        <f>SUMIFS(СВЦЭМ!$E$39:$E$782,СВЦЭМ!$A$39:$A$782,$A166,СВЦЭМ!$B$39:$B$782,D$155)+'СЕТ СН'!$F$12</f>
        <v>198.4942088</v>
      </c>
      <c r="E166" s="36">
        <f>SUMIFS(СВЦЭМ!$E$39:$E$782,СВЦЭМ!$A$39:$A$782,$A166,СВЦЭМ!$B$39:$B$782,E$155)+'СЕТ СН'!$F$12</f>
        <v>200.50502155999999</v>
      </c>
      <c r="F166" s="36">
        <f>SUMIFS(СВЦЭМ!$E$39:$E$782,СВЦЭМ!$A$39:$A$782,$A166,СВЦЭМ!$B$39:$B$782,F$155)+'СЕТ СН'!$F$12</f>
        <v>199.77696116999999</v>
      </c>
      <c r="G166" s="36">
        <f>SUMIFS(СВЦЭМ!$E$39:$E$782,СВЦЭМ!$A$39:$A$782,$A166,СВЦЭМ!$B$39:$B$782,G$155)+'СЕТ СН'!$F$12</f>
        <v>199.34842158999999</v>
      </c>
      <c r="H166" s="36">
        <f>SUMIFS(СВЦЭМ!$E$39:$E$782,СВЦЭМ!$A$39:$A$782,$A166,СВЦЭМ!$B$39:$B$782,H$155)+'СЕТ СН'!$F$12</f>
        <v>197.70265251999999</v>
      </c>
      <c r="I166" s="36">
        <f>SUMIFS(СВЦЭМ!$E$39:$E$782,СВЦЭМ!$A$39:$A$782,$A166,СВЦЭМ!$B$39:$B$782,I$155)+'СЕТ СН'!$F$12</f>
        <v>187.73060203</v>
      </c>
      <c r="J166" s="36">
        <f>SUMIFS(СВЦЭМ!$E$39:$E$782,СВЦЭМ!$A$39:$A$782,$A166,СВЦЭМ!$B$39:$B$782,J$155)+'СЕТ СН'!$F$12</f>
        <v>171.40595736</v>
      </c>
      <c r="K166" s="36">
        <f>SUMIFS(СВЦЭМ!$E$39:$E$782,СВЦЭМ!$A$39:$A$782,$A166,СВЦЭМ!$B$39:$B$782,K$155)+'СЕТ СН'!$F$12</f>
        <v>162.42234680000001</v>
      </c>
      <c r="L166" s="36">
        <f>SUMIFS(СВЦЭМ!$E$39:$E$782,СВЦЭМ!$A$39:$A$782,$A166,СВЦЭМ!$B$39:$B$782,L$155)+'СЕТ СН'!$F$12</f>
        <v>153.85408631000001</v>
      </c>
      <c r="M166" s="36">
        <f>SUMIFS(СВЦЭМ!$E$39:$E$782,СВЦЭМ!$A$39:$A$782,$A166,СВЦЭМ!$B$39:$B$782,M$155)+'СЕТ СН'!$F$12</f>
        <v>153.66755017</v>
      </c>
      <c r="N166" s="36">
        <f>SUMIFS(СВЦЭМ!$E$39:$E$782,СВЦЭМ!$A$39:$A$782,$A166,СВЦЭМ!$B$39:$B$782,N$155)+'СЕТ СН'!$F$12</f>
        <v>157.12482775999999</v>
      </c>
      <c r="O166" s="36">
        <f>SUMIFS(СВЦЭМ!$E$39:$E$782,СВЦЭМ!$A$39:$A$782,$A166,СВЦЭМ!$B$39:$B$782,O$155)+'СЕТ СН'!$F$12</f>
        <v>159.47635309</v>
      </c>
      <c r="P166" s="36">
        <f>SUMIFS(СВЦЭМ!$E$39:$E$782,СВЦЭМ!$A$39:$A$782,$A166,СВЦЭМ!$B$39:$B$782,P$155)+'СЕТ СН'!$F$12</f>
        <v>159.79969513</v>
      </c>
      <c r="Q166" s="36">
        <f>SUMIFS(СВЦЭМ!$E$39:$E$782,СВЦЭМ!$A$39:$A$782,$A166,СВЦЭМ!$B$39:$B$782,Q$155)+'СЕТ СН'!$F$12</f>
        <v>159.85365662999999</v>
      </c>
      <c r="R166" s="36">
        <f>SUMIFS(СВЦЭМ!$E$39:$E$782,СВЦЭМ!$A$39:$A$782,$A166,СВЦЭМ!$B$39:$B$782,R$155)+'СЕТ СН'!$F$12</f>
        <v>158.25056258999999</v>
      </c>
      <c r="S166" s="36">
        <f>SUMIFS(СВЦЭМ!$E$39:$E$782,СВЦЭМ!$A$39:$A$782,$A166,СВЦЭМ!$B$39:$B$782,S$155)+'СЕТ СН'!$F$12</f>
        <v>160.14698761</v>
      </c>
      <c r="T166" s="36">
        <f>SUMIFS(СВЦЭМ!$E$39:$E$782,СВЦЭМ!$A$39:$A$782,$A166,СВЦЭМ!$B$39:$B$782,T$155)+'СЕТ СН'!$F$12</f>
        <v>152.52211915999999</v>
      </c>
      <c r="U166" s="36">
        <f>SUMIFS(СВЦЭМ!$E$39:$E$782,СВЦЭМ!$A$39:$A$782,$A166,СВЦЭМ!$B$39:$B$782,U$155)+'СЕТ СН'!$F$12</f>
        <v>151.39194132</v>
      </c>
      <c r="V166" s="36">
        <f>SUMIFS(СВЦЭМ!$E$39:$E$782,СВЦЭМ!$A$39:$A$782,$A166,СВЦЭМ!$B$39:$B$782,V$155)+'СЕТ СН'!$F$12</f>
        <v>144.89626523999999</v>
      </c>
      <c r="W166" s="36">
        <f>SUMIFS(СВЦЭМ!$E$39:$E$782,СВЦЭМ!$A$39:$A$782,$A166,СВЦЭМ!$B$39:$B$782,W$155)+'СЕТ СН'!$F$12</f>
        <v>144.21241753000001</v>
      </c>
      <c r="X166" s="36">
        <f>SUMIFS(СВЦЭМ!$E$39:$E$782,СВЦЭМ!$A$39:$A$782,$A166,СВЦЭМ!$B$39:$B$782,X$155)+'СЕТ СН'!$F$12</f>
        <v>149.26847850999999</v>
      </c>
      <c r="Y166" s="36">
        <f>SUMIFS(СВЦЭМ!$E$39:$E$782,СВЦЭМ!$A$39:$A$782,$A166,СВЦЭМ!$B$39:$B$782,Y$155)+'СЕТ СН'!$F$12</f>
        <v>144.66209185</v>
      </c>
    </row>
    <row r="167" spans="1:25" ht="15.75" x14ac:dyDescent="0.2">
      <c r="A167" s="35">
        <f t="shared" si="4"/>
        <v>44389</v>
      </c>
      <c r="B167" s="36">
        <f>SUMIFS(СВЦЭМ!$E$39:$E$782,СВЦЭМ!$A$39:$A$782,$A167,СВЦЭМ!$B$39:$B$782,B$155)+'СЕТ СН'!$F$12</f>
        <v>163.80769869</v>
      </c>
      <c r="C167" s="36">
        <f>SUMIFS(СВЦЭМ!$E$39:$E$782,СВЦЭМ!$A$39:$A$782,$A167,СВЦЭМ!$B$39:$B$782,C$155)+'СЕТ СН'!$F$12</f>
        <v>180.26961717</v>
      </c>
      <c r="D167" s="36">
        <f>SUMIFS(СВЦЭМ!$E$39:$E$782,СВЦЭМ!$A$39:$A$782,$A167,СВЦЭМ!$B$39:$B$782,D$155)+'СЕТ СН'!$F$12</f>
        <v>193.45469255</v>
      </c>
      <c r="E167" s="36">
        <f>SUMIFS(СВЦЭМ!$E$39:$E$782,СВЦЭМ!$A$39:$A$782,$A167,СВЦЭМ!$B$39:$B$782,E$155)+'СЕТ СН'!$F$12</f>
        <v>199.15670433</v>
      </c>
      <c r="F167" s="36">
        <f>SUMIFS(СВЦЭМ!$E$39:$E$782,СВЦЭМ!$A$39:$A$782,$A167,СВЦЭМ!$B$39:$B$782,F$155)+'СЕТ СН'!$F$12</f>
        <v>203.09890356</v>
      </c>
      <c r="G167" s="36">
        <f>SUMIFS(СВЦЭМ!$E$39:$E$782,СВЦЭМ!$A$39:$A$782,$A167,СВЦЭМ!$B$39:$B$782,G$155)+'СЕТ СН'!$F$12</f>
        <v>198.68557788999999</v>
      </c>
      <c r="H167" s="36">
        <f>SUMIFS(СВЦЭМ!$E$39:$E$782,СВЦЭМ!$A$39:$A$782,$A167,СВЦЭМ!$B$39:$B$782,H$155)+'СЕТ СН'!$F$12</f>
        <v>187.73542871000001</v>
      </c>
      <c r="I167" s="36">
        <f>SUMIFS(СВЦЭМ!$E$39:$E$782,СВЦЭМ!$A$39:$A$782,$A167,СВЦЭМ!$B$39:$B$782,I$155)+'СЕТ СН'!$F$12</f>
        <v>167.97319417</v>
      </c>
      <c r="J167" s="36">
        <f>SUMIFS(СВЦЭМ!$E$39:$E$782,СВЦЭМ!$A$39:$A$782,$A167,СВЦЭМ!$B$39:$B$782,J$155)+'СЕТ СН'!$F$12</f>
        <v>155.96854468999999</v>
      </c>
      <c r="K167" s="36">
        <f>SUMIFS(СВЦЭМ!$E$39:$E$782,СВЦЭМ!$A$39:$A$782,$A167,СВЦЭМ!$B$39:$B$782,K$155)+'СЕТ СН'!$F$12</f>
        <v>161.92191998000001</v>
      </c>
      <c r="L167" s="36">
        <f>SUMIFS(СВЦЭМ!$E$39:$E$782,СВЦЭМ!$A$39:$A$782,$A167,СВЦЭМ!$B$39:$B$782,L$155)+'СЕТ СН'!$F$12</f>
        <v>164.18427516</v>
      </c>
      <c r="M167" s="36">
        <f>SUMIFS(СВЦЭМ!$E$39:$E$782,СВЦЭМ!$A$39:$A$782,$A167,СВЦЭМ!$B$39:$B$782,M$155)+'СЕТ СН'!$F$12</f>
        <v>165.96508928</v>
      </c>
      <c r="N167" s="36">
        <f>SUMIFS(СВЦЭМ!$E$39:$E$782,СВЦЭМ!$A$39:$A$782,$A167,СВЦЭМ!$B$39:$B$782,N$155)+'СЕТ СН'!$F$12</f>
        <v>166.6321284</v>
      </c>
      <c r="O167" s="36">
        <f>SUMIFS(СВЦЭМ!$E$39:$E$782,СВЦЭМ!$A$39:$A$782,$A167,СВЦЭМ!$B$39:$B$782,O$155)+'СЕТ СН'!$F$12</f>
        <v>169.14676173999999</v>
      </c>
      <c r="P167" s="36">
        <f>SUMIFS(СВЦЭМ!$E$39:$E$782,СВЦЭМ!$A$39:$A$782,$A167,СВЦЭМ!$B$39:$B$782,P$155)+'СЕТ СН'!$F$12</f>
        <v>162.40578529999999</v>
      </c>
      <c r="Q167" s="36">
        <f>SUMIFS(СВЦЭМ!$E$39:$E$782,СВЦЭМ!$A$39:$A$782,$A167,СВЦЭМ!$B$39:$B$782,Q$155)+'СЕТ СН'!$F$12</f>
        <v>165.09256564</v>
      </c>
      <c r="R167" s="36">
        <f>SUMIFS(СВЦЭМ!$E$39:$E$782,СВЦЭМ!$A$39:$A$782,$A167,СВЦЭМ!$B$39:$B$782,R$155)+'СЕТ СН'!$F$12</f>
        <v>162.45148376</v>
      </c>
      <c r="S167" s="36">
        <f>SUMIFS(СВЦЭМ!$E$39:$E$782,СВЦЭМ!$A$39:$A$782,$A167,СВЦЭМ!$B$39:$B$782,S$155)+'СЕТ СН'!$F$12</f>
        <v>159.18454463</v>
      </c>
      <c r="T167" s="36">
        <f>SUMIFS(СВЦЭМ!$E$39:$E$782,СВЦЭМ!$A$39:$A$782,$A167,СВЦЭМ!$B$39:$B$782,T$155)+'СЕТ СН'!$F$12</f>
        <v>169.25220937</v>
      </c>
      <c r="U167" s="36">
        <f>SUMIFS(СВЦЭМ!$E$39:$E$782,СВЦЭМ!$A$39:$A$782,$A167,СВЦЭМ!$B$39:$B$782,U$155)+'СЕТ СН'!$F$12</f>
        <v>173.63222669000001</v>
      </c>
      <c r="V167" s="36">
        <f>SUMIFS(СВЦЭМ!$E$39:$E$782,СВЦЭМ!$A$39:$A$782,$A167,СВЦЭМ!$B$39:$B$782,V$155)+'СЕТ СН'!$F$12</f>
        <v>177.46103785</v>
      </c>
      <c r="W167" s="36">
        <f>SUMIFS(СВЦЭМ!$E$39:$E$782,СВЦЭМ!$A$39:$A$782,$A167,СВЦЭМ!$B$39:$B$782,W$155)+'СЕТ СН'!$F$12</f>
        <v>177.59705676999999</v>
      </c>
      <c r="X167" s="36">
        <f>SUMIFS(СВЦЭМ!$E$39:$E$782,СВЦЭМ!$A$39:$A$782,$A167,СВЦЭМ!$B$39:$B$782,X$155)+'СЕТ СН'!$F$12</f>
        <v>167.95976825</v>
      </c>
      <c r="Y167" s="36">
        <f>SUMIFS(СВЦЭМ!$E$39:$E$782,СВЦЭМ!$A$39:$A$782,$A167,СВЦЭМ!$B$39:$B$782,Y$155)+'СЕТ СН'!$F$12</f>
        <v>159.00990765</v>
      </c>
    </row>
    <row r="168" spans="1:25" ht="15.75" x14ac:dyDescent="0.2">
      <c r="A168" s="35">
        <f t="shared" si="4"/>
        <v>44390</v>
      </c>
      <c r="B168" s="36">
        <f>SUMIFS(СВЦЭМ!$E$39:$E$782,СВЦЭМ!$A$39:$A$782,$A168,СВЦЭМ!$B$39:$B$782,B$155)+'СЕТ СН'!$F$12</f>
        <v>174.29172997000001</v>
      </c>
      <c r="C168" s="36">
        <f>SUMIFS(СВЦЭМ!$E$39:$E$782,СВЦЭМ!$A$39:$A$782,$A168,СВЦЭМ!$B$39:$B$782,C$155)+'СЕТ СН'!$F$12</f>
        <v>189.17712402999999</v>
      </c>
      <c r="D168" s="36">
        <f>SUMIFS(СВЦЭМ!$E$39:$E$782,СВЦЭМ!$A$39:$A$782,$A168,СВЦЭМ!$B$39:$B$782,D$155)+'СЕТ СН'!$F$12</f>
        <v>200.70978006000001</v>
      </c>
      <c r="E168" s="36">
        <f>SUMIFS(СВЦЭМ!$E$39:$E$782,СВЦЭМ!$A$39:$A$782,$A168,СВЦЭМ!$B$39:$B$782,E$155)+'СЕТ СН'!$F$12</f>
        <v>200.09061464999999</v>
      </c>
      <c r="F168" s="36">
        <f>SUMIFS(СВЦЭМ!$E$39:$E$782,СВЦЭМ!$A$39:$A$782,$A168,СВЦЭМ!$B$39:$B$782,F$155)+'СЕТ СН'!$F$12</f>
        <v>201.12281333000001</v>
      </c>
      <c r="G168" s="36">
        <f>SUMIFS(СВЦЭМ!$E$39:$E$782,СВЦЭМ!$A$39:$A$782,$A168,СВЦЭМ!$B$39:$B$782,G$155)+'СЕТ СН'!$F$12</f>
        <v>201.56575505999999</v>
      </c>
      <c r="H168" s="36">
        <f>SUMIFS(СВЦЭМ!$E$39:$E$782,СВЦЭМ!$A$39:$A$782,$A168,СВЦЭМ!$B$39:$B$782,H$155)+'СЕТ СН'!$F$12</f>
        <v>191.49423571</v>
      </c>
      <c r="I168" s="36">
        <f>SUMIFS(СВЦЭМ!$E$39:$E$782,СВЦЭМ!$A$39:$A$782,$A168,СВЦЭМ!$B$39:$B$782,I$155)+'СЕТ СН'!$F$12</f>
        <v>173.93934633999999</v>
      </c>
      <c r="J168" s="36">
        <f>SUMIFS(СВЦЭМ!$E$39:$E$782,СВЦЭМ!$A$39:$A$782,$A168,СВЦЭМ!$B$39:$B$782,J$155)+'СЕТ СН'!$F$12</f>
        <v>161.44517271000001</v>
      </c>
      <c r="K168" s="36">
        <f>SUMIFS(СВЦЭМ!$E$39:$E$782,СВЦЭМ!$A$39:$A$782,$A168,СВЦЭМ!$B$39:$B$782,K$155)+'СЕТ СН'!$F$12</f>
        <v>161.02180197000001</v>
      </c>
      <c r="L168" s="36">
        <f>SUMIFS(СВЦЭМ!$E$39:$E$782,СВЦЭМ!$A$39:$A$782,$A168,СВЦЭМ!$B$39:$B$782,L$155)+'СЕТ СН'!$F$12</f>
        <v>173.02683746</v>
      </c>
      <c r="M168" s="36">
        <f>SUMIFS(СВЦЭМ!$E$39:$E$782,СВЦЭМ!$A$39:$A$782,$A168,СВЦЭМ!$B$39:$B$782,M$155)+'СЕТ СН'!$F$12</f>
        <v>188.54493006999999</v>
      </c>
      <c r="N168" s="36">
        <f>SUMIFS(СВЦЭМ!$E$39:$E$782,СВЦЭМ!$A$39:$A$782,$A168,СВЦЭМ!$B$39:$B$782,N$155)+'СЕТ СН'!$F$12</f>
        <v>166.63202297999999</v>
      </c>
      <c r="O168" s="36">
        <f>SUMIFS(СВЦЭМ!$E$39:$E$782,СВЦЭМ!$A$39:$A$782,$A168,СВЦЭМ!$B$39:$B$782,O$155)+'СЕТ СН'!$F$12</f>
        <v>165.61963685000001</v>
      </c>
      <c r="P168" s="36">
        <f>SUMIFS(СВЦЭМ!$E$39:$E$782,СВЦЭМ!$A$39:$A$782,$A168,СВЦЭМ!$B$39:$B$782,P$155)+'СЕТ СН'!$F$12</f>
        <v>161.4169406</v>
      </c>
      <c r="Q168" s="36">
        <f>SUMIFS(СВЦЭМ!$E$39:$E$782,СВЦЭМ!$A$39:$A$782,$A168,СВЦЭМ!$B$39:$B$782,Q$155)+'СЕТ СН'!$F$12</f>
        <v>160.07555830999999</v>
      </c>
      <c r="R168" s="36">
        <f>SUMIFS(СВЦЭМ!$E$39:$E$782,СВЦЭМ!$A$39:$A$782,$A168,СВЦЭМ!$B$39:$B$782,R$155)+'СЕТ СН'!$F$12</f>
        <v>160.89468348</v>
      </c>
      <c r="S168" s="36">
        <f>SUMIFS(СВЦЭМ!$E$39:$E$782,СВЦЭМ!$A$39:$A$782,$A168,СВЦЭМ!$B$39:$B$782,S$155)+'СЕТ СН'!$F$12</f>
        <v>158.03397172000001</v>
      </c>
      <c r="T168" s="36">
        <f>SUMIFS(СВЦЭМ!$E$39:$E$782,СВЦЭМ!$A$39:$A$782,$A168,СВЦЭМ!$B$39:$B$782,T$155)+'СЕТ СН'!$F$12</f>
        <v>170.86916502</v>
      </c>
      <c r="U168" s="36">
        <f>SUMIFS(СВЦЭМ!$E$39:$E$782,СВЦЭМ!$A$39:$A$782,$A168,СВЦЭМ!$B$39:$B$782,U$155)+'СЕТ СН'!$F$12</f>
        <v>174.94388905</v>
      </c>
      <c r="V168" s="36">
        <f>SUMIFS(СВЦЭМ!$E$39:$E$782,СВЦЭМ!$A$39:$A$782,$A168,СВЦЭМ!$B$39:$B$782,V$155)+'СЕТ СН'!$F$12</f>
        <v>175.41144926000001</v>
      </c>
      <c r="W168" s="36">
        <f>SUMIFS(СВЦЭМ!$E$39:$E$782,СВЦЭМ!$A$39:$A$782,$A168,СВЦЭМ!$B$39:$B$782,W$155)+'СЕТ СН'!$F$12</f>
        <v>176.27974397</v>
      </c>
      <c r="X168" s="36">
        <f>SUMIFS(СВЦЭМ!$E$39:$E$782,СВЦЭМ!$A$39:$A$782,$A168,СВЦЭМ!$B$39:$B$782,X$155)+'СЕТ СН'!$F$12</f>
        <v>171.57358103999999</v>
      </c>
      <c r="Y168" s="36">
        <f>SUMIFS(СВЦЭМ!$E$39:$E$782,СВЦЭМ!$A$39:$A$782,$A168,СВЦЭМ!$B$39:$B$782,Y$155)+'СЕТ СН'!$F$12</f>
        <v>161.12836618</v>
      </c>
    </row>
    <row r="169" spans="1:25" ht="15.75" x14ac:dyDescent="0.2">
      <c r="A169" s="35">
        <f t="shared" si="4"/>
        <v>44391</v>
      </c>
      <c r="B169" s="36">
        <f>SUMIFS(СВЦЭМ!$E$39:$E$782,СВЦЭМ!$A$39:$A$782,$A169,СВЦЭМ!$B$39:$B$782,B$155)+'СЕТ СН'!$F$12</f>
        <v>173.64649195999999</v>
      </c>
      <c r="C169" s="36">
        <f>SUMIFS(СВЦЭМ!$E$39:$E$782,СВЦЭМ!$A$39:$A$782,$A169,СВЦЭМ!$B$39:$B$782,C$155)+'СЕТ СН'!$F$12</f>
        <v>190.87982636000001</v>
      </c>
      <c r="D169" s="36">
        <f>SUMIFS(СВЦЭМ!$E$39:$E$782,СВЦЭМ!$A$39:$A$782,$A169,СВЦЭМ!$B$39:$B$782,D$155)+'СЕТ СН'!$F$12</f>
        <v>200.83432461999999</v>
      </c>
      <c r="E169" s="36">
        <f>SUMIFS(СВЦЭМ!$E$39:$E$782,СВЦЭМ!$A$39:$A$782,$A169,СВЦЭМ!$B$39:$B$782,E$155)+'СЕТ СН'!$F$12</f>
        <v>197.86545633</v>
      </c>
      <c r="F169" s="36">
        <f>SUMIFS(СВЦЭМ!$E$39:$E$782,СВЦЭМ!$A$39:$A$782,$A169,СВЦЭМ!$B$39:$B$782,F$155)+'СЕТ СН'!$F$12</f>
        <v>199.63527701999999</v>
      </c>
      <c r="G169" s="36">
        <f>SUMIFS(СВЦЭМ!$E$39:$E$782,СВЦЭМ!$A$39:$A$782,$A169,СВЦЭМ!$B$39:$B$782,G$155)+'СЕТ СН'!$F$12</f>
        <v>199.79083940000001</v>
      </c>
      <c r="H169" s="36">
        <f>SUMIFS(СВЦЭМ!$E$39:$E$782,СВЦЭМ!$A$39:$A$782,$A169,СВЦЭМ!$B$39:$B$782,H$155)+'СЕТ СН'!$F$12</f>
        <v>193.35384736</v>
      </c>
      <c r="I169" s="36">
        <f>SUMIFS(СВЦЭМ!$E$39:$E$782,СВЦЭМ!$A$39:$A$782,$A169,СВЦЭМ!$B$39:$B$782,I$155)+'СЕТ СН'!$F$12</f>
        <v>188.82006616999999</v>
      </c>
      <c r="J169" s="36">
        <f>SUMIFS(СВЦЭМ!$E$39:$E$782,СВЦЭМ!$A$39:$A$782,$A169,СВЦЭМ!$B$39:$B$782,J$155)+'СЕТ СН'!$F$12</f>
        <v>191.49292846</v>
      </c>
      <c r="K169" s="36">
        <f>SUMIFS(СВЦЭМ!$E$39:$E$782,СВЦЭМ!$A$39:$A$782,$A169,СВЦЭМ!$B$39:$B$782,K$155)+'СЕТ СН'!$F$12</f>
        <v>196.56296470999999</v>
      </c>
      <c r="L169" s="36">
        <f>SUMIFS(СВЦЭМ!$E$39:$E$782,СВЦЭМ!$A$39:$A$782,$A169,СВЦЭМ!$B$39:$B$782,L$155)+'СЕТ СН'!$F$12</f>
        <v>197.32098601000001</v>
      </c>
      <c r="M169" s="36">
        <f>SUMIFS(СВЦЭМ!$E$39:$E$782,СВЦЭМ!$A$39:$A$782,$A169,СВЦЭМ!$B$39:$B$782,M$155)+'СЕТ СН'!$F$12</f>
        <v>199.99786073999999</v>
      </c>
      <c r="N169" s="36">
        <f>SUMIFS(СВЦЭМ!$E$39:$E$782,СВЦЭМ!$A$39:$A$782,$A169,СВЦЭМ!$B$39:$B$782,N$155)+'СЕТ СН'!$F$12</f>
        <v>202.64398423</v>
      </c>
      <c r="O169" s="36">
        <f>SUMIFS(СВЦЭМ!$E$39:$E$782,СВЦЭМ!$A$39:$A$782,$A169,СВЦЭМ!$B$39:$B$782,O$155)+'СЕТ СН'!$F$12</f>
        <v>203.17816804</v>
      </c>
      <c r="P169" s="36">
        <f>SUMIFS(СВЦЭМ!$E$39:$E$782,СВЦЭМ!$A$39:$A$782,$A169,СВЦЭМ!$B$39:$B$782,P$155)+'СЕТ СН'!$F$12</f>
        <v>202.47485083000001</v>
      </c>
      <c r="Q169" s="36">
        <f>SUMIFS(СВЦЭМ!$E$39:$E$782,СВЦЭМ!$A$39:$A$782,$A169,СВЦЭМ!$B$39:$B$782,Q$155)+'СЕТ СН'!$F$12</f>
        <v>202.99085542</v>
      </c>
      <c r="R169" s="36">
        <f>SUMIFS(СВЦЭМ!$E$39:$E$782,СВЦЭМ!$A$39:$A$782,$A169,СВЦЭМ!$B$39:$B$782,R$155)+'СЕТ СН'!$F$12</f>
        <v>202.12825863</v>
      </c>
      <c r="S169" s="36">
        <f>SUMIFS(СВЦЭМ!$E$39:$E$782,СВЦЭМ!$A$39:$A$782,$A169,СВЦЭМ!$B$39:$B$782,S$155)+'СЕТ СН'!$F$12</f>
        <v>198.48056518000001</v>
      </c>
      <c r="T169" s="36">
        <f>SUMIFS(СВЦЭМ!$E$39:$E$782,СВЦЭМ!$A$39:$A$782,$A169,СВЦЭМ!$B$39:$B$782,T$155)+'СЕТ СН'!$F$12</f>
        <v>194.15913241999999</v>
      </c>
      <c r="U169" s="36">
        <f>SUMIFS(СВЦЭМ!$E$39:$E$782,СВЦЭМ!$A$39:$A$782,$A169,СВЦЭМ!$B$39:$B$782,U$155)+'СЕТ СН'!$F$12</f>
        <v>191.77630357000001</v>
      </c>
      <c r="V169" s="36">
        <f>SUMIFS(СВЦЭМ!$E$39:$E$782,СВЦЭМ!$A$39:$A$782,$A169,СВЦЭМ!$B$39:$B$782,V$155)+'СЕТ СН'!$F$12</f>
        <v>190.44872482</v>
      </c>
      <c r="W169" s="36">
        <f>SUMIFS(СВЦЭМ!$E$39:$E$782,СВЦЭМ!$A$39:$A$782,$A169,СВЦЭМ!$B$39:$B$782,W$155)+'СЕТ СН'!$F$12</f>
        <v>192.94809817000001</v>
      </c>
      <c r="X169" s="36">
        <f>SUMIFS(СВЦЭМ!$E$39:$E$782,СВЦЭМ!$A$39:$A$782,$A169,СВЦЭМ!$B$39:$B$782,X$155)+'СЕТ СН'!$F$12</f>
        <v>187.25380579</v>
      </c>
      <c r="Y169" s="36">
        <f>SUMIFS(СВЦЭМ!$E$39:$E$782,СВЦЭМ!$A$39:$A$782,$A169,СВЦЭМ!$B$39:$B$782,Y$155)+'СЕТ СН'!$F$12</f>
        <v>181.26158192</v>
      </c>
    </row>
    <row r="170" spans="1:25" ht="15.75" x14ac:dyDescent="0.2">
      <c r="A170" s="35">
        <f t="shared" si="4"/>
        <v>44392</v>
      </c>
      <c r="B170" s="36">
        <f>SUMIFS(СВЦЭМ!$E$39:$E$782,СВЦЭМ!$A$39:$A$782,$A170,СВЦЭМ!$B$39:$B$782,B$155)+'СЕТ СН'!$F$12</f>
        <v>189.74378908</v>
      </c>
      <c r="C170" s="36">
        <f>SUMIFS(СВЦЭМ!$E$39:$E$782,СВЦЭМ!$A$39:$A$782,$A170,СВЦЭМ!$B$39:$B$782,C$155)+'СЕТ СН'!$F$12</f>
        <v>207.33877946000001</v>
      </c>
      <c r="D170" s="36">
        <f>SUMIFS(СВЦЭМ!$E$39:$E$782,СВЦЭМ!$A$39:$A$782,$A170,СВЦЭМ!$B$39:$B$782,D$155)+'СЕТ СН'!$F$12</f>
        <v>217.72659795999999</v>
      </c>
      <c r="E170" s="36">
        <f>SUMIFS(СВЦЭМ!$E$39:$E$782,СВЦЭМ!$A$39:$A$782,$A170,СВЦЭМ!$B$39:$B$782,E$155)+'СЕТ СН'!$F$12</f>
        <v>221.53795087</v>
      </c>
      <c r="F170" s="36">
        <f>SUMIFS(СВЦЭМ!$E$39:$E$782,СВЦЭМ!$A$39:$A$782,$A170,СВЦЭМ!$B$39:$B$782,F$155)+'СЕТ СН'!$F$12</f>
        <v>220.47206796</v>
      </c>
      <c r="G170" s="36">
        <f>SUMIFS(СВЦЭМ!$E$39:$E$782,СВЦЭМ!$A$39:$A$782,$A170,СВЦЭМ!$B$39:$B$782,G$155)+'СЕТ СН'!$F$12</f>
        <v>215.90138895999999</v>
      </c>
      <c r="H170" s="36">
        <f>SUMIFS(СВЦЭМ!$E$39:$E$782,СВЦЭМ!$A$39:$A$782,$A170,СВЦЭМ!$B$39:$B$782,H$155)+'СЕТ СН'!$F$12</f>
        <v>205.64508416000001</v>
      </c>
      <c r="I170" s="36">
        <f>SUMIFS(СВЦЭМ!$E$39:$E$782,СВЦЭМ!$A$39:$A$782,$A170,СВЦЭМ!$B$39:$B$782,I$155)+'СЕТ СН'!$F$12</f>
        <v>186.34025914</v>
      </c>
      <c r="J170" s="36">
        <f>SUMIFS(СВЦЭМ!$E$39:$E$782,СВЦЭМ!$A$39:$A$782,$A170,СВЦЭМ!$B$39:$B$782,J$155)+'СЕТ СН'!$F$12</f>
        <v>168.99001623999999</v>
      </c>
      <c r="K170" s="36">
        <f>SUMIFS(СВЦЭМ!$E$39:$E$782,СВЦЭМ!$A$39:$A$782,$A170,СВЦЭМ!$B$39:$B$782,K$155)+'СЕТ СН'!$F$12</f>
        <v>171.96937947000001</v>
      </c>
      <c r="L170" s="36">
        <f>SUMIFS(СВЦЭМ!$E$39:$E$782,СВЦЭМ!$A$39:$A$782,$A170,СВЦЭМ!$B$39:$B$782,L$155)+'СЕТ СН'!$F$12</f>
        <v>176.76396690000001</v>
      </c>
      <c r="M170" s="36">
        <f>SUMIFS(СВЦЭМ!$E$39:$E$782,СВЦЭМ!$A$39:$A$782,$A170,СВЦЭМ!$B$39:$B$782,M$155)+'СЕТ СН'!$F$12</f>
        <v>169.2667701</v>
      </c>
      <c r="N170" s="36">
        <f>SUMIFS(СВЦЭМ!$E$39:$E$782,СВЦЭМ!$A$39:$A$782,$A170,СВЦЭМ!$B$39:$B$782,N$155)+'СЕТ СН'!$F$12</f>
        <v>178.76009099000001</v>
      </c>
      <c r="O170" s="36">
        <f>SUMIFS(СВЦЭМ!$E$39:$E$782,СВЦЭМ!$A$39:$A$782,$A170,СВЦЭМ!$B$39:$B$782,O$155)+'СЕТ СН'!$F$12</f>
        <v>177.68790784000001</v>
      </c>
      <c r="P170" s="36">
        <f>SUMIFS(СВЦЭМ!$E$39:$E$782,СВЦЭМ!$A$39:$A$782,$A170,СВЦЭМ!$B$39:$B$782,P$155)+'СЕТ СН'!$F$12</f>
        <v>178.73264838</v>
      </c>
      <c r="Q170" s="36">
        <f>SUMIFS(СВЦЭМ!$E$39:$E$782,СВЦЭМ!$A$39:$A$782,$A170,СВЦЭМ!$B$39:$B$782,Q$155)+'СЕТ СН'!$F$12</f>
        <v>183.35635028999999</v>
      </c>
      <c r="R170" s="36">
        <f>SUMIFS(СВЦЭМ!$E$39:$E$782,СВЦЭМ!$A$39:$A$782,$A170,СВЦЭМ!$B$39:$B$782,R$155)+'СЕТ СН'!$F$12</f>
        <v>181.14317496000001</v>
      </c>
      <c r="S170" s="36">
        <f>SUMIFS(СВЦЭМ!$E$39:$E$782,СВЦЭМ!$A$39:$A$782,$A170,СВЦЭМ!$B$39:$B$782,S$155)+'СЕТ СН'!$F$12</f>
        <v>175.56546366000001</v>
      </c>
      <c r="T170" s="36">
        <f>SUMIFS(СВЦЭМ!$E$39:$E$782,СВЦЭМ!$A$39:$A$782,$A170,СВЦЭМ!$B$39:$B$782,T$155)+'СЕТ СН'!$F$12</f>
        <v>174.9936233</v>
      </c>
      <c r="U170" s="36">
        <f>SUMIFS(СВЦЭМ!$E$39:$E$782,СВЦЭМ!$A$39:$A$782,$A170,СВЦЭМ!$B$39:$B$782,U$155)+'СЕТ СН'!$F$12</f>
        <v>181.57161841000001</v>
      </c>
      <c r="V170" s="36">
        <f>SUMIFS(СВЦЭМ!$E$39:$E$782,СВЦЭМ!$A$39:$A$782,$A170,СВЦЭМ!$B$39:$B$782,V$155)+'СЕТ СН'!$F$12</f>
        <v>180.16986484</v>
      </c>
      <c r="W170" s="36">
        <f>SUMIFS(СВЦЭМ!$E$39:$E$782,СВЦЭМ!$A$39:$A$782,$A170,СВЦЭМ!$B$39:$B$782,W$155)+'СЕТ СН'!$F$12</f>
        <v>186.37788126999999</v>
      </c>
      <c r="X170" s="36">
        <f>SUMIFS(СВЦЭМ!$E$39:$E$782,СВЦЭМ!$A$39:$A$782,$A170,СВЦЭМ!$B$39:$B$782,X$155)+'СЕТ СН'!$F$12</f>
        <v>177.18092540000001</v>
      </c>
      <c r="Y170" s="36">
        <f>SUMIFS(СВЦЭМ!$E$39:$E$782,СВЦЭМ!$A$39:$A$782,$A170,СВЦЭМ!$B$39:$B$782,Y$155)+'СЕТ СН'!$F$12</f>
        <v>171.88411773999999</v>
      </c>
    </row>
    <row r="171" spans="1:25" ht="15.75" x14ac:dyDescent="0.2">
      <c r="A171" s="35">
        <f t="shared" si="4"/>
        <v>44393</v>
      </c>
      <c r="B171" s="36">
        <f>SUMIFS(СВЦЭМ!$E$39:$E$782,СВЦЭМ!$A$39:$A$782,$A171,СВЦЭМ!$B$39:$B$782,B$155)+'СЕТ СН'!$F$12</f>
        <v>172.97841162</v>
      </c>
      <c r="C171" s="36">
        <f>SUMIFS(СВЦЭМ!$E$39:$E$782,СВЦЭМ!$A$39:$A$782,$A171,СВЦЭМ!$B$39:$B$782,C$155)+'СЕТ СН'!$F$12</f>
        <v>188.40857804999999</v>
      </c>
      <c r="D171" s="36">
        <f>SUMIFS(СВЦЭМ!$E$39:$E$782,СВЦЭМ!$A$39:$A$782,$A171,СВЦЭМ!$B$39:$B$782,D$155)+'СЕТ СН'!$F$12</f>
        <v>199.98269073</v>
      </c>
      <c r="E171" s="36">
        <f>SUMIFS(СВЦЭМ!$E$39:$E$782,СВЦЭМ!$A$39:$A$782,$A171,СВЦЭМ!$B$39:$B$782,E$155)+'СЕТ СН'!$F$12</f>
        <v>202.83616318</v>
      </c>
      <c r="F171" s="36">
        <f>SUMIFS(СВЦЭМ!$E$39:$E$782,СВЦЭМ!$A$39:$A$782,$A171,СВЦЭМ!$B$39:$B$782,F$155)+'СЕТ СН'!$F$12</f>
        <v>203.73988258</v>
      </c>
      <c r="G171" s="36">
        <f>SUMIFS(СВЦЭМ!$E$39:$E$782,СВЦЭМ!$A$39:$A$782,$A171,СВЦЭМ!$B$39:$B$782,G$155)+'СЕТ СН'!$F$12</f>
        <v>199.86181525000001</v>
      </c>
      <c r="H171" s="36">
        <f>SUMIFS(СВЦЭМ!$E$39:$E$782,СВЦЭМ!$A$39:$A$782,$A171,СВЦЭМ!$B$39:$B$782,H$155)+'СЕТ СН'!$F$12</f>
        <v>192.29650208999999</v>
      </c>
      <c r="I171" s="36">
        <f>SUMIFS(СВЦЭМ!$E$39:$E$782,СВЦЭМ!$A$39:$A$782,$A171,СВЦЭМ!$B$39:$B$782,I$155)+'СЕТ СН'!$F$12</f>
        <v>179.46966080000001</v>
      </c>
      <c r="J171" s="36">
        <f>SUMIFS(СВЦЭМ!$E$39:$E$782,СВЦЭМ!$A$39:$A$782,$A171,СВЦЭМ!$B$39:$B$782,J$155)+'СЕТ СН'!$F$12</f>
        <v>166.81787433</v>
      </c>
      <c r="K171" s="36">
        <f>SUMIFS(СВЦЭМ!$E$39:$E$782,СВЦЭМ!$A$39:$A$782,$A171,СВЦЭМ!$B$39:$B$782,K$155)+'СЕТ СН'!$F$12</f>
        <v>176.92915020000001</v>
      </c>
      <c r="L171" s="36">
        <f>SUMIFS(СВЦЭМ!$E$39:$E$782,СВЦЭМ!$A$39:$A$782,$A171,СВЦЭМ!$B$39:$B$782,L$155)+'СЕТ СН'!$F$12</f>
        <v>180.82174652</v>
      </c>
      <c r="M171" s="36">
        <f>SUMIFS(СВЦЭМ!$E$39:$E$782,СВЦЭМ!$A$39:$A$782,$A171,СВЦЭМ!$B$39:$B$782,M$155)+'СЕТ СН'!$F$12</f>
        <v>166.06339007</v>
      </c>
      <c r="N171" s="36">
        <f>SUMIFS(СВЦЭМ!$E$39:$E$782,СВЦЭМ!$A$39:$A$782,$A171,СВЦЭМ!$B$39:$B$782,N$155)+'СЕТ СН'!$F$12</f>
        <v>154.43164637000001</v>
      </c>
      <c r="O171" s="36">
        <f>SUMIFS(СВЦЭМ!$E$39:$E$782,СВЦЭМ!$A$39:$A$782,$A171,СВЦЭМ!$B$39:$B$782,O$155)+'СЕТ СН'!$F$12</f>
        <v>157.76342696</v>
      </c>
      <c r="P171" s="36">
        <f>SUMIFS(СВЦЭМ!$E$39:$E$782,СВЦЭМ!$A$39:$A$782,$A171,СВЦЭМ!$B$39:$B$782,P$155)+'СЕТ СН'!$F$12</f>
        <v>159.21668414999999</v>
      </c>
      <c r="Q171" s="36">
        <f>SUMIFS(СВЦЭМ!$E$39:$E$782,СВЦЭМ!$A$39:$A$782,$A171,СВЦЭМ!$B$39:$B$782,Q$155)+'СЕТ СН'!$F$12</f>
        <v>159.01456691000001</v>
      </c>
      <c r="R171" s="36">
        <f>SUMIFS(СВЦЭМ!$E$39:$E$782,СВЦЭМ!$A$39:$A$782,$A171,СВЦЭМ!$B$39:$B$782,R$155)+'СЕТ СН'!$F$12</f>
        <v>156.46397504999999</v>
      </c>
      <c r="S171" s="36">
        <f>SUMIFS(СВЦЭМ!$E$39:$E$782,СВЦЭМ!$A$39:$A$782,$A171,СВЦЭМ!$B$39:$B$782,S$155)+'СЕТ СН'!$F$12</f>
        <v>169.77377340000001</v>
      </c>
      <c r="T171" s="36">
        <f>SUMIFS(СВЦЭМ!$E$39:$E$782,СВЦЭМ!$A$39:$A$782,$A171,СВЦЭМ!$B$39:$B$782,T$155)+'СЕТ СН'!$F$12</f>
        <v>170.66461699000001</v>
      </c>
      <c r="U171" s="36">
        <f>SUMIFS(СВЦЭМ!$E$39:$E$782,СВЦЭМ!$A$39:$A$782,$A171,СВЦЭМ!$B$39:$B$782,U$155)+'СЕТ СН'!$F$12</f>
        <v>172.80006831</v>
      </c>
      <c r="V171" s="36">
        <f>SUMIFS(СВЦЭМ!$E$39:$E$782,СВЦЭМ!$A$39:$A$782,$A171,СВЦЭМ!$B$39:$B$782,V$155)+'СЕТ СН'!$F$12</f>
        <v>172.21913151000001</v>
      </c>
      <c r="W171" s="36">
        <f>SUMIFS(СВЦЭМ!$E$39:$E$782,СВЦЭМ!$A$39:$A$782,$A171,СВЦЭМ!$B$39:$B$782,W$155)+'СЕТ СН'!$F$12</f>
        <v>178.31119280999999</v>
      </c>
      <c r="X171" s="36">
        <f>SUMIFS(СВЦЭМ!$E$39:$E$782,СВЦЭМ!$A$39:$A$782,$A171,СВЦЭМ!$B$39:$B$782,X$155)+'СЕТ СН'!$F$12</f>
        <v>174.61962091000001</v>
      </c>
      <c r="Y171" s="36">
        <f>SUMIFS(СВЦЭМ!$E$39:$E$782,СВЦЭМ!$A$39:$A$782,$A171,СВЦЭМ!$B$39:$B$782,Y$155)+'СЕТ СН'!$F$12</f>
        <v>160.61151566000001</v>
      </c>
    </row>
    <row r="172" spans="1:25" ht="15.75" x14ac:dyDescent="0.2">
      <c r="A172" s="35">
        <f t="shared" si="4"/>
        <v>44394</v>
      </c>
      <c r="B172" s="36">
        <f>SUMIFS(СВЦЭМ!$E$39:$E$782,СВЦЭМ!$A$39:$A$782,$A172,СВЦЭМ!$B$39:$B$782,B$155)+'СЕТ СН'!$F$12</f>
        <v>168.49987945999999</v>
      </c>
      <c r="C172" s="36">
        <f>SUMIFS(СВЦЭМ!$E$39:$E$782,СВЦЭМ!$A$39:$A$782,$A172,СВЦЭМ!$B$39:$B$782,C$155)+'СЕТ СН'!$F$12</f>
        <v>184.55521311999999</v>
      </c>
      <c r="D172" s="36">
        <f>SUMIFS(СВЦЭМ!$E$39:$E$782,СВЦЭМ!$A$39:$A$782,$A172,СВЦЭМ!$B$39:$B$782,D$155)+'СЕТ СН'!$F$12</f>
        <v>193.07056147</v>
      </c>
      <c r="E172" s="36">
        <f>SUMIFS(СВЦЭМ!$E$39:$E$782,СВЦЭМ!$A$39:$A$782,$A172,СВЦЭМ!$B$39:$B$782,E$155)+'СЕТ СН'!$F$12</f>
        <v>195.50360559999999</v>
      </c>
      <c r="F172" s="36">
        <f>SUMIFS(СВЦЭМ!$E$39:$E$782,СВЦЭМ!$A$39:$A$782,$A172,СВЦЭМ!$B$39:$B$782,F$155)+'СЕТ СН'!$F$12</f>
        <v>196.14290145000001</v>
      </c>
      <c r="G172" s="36">
        <f>SUMIFS(СВЦЭМ!$E$39:$E$782,СВЦЭМ!$A$39:$A$782,$A172,СВЦЭМ!$B$39:$B$782,G$155)+'СЕТ СН'!$F$12</f>
        <v>194.49575962</v>
      </c>
      <c r="H172" s="36">
        <f>SUMIFS(СВЦЭМ!$E$39:$E$782,СВЦЭМ!$A$39:$A$782,$A172,СВЦЭМ!$B$39:$B$782,H$155)+'СЕТ СН'!$F$12</f>
        <v>193.30351092999999</v>
      </c>
      <c r="I172" s="36">
        <f>SUMIFS(СВЦЭМ!$E$39:$E$782,СВЦЭМ!$A$39:$A$782,$A172,СВЦЭМ!$B$39:$B$782,I$155)+'СЕТ СН'!$F$12</f>
        <v>181.87886281999999</v>
      </c>
      <c r="J172" s="36">
        <f>SUMIFS(СВЦЭМ!$E$39:$E$782,СВЦЭМ!$A$39:$A$782,$A172,СВЦЭМ!$B$39:$B$782,J$155)+'СЕТ СН'!$F$12</f>
        <v>172.44283467</v>
      </c>
      <c r="K172" s="36">
        <f>SUMIFS(СВЦЭМ!$E$39:$E$782,СВЦЭМ!$A$39:$A$782,$A172,СВЦЭМ!$B$39:$B$782,K$155)+'СЕТ СН'!$F$12</f>
        <v>164.67728396000001</v>
      </c>
      <c r="L172" s="36">
        <f>SUMIFS(СВЦЭМ!$E$39:$E$782,СВЦЭМ!$A$39:$A$782,$A172,СВЦЭМ!$B$39:$B$782,L$155)+'СЕТ СН'!$F$12</f>
        <v>171.4413648</v>
      </c>
      <c r="M172" s="36">
        <f>SUMIFS(СВЦЭМ!$E$39:$E$782,СВЦЭМ!$A$39:$A$782,$A172,СВЦЭМ!$B$39:$B$782,M$155)+'СЕТ СН'!$F$12</f>
        <v>161.31693547</v>
      </c>
      <c r="N172" s="36">
        <f>SUMIFS(СВЦЭМ!$E$39:$E$782,СВЦЭМ!$A$39:$A$782,$A172,СВЦЭМ!$B$39:$B$782,N$155)+'СЕТ СН'!$F$12</f>
        <v>164.36483944</v>
      </c>
      <c r="O172" s="36">
        <f>SUMIFS(СВЦЭМ!$E$39:$E$782,СВЦЭМ!$A$39:$A$782,$A172,СВЦЭМ!$B$39:$B$782,O$155)+'СЕТ СН'!$F$12</f>
        <v>167.64773049999999</v>
      </c>
      <c r="P172" s="36">
        <f>SUMIFS(СВЦЭМ!$E$39:$E$782,СВЦЭМ!$A$39:$A$782,$A172,СВЦЭМ!$B$39:$B$782,P$155)+'СЕТ СН'!$F$12</f>
        <v>174.67948024</v>
      </c>
      <c r="Q172" s="36">
        <f>SUMIFS(СВЦЭМ!$E$39:$E$782,СВЦЭМ!$A$39:$A$782,$A172,СВЦЭМ!$B$39:$B$782,Q$155)+'СЕТ СН'!$F$12</f>
        <v>178.63269136</v>
      </c>
      <c r="R172" s="36">
        <f>SUMIFS(СВЦЭМ!$E$39:$E$782,СВЦЭМ!$A$39:$A$782,$A172,СВЦЭМ!$B$39:$B$782,R$155)+'СЕТ СН'!$F$12</f>
        <v>174.98917777</v>
      </c>
      <c r="S172" s="36">
        <f>SUMIFS(СВЦЭМ!$E$39:$E$782,СВЦЭМ!$A$39:$A$782,$A172,СВЦЭМ!$B$39:$B$782,S$155)+'СЕТ СН'!$F$12</f>
        <v>168.69242904000001</v>
      </c>
      <c r="T172" s="36">
        <f>SUMIFS(СВЦЭМ!$E$39:$E$782,СВЦЭМ!$A$39:$A$782,$A172,СВЦЭМ!$B$39:$B$782,T$155)+'СЕТ СН'!$F$12</f>
        <v>175.09197012000001</v>
      </c>
      <c r="U172" s="36">
        <f>SUMIFS(СВЦЭМ!$E$39:$E$782,СВЦЭМ!$A$39:$A$782,$A172,СВЦЭМ!$B$39:$B$782,U$155)+'СЕТ СН'!$F$12</f>
        <v>176.51178497999999</v>
      </c>
      <c r="V172" s="36">
        <f>SUMIFS(СВЦЭМ!$E$39:$E$782,СВЦЭМ!$A$39:$A$782,$A172,СВЦЭМ!$B$39:$B$782,V$155)+'СЕТ СН'!$F$12</f>
        <v>175.32357905000001</v>
      </c>
      <c r="W172" s="36">
        <f>SUMIFS(СВЦЭМ!$E$39:$E$782,СВЦЭМ!$A$39:$A$782,$A172,СВЦЭМ!$B$39:$B$782,W$155)+'СЕТ СН'!$F$12</f>
        <v>177.81172687</v>
      </c>
      <c r="X172" s="36">
        <f>SUMIFS(СВЦЭМ!$E$39:$E$782,СВЦЭМ!$A$39:$A$782,$A172,СВЦЭМ!$B$39:$B$782,X$155)+'СЕТ СН'!$F$12</f>
        <v>173.43194715999999</v>
      </c>
      <c r="Y172" s="36">
        <f>SUMIFS(СВЦЭМ!$E$39:$E$782,СВЦЭМ!$A$39:$A$782,$A172,СВЦЭМ!$B$39:$B$782,Y$155)+'СЕТ СН'!$F$12</f>
        <v>164.48176377999999</v>
      </c>
    </row>
    <row r="173" spans="1:25" ht="15.75" x14ac:dyDescent="0.2">
      <c r="A173" s="35">
        <f t="shared" si="4"/>
        <v>44395</v>
      </c>
      <c r="B173" s="36">
        <f>SUMIFS(СВЦЭМ!$E$39:$E$782,СВЦЭМ!$A$39:$A$782,$A173,СВЦЭМ!$B$39:$B$782,B$155)+'СЕТ СН'!$F$12</f>
        <v>169.22027141000001</v>
      </c>
      <c r="C173" s="36">
        <f>SUMIFS(СВЦЭМ!$E$39:$E$782,СВЦЭМ!$A$39:$A$782,$A173,СВЦЭМ!$B$39:$B$782,C$155)+'СЕТ СН'!$F$12</f>
        <v>181.96087524000001</v>
      </c>
      <c r="D173" s="36">
        <f>SUMIFS(СВЦЭМ!$E$39:$E$782,СВЦЭМ!$A$39:$A$782,$A173,СВЦЭМ!$B$39:$B$782,D$155)+'СЕТ СН'!$F$12</f>
        <v>190.28687622999999</v>
      </c>
      <c r="E173" s="36">
        <f>SUMIFS(СВЦЭМ!$E$39:$E$782,СВЦЭМ!$A$39:$A$782,$A173,СВЦЭМ!$B$39:$B$782,E$155)+'СЕТ СН'!$F$12</f>
        <v>192.75282530999999</v>
      </c>
      <c r="F173" s="36">
        <f>SUMIFS(СВЦЭМ!$E$39:$E$782,СВЦЭМ!$A$39:$A$782,$A173,СВЦЭМ!$B$39:$B$782,F$155)+'СЕТ СН'!$F$12</f>
        <v>195.39063540999999</v>
      </c>
      <c r="G173" s="36">
        <f>SUMIFS(СВЦЭМ!$E$39:$E$782,СВЦЭМ!$A$39:$A$782,$A173,СВЦЭМ!$B$39:$B$782,G$155)+'СЕТ СН'!$F$12</f>
        <v>195.72179584</v>
      </c>
      <c r="H173" s="36">
        <f>SUMIFS(СВЦЭМ!$E$39:$E$782,СВЦЭМ!$A$39:$A$782,$A173,СВЦЭМ!$B$39:$B$782,H$155)+'СЕТ СН'!$F$12</f>
        <v>192.74454119000001</v>
      </c>
      <c r="I173" s="36">
        <f>SUMIFS(СВЦЭМ!$E$39:$E$782,СВЦЭМ!$A$39:$A$782,$A173,СВЦЭМ!$B$39:$B$782,I$155)+'СЕТ СН'!$F$12</f>
        <v>181.02734627000001</v>
      </c>
      <c r="J173" s="36">
        <f>SUMIFS(СВЦЭМ!$E$39:$E$782,СВЦЭМ!$A$39:$A$782,$A173,СВЦЭМ!$B$39:$B$782,J$155)+'СЕТ СН'!$F$12</f>
        <v>165.49961629000001</v>
      </c>
      <c r="K173" s="36">
        <f>SUMIFS(СВЦЭМ!$E$39:$E$782,СВЦЭМ!$A$39:$A$782,$A173,СВЦЭМ!$B$39:$B$782,K$155)+'СЕТ СН'!$F$12</f>
        <v>161.16798338999999</v>
      </c>
      <c r="L173" s="36">
        <f>SUMIFS(СВЦЭМ!$E$39:$E$782,СВЦЭМ!$A$39:$A$782,$A173,СВЦЭМ!$B$39:$B$782,L$155)+'СЕТ СН'!$F$12</f>
        <v>160.03174324</v>
      </c>
      <c r="M173" s="36">
        <f>SUMIFS(СВЦЭМ!$E$39:$E$782,СВЦЭМ!$A$39:$A$782,$A173,СВЦЭМ!$B$39:$B$782,M$155)+'СЕТ СН'!$F$12</f>
        <v>162.97459018000001</v>
      </c>
      <c r="N173" s="36">
        <f>SUMIFS(СВЦЭМ!$E$39:$E$782,СВЦЭМ!$A$39:$A$782,$A173,СВЦЭМ!$B$39:$B$782,N$155)+'СЕТ СН'!$F$12</f>
        <v>166.16983260000001</v>
      </c>
      <c r="O173" s="36">
        <f>SUMIFS(СВЦЭМ!$E$39:$E$782,СВЦЭМ!$A$39:$A$782,$A173,СВЦЭМ!$B$39:$B$782,O$155)+'СЕТ СН'!$F$12</f>
        <v>167.61121094000001</v>
      </c>
      <c r="P173" s="36">
        <f>SUMIFS(СВЦЭМ!$E$39:$E$782,СВЦЭМ!$A$39:$A$782,$A173,СВЦЭМ!$B$39:$B$782,P$155)+'СЕТ СН'!$F$12</f>
        <v>169.29754503000001</v>
      </c>
      <c r="Q173" s="36">
        <f>SUMIFS(СВЦЭМ!$E$39:$E$782,СВЦЭМ!$A$39:$A$782,$A173,СВЦЭМ!$B$39:$B$782,Q$155)+'СЕТ СН'!$F$12</f>
        <v>172.09598403000001</v>
      </c>
      <c r="R173" s="36">
        <f>SUMIFS(СВЦЭМ!$E$39:$E$782,СВЦЭМ!$A$39:$A$782,$A173,СВЦЭМ!$B$39:$B$782,R$155)+'СЕТ СН'!$F$12</f>
        <v>168.22130791000001</v>
      </c>
      <c r="S173" s="36">
        <f>SUMIFS(СВЦЭМ!$E$39:$E$782,СВЦЭМ!$A$39:$A$782,$A173,СВЦЭМ!$B$39:$B$782,S$155)+'СЕТ СН'!$F$12</f>
        <v>169.65329826000001</v>
      </c>
      <c r="T173" s="36">
        <f>SUMIFS(СВЦЭМ!$E$39:$E$782,СВЦЭМ!$A$39:$A$782,$A173,СВЦЭМ!$B$39:$B$782,T$155)+'СЕТ СН'!$F$12</f>
        <v>169.75358987999999</v>
      </c>
      <c r="U173" s="36">
        <f>SUMIFS(СВЦЭМ!$E$39:$E$782,СВЦЭМ!$A$39:$A$782,$A173,СВЦЭМ!$B$39:$B$782,U$155)+'СЕТ СН'!$F$12</f>
        <v>163.10789360999999</v>
      </c>
      <c r="V173" s="36">
        <f>SUMIFS(СВЦЭМ!$E$39:$E$782,СВЦЭМ!$A$39:$A$782,$A173,СВЦЭМ!$B$39:$B$782,V$155)+'СЕТ СН'!$F$12</f>
        <v>162.59884134000001</v>
      </c>
      <c r="W173" s="36">
        <f>SUMIFS(СВЦЭМ!$E$39:$E$782,СВЦЭМ!$A$39:$A$782,$A173,СВЦЭМ!$B$39:$B$782,W$155)+'СЕТ СН'!$F$12</f>
        <v>156.27194997999999</v>
      </c>
      <c r="X173" s="36">
        <f>SUMIFS(СВЦЭМ!$E$39:$E$782,СВЦЭМ!$A$39:$A$782,$A173,СВЦЭМ!$B$39:$B$782,X$155)+'СЕТ СН'!$F$12</f>
        <v>161.04266655000001</v>
      </c>
      <c r="Y173" s="36">
        <f>SUMIFS(СВЦЭМ!$E$39:$E$782,СВЦЭМ!$A$39:$A$782,$A173,СВЦЭМ!$B$39:$B$782,Y$155)+'СЕТ СН'!$F$12</f>
        <v>173.63166623000001</v>
      </c>
    </row>
    <row r="174" spans="1:25" ht="15.75" x14ac:dyDescent="0.2">
      <c r="A174" s="35">
        <f t="shared" si="4"/>
        <v>44396</v>
      </c>
      <c r="B174" s="36">
        <f>SUMIFS(СВЦЭМ!$E$39:$E$782,СВЦЭМ!$A$39:$A$782,$A174,СВЦЭМ!$B$39:$B$782,B$155)+'СЕТ СН'!$F$12</f>
        <v>191.53266403000001</v>
      </c>
      <c r="C174" s="36">
        <f>SUMIFS(СВЦЭМ!$E$39:$E$782,СВЦЭМ!$A$39:$A$782,$A174,СВЦЭМ!$B$39:$B$782,C$155)+'СЕТ СН'!$F$12</f>
        <v>204.28384543999999</v>
      </c>
      <c r="D174" s="36">
        <f>SUMIFS(СВЦЭМ!$E$39:$E$782,СВЦЭМ!$A$39:$A$782,$A174,СВЦЭМ!$B$39:$B$782,D$155)+'СЕТ СН'!$F$12</f>
        <v>209.46955575000001</v>
      </c>
      <c r="E174" s="36">
        <f>SUMIFS(СВЦЭМ!$E$39:$E$782,СВЦЭМ!$A$39:$A$782,$A174,СВЦЭМ!$B$39:$B$782,E$155)+'СЕТ СН'!$F$12</f>
        <v>208.34287928000001</v>
      </c>
      <c r="F174" s="36">
        <f>SUMIFS(СВЦЭМ!$E$39:$E$782,СВЦЭМ!$A$39:$A$782,$A174,СВЦЭМ!$B$39:$B$782,F$155)+'СЕТ СН'!$F$12</f>
        <v>208.22650333000001</v>
      </c>
      <c r="G174" s="36">
        <f>SUMIFS(СВЦЭМ!$E$39:$E$782,СВЦЭМ!$A$39:$A$782,$A174,СВЦЭМ!$B$39:$B$782,G$155)+'СЕТ СН'!$F$12</f>
        <v>205.73389048000001</v>
      </c>
      <c r="H174" s="36">
        <f>SUMIFS(СВЦЭМ!$E$39:$E$782,СВЦЭМ!$A$39:$A$782,$A174,СВЦЭМ!$B$39:$B$782,H$155)+'СЕТ СН'!$F$12</f>
        <v>210.96964244</v>
      </c>
      <c r="I174" s="36">
        <f>SUMIFS(СВЦЭМ!$E$39:$E$782,СВЦЭМ!$A$39:$A$782,$A174,СВЦЭМ!$B$39:$B$782,I$155)+'СЕТ СН'!$F$12</f>
        <v>194.71575179999999</v>
      </c>
      <c r="J174" s="36">
        <f>SUMIFS(СВЦЭМ!$E$39:$E$782,СВЦЭМ!$A$39:$A$782,$A174,СВЦЭМ!$B$39:$B$782,J$155)+'СЕТ СН'!$F$12</f>
        <v>181.03178646000001</v>
      </c>
      <c r="K174" s="36">
        <f>SUMIFS(СВЦЭМ!$E$39:$E$782,СВЦЭМ!$A$39:$A$782,$A174,СВЦЭМ!$B$39:$B$782,K$155)+'СЕТ СН'!$F$12</f>
        <v>170.64154307999999</v>
      </c>
      <c r="L174" s="36">
        <f>SUMIFS(СВЦЭМ!$E$39:$E$782,СВЦЭМ!$A$39:$A$782,$A174,СВЦЭМ!$B$39:$B$782,L$155)+'СЕТ СН'!$F$12</f>
        <v>164.59179025</v>
      </c>
      <c r="M174" s="36">
        <f>SUMIFS(СВЦЭМ!$E$39:$E$782,СВЦЭМ!$A$39:$A$782,$A174,СВЦЭМ!$B$39:$B$782,M$155)+'СЕТ СН'!$F$12</f>
        <v>169.51311111999999</v>
      </c>
      <c r="N174" s="36">
        <f>SUMIFS(СВЦЭМ!$E$39:$E$782,СВЦЭМ!$A$39:$A$782,$A174,СВЦЭМ!$B$39:$B$782,N$155)+'СЕТ СН'!$F$12</f>
        <v>172.15850534</v>
      </c>
      <c r="O174" s="36">
        <f>SUMIFS(СВЦЭМ!$E$39:$E$782,СВЦЭМ!$A$39:$A$782,$A174,СВЦЭМ!$B$39:$B$782,O$155)+'СЕТ СН'!$F$12</f>
        <v>174.77548152</v>
      </c>
      <c r="P174" s="36">
        <f>SUMIFS(СВЦЭМ!$E$39:$E$782,СВЦЭМ!$A$39:$A$782,$A174,СВЦЭМ!$B$39:$B$782,P$155)+'СЕТ СН'!$F$12</f>
        <v>171.00911264000001</v>
      </c>
      <c r="Q174" s="36">
        <f>SUMIFS(СВЦЭМ!$E$39:$E$782,СВЦЭМ!$A$39:$A$782,$A174,СВЦЭМ!$B$39:$B$782,Q$155)+'СЕТ СН'!$F$12</f>
        <v>169.24010321</v>
      </c>
      <c r="R174" s="36">
        <f>SUMIFS(СВЦЭМ!$E$39:$E$782,СВЦЭМ!$A$39:$A$782,$A174,СВЦЭМ!$B$39:$B$782,R$155)+'СЕТ СН'!$F$12</f>
        <v>167.11608146</v>
      </c>
      <c r="S174" s="36">
        <f>SUMIFS(СВЦЭМ!$E$39:$E$782,СВЦЭМ!$A$39:$A$782,$A174,СВЦЭМ!$B$39:$B$782,S$155)+'СЕТ СН'!$F$12</f>
        <v>164.05257691</v>
      </c>
      <c r="T174" s="36">
        <f>SUMIFS(СВЦЭМ!$E$39:$E$782,СВЦЭМ!$A$39:$A$782,$A174,СВЦЭМ!$B$39:$B$782,T$155)+'СЕТ СН'!$F$12</f>
        <v>162.45762488</v>
      </c>
      <c r="U174" s="36">
        <f>SUMIFS(СВЦЭМ!$E$39:$E$782,СВЦЭМ!$A$39:$A$782,$A174,СВЦЭМ!$B$39:$B$782,U$155)+'СЕТ СН'!$F$12</f>
        <v>164.49428538000001</v>
      </c>
      <c r="V174" s="36">
        <f>SUMIFS(СВЦЭМ!$E$39:$E$782,СВЦЭМ!$A$39:$A$782,$A174,СВЦЭМ!$B$39:$B$782,V$155)+'СЕТ СН'!$F$12</f>
        <v>163.98667596000001</v>
      </c>
      <c r="W174" s="36">
        <f>SUMIFS(СВЦЭМ!$E$39:$E$782,СВЦЭМ!$A$39:$A$782,$A174,СВЦЭМ!$B$39:$B$782,W$155)+'СЕТ СН'!$F$12</f>
        <v>167.07744848999999</v>
      </c>
      <c r="X174" s="36">
        <f>SUMIFS(СВЦЭМ!$E$39:$E$782,СВЦЭМ!$A$39:$A$782,$A174,СВЦЭМ!$B$39:$B$782,X$155)+'СЕТ СН'!$F$12</f>
        <v>165.54562473999999</v>
      </c>
      <c r="Y174" s="36">
        <f>SUMIFS(СВЦЭМ!$E$39:$E$782,СВЦЭМ!$A$39:$A$782,$A174,СВЦЭМ!$B$39:$B$782,Y$155)+'СЕТ СН'!$F$12</f>
        <v>172.8352041</v>
      </c>
    </row>
    <row r="175" spans="1:25" ht="15.75" x14ac:dyDescent="0.2">
      <c r="A175" s="35">
        <f t="shared" si="4"/>
        <v>44397</v>
      </c>
      <c r="B175" s="36">
        <f>SUMIFS(СВЦЭМ!$E$39:$E$782,СВЦЭМ!$A$39:$A$782,$A175,СВЦЭМ!$B$39:$B$782,B$155)+'СЕТ СН'!$F$12</f>
        <v>184.0938099</v>
      </c>
      <c r="C175" s="36">
        <f>SUMIFS(СВЦЭМ!$E$39:$E$782,СВЦЭМ!$A$39:$A$782,$A175,СВЦЭМ!$B$39:$B$782,C$155)+'СЕТ СН'!$F$12</f>
        <v>202.28666751</v>
      </c>
      <c r="D175" s="36">
        <f>SUMIFS(СВЦЭМ!$E$39:$E$782,СВЦЭМ!$A$39:$A$782,$A175,СВЦЭМ!$B$39:$B$782,D$155)+'СЕТ СН'!$F$12</f>
        <v>212.53968209999999</v>
      </c>
      <c r="E175" s="36">
        <f>SUMIFS(СВЦЭМ!$E$39:$E$782,СВЦЭМ!$A$39:$A$782,$A175,СВЦЭМ!$B$39:$B$782,E$155)+'СЕТ СН'!$F$12</f>
        <v>215.44773165000001</v>
      </c>
      <c r="F175" s="36">
        <f>SUMIFS(СВЦЭМ!$E$39:$E$782,СВЦЭМ!$A$39:$A$782,$A175,СВЦЭМ!$B$39:$B$782,F$155)+'СЕТ СН'!$F$12</f>
        <v>216.79645844000001</v>
      </c>
      <c r="G175" s="36">
        <f>SUMIFS(СВЦЭМ!$E$39:$E$782,СВЦЭМ!$A$39:$A$782,$A175,СВЦЭМ!$B$39:$B$782,G$155)+'СЕТ СН'!$F$12</f>
        <v>210.58579105000001</v>
      </c>
      <c r="H175" s="36">
        <f>SUMIFS(СВЦЭМ!$E$39:$E$782,СВЦЭМ!$A$39:$A$782,$A175,СВЦЭМ!$B$39:$B$782,H$155)+'СЕТ СН'!$F$12</f>
        <v>199.22195496000001</v>
      </c>
      <c r="I175" s="36">
        <f>SUMIFS(СВЦЭМ!$E$39:$E$782,СВЦЭМ!$A$39:$A$782,$A175,СВЦЭМ!$B$39:$B$782,I$155)+'СЕТ СН'!$F$12</f>
        <v>181.76409881000001</v>
      </c>
      <c r="J175" s="36">
        <f>SUMIFS(СВЦЭМ!$E$39:$E$782,СВЦЭМ!$A$39:$A$782,$A175,СВЦЭМ!$B$39:$B$782,J$155)+'СЕТ СН'!$F$12</f>
        <v>166.16287908000001</v>
      </c>
      <c r="K175" s="36">
        <f>SUMIFS(СВЦЭМ!$E$39:$E$782,СВЦЭМ!$A$39:$A$782,$A175,СВЦЭМ!$B$39:$B$782,K$155)+'СЕТ СН'!$F$12</f>
        <v>162.23810168</v>
      </c>
      <c r="L175" s="36">
        <f>SUMIFS(СВЦЭМ!$E$39:$E$782,СВЦЭМ!$A$39:$A$782,$A175,СВЦЭМ!$B$39:$B$782,L$155)+'СЕТ СН'!$F$12</f>
        <v>160.81956302</v>
      </c>
      <c r="M175" s="36">
        <f>SUMIFS(СВЦЭМ!$E$39:$E$782,СВЦЭМ!$A$39:$A$782,$A175,СВЦЭМ!$B$39:$B$782,M$155)+'СЕТ СН'!$F$12</f>
        <v>158.16503793999999</v>
      </c>
      <c r="N175" s="36">
        <f>SUMIFS(СВЦЭМ!$E$39:$E$782,СВЦЭМ!$A$39:$A$782,$A175,СВЦЭМ!$B$39:$B$782,N$155)+'СЕТ СН'!$F$12</f>
        <v>164.48087587000001</v>
      </c>
      <c r="O175" s="36">
        <f>SUMIFS(СВЦЭМ!$E$39:$E$782,СВЦЭМ!$A$39:$A$782,$A175,СВЦЭМ!$B$39:$B$782,O$155)+'СЕТ СН'!$F$12</f>
        <v>162.7496744</v>
      </c>
      <c r="P175" s="36">
        <f>SUMIFS(СВЦЭМ!$E$39:$E$782,СВЦЭМ!$A$39:$A$782,$A175,СВЦЭМ!$B$39:$B$782,P$155)+'СЕТ СН'!$F$12</f>
        <v>166.0636762</v>
      </c>
      <c r="Q175" s="36">
        <f>SUMIFS(СВЦЭМ!$E$39:$E$782,СВЦЭМ!$A$39:$A$782,$A175,СВЦЭМ!$B$39:$B$782,Q$155)+'СЕТ СН'!$F$12</f>
        <v>162.51427480999999</v>
      </c>
      <c r="R175" s="36">
        <f>SUMIFS(СВЦЭМ!$E$39:$E$782,СВЦЭМ!$A$39:$A$782,$A175,СВЦЭМ!$B$39:$B$782,R$155)+'СЕТ СН'!$F$12</f>
        <v>165.53764824000001</v>
      </c>
      <c r="S175" s="36">
        <f>SUMIFS(СВЦЭМ!$E$39:$E$782,СВЦЭМ!$A$39:$A$782,$A175,СВЦЭМ!$B$39:$B$782,S$155)+'СЕТ СН'!$F$12</f>
        <v>158.2035424</v>
      </c>
      <c r="T175" s="36">
        <f>SUMIFS(СВЦЭМ!$E$39:$E$782,СВЦЭМ!$A$39:$A$782,$A175,СВЦЭМ!$B$39:$B$782,T$155)+'СЕТ СН'!$F$12</f>
        <v>167.73012864</v>
      </c>
      <c r="U175" s="36">
        <f>SUMIFS(СВЦЭМ!$E$39:$E$782,СВЦЭМ!$A$39:$A$782,$A175,СВЦЭМ!$B$39:$B$782,U$155)+'СЕТ СН'!$F$12</f>
        <v>170.06589761999999</v>
      </c>
      <c r="V175" s="36">
        <f>SUMIFS(СВЦЭМ!$E$39:$E$782,СВЦЭМ!$A$39:$A$782,$A175,СВЦЭМ!$B$39:$B$782,V$155)+'СЕТ СН'!$F$12</f>
        <v>169.67809566</v>
      </c>
      <c r="W175" s="36">
        <f>SUMIFS(СВЦЭМ!$E$39:$E$782,СВЦЭМ!$A$39:$A$782,$A175,СВЦЭМ!$B$39:$B$782,W$155)+'СЕТ СН'!$F$12</f>
        <v>175.71329157</v>
      </c>
      <c r="X175" s="36">
        <f>SUMIFS(СВЦЭМ!$E$39:$E$782,СВЦЭМ!$A$39:$A$782,$A175,СВЦЭМ!$B$39:$B$782,X$155)+'СЕТ СН'!$F$12</f>
        <v>171.40173604</v>
      </c>
      <c r="Y175" s="36">
        <f>SUMIFS(СВЦЭМ!$E$39:$E$782,СВЦЭМ!$A$39:$A$782,$A175,СВЦЭМ!$B$39:$B$782,Y$155)+'СЕТ СН'!$F$12</f>
        <v>171.54313690000001</v>
      </c>
    </row>
    <row r="176" spans="1:25" ht="15.75" x14ac:dyDescent="0.2">
      <c r="A176" s="35">
        <f t="shared" si="4"/>
        <v>44398</v>
      </c>
      <c r="B176" s="36">
        <f>SUMIFS(СВЦЭМ!$E$39:$E$782,СВЦЭМ!$A$39:$A$782,$A176,СВЦЭМ!$B$39:$B$782,B$155)+'СЕТ СН'!$F$12</f>
        <v>208.79774119000001</v>
      </c>
      <c r="C176" s="36">
        <f>SUMIFS(СВЦЭМ!$E$39:$E$782,СВЦЭМ!$A$39:$A$782,$A176,СВЦЭМ!$B$39:$B$782,C$155)+'СЕТ СН'!$F$12</f>
        <v>225.88311580999999</v>
      </c>
      <c r="D176" s="36">
        <f>SUMIFS(СВЦЭМ!$E$39:$E$782,СВЦЭМ!$A$39:$A$782,$A176,СВЦЭМ!$B$39:$B$782,D$155)+'СЕТ СН'!$F$12</f>
        <v>241.43454485000001</v>
      </c>
      <c r="E176" s="36">
        <f>SUMIFS(СВЦЭМ!$E$39:$E$782,СВЦЭМ!$A$39:$A$782,$A176,СВЦЭМ!$B$39:$B$782,E$155)+'СЕТ СН'!$F$12</f>
        <v>244.43908965</v>
      </c>
      <c r="F176" s="36">
        <f>SUMIFS(СВЦЭМ!$E$39:$E$782,СВЦЭМ!$A$39:$A$782,$A176,СВЦЭМ!$B$39:$B$782,F$155)+'СЕТ СН'!$F$12</f>
        <v>244.80313441999999</v>
      </c>
      <c r="G176" s="36">
        <f>SUMIFS(СВЦЭМ!$E$39:$E$782,СВЦЭМ!$A$39:$A$782,$A176,СВЦЭМ!$B$39:$B$782,G$155)+'СЕТ СН'!$F$12</f>
        <v>240.67137464000001</v>
      </c>
      <c r="H176" s="36">
        <f>SUMIFS(СВЦЭМ!$E$39:$E$782,СВЦЭМ!$A$39:$A$782,$A176,СВЦЭМ!$B$39:$B$782,H$155)+'СЕТ СН'!$F$12</f>
        <v>235.40192005</v>
      </c>
      <c r="I176" s="36">
        <f>SUMIFS(СВЦЭМ!$E$39:$E$782,СВЦЭМ!$A$39:$A$782,$A176,СВЦЭМ!$B$39:$B$782,I$155)+'СЕТ СН'!$F$12</f>
        <v>215.32383002</v>
      </c>
      <c r="J176" s="36">
        <f>SUMIFS(СВЦЭМ!$E$39:$E$782,СВЦЭМ!$A$39:$A$782,$A176,СВЦЭМ!$B$39:$B$782,J$155)+'СЕТ СН'!$F$12</f>
        <v>200.99563782000001</v>
      </c>
      <c r="K176" s="36">
        <f>SUMIFS(СВЦЭМ!$E$39:$E$782,СВЦЭМ!$A$39:$A$782,$A176,СВЦЭМ!$B$39:$B$782,K$155)+'СЕТ СН'!$F$12</f>
        <v>188.66535872</v>
      </c>
      <c r="L176" s="36">
        <f>SUMIFS(СВЦЭМ!$E$39:$E$782,СВЦЭМ!$A$39:$A$782,$A176,СВЦЭМ!$B$39:$B$782,L$155)+'СЕТ СН'!$F$12</f>
        <v>177.69224611999999</v>
      </c>
      <c r="M176" s="36">
        <f>SUMIFS(СВЦЭМ!$E$39:$E$782,СВЦЭМ!$A$39:$A$782,$A176,СВЦЭМ!$B$39:$B$782,M$155)+'СЕТ СН'!$F$12</f>
        <v>179.25919857</v>
      </c>
      <c r="N176" s="36">
        <f>SUMIFS(СВЦЭМ!$E$39:$E$782,СВЦЭМ!$A$39:$A$782,$A176,СВЦЭМ!$B$39:$B$782,N$155)+'СЕТ СН'!$F$12</f>
        <v>187.58001886</v>
      </c>
      <c r="O176" s="36">
        <f>SUMIFS(СВЦЭМ!$E$39:$E$782,СВЦЭМ!$A$39:$A$782,$A176,СВЦЭМ!$B$39:$B$782,O$155)+'СЕТ СН'!$F$12</f>
        <v>187.19138975000001</v>
      </c>
      <c r="P176" s="36">
        <f>SUMIFS(СВЦЭМ!$E$39:$E$782,СВЦЭМ!$A$39:$A$782,$A176,СВЦЭМ!$B$39:$B$782,P$155)+'СЕТ СН'!$F$12</f>
        <v>190.87018351</v>
      </c>
      <c r="Q176" s="36">
        <f>SUMIFS(СВЦЭМ!$E$39:$E$782,СВЦЭМ!$A$39:$A$782,$A176,СВЦЭМ!$B$39:$B$782,Q$155)+'СЕТ СН'!$F$12</f>
        <v>185.28807022999999</v>
      </c>
      <c r="R176" s="36">
        <f>SUMIFS(СВЦЭМ!$E$39:$E$782,СВЦЭМ!$A$39:$A$782,$A176,СВЦЭМ!$B$39:$B$782,R$155)+'СЕТ СН'!$F$12</f>
        <v>185.58362289999999</v>
      </c>
      <c r="S176" s="36">
        <f>SUMIFS(СВЦЭМ!$E$39:$E$782,СВЦЭМ!$A$39:$A$782,$A176,СВЦЭМ!$B$39:$B$782,S$155)+'СЕТ СН'!$F$12</f>
        <v>183.04006884</v>
      </c>
      <c r="T176" s="36">
        <f>SUMIFS(СВЦЭМ!$E$39:$E$782,СВЦЭМ!$A$39:$A$782,$A176,СВЦЭМ!$B$39:$B$782,T$155)+'СЕТ СН'!$F$12</f>
        <v>179.2995368</v>
      </c>
      <c r="U176" s="36">
        <f>SUMIFS(СВЦЭМ!$E$39:$E$782,СВЦЭМ!$A$39:$A$782,$A176,СВЦЭМ!$B$39:$B$782,U$155)+'СЕТ СН'!$F$12</f>
        <v>183.76329179000001</v>
      </c>
      <c r="V176" s="36">
        <f>SUMIFS(СВЦЭМ!$E$39:$E$782,СВЦЭМ!$A$39:$A$782,$A176,СВЦЭМ!$B$39:$B$782,V$155)+'СЕТ СН'!$F$12</f>
        <v>185.73177286000001</v>
      </c>
      <c r="W176" s="36">
        <f>SUMIFS(СВЦЭМ!$E$39:$E$782,СВЦЭМ!$A$39:$A$782,$A176,СВЦЭМ!$B$39:$B$782,W$155)+'СЕТ СН'!$F$12</f>
        <v>181.76731606000001</v>
      </c>
      <c r="X176" s="36">
        <f>SUMIFS(СВЦЭМ!$E$39:$E$782,СВЦЭМ!$A$39:$A$782,$A176,СВЦЭМ!$B$39:$B$782,X$155)+'СЕТ СН'!$F$12</f>
        <v>189.96701042000001</v>
      </c>
      <c r="Y176" s="36">
        <f>SUMIFS(СВЦЭМ!$E$39:$E$782,СВЦЭМ!$A$39:$A$782,$A176,СВЦЭМ!$B$39:$B$782,Y$155)+'СЕТ СН'!$F$12</f>
        <v>201.10474124000001</v>
      </c>
    </row>
    <row r="177" spans="1:27" ht="15.75" x14ac:dyDescent="0.2">
      <c r="A177" s="35">
        <f t="shared" si="4"/>
        <v>44399</v>
      </c>
      <c r="B177" s="36">
        <f>SUMIFS(СВЦЭМ!$E$39:$E$782,СВЦЭМ!$A$39:$A$782,$A177,СВЦЭМ!$B$39:$B$782,B$155)+'СЕТ СН'!$F$12</f>
        <v>186.64495493000001</v>
      </c>
      <c r="C177" s="36">
        <f>SUMIFS(СВЦЭМ!$E$39:$E$782,СВЦЭМ!$A$39:$A$782,$A177,СВЦЭМ!$B$39:$B$782,C$155)+'СЕТ СН'!$F$12</f>
        <v>200.41866661</v>
      </c>
      <c r="D177" s="36">
        <f>SUMIFS(СВЦЭМ!$E$39:$E$782,СВЦЭМ!$A$39:$A$782,$A177,СВЦЭМ!$B$39:$B$782,D$155)+'СЕТ СН'!$F$12</f>
        <v>199.32010703</v>
      </c>
      <c r="E177" s="36">
        <f>SUMIFS(СВЦЭМ!$E$39:$E$782,СВЦЭМ!$A$39:$A$782,$A177,СВЦЭМ!$B$39:$B$782,E$155)+'СЕТ СН'!$F$12</f>
        <v>204.75887782000001</v>
      </c>
      <c r="F177" s="36">
        <f>SUMIFS(СВЦЭМ!$E$39:$E$782,СВЦЭМ!$A$39:$A$782,$A177,СВЦЭМ!$B$39:$B$782,F$155)+'СЕТ СН'!$F$12</f>
        <v>203.90546272</v>
      </c>
      <c r="G177" s="36">
        <f>SUMIFS(СВЦЭМ!$E$39:$E$782,СВЦЭМ!$A$39:$A$782,$A177,СВЦЭМ!$B$39:$B$782,G$155)+'СЕТ СН'!$F$12</f>
        <v>200.83853049999999</v>
      </c>
      <c r="H177" s="36">
        <f>SUMIFS(СВЦЭМ!$E$39:$E$782,СВЦЭМ!$A$39:$A$782,$A177,СВЦЭМ!$B$39:$B$782,H$155)+'СЕТ СН'!$F$12</f>
        <v>190.13191767999999</v>
      </c>
      <c r="I177" s="36">
        <f>SUMIFS(СВЦЭМ!$E$39:$E$782,СВЦЭМ!$A$39:$A$782,$A177,СВЦЭМ!$B$39:$B$782,I$155)+'СЕТ СН'!$F$12</f>
        <v>177.98596076999999</v>
      </c>
      <c r="J177" s="36">
        <f>SUMIFS(СВЦЭМ!$E$39:$E$782,СВЦЭМ!$A$39:$A$782,$A177,СВЦЭМ!$B$39:$B$782,J$155)+'СЕТ СН'!$F$12</f>
        <v>162.69421598</v>
      </c>
      <c r="K177" s="36">
        <f>SUMIFS(СВЦЭМ!$E$39:$E$782,СВЦЭМ!$A$39:$A$782,$A177,СВЦЭМ!$B$39:$B$782,K$155)+'СЕТ СН'!$F$12</f>
        <v>157.21616449999999</v>
      </c>
      <c r="L177" s="36">
        <f>SUMIFS(СВЦЭМ!$E$39:$E$782,СВЦЭМ!$A$39:$A$782,$A177,СВЦЭМ!$B$39:$B$782,L$155)+'СЕТ СН'!$F$12</f>
        <v>162.20392375</v>
      </c>
      <c r="M177" s="36">
        <f>SUMIFS(СВЦЭМ!$E$39:$E$782,СВЦЭМ!$A$39:$A$782,$A177,СВЦЭМ!$B$39:$B$782,M$155)+'СЕТ СН'!$F$12</f>
        <v>153.67172248</v>
      </c>
      <c r="N177" s="36">
        <f>SUMIFS(СВЦЭМ!$E$39:$E$782,СВЦЭМ!$A$39:$A$782,$A177,СВЦЭМ!$B$39:$B$782,N$155)+'СЕТ СН'!$F$12</f>
        <v>154.63731702000001</v>
      </c>
      <c r="O177" s="36">
        <f>SUMIFS(СВЦЭМ!$E$39:$E$782,СВЦЭМ!$A$39:$A$782,$A177,СВЦЭМ!$B$39:$B$782,O$155)+'СЕТ СН'!$F$12</f>
        <v>154.34193234</v>
      </c>
      <c r="P177" s="36">
        <f>SUMIFS(СВЦЭМ!$E$39:$E$782,СВЦЭМ!$A$39:$A$782,$A177,СВЦЭМ!$B$39:$B$782,P$155)+'СЕТ СН'!$F$12</f>
        <v>154.17810247</v>
      </c>
      <c r="Q177" s="36">
        <f>SUMIFS(СВЦЭМ!$E$39:$E$782,СВЦЭМ!$A$39:$A$782,$A177,СВЦЭМ!$B$39:$B$782,Q$155)+'СЕТ СН'!$F$12</f>
        <v>153.85162471999999</v>
      </c>
      <c r="R177" s="36">
        <f>SUMIFS(СВЦЭМ!$E$39:$E$782,СВЦЭМ!$A$39:$A$782,$A177,СВЦЭМ!$B$39:$B$782,R$155)+'СЕТ СН'!$F$12</f>
        <v>159.41687530999999</v>
      </c>
      <c r="S177" s="36">
        <f>SUMIFS(СВЦЭМ!$E$39:$E$782,СВЦЭМ!$A$39:$A$782,$A177,СВЦЭМ!$B$39:$B$782,S$155)+'СЕТ СН'!$F$12</f>
        <v>152.71584433999999</v>
      </c>
      <c r="T177" s="36">
        <f>SUMIFS(СВЦЭМ!$E$39:$E$782,СВЦЭМ!$A$39:$A$782,$A177,СВЦЭМ!$B$39:$B$782,T$155)+'СЕТ СН'!$F$12</f>
        <v>169.00466638</v>
      </c>
      <c r="U177" s="36">
        <f>SUMIFS(СВЦЭМ!$E$39:$E$782,СВЦЭМ!$A$39:$A$782,$A177,СВЦЭМ!$B$39:$B$782,U$155)+'СЕТ СН'!$F$12</f>
        <v>171.58895014000001</v>
      </c>
      <c r="V177" s="36">
        <f>SUMIFS(СВЦЭМ!$E$39:$E$782,СВЦЭМ!$A$39:$A$782,$A177,СВЦЭМ!$B$39:$B$782,V$155)+'СЕТ СН'!$F$12</f>
        <v>170.59915873</v>
      </c>
      <c r="W177" s="36">
        <f>SUMIFS(СВЦЭМ!$E$39:$E$782,СВЦЭМ!$A$39:$A$782,$A177,СВЦЭМ!$B$39:$B$782,W$155)+'СЕТ СН'!$F$12</f>
        <v>174.40589646000001</v>
      </c>
      <c r="X177" s="36">
        <f>SUMIFS(СВЦЭМ!$E$39:$E$782,СВЦЭМ!$A$39:$A$782,$A177,СВЦЭМ!$B$39:$B$782,X$155)+'СЕТ СН'!$F$12</f>
        <v>168.73881415</v>
      </c>
      <c r="Y177" s="36">
        <f>SUMIFS(СВЦЭМ!$E$39:$E$782,СВЦЭМ!$A$39:$A$782,$A177,СВЦЭМ!$B$39:$B$782,Y$155)+'СЕТ СН'!$F$12</f>
        <v>163.99656035999999</v>
      </c>
    </row>
    <row r="178" spans="1:27" ht="15.75" x14ac:dyDescent="0.2">
      <c r="A178" s="35">
        <f t="shared" si="4"/>
        <v>44400</v>
      </c>
      <c r="B178" s="36">
        <f>SUMIFS(СВЦЭМ!$E$39:$E$782,СВЦЭМ!$A$39:$A$782,$A178,СВЦЭМ!$B$39:$B$782,B$155)+'СЕТ СН'!$F$12</f>
        <v>171.31707549999999</v>
      </c>
      <c r="C178" s="36">
        <f>SUMIFS(СВЦЭМ!$E$39:$E$782,СВЦЭМ!$A$39:$A$782,$A178,СВЦЭМ!$B$39:$B$782,C$155)+'СЕТ СН'!$F$12</f>
        <v>182.42790654000001</v>
      </c>
      <c r="D178" s="36">
        <f>SUMIFS(СВЦЭМ!$E$39:$E$782,СВЦЭМ!$A$39:$A$782,$A178,СВЦЭМ!$B$39:$B$782,D$155)+'СЕТ СН'!$F$12</f>
        <v>187.04037181000001</v>
      </c>
      <c r="E178" s="36">
        <f>SUMIFS(СВЦЭМ!$E$39:$E$782,СВЦЭМ!$A$39:$A$782,$A178,СВЦЭМ!$B$39:$B$782,E$155)+'СЕТ СН'!$F$12</f>
        <v>195.63196332000001</v>
      </c>
      <c r="F178" s="36">
        <f>SUMIFS(СВЦЭМ!$E$39:$E$782,СВЦЭМ!$A$39:$A$782,$A178,СВЦЭМ!$B$39:$B$782,F$155)+'СЕТ СН'!$F$12</f>
        <v>194.88732621</v>
      </c>
      <c r="G178" s="36">
        <f>SUMIFS(СВЦЭМ!$E$39:$E$782,СВЦЭМ!$A$39:$A$782,$A178,СВЦЭМ!$B$39:$B$782,G$155)+'СЕТ СН'!$F$12</f>
        <v>188.98778350000001</v>
      </c>
      <c r="H178" s="36">
        <f>SUMIFS(СВЦЭМ!$E$39:$E$782,СВЦЭМ!$A$39:$A$782,$A178,СВЦЭМ!$B$39:$B$782,H$155)+'СЕТ СН'!$F$12</f>
        <v>179.67351375999999</v>
      </c>
      <c r="I178" s="36">
        <f>SUMIFS(СВЦЭМ!$E$39:$E$782,СВЦЭМ!$A$39:$A$782,$A178,СВЦЭМ!$B$39:$B$782,I$155)+'СЕТ СН'!$F$12</f>
        <v>156.77164397000001</v>
      </c>
      <c r="J178" s="36">
        <f>SUMIFS(СВЦЭМ!$E$39:$E$782,СВЦЭМ!$A$39:$A$782,$A178,СВЦЭМ!$B$39:$B$782,J$155)+'СЕТ СН'!$F$12</f>
        <v>154.20431687999999</v>
      </c>
      <c r="K178" s="36">
        <f>SUMIFS(СВЦЭМ!$E$39:$E$782,СВЦЭМ!$A$39:$A$782,$A178,СВЦЭМ!$B$39:$B$782,K$155)+'СЕТ СН'!$F$12</f>
        <v>158.96002264000001</v>
      </c>
      <c r="L178" s="36">
        <f>SUMIFS(СВЦЭМ!$E$39:$E$782,СВЦЭМ!$A$39:$A$782,$A178,СВЦЭМ!$B$39:$B$782,L$155)+'СЕТ СН'!$F$12</f>
        <v>163.78312797000001</v>
      </c>
      <c r="M178" s="36">
        <f>SUMIFS(СВЦЭМ!$E$39:$E$782,СВЦЭМ!$A$39:$A$782,$A178,СВЦЭМ!$B$39:$B$782,M$155)+'СЕТ СН'!$F$12</f>
        <v>161.43581922000001</v>
      </c>
      <c r="N178" s="36">
        <f>SUMIFS(СВЦЭМ!$E$39:$E$782,СВЦЭМ!$A$39:$A$782,$A178,СВЦЭМ!$B$39:$B$782,N$155)+'СЕТ СН'!$F$12</f>
        <v>160.86109110000001</v>
      </c>
      <c r="O178" s="36">
        <f>SUMIFS(СВЦЭМ!$E$39:$E$782,СВЦЭМ!$A$39:$A$782,$A178,СВЦЭМ!$B$39:$B$782,O$155)+'СЕТ СН'!$F$12</f>
        <v>156.50627019000001</v>
      </c>
      <c r="P178" s="36">
        <f>SUMIFS(СВЦЭМ!$E$39:$E$782,СВЦЭМ!$A$39:$A$782,$A178,СВЦЭМ!$B$39:$B$782,P$155)+'СЕТ СН'!$F$12</f>
        <v>157.02477836</v>
      </c>
      <c r="Q178" s="36">
        <f>SUMIFS(СВЦЭМ!$E$39:$E$782,СВЦЭМ!$A$39:$A$782,$A178,СВЦЭМ!$B$39:$B$782,Q$155)+'СЕТ СН'!$F$12</f>
        <v>156.02090282</v>
      </c>
      <c r="R178" s="36">
        <f>SUMIFS(СВЦЭМ!$E$39:$E$782,СВЦЭМ!$A$39:$A$782,$A178,СВЦЭМ!$B$39:$B$782,R$155)+'СЕТ СН'!$F$12</f>
        <v>157.56068786</v>
      </c>
      <c r="S178" s="36">
        <f>SUMIFS(СВЦЭМ!$E$39:$E$782,СВЦЭМ!$A$39:$A$782,$A178,СВЦЭМ!$B$39:$B$782,S$155)+'СЕТ СН'!$F$12</f>
        <v>161.6293374</v>
      </c>
      <c r="T178" s="36">
        <f>SUMIFS(СВЦЭМ!$E$39:$E$782,СВЦЭМ!$A$39:$A$782,$A178,СВЦЭМ!$B$39:$B$782,T$155)+'СЕТ СН'!$F$12</f>
        <v>164.34557393</v>
      </c>
      <c r="U178" s="36">
        <f>SUMIFS(СВЦЭМ!$E$39:$E$782,СВЦЭМ!$A$39:$A$782,$A178,СВЦЭМ!$B$39:$B$782,U$155)+'СЕТ СН'!$F$12</f>
        <v>163.44431161</v>
      </c>
      <c r="V178" s="36">
        <f>SUMIFS(СВЦЭМ!$E$39:$E$782,СВЦЭМ!$A$39:$A$782,$A178,СВЦЭМ!$B$39:$B$782,V$155)+'СЕТ СН'!$F$12</f>
        <v>161.34264221999999</v>
      </c>
      <c r="W178" s="36">
        <f>SUMIFS(СВЦЭМ!$E$39:$E$782,СВЦЭМ!$A$39:$A$782,$A178,СВЦЭМ!$B$39:$B$782,W$155)+'СЕТ СН'!$F$12</f>
        <v>165.06188953</v>
      </c>
      <c r="X178" s="36">
        <f>SUMIFS(СВЦЭМ!$E$39:$E$782,СВЦЭМ!$A$39:$A$782,$A178,СВЦЭМ!$B$39:$B$782,X$155)+'СЕТ СН'!$F$12</f>
        <v>165.90729067999999</v>
      </c>
      <c r="Y178" s="36">
        <f>SUMIFS(СВЦЭМ!$E$39:$E$782,СВЦЭМ!$A$39:$A$782,$A178,СВЦЭМ!$B$39:$B$782,Y$155)+'СЕТ СН'!$F$12</f>
        <v>161.72327608000001</v>
      </c>
    </row>
    <row r="179" spans="1:27" ht="15.75" x14ac:dyDescent="0.2">
      <c r="A179" s="35">
        <f t="shared" si="4"/>
        <v>44401</v>
      </c>
      <c r="B179" s="36">
        <f>SUMIFS(СВЦЭМ!$E$39:$E$782,СВЦЭМ!$A$39:$A$782,$A179,СВЦЭМ!$B$39:$B$782,B$155)+'СЕТ СН'!$F$12</f>
        <v>172.31563145999999</v>
      </c>
      <c r="C179" s="36">
        <f>SUMIFS(СВЦЭМ!$E$39:$E$782,СВЦЭМ!$A$39:$A$782,$A179,СВЦЭМ!$B$39:$B$782,C$155)+'СЕТ СН'!$F$12</f>
        <v>166.73207629000001</v>
      </c>
      <c r="D179" s="36">
        <f>SUMIFS(СВЦЭМ!$E$39:$E$782,СВЦЭМ!$A$39:$A$782,$A179,СВЦЭМ!$B$39:$B$782,D$155)+'СЕТ СН'!$F$12</f>
        <v>185.76758022999999</v>
      </c>
      <c r="E179" s="36">
        <f>SUMIFS(СВЦЭМ!$E$39:$E$782,СВЦЭМ!$A$39:$A$782,$A179,СВЦЭМ!$B$39:$B$782,E$155)+'СЕТ СН'!$F$12</f>
        <v>189.08489159000001</v>
      </c>
      <c r="F179" s="36">
        <f>SUMIFS(СВЦЭМ!$E$39:$E$782,СВЦЭМ!$A$39:$A$782,$A179,СВЦЭМ!$B$39:$B$782,F$155)+'СЕТ СН'!$F$12</f>
        <v>186.94315183000001</v>
      </c>
      <c r="G179" s="36">
        <f>SUMIFS(СВЦЭМ!$E$39:$E$782,СВЦЭМ!$A$39:$A$782,$A179,СВЦЭМ!$B$39:$B$782,G$155)+'СЕТ СН'!$F$12</f>
        <v>183.28564141999999</v>
      </c>
      <c r="H179" s="36">
        <f>SUMIFS(СВЦЭМ!$E$39:$E$782,СВЦЭМ!$A$39:$A$782,$A179,СВЦЭМ!$B$39:$B$782,H$155)+'СЕТ СН'!$F$12</f>
        <v>181.65462389000001</v>
      </c>
      <c r="I179" s="36">
        <f>SUMIFS(СВЦЭМ!$E$39:$E$782,СВЦЭМ!$A$39:$A$782,$A179,СВЦЭМ!$B$39:$B$782,I$155)+'СЕТ СН'!$F$12</f>
        <v>163.32045124999999</v>
      </c>
      <c r="J179" s="36">
        <f>SUMIFS(СВЦЭМ!$E$39:$E$782,СВЦЭМ!$A$39:$A$782,$A179,СВЦЭМ!$B$39:$B$782,J$155)+'СЕТ СН'!$F$12</f>
        <v>159.51574694999999</v>
      </c>
      <c r="K179" s="36">
        <f>SUMIFS(СВЦЭМ!$E$39:$E$782,СВЦЭМ!$A$39:$A$782,$A179,СВЦЭМ!$B$39:$B$782,K$155)+'СЕТ СН'!$F$12</f>
        <v>154.61970708000001</v>
      </c>
      <c r="L179" s="36">
        <f>SUMIFS(СВЦЭМ!$E$39:$E$782,СВЦЭМ!$A$39:$A$782,$A179,СВЦЭМ!$B$39:$B$782,L$155)+'СЕТ СН'!$F$12</f>
        <v>161.02004826999999</v>
      </c>
      <c r="M179" s="36">
        <f>SUMIFS(СВЦЭМ!$E$39:$E$782,СВЦЭМ!$A$39:$A$782,$A179,СВЦЭМ!$B$39:$B$782,M$155)+'СЕТ СН'!$F$12</f>
        <v>157.16396997999999</v>
      </c>
      <c r="N179" s="36">
        <f>SUMIFS(СВЦЭМ!$E$39:$E$782,СВЦЭМ!$A$39:$A$782,$A179,СВЦЭМ!$B$39:$B$782,N$155)+'СЕТ СН'!$F$12</f>
        <v>157.50649856000001</v>
      </c>
      <c r="O179" s="36">
        <f>SUMIFS(СВЦЭМ!$E$39:$E$782,СВЦЭМ!$A$39:$A$782,$A179,СВЦЭМ!$B$39:$B$782,O$155)+'СЕТ СН'!$F$12</f>
        <v>164.88333573</v>
      </c>
      <c r="P179" s="36">
        <f>SUMIFS(СВЦЭМ!$E$39:$E$782,СВЦЭМ!$A$39:$A$782,$A179,СВЦЭМ!$B$39:$B$782,P$155)+'СЕТ СН'!$F$12</f>
        <v>168.50278635999999</v>
      </c>
      <c r="Q179" s="36">
        <f>SUMIFS(СВЦЭМ!$E$39:$E$782,СВЦЭМ!$A$39:$A$782,$A179,СВЦЭМ!$B$39:$B$782,Q$155)+'СЕТ СН'!$F$12</f>
        <v>166.33693285999999</v>
      </c>
      <c r="R179" s="36">
        <f>SUMIFS(СВЦЭМ!$E$39:$E$782,СВЦЭМ!$A$39:$A$782,$A179,СВЦЭМ!$B$39:$B$782,R$155)+'СЕТ СН'!$F$12</f>
        <v>163.07290395000001</v>
      </c>
      <c r="S179" s="36">
        <f>SUMIFS(СВЦЭМ!$E$39:$E$782,СВЦЭМ!$A$39:$A$782,$A179,СВЦЭМ!$B$39:$B$782,S$155)+'СЕТ СН'!$F$12</f>
        <v>151.79401333999999</v>
      </c>
      <c r="T179" s="36">
        <f>SUMIFS(СВЦЭМ!$E$39:$E$782,СВЦЭМ!$A$39:$A$782,$A179,СВЦЭМ!$B$39:$B$782,T$155)+'СЕТ СН'!$F$12</f>
        <v>156.97182036999999</v>
      </c>
      <c r="U179" s="36">
        <f>SUMIFS(СВЦЭМ!$E$39:$E$782,СВЦЭМ!$A$39:$A$782,$A179,СВЦЭМ!$B$39:$B$782,U$155)+'СЕТ СН'!$F$12</f>
        <v>148.94460430000001</v>
      </c>
      <c r="V179" s="36">
        <f>SUMIFS(СВЦЭМ!$E$39:$E$782,СВЦЭМ!$A$39:$A$782,$A179,СВЦЭМ!$B$39:$B$782,V$155)+'СЕТ СН'!$F$12</f>
        <v>148.97433717000001</v>
      </c>
      <c r="W179" s="36">
        <f>SUMIFS(СВЦЭМ!$E$39:$E$782,СВЦЭМ!$A$39:$A$782,$A179,СВЦЭМ!$B$39:$B$782,W$155)+'СЕТ СН'!$F$12</f>
        <v>153.04335706000001</v>
      </c>
      <c r="X179" s="36">
        <f>SUMIFS(СВЦЭМ!$E$39:$E$782,СВЦЭМ!$A$39:$A$782,$A179,СВЦЭМ!$B$39:$B$782,X$155)+'СЕТ СН'!$F$12</f>
        <v>162.52864292000001</v>
      </c>
      <c r="Y179" s="36">
        <f>SUMIFS(СВЦЭМ!$E$39:$E$782,СВЦЭМ!$A$39:$A$782,$A179,СВЦЭМ!$B$39:$B$782,Y$155)+'СЕТ СН'!$F$12</f>
        <v>164.79332880999999</v>
      </c>
    </row>
    <row r="180" spans="1:27" ht="15.75" x14ac:dyDescent="0.2">
      <c r="A180" s="35">
        <f t="shared" si="4"/>
        <v>44402</v>
      </c>
      <c r="B180" s="36">
        <f>SUMIFS(СВЦЭМ!$E$39:$E$782,СВЦЭМ!$A$39:$A$782,$A180,СВЦЭМ!$B$39:$B$782,B$155)+'СЕТ СН'!$F$12</f>
        <v>158.47693548000001</v>
      </c>
      <c r="C180" s="36">
        <f>SUMIFS(СВЦЭМ!$E$39:$E$782,СВЦЭМ!$A$39:$A$782,$A180,СВЦЭМ!$B$39:$B$782,C$155)+'СЕТ СН'!$F$12</f>
        <v>173.54257451000001</v>
      </c>
      <c r="D180" s="36">
        <f>SUMIFS(СВЦЭМ!$E$39:$E$782,СВЦЭМ!$A$39:$A$782,$A180,СВЦЭМ!$B$39:$B$782,D$155)+'СЕТ СН'!$F$12</f>
        <v>181.87383267000001</v>
      </c>
      <c r="E180" s="36">
        <f>SUMIFS(СВЦЭМ!$E$39:$E$782,СВЦЭМ!$A$39:$A$782,$A180,СВЦЭМ!$B$39:$B$782,E$155)+'СЕТ СН'!$F$12</f>
        <v>185.58381256000001</v>
      </c>
      <c r="F180" s="36">
        <f>SUMIFS(СВЦЭМ!$E$39:$E$782,СВЦЭМ!$A$39:$A$782,$A180,СВЦЭМ!$B$39:$B$782,F$155)+'СЕТ СН'!$F$12</f>
        <v>186.99509610000001</v>
      </c>
      <c r="G180" s="36">
        <f>SUMIFS(СВЦЭМ!$E$39:$E$782,СВЦЭМ!$A$39:$A$782,$A180,СВЦЭМ!$B$39:$B$782,G$155)+'СЕТ СН'!$F$12</f>
        <v>184.84346331</v>
      </c>
      <c r="H180" s="36">
        <f>SUMIFS(СВЦЭМ!$E$39:$E$782,СВЦЭМ!$A$39:$A$782,$A180,СВЦЭМ!$B$39:$B$782,H$155)+'СЕТ СН'!$F$12</f>
        <v>180.38333084000001</v>
      </c>
      <c r="I180" s="36">
        <f>SUMIFS(СВЦЭМ!$E$39:$E$782,СВЦЭМ!$A$39:$A$782,$A180,СВЦЭМ!$B$39:$B$782,I$155)+'СЕТ СН'!$F$12</f>
        <v>168.25952128</v>
      </c>
      <c r="J180" s="36">
        <f>SUMIFS(СВЦЭМ!$E$39:$E$782,СВЦЭМ!$A$39:$A$782,$A180,СВЦЭМ!$B$39:$B$782,J$155)+'СЕТ СН'!$F$12</f>
        <v>153.8952017</v>
      </c>
      <c r="K180" s="36">
        <f>SUMIFS(СВЦЭМ!$E$39:$E$782,СВЦЭМ!$A$39:$A$782,$A180,СВЦЭМ!$B$39:$B$782,K$155)+'СЕТ СН'!$F$12</f>
        <v>147.17779053000001</v>
      </c>
      <c r="L180" s="36">
        <f>SUMIFS(СВЦЭМ!$E$39:$E$782,СВЦЭМ!$A$39:$A$782,$A180,СВЦЭМ!$B$39:$B$782,L$155)+'СЕТ СН'!$F$12</f>
        <v>146.74542991999999</v>
      </c>
      <c r="M180" s="36">
        <f>SUMIFS(СВЦЭМ!$E$39:$E$782,СВЦЭМ!$A$39:$A$782,$A180,СВЦЭМ!$B$39:$B$782,M$155)+'СЕТ СН'!$F$12</f>
        <v>149.54361487</v>
      </c>
      <c r="N180" s="36">
        <f>SUMIFS(СВЦЭМ!$E$39:$E$782,СВЦЭМ!$A$39:$A$782,$A180,СВЦЭМ!$B$39:$B$782,N$155)+'СЕТ СН'!$F$12</f>
        <v>160.66378555</v>
      </c>
      <c r="O180" s="36">
        <f>SUMIFS(СВЦЭМ!$E$39:$E$782,СВЦЭМ!$A$39:$A$782,$A180,СВЦЭМ!$B$39:$B$782,O$155)+'СЕТ СН'!$F$12</f>
        <v>169.32618331</v>
      </c>
      <c r="P180" s="36">
        <f>SUMIFS(СВЦЭМ!$E$39:$E$782,СВЦЭМ!$A$39:$A$782,$A180,СВЦЭМ!$B$39:$B$782,P$155)+'СЕТ СН'!$F$12</f>
        <v>169.36127979</v>
      </c>
      <c r="Q180" s="36">
        <f>SUMIFS(СВЦЭМ!$E$39:$E$782,СВЦЭМ!$A$39:$A$782,$A180,СВЦЭМ!$B$39:$B$782,Q$155)+'СЕТ СН'!$F$12</f>
        <v>170.80881373</v>
      </c>
      <c r="R180" s="36">
        <f>SUMIFS(СВЦЭМ!$E$39:$E$782,СВЦЭМ!$A$39:$A$782,$A180,СВЦЭМ!$B$39:$B$782,R$155)+'СЕТ СН'!$F$12</f>
        <v>161.83671953999999</v>
      </c>
      <c r="S180" s="36">
        <f>SUMIFS(СВЦЭМ!$E$39:$E$782,СВЦЭМ!$A$39:$A$782,$A180,СВЦЭМ!$B$39:$B$782,S$155)+'СЕТ СН'!$F$12</f>
        <v>156.93092303</v>
      </c>
      <c r="T180" s="36">
        <f>SUMIFS(СВЦЭМ!$E$39:$E$782,СВЦЭМ!$A$39:$A$782,$A180,СВЦЭМ!$B$39:$B$782,T$155)+'СЕТ СН'!$F$12</f>
        <v>149.98420454999999</v>
      </c>
      <c r="U180" s="36">
        <f>SUMIFS(СВЦЭМ!$E$39:$E$782,СВЦЭМ!$A$39:$A$782,$A180,СВЦЭМ!$B$39:$B$782,U$155)+'СЕТ СН'!$F$12</f>
        <v>149.13578752000001</v>
      </c>
      <c r="V180" s="36">
        <f>SUMIFS(СВЦЭМ!$E$39:$E$782,СВЦЭМ!$A$39:$A$782,$A180,СВЦЭМ!$B$39:$B$782,V$155)+'СЕТ СН'!$F$12</f>
        <v>149.88829738999999</v>
      </c>
      <c r="W180" s="36">
        <f>SUMIFS(СВЦЭМ!$E$39:$E$782,СВЦЭМ!$A$39:$A$782,$A180,СВЦЭМ!$B$39:$B$782,W$155)+'СЕТ СН'!$F$12</f>
        <v>159.02215767999999</v>
      </c>
      <c r="X180" s="36">
        <f>SUMIFS(СВЦЭМ!$E$39:$E$782,СВЦЭМ!$A$39:$A$782,$A180,СВЦЭМ!$B$39:$B$782,X$155)+'СЕТ СН'!$F$12</f>
        <v>151.18682615</v>
      </c>
      <c r="Y180" s="36">
        <f>SUMIFS(СВЦЭМ!$E$39:$E$782,СВЦЭМ!$A$39:$A$782,$A180,СВЦЭМ!$B$39:$B$782,Y$155)+'СЕТ СН'!$F$12</f>
        <v>155.21241492999999</v>
      </c>
    </row>
    <row r="181" spans="1:27" ht="15.75" x14ac:dyDescent="0.2">
      <c r="A181" s="35">
        <f t="shared" si="4"/>
        <v>44403</v>
      </c>
      <c r="B181" s="36">
        <f>SUMIFS(СВЦЭМ!$E$39:$E$782,СВЦЭМ!$A$39:$A$782,$A181,СВЦЭМ!$B$39:$B$782,B$155)+'СЕТ СН'!$F$12</f>
        <v>160.57353817000001</v>
      </c>
      <c r="C181" s="36">
        <f>SUMIFS(СВЦЭМ!$E$39:$E$782,СВЦЭМ!$A$39:$A$782,$A181,СВЦЭМ!$B$39:$B$782,C$155)+'СЕТ СН'!$F$12</f>
        <v>174.94032114999999</v>
      </c>
      <c r="D181" s="36">
        <f>SUMIFS(СВЦЭМ!$E$39:$E$782,СВЦЭМ!$A$39:$A$782,$A181,СВЦЭМ!$B$39:$B$782,D$155)+'СЕТ СН'!$F$12</f>
        <v>181.20566120999999</v>
      </c>
      <c r="E181" s="36">
        <f>SUMIFS(СВЦЭМ!$E$39:$E$782,СВЦЭМ!$A$39:$A$782,$A181,СВЦЭМ!$B$39:$B$782,E$155)+'СЕТ СН'!$F$12</f>
        <v>181.11750924</v>
      </c>
      <c r="F181" s="36">
        <f>SUMIFS(СВЦЭМ!$E$39:$E$782,СВЦЭМ!$A$39:$A$782,$A181,СВЦЭМ!$B$39:$B$782,F$155)+'СЕТ СН'!$F$12</f>
        <v>182.07550581999999</v>
      </c>
      <c r="G181" s="36">
        <f>SUMIFS(СВЦЭМ!$E$39:$E$782,СВЦЭМ!$A$39:$A$782,$A181,СВЦЭМ!$B$39:$B$782,G$155)+'СЕТ СН'!$F$12</f>
        <v>179.31065178</v>
      </c>
      <c r="H181" s="36">
        <f>SUMIFS(СВЦЭМ!$E$39:$E$782,СВЦЭМ!$A$39:$A$782,$A181,СВЦЭМ!$B$39:$B$782,H$155)+'СЕТ СН'!$F$12</f>
        <v>176.85765899</v>
      </c>
      <c r="I181" s="36">
        <f>SUMIFS(СВЦЭМ!$E$39:$E$782,СВЦЭМ!$A$39:$A$782,$A181,СВЦЭМ!$B$39:$B$782,I$155)+'СЕТ СН'!$F$12</f>
        <v>163.65338825000001</v>
      </c>
      <c r="J181" s="36">
        <f>SUMIFS(СВЦЭМ!$E$39:$E$782,СВЦЭМ!$A$39:$A$782,$A181,СВЦЭМ!$B$39:$B$782,J$155)+'СЕТ СН'!$F$12</f>
        <v>153.69125463</v>
      </c>
      <c r="K181" s="36">
        <f>SUMIFS(СВЦЭМ!$E$39:$E$782,СВЦЭМ!$A$39:$A$782,$A181,СВЦЭМ!$B$39:$B$782,K$155)+'СЕТ СН'!$F$12</f>
        <v>164.86152396</v>
      </c>
      <c r="L181" s="36">
        <f>SUMIFS(СВЦЭМ!$E$39:$E$782,СВЦЭМ!$A$39:$A$782,$A181,СВЦЭМ!$B$39:$B$782,L$155)+'СЕТ СН'!$F$12</f>
        <v>171.53763666</v>
      </c>
      <c r="M181" s="36">
        <f>SUMIFS(СВЦЭМ!$E$39:$E$782,СВЦЭМ!$A$39:$A$782,$A181,СВЦЭМ!$B$39:$B$782,M$155)+'СЕТ СН'!$F$12</f>
        <v>166.07908907000001</v>
      </c>
      <c r="N181" s="36">
        <f>SUMIFS(СВЦЭМ!$E$39:$E$782,СВЦЭМ!$A$39:$A$782,$A181,СВЦЭМ!$B$39:$B$782,N$155)+'СЕТ СН'!$F$12</f>
        <v>175.65478428</v>
      </c>
      <c r="O181" s="36">
        <f>SUMIFS(СВЦЭМ!$E$39:$E$782,СВЦЭМ!$A$39:$A$782,$A181,СВЦЭМ!$B$39:$B$782,O$155)+'СЕТ СН'!$F$12</f>
        <v>172.43742011000001</v>
      </c>
      <c r="P181" s="36">
        <f>SUMIFS(СВЦЭМ!$E$39:$E$782,СВЦЭМ!$A$39:$A$782,$A181,СВЦЭМ!$B$39:$B$782,P$155)+'СЕТ СН'!$F$12</f>
        <v>173.18176317999999</v>
      </c>
      <c r="Q181" s="36">
        <f>SUMIFS(СВЦЭМ!$E$39:$E$782,СВЦЭМ!$A$39:$A$782,$A181,СВЦЭМ!$B$39:$B$782,Q$155)+'СЕТ СН'!$F$12</f>
        <v>172.19797985</v>
      </c>
      <c r="R181" s="36">
        <f>SUMIFS(СВЦЭМ!$E$39:$E$782,СВЦЭМ!$A$39:$A$782,$A181,СВЦЭМ!$B$39:$B$782,R$155)+'СЕТ СН'!$F$12</f>
        <v>174.22430116000001</v>
      </c>
      <c r="S181" s="36">
        <f>SUMIFS(СВЦЭМ!$E$39:$E$782,СВЦЭМ!$A$39:$A$782,$A181,СВЦЭМ!$B$39:$B$782,S$155)+'СЕТ СН'!$F$12</f>
        <v>158.24229768999999</v>
      </c>
      <c r="T181" s="36">
        <f>SUMIFS(СВЦЭМ!$E$39:$E$782,СВЦЭМ!$A$39:$A$782,$A181,СВЦЭМ!$B$39:$B$782,T$155)+'СЕТ СН'!$F$12</f>
        <v>153.87581510000001</v>
      </c>
      <c r="U181" s="36">
        <f>SUMIFS(СВЦЭМ!$E$39:$E$782,СВЦЭМ!$A$39:$A$782,$A181,СВЦЭМ!$B$39:$B$782,U$155)+'СЕТ СН'!$F$12</f>
        <v>154.67590956000001</v>
      </c>
      <c r="V181" s="36">
        <f>SUMIFS(СВЦЭМ!$E$39:$E$782,СВЦЭМ!$A$39:$A$782,$A181,СВЦЭМ!$B$39:$B$782,V$155)+'СЕТ СН'!$F$12</f>
        <v>152.89955266999999</v>
      </c>
      <c r="W181" s="36">
        <f>SUMIFS(СВЦЭМ!$E$39:$E$782,СВЦЭМ!$A$39:$A$782,$A181,СВЦЭМ!$B$39:$B$782,W$155)+'СЕТ СН'!$F$12</f>
        <v>163.61578587</v>
      </c>
      <c r="X181" s="36">
        <f>SUMIFS(СВЦЭМ!$E$39:$E$782,СВЦЭМ!$A$39:$A$782,$A181,СВЦЭМ!$B$39:$B$782,X$155)+'СЕТ СН'!$F$12</f>
        <v>156.99727489</v>
      </c>
      <c r="Y181" s="36">
        <f>SUMIFS(СВЦЭМ!$E$39:$E$782,СВЦЭМ!$A$39:$A$782,$A181,СВЦЭМ!$B$39:$B$782,Y$155)+'СЕТ СН'!$F$12</f>
        <v>144.94056694</v>
      </c>
    </row>
    <row r="182" spans="1:27" ht="15.75" x14ac:dyDescent="0.2">
      <c r="A182" s="35">
        <f t="shared" si="4"/>
        <v>44404</v>
      </c>
      <c r="B182" s="36">
        <f>SUMIFS(СВЦЭМ!$E$39:$E$782,СВЦЭМ!$A$39:$A$782,$A182,СВЦЭМ!$B$39:$B$782,B$155)+'СЕТ СН'!$F$12</f>
        <v>187.16242116999999</v>
      </c>
      <c r="C182" s="36">
        <f>SUMIFS(СВЦЭМ!$E$39:$E$782,СВЦЭМ!$A$39:$A$782,$A182,СВЦЭМ!$B$39:$B$782,C$155)+'СЕТ СН'!$F$12</f>
        <v>196.7138009</v>
      </c>
      <c r="D182" s="36">
        <f>SUMIFS(СВЦЭМ!$E$39:$E$782,СВЦЭМ!$A$39:$A$782,$A182,СВЦЭМ!$B$39:$B$782,D$155)+'СЕТ СН'!$F$12</f>
        <v>205.44633388</v>
      </c>
      <c r="E182" s="36">
        <f>SUMIFS(СВЦЭМ!$E$39:$E$782,СВЦЭМ!$A$39:$A$782,$A182,СВЦЭМ!$B$39:$B$782,E$155)+'СЕТ СН'!$F$12</f>
        <v>207.32374340999999</v>
      </c>
      <c r="F182" s="36">
        <f>SUMIFS(СВЦЭМ!$E$39:$E$782,СВЦЭМ!$A$39:$A$782,$A182,СВЦЭМ!$B$39:$B$782,F$155)+'СЕТ СН'!$F$12</f>
        <v>207.40670678000001</v>
      </c>
      <c r="G182" s="36">
        <f>SUMIFS(СВЦЭМ!$E$39:$E$782,СВЦЭМ!$A$39:$A$782,$A182,СВЦЭМ!$B$39:$B$782,G$155)+'СЕТ СН'!$F$12</f>
        <v>203.08124076999999</v>
      </c>
      <c r="H182" s="36">
        <f>SUMIFS(СВЦЭМ!$E$39:$E$782,СВЦЭМ!$A$39:$A$782,$A182,СВЦЭМ!$B$39:$B$782,H$155)+'СЕТ СН'!$F$12</f>
        <v>197.19533272999999</v>
      </c>
      <c r="I182" s="36">
        <f>SUMIFS(СВЦЭМ!$E$39:$E$782,СВЦЭМ!$A$39:$A$782,$A182,СВЦЭМ!$B$39:$B$782,I$155)+'СЕТ СН'!$F$12</f>
        <v>185.43989256</v>
      </c>
      <c r="J182" s="36">
        <f>SUMIFS(СВЦЭМ!$E$39:$E$782,СВЦЭМ!$A$39:$A$782,$A182,СВЦЭМ!$B$39:$B$782,J$155)+'СЕТ СН'!$F$12</f>
        <v>175.42464932999999</v>
      </c>
      <c r="K182" s="36">
        <f>SUMIFS(СВЦЭМ!$E$39:$E$782,СВЦЭМ!$A$39:$A$782,$A182,СВЦЭМ!$B$39:$B$782,K$155)+'СЕТ СН'!$F$12</f>
        <v>163.20457121000001</v>
      </c>
      <c r="L182" s="36">
        <f>SUMIFS(СВЦЭМ!$E$39:$E$782,СВЦЭМ!$A$39:$A$782,$A182,СВЦЭМ!$B$39:$B$782,L$155)+'СЕТ СН'!$F$12</f>
        <v>164.20039187</v>
      </c>
      <c r="M182" s="36">
        <f>SUMIFS(СВЦЭМ!$E$39:$E$782,СВЦЭМ!$A$39:$A$782,$A182,СВЦЭМ!$B$39:$B$782,M$155)+'СЕТ СН'!$F$12</f>
        <v>175.64668703000001</v>
      </c>
      <c r="N182" s="36">
        <f>SUMIFS(СВЦЭМ!$E$39:$E$782,СВЦЭМ!$A$39:$A$782,$A182,СВЦЭМ!$B$39:$B$782,N$155)+'СЕТ СН'!$F$12</f>
        <v>182.79724927999999</v>
      </c>
      <c r="O182" s="36">
        <f>SUMIFS(СВЦЭМ!$E$39:$E$782,СВЦЭМ!$A$39:$A$782,$A182,СВЦЭМ!$B$39:$B$782,O$155)+'СЕТ СН'!$F$12</f>
        <v>180.44123818</v>
      </c>
      <c r="P182" s="36">
        <f>SUMIFS(СВЦЭМ!$E$39:$E$782,СВЦЭМ!$A$39:$A$782,$A182,СВЦЭМ!$B$39:$B$782,P$155)+'СЕТ СН'!$F$12</f>
        <v>181.31946357000001</v>
      </c>
      <c r="Q182" s="36">
        <f>SUMIFS(СВЦЭМ!$E$39:$E$782,СВЦЭМ!$A$39:$A$782,$A182,СВЦЭМ!$B$39:$B$782,Q$155)+'СЕТ СН'!$F$12</f>
        <v>182.00583308</v>
      </c>
      <c r="R182" s="36">
        <f>SUMIFS(СВЦЭМ!$E$39:$E$782,СВЦЭМ!$A$39:$A$782,$A182,СВЦЭМ!$B$39:$B$782,R$155)+'СЕТ СН'!$F$12</f>
        <v>179.88599475999999</v>
      </c>
      <c r="S182" s="36">
        <f>SUMIFS(СВЦЭМ!$E$39:$E$782,СВЦЭМ!$A$39:$A$782,$A182,СВЦЭМ!$B$39:$B$782,S$155)+'СЕТ СН'!$F$12</f>
        <v>179.60587437999999</v>
      </c>
      <c r="T182" s="36">
        <f>SUMIFS(СВЦЭМ!$E$39:$E$782,СВЦЭМ!$A$39:$A$782,$A182,СВЦЭМ!$B$39:$B$782,T$155)+'СЕТ СН'!$F$12</f>
        <v>174.79127553000001</v>
      </c>
      <c r="U182" s="36">
        <f>SUMIFS(СВЦЭМ!$E$39:$E$782,СВЦЭМ!$A$39:$A$782,$A182,СВЦЭМ!$B$39:$B$782,U$155)+'СЕТ СН'!$F$12</f>
        <v>171.13470713999999</v>
      </c>
      <c r="V182" s="36">
        <f>SUMIFS(СВЦЭМ!$E$39:$E$782,СВЦЭМ!$A$39:$A$782,$A182,СВЦЭМ!$B$39:$B$782,V$155)+'СЕТ СН'!$F$12</f>
        <v>161.68421355000001</v>
      </c>
      <c r="W182" s="36">
        <f>SUMIFS(СВЦЭМ!$E$39:$E$782,СВЦЭМ!$A$39:$A$782,$A182,СВЦЭМ!$B$39:$B$782,W$155)+'СЕТ СН'!$F$12</f>
        <v>163.90829489000001</v>
      </c>
      <c r="X182" s="36">
        <f>SUMIFS(СВЦЭМ!$E$39:$E$782,СВЦЭМ!$A$39:$A$782,$A182,СВЦЭМ!$B$39:$B$782,X$155)+'СЕТ СН'!$F$12</f>
        <v>167.20762246000001</v>
      </c>
      <c r="Y182" s="36">
        <f>SUMIFS(СВЦЭМ!$E$39:$E$782,СВЦЭМ!$A$39:$A$782,$A182,СВЦЭМ!$B$39:$B$782,Y$155)+'СЕТ СН'!$F$12</f>
        <v>179.39614473</v>
      </c>
    </row>
    <row r="183" spans="1:27" ht="15.75" x14ac:dyDescent="0.2">
      <c r="A183" s="35">
        <f t="shared" si="4"/>
        <v>44405</v>
      </c>
      <c r="B183" s="36">
        <f>SUMIFS(СВЦЭМ!$E$39:$E$782,СВЦЭМ!$A$39:$A$782,$A183,СВЦЭМ!$B$39:$B$782,B$155)+'СЕТ СН'!$F$12</f>
        <v>191.12806033000001</v>
      </c>
      <c r="C183" s="36">
        <f>SUMIFS(СВЦЭМ!$E$39:$E$782,СВЦЭМ!$A$39:$A$782,$A183,СВЦЭМ!$B$39:$B$782,C$155)+'СЕТ СН'!$F$12</f>
        <v>188.94526085000001</v>
      </c>
      <c r="D183" s="36">
        <f>SUMIFS(СВЦЭМ!$E$39:$E$782,СВЦЭМ!$A$39:$A$782,$A183,СВЦЭМ!$B$39:$B$782,D$155)+'СЕТ СН'!$F$12</f>
        <v>199.06768023999999</v>
      </c>
      <c r="E183" s="36">
        <f>SUMIFS(СВЦЭМ!$E$39:$E$782,СВЦЭМ!$A$39:$A$782,$A183,СВЦЭМ!$B$39:$B$782,E$155)+'СЕТ СН'!$F$12</f>
        <v>200.42356634000001</v>
      </c>
      <c r="F183" s="36">
        <f>SUMIFS(СВЦЭМ!$E$39:$E$782,СВЦЭМ!$A$39:$A$782,$A183,СВЦЭМ!$B$39:$B$782,F$155)+'СЕТ СН'!$F$12</f>
        <v>198.98030370000001</v>
      </c>
      <c r="G183" s="36">
        <f>SUMIFS(СВЦЭМ!$E$39:$E$782,СВЦЭМ!$A$39:$A$782,$A183,СВЦЭМ!$B$39:$B$782,G$155)+'СЕТ СН'!$F$12</f>
        <v>196.91706121999999</v>
      </c>
      <c r="H183" s="36">
        <f>SUMIFS(СВЦЭМ!$E$39:$E$782,СВЦЭМ!$A$39:$A$782,$A183,СВЦЭМ!$B$39:$B$782,H$155)+'СЕТ СН'!$F$12</f>
        <v>194.74569450999999</v>
      </c>
      <c r="I183" s="36">
        <f>SUMIFS(СВЦЭМ!$E$39:$E$782,СВЦЭМ!$A$39:$A$782,$A183,СВЦЭМ!$B$39:$B$782,I$155)+'СЕТ СН'!$F$12</f>
        <v>185.40565164</v>
      </c>
      <c r="J183" s="36">
        <f>SUMIFS(СВЦЭМ!$E$39:$E$782,СВЦЭМ!$A$39:$A$782,$A183,СВЦЭМ!$B$39:$B$782,J$155)+'СЕТ СН'!$F$12</f>
        <v>175.77062845</v>
      </c>
      <c r="K183" s="36">
        <f>SUMIFS(СВЦЭМ!$E$39:$E$782,СВЦЭМ!$A$39:$A$782,$A183,СВЦЭМ!$B$39:$B$782,K$155)+'СЕТ СН'!$F$12</f>
        <v>179.77325335</v>
      </c>
      <c r="L183" s="36">
        <f>SUMIFS(СВЦЭМ!$E$39:$E$782,СВЦЭМ!$A$39:$A$782,$A183,СВЦЭМ!$B$39:$B$782,L$155)+'СЕТ СН'!$F$12</f>
        <v>174.26267057999999</v>
      </c>
      <c r="M183" s="36">
        <f>SUMIFS(СВЦЭМ!$E$39:$E$782,СВЦЭМ!$A$39:$A$782,$A183,СВЦЭМ!$B$39:$B$782,M$155)+'СЕТ СН'!$F$12</f>
        <v>174.48906303999999</v>
      </c>
      <c r="N183" s="36">
        <f>SUMIFS(СВЦЭМ!$E$39:$E$782,СВЦЭМ!$A$39:$A$782,$A183,СВЦЭМ!$B$39:$B$782,N$155)+'СЕТ СН'!$F$12</f>
        <v>175.46482800999999</v>
      </c>
      <c r="O183" s="36">
        <f>SUMIFS(СВЦЭМ!$E$39:$E$782,СВЦЭМ!$A$39:$A$782,$A183,СВЦЭМ!$B$39:$B$782,O$155)+'СЕТ СН'!$F$12</f>
        <v>176.30377225000001</v>
      </c>
      <c r="P183" s="36">
        <f>SUMIFS(СВЦЭМ!$E$39:$E$782,СВЦЭМ!$A$39:$A$782,$A183,СВЦЭМ!$B$39:$B$782,P$155)+'СЕТ СН'!$F$12</f>
        <v>186.17339071000001</v>
      </c>
      <c r="Q183" s="36">
        <f>SUMIFS(СВЦЭМ!$E$39:$E$782,СВЦЭМ!$A$39:$A$782,$A183,СВЦЭМ!$B$39:$B$782,Q$155)+'СЕТ СН'!$F$12</f>
        <v>184.65336847</v>
      </c>
      <c r="R183" s="36">
        <f>SUMIFS(СВЦЭМ!$E$39:$E$782,СВЦЭМ!$A$39:$A$782,$A183,СВЦЭМ!$B$39:$B$782,R$155)+'СЕТ СН'!$F$12</f>
        <v>183.61864510000001</v>
      </c>
      <c r="S183" s="36">
        <f>SUMIFS(СВЦЭМ!$E$39:$E$782,СВЦЭМ!$A$39:$A$782,$A183,СВЦЭМ!$B$39:$B$782,S$155)+'СЕТ СН'!$F$12</f>
        <v>183.23847344999999</v>
      </c>
      <c r="T183" s="36">
        <f>SUMIFS(СВЦЭМ!$E$39:$E$782,СВЦЭМ!$A$39:$A$782,$A183,СВЦЭМ!$B$39:$B$782,T$155)+'СЕТ СН'!$F$12</f>
        <v>182.53479340999999</v>
      </c>
      <c r="U183" s="36">
        <f>SUMIFS(СВЦЭМ!$E$39:$E$782,СВЦЭМ!$A$39:$A$782,$A183,СВЦЭМ!$B$39:$B$782,U$155)+'СЕТ СН'!$F$12</f>
        <v>181.09356844000001</v>
      </c>
      <c r="V183" s="36">
        <f>SUMIFS(СВЦЭМ!$E$39:$E$782,СВЦЭМ!$A$39:$A$782,$A183,СВЦЭМ!$B$39:$B$782,V$155)+'СЕТ СН'!$F$12</f>
        <v>180.64895207000001</v>
      </c>
      <c r="W183" s="36">
        <f>SUMIFS(СВЦЭМ!$E$39:$E$782,СВЦЭМ!$A$39:$A$782,$A183,СВЦЭМ!$B$39:$B$782,W$155)+'СЕТ СН'!$F$12</f>
        <v>185.12803671</v>
      </c>
      <c r="X183" s="36">
        <f>SUMIFS(СВЦЭМ!$E$39:$E$782,СВЦЭМ!$A$39:$A$782,$A183,СВЦЭМ!$B$39:$B$782,X$155)+'СЕТ СН'!$F$12</f>
        <v>178.36620239999999</v>
      </c>
      <c r="Y183" s="36">
        <f>SUMIFS(СВЦЭМ!$E$39:$E$782,СВЦЭМ!$A$39:$A$782,$A183,СВЦЭМ!$B$39:$B$782,Y$155)+'СЕТ СН'!$F$12</f>
        <v>175.67163969999999</v>
      </c>
    </row>
    <row r="184" spans="1:27" ht="15.75" x14ac:dyDescent="0.2">
      <c r="A184" s="35">
        <f t="shared" si="4"/>
        <v>44406</v>
      </c>
      <c r="B184" s="36">
        <f>SUMIFS(СВЦЭМ!$E$39:$E$782,СВЦЭМ!$A$39:$A$782,$A184,СВЦЭМ!$B$39:$B$782,B$155)+'СЕТ СН'!$F$12</f>
        <v>185.82509291</v>
      </c>
      <c r="C184" s="36">
        <f>SUMIFS(СВЦЭМ!$E$39:$E$782,СВЦЭМ!$A$39:$A$782,$A184,СВЦЭМ!$B$39:$B$782,C$155)+'СЕТ СН'!$F$12</f>
        <v>218.26994532000001</v>
      </c>
      <c r="D184" s="36">
        <f>SUMIFS(СВЦЭМ!$E$39:$E$782,СВЦЭМ!$A$39:$A$782,$A184,СВЦЭМ!$B$39:$B$782,D$155)+'СЕТ СН'!$F$12</f>
        <v>211.60930062</v>
      </c>
      <c r="E184" s="36">
        <f>SUMIFS(СВЦЭМ!$E$39:$E$782,СВЦЭМ!$A$39:$A$782,$A184,СВЦЭМ!$B$39:$B$782,E$155)+'СЕТ СН'!$F$12</f>
        <v>206.73572257000001</v>
      </c>
      <c r="F184" s="36">
        <f>SUMIFS(СВЦЭМ!$E$39:$E$782,СВЦЭМ!$A$39:$A$782,$A184,СВЦЭМ!$B$39:$B$782,F$155)+'СЕТ СН'!$F$12</f>
        <v>205.54991348999999</v>
      </c>
      <c r="G184" s="36">
        <f>SUMIFS(СВЦЭМ!$E$39:$E$782,СВЦЭМ!$A$39:$A$782,$A184,СВЦЭМ!$B$39:$B$782,G$155)+'СЕТ СН'!$F$12</f>
        <v>206.89303518</v>
      </c>
      <c r="H184" s="36">
        <f>SUMIFS(СВЦЭМ!$E$39:$E$782,СВЦЭМ!$A$39:$A$782,$A184,СВЦЭМ!$B$39:$B$782,H$155)+'СЕТ СН'!$F$12</f>
        <v>216.33569997999999</v>
      </c>
      <c r="I184" s="36">
        <f>SUMIFS(СВЦЭМ!$E$39:$E$782,СВЦЭМ!$A$39:$A$782,$A184,СВЦЭМ!$B$39:$B$782,I$155)+'СЕТ СН'!$F$12</f>
        <v>216.14827548</v>
      </c>
      <c r="J184" s="36">
        <f>SUMIFS(СВЦЭМ!$E$39:$E$782,СВЦЭМ!$A$39:$A$782,$A184,СВЦЭМ!$B$39:$B$782,J$155)+'СЕТ СН'!$F$12</f>
        <v>196.00772945</v>
      </c>
      <c r="K184" s="36">
        <f>SUMIFS(СВЦЭМ!$E$39:$E$782,СВЦЭМ!$A$39:$A$782,$A184,СВЦЭМ!$B$39:$B$782,K$155)+'СЕТ СН'!$F$12</f>
        <v>187.49223193</v>
      </c>
      <c r="L184" s="36">
        <f>SUMIFS(СВЦЭМ!$E$39:$E$782,СВЦЭМ!$A$39:$A$782,$A184,СВЦЭМ!$B$39:$B$782,L$155)+'СЕТ СН'!$F$12</f>
        <v>189.16556165</v>
      </c>
      <c r="M184" s="36">
        <f>SUMIFS(СВЦЭМ!$E$39:$E$782,СВЦЭМ!$A$39:$A$782,$A184,СВЦЭМ!$B$39:$B$782,M$155)+'СЕТ СН'!$F$12</f>
        <v>190.81466799</v>
      </c>
      <c r="N184" s="36">
        <f>SUMIFS(СВЦЭМ!$E$39:$E$782,СВЦЭМ!$A$39:$A$782,$A184,СВЦЭМ!$B$39:$B$782,N$155)+'СЕТ СН'!$F$12</f>
        <v>189.37509462</v>
      </c>
      <c r="O184" s="36">
        <f>SUMIFS(СВЦЭМ!$E$39:$E$782,СВЦЭМ!$A$39:$A$782,$A184,СВЦЭМ!$B$39:$B$782,O$155)+'СЕТ СН'!$F$12</f>
        <v>188.82825936</v>
      </c>
      <c r="P184" s="36">
        <f>SUMIFS(СВЦЭМ!$E$39:$E$782,СВЦЭМ!$A$39:$A$782,$A184,СВЦЭМ!$B$39:$B$782,P$155)+'СЕТ СН'!$F$12</f>
        <v>191.94816137999999</v>
      </c>
      <c r="Q184" s="36">
        <f>SUMIFS(СВЦЭМ!$E$39:$E$782,СВЦЭМ!$A$39:$A$782,$A184,СВЦЭМ!$B$39:$B$782,Q$155)+'СЕТ СН'!$F$12</f>
        <v>193.10423738</v>
      </c>
      <c r="R184" s="36">
        <f>SUMIFS(СВЦЭМ!$E$39:$E$782,СВЦЭМ!$A$39:$A$782,$A184,СВЦЭМ!$B$39:$B$782,R$155)+'СЕТ СН'!$F$12</f>
        <v>190.21567247999999</v>
      </c>
      <c r="S184" s="36">
        <f>SUMIFS(СВЦЭМ!$E$39:$E$782,СВЦЭМ!$A$39:$A$782,$A184,СВЦЭМ!$B$39:$B$782,S$155)+'СЕТ СН'!$F$12</f>
        <v>188.64912244999999</v>
      </c>
      <c r="T184" s="36">
        <f>SUMIFS(СВЦЭМ!$E$39:$E$782,СВЦЭМ!$A$39:$A$782,$A184,СВЦЭМ!$B$39:$B$782,T$155)+'СЕТ СН'!$F$12</f>
        <v>182.40260673</v>
      </c>
      <c r="U184" s="36">
        <f>SUMIFS(СВЦЭМ!$E$39:$E$782,СВЦЭМ!$A$39:$A$782,$A184,СВЦЭМ!$B$39:$B$782,U$155)+'СЕТ СН'!$F$12</f>
        <v>178.69727542999999</v>
      </c>
      <c r="V184" s="36">
        <f>SUMIFS(СВЦЭМ!$E$39:$E$782,СВЦЭМ!$A$39:$A$782,$A184,СВЦЭМ!$B$39:$B$782,V$155)+'СЕТ СН'!$F$12</f>
        <v>177.3196968</v>
      </c>
      <c r="W184" s="36">
        <f>SUMIFS(СВЦЭМ!$E$39:$E$782,СВЦЭМ!$A$39:$A$782,$A184,СВЦЭМ!$B$39:$B$782,W$155)+'СЕТ СН'!$F$12</f>
        <v>182.68604963999999</v>
      </c>
      <c r="X184" s="36">
        <f>SUMIFS(СВЦЭМ!$E$39:$E$782,СВЦЭМ!$A$39:$A$782,$A184,СВЦЭМ!$B$39:$B$782,X$155)+'СЕТ СН'!$F$12</f>
        <v>184.14910694</v>
      </c>
      <c r="Y184" s="36">
        <f>SUMIFS(СВЦЭМ!$E$39:$E$782,СВЦЭМ!$A$39:$A$782,$A184,СВЦЭМ!$B$39:$B$782,Y$155)+'СЕТ СН'!$F$12</f>
        <v>200.30698939000001</v>
      </c>
    </row>
    <row r="185" spans="1:27" ht="15.75" x14ac:dyDescent="0.2">
      <c r="A185" s="35">
        <f t="shared" si="4"/>
        <v>44407</v>
      </c>
      <c r="B185" s="36">
        <f>SUMIFS(СВЦЭМ!$E$39:$E$782,СВЦЭМ!$A$39:$A$782,$A185,СВЦЭМ!$B$39:$B$782,B$155)+'СЕТ СН'!$F$12</f>
        <v>201.45617240999999</v>
      </c>
      <c r="C185" s="36">
        <f>SUMIFS(СВЦЭМ!$E$39:$E$782,СВЦЭМ!$A$39:$A$782,$A185,СВЦЭМ!$B$39:$B$782,C$155)+'СЕТ СН'!$F$12</f>
        <v>204.29719091999999</v>
      </c>
      <c r="D185" s="36">
        <f>SUMIFS(СВЦЭМ!$E$39:$E$782,СВЦЭМ!$A$39:$A$782,$A185,СВЦЭМ!$B$39:$B$782,D$155)+'СЕТ СН'!$F$12</f>
        <v>197.13935126000001</v>
      </c>
      <c r="E185" s="36">
        <f>SUMIFS(СВЦЭМ!$E$39:$E$782,СВЦЭМ!$A$39:$A$782,$A185,СВЦЭМ!$B$39:$B$782,E$155)+'СЕТ СН'!$F$12</f>
        <v>199.95441022</v>
      </c>
      <c r="F185" s="36">
        <f>SUMIFS(СВЦЭМ!$E$39:$E$782,СВЦЭМ!$A$39:$A$782,$A185,СВЦЭМ!$B$39:$B$782,F$155)+'СЕТ СН'!$F$12</f>
        <v>201.36147396000001</v>
      </c>
      <c r="G185" s="36">
        <f>SUMIFS(СВЦЭМ!$E$39:$E$782,СВЦЭМ!$A$39:$A$782,$A185,СВЦЭМ!$B$39:$B$782,G$155)+'СЕТ СН'!$F$12</f>
        <v>194.73405242999999</v>
      </c>
      <c r="H185" s="36">
        <f>SUMIFS(СВЦЭМ!$E$39:$E$782,СВЦЭМ!$A$39:$A$782,$A185,СВЦЭМ!$B$39:$B$782,H$155)+'СЕТ СН'!$F$12</f>
        <v>193.07367196999999</v>
      </c>
      <c r="I185" s="36">
        <f>SUMIFS(СВЦЭМ!$E$39:$E$782,СВЦЭМ!$A$39:$A$782,$A185,СВЦЭМ!$B$39:$B$782,I$155)+'СЕТ СН'!$F$12</f>
        <v>185.62468795000001</v>
      </c>
      <c r="J185" s="36">
        <f>SUMIFS(СВЦЭМ!$E$39:$E$782,СВЦЭМ!$A$39:$A$782,$A185,СВЦЭМ!$B$39:$B$782,J$155)+'СЕТ СН'!$F$12</f>
        <v>178.38976826999999</v>
      </c>
      <c r="K185" s="36">
        <f>SUMIFS(СВЦЭМ!$E$39:$E$782,СВЦЭМ!$A$39:$A$782,$A185,СВЦЭМ!$B$39:$B$782,K$155)+'СЕТ СН'!$F$12</f>
        <v>174.39018995999999</v>
      </c>
      <c r="L185" s="36">
        <f>SUMIFS(СВЦЭМ!$E$39:$E$782,СВЦЭМ!$A$39:$A$782,$A185,СВЦЭМ!$B$39:$B$782,L$155)+'СЕТ СН'!$F$12</f>
        <v>173.67560798</v>
      </c>
      <c r="M185" s="36">
        <f>SUMIFS(СВЦЭМ!$E$39:$E$782,СВЦЭМ!$A$39:$A$782,$A185,СВЦЭМ!$B$39:$B$782,M$155)+'СЕТ СН'!$F$12</f>
        <v>174.36180856999999</v>
      </c>
      <c r="N185" s="36">
        <f>SUMIFS(СВЦЭМ!$E$39:$E$782,СВЦЭМ!$A$39:$A$782,$A185,СВЦЭМ!$B$39:$B$782,N$155)+'СЕТ СН'!$F$12</f>
        <v>174.96167256000001</v>
      </c>
      <c r="O185" s="36">
        <f>SUMIFS(СВЦЭМ!$E$39:$E$782,СВЦЭМ!$A$39:$A$782,$A185,СВЦЭМ!$B$39:$B$782,O$155)+'СЕТ СН'!$F$12</f>
        <v>175.84819446</v>
      </c>
      <c r="P185" s="36">
        <f>SUMIFS(СВЦЭМ!$E$39:$E$782,СВЦЭМ!$A$39:$A$782,$A185,СВЦЭМ!$B$39:$B$782,P$155)+'СЕТ СН'!$F$12</f>
        <v>177.66605025999999</v>
      </c>
      <c r="Q185" s="36">
        <f>SUMIFS(СВЦЭМ!$E$39:$E$782,СВЦЭМ!$A$39:$A$782,$A185,СВЦЭМ!$B$39:$B$782,Q$155)+'СЕТ СН'!$F$12</f>
        <v>180.16869975</v>
      </c>
      <c r="R185" s="36">
        <f>SUMIFS(СВЦЭМ!$E$39:$E$782,СВЦЭМ!$A$39:$A$782,$A185,СВЦЭМ!$B$39:$B$782,R$155)+'СЕТ СН'!$F$12</f>
        <v>178.73856696999999</v>
      </c>
      <c r="S185" s="36">
        <f>SUMIFS(СВЦЭМ!$E$39:$E$782,СВЦЭМ!$A$39:$A$782,$A185,СВЦЭМ!$B$39:$B$782,S$155)+'СЕТ СН'!$F$12</f>
        <v>179.63563540999999</v>
      </c>
      <c r="T185" s="36">
        <f>SUMIFS(СВЦЭМ!$E$39:$E$782,СВЦЭМ!$A$39:$A$782,$A185,СВЦЭМ!$B$39:$B$782,T$155)+'СЕТ СН'!$F$12</f>
        <v>180.21166023999999</v>
      </c>
      <c r="U185" s="36">
        <f>SUMIFS(СВЦЭМ!$E$39:$E$782,СВЦЭМ!$A$39:$A$782,$A185,СВЦЭМ!$B$39:$B$782,U$155)+'СЕТ СН'!$F$12</f>
        <v>185.32504797000001</v>
      </c>
      <c r="V185" s="36">
        <f>SUMIFS(СВЦЭМ!$E$39:$E$782,СВЦЭМ!$A$39:$A$782,$A185,СВЦЭМ!$B$39:$B$782,V$155)+'СЕТ СН'!$F$12</f>
        <v>183.00405678999999</v>
      </c>
      <c r="W185" s="36">
        <f>SUMIFS(СВЦЭМ!$E$39:$E$782,СВЦЭМ!$A$39:$A$782,$A185,СВЦЭМ!$B$39:$B$782,W$155)+'СЕТ СН'!$F$12</f>
        <v>187.93042081999999</v>
      </c>
      <c r="X185" s="36">
        <f>SUMIFS(СВЦЭМ!$E$39:$E$782,СВЦЭМ!$A$39:$A$782,$A185,СВЦЭМ!$B$39:$B$782,X$155)+'СЕТ СН'!$F$12</f>
        <v>182.01136434</v>
      </c>
      <c r="Y185" s="36">
        <f>SUMIFS(СВЦЭМ!$E$39:$E$782,СВЦЭМ!$A$39:$A$782,$A185,СВЦЭМ!$B$39:$B$782,Y$155)+'СЕТ СН'!$F$12</f>
        <v>179.08768130999999</v>
      </c>
    </row>
    <row r="186" spans="1:27" ht="15.75" x14ac:dyDescent="0.2">
      <c r="A186" s="35">
        <f t="shared" si="4"/>
        <v>44408</v>
      </c>
      <c r="B186" s="36">
        <f>SUMIFS(СВЦЭМ!$E$39:$E$782,СВЦЭМ!$A$39:$A$782,$A186,СВЦЭМ!$B$39:$B$782,B$155)+'СЕТ СН'!$F$12</f>
        <v>192.47112204000001</v>
      </c>
      <c r="C186" s="36">
        <f>SUMIFS(СВЦЭМ!$E$39:$E$782,СВЦЭМ!$A$39:$A$782,$A186,СВЦЭМ!$B$39:$B$782,C$155)+'СЕТ СН'!$F$12</f>
        <v>213.20978804000001</v>
      </c>
      <c r="D186" s="36">
        <f>SUMIFS(СВЦЭМ!$E$39:$E$782,СВЦЭМ!$A$39:$A$782,$A186,СВЦЭМ!$B$39:$B$782,D$155)+'СЕТ СН'!$F$12</f>
        <v>221.50365554000001</v>
      </c>
      <c r="E186" s="36">
        <f>SUMIFS(СВЦЭМ!$E$39:$E$782,СВЦЭМ!$A$39:$A$782,$A186,СВЦЭМ!$B$39:$B$782,E$155)+'СЕТ СН'!$F$12</f>
        <v>217.35192992</v>
      </c>
      <c r="F186" s="36">
        <f>SUMIFS(СВЦЭМ!$E$39:$E$782,СВЦЭМ!$A$39:$A$782,$A186,СВЦЭМ!$B$39:$B$782,F$155)+'СЕТ СН'!$F$12</f>
        <v>215.03718563000001</v>
      </c>
      <c r="G186" s="36">
        <f>SUMIFS(СВЦЭМ!$E$39:$E$782,СВЦЭМ!$A$39:$A$782,$A186,СВЦЭМ!$B$39:$B$782,G$155)+'СЕТ СН'!$F$12</f>
        <v>214.58954519</v>
      </c>
      <c r="H186" s="36">
        <f>SUMIFS(СВЦЭМ!$E$39:$E$782,СВЦЭМ!$A$39:$A$782,$A186,СВЦЭМ!$B$39:$B$782,H$155)+'СЕТ СН'!$F$12</f>
        <v>210.70010511999999</v>
      </c>
      <c r="I186" s="36">
        <f>SUMIFS(СВЦЭМ!$E$39:$E$782,СВЦЭМ!$A$39:$A$782,$A186,СВЦЭМ!$B$39:$B$782,I$155)+'СЕТ СН'!$F$12</f>
        <v>194.30631378000001</v>
      </c>
      <c r="J186" s="36">
        <f>SUMIFS(СВЦЭМ!$E$39:$E$782,СВЦЭМ!$A$39:$A$782,$A186,СВЦЭМ!$B$39:$B$782,J$155)+'СЕТ СН'!$F$12</f>
        <v>184.80993713000001</v>
      </c>
      <c r="K186" s="36">
        <f>SUMIFS(СВЦЭМ!$E$39:$E$782,СВЦЭМ!$A$39:$A$782,$A186,СВЦЭМ!$B$39:$B$782,K$155)+'СЕТ СН'!$F$12</f>
        <v>176.64008630999999</v>
      </c>
      <c r="L186" s="36">
        <f>SUMIFS(СВЦЭМ!$E$39:$E$782,СВЦЭМ!$A$39:$A$782,$A186,СВЦЭМ!$B$39:$B$782,L$155)+'СЕТ СН'!$F$12</f>
        <v>179.06231596000001</v>
      </c>
      <c r="M186" s="36">
        <f>SUMIFS(СВЦЭМ!$E$39:$E$782,СВЦЭМ!$A$39:$A$782,$A186,СВЦЭМ!$B$39:$B$782,M$155)+'СЕТ СН'!$F$12</f>
        <v>183.50666993999999</v>
      </c>
      <c r="N186" s="36">
        <f>SUMIFS(СВЦЭМ!$E$39:$E$782,СВЦЭМ!$A$39:$A$782,$A186,СВЦЭМ!$B$39:$B$782,N$155)+'СЕТ СН'!$F$12</f>
        <v>184.13619779000001</v>
      </c>
      <c r="O186" s="36">
        <f>SUMIFS(СВЦЭМ!$E$39:$E$782,СВЦЭМ!$A$39:$A$782,$A186,СВЦЭМ!$B$39:$B$782,O$155)+'СЕТ СН'!$F$12</f>
        <v>183.35477347</v>
      </c>
      <c r="P186" s="36">
        <f>SUMIFS(СВЦЭМ!$E$39:$E$782,СВЦЭМ!$A$39:$A$782,$A186,СВЦЭМ!$B$39:$B$782,P$155)+'СЕТ СН'!$F$12</f>
        <v>172.94134224000001</v>
      </c>
      <c r="Q186" s="36">
        <f>SUMIFS(СВЦЭМ!$E$39:$E$782,СВЦЭМ!$A$39:$A$782,$A186,СВЦЭМ!$B$39:$B$782,Q$155)+'СЕТ СН'!$F$12</f>
        <v>161.08703431000001</v>
      </c>
      <c r="R186" s="36">
        <f>SUMIFS(СВЦЭМ!$E$39:$E$782,СВЦЭМ!$A$39:$A$782,$A186,СВЦЭМ!$B$39:$B$782,R$155)+'СЕТ СН'!$F$12</f>
        <v>159.06376878</v>
      </c>
      <c r="S186" s="36">
        <f>SUMIFS(СВЦЭМ!$E$39:$E$782,СВЦЭМ!$A$39:$A$782,$A186,СВЦЭМ!$B$39:$B$782,S$155)+'СЕТ СН'!$F$12</f>
        <v>159.95798277</v>
      </c>
      <c r="T186" s="36">
        <f>SUMIFS(СВЦЭМ!$E$39:$E$782,СВЦЭМ!$A$39:$A$782,$A186,СВЦЭМ!$B$39:$B$782,T$155)+'СЕТ СН'!$F$12</f>
        <v>160.91206485999999</v>
      </c>
      <c r="U186" s="36">
        <f>SUMIFS(СВЦЭМ!$E$39:$E$782,СВЦЭМ!$A$39:$A$782,$A186,СВЦЭМ!$B$39:$B$782,U$155)+'СЕТ СН'!$F$12</f>
        <v>160.44444412999999</v>
      </c>
      <c r="V186" s="36">
        <f>SUMIFS(СВЦЭМ!$E$39:$E$782,СВЦЭМ!$A$39:$A$782,$A186,СВЦЭМ!$B$39:$B$782,V$155)+'СЕТ СН'!$F$12</f>
        <v>157.34451791999999</v>
      </c>
      <c r="W186" s="36">
        <f>SUMIFS(СВЦЭМ!$E$39:$E$782,СВЦЭМ!$A$39:$A$782,$A186,СВЦЭМ!$B$39:$B$782,W$155)+'СЕТ СН'!$F$12</f>
        <v>156.45577227999999</v>
      </c>
      <c r="X186" s="36">
        <f>SUMIFS(СВЦЭМ!$E$39:$E$782,СВЦЭМ!$A$39:$A$782,$A186,СВЦЭМ!$B$39:$B$782,X$155)+'СЕТ СН'!$F$12</f>
        <v>166.27164056999999</v>
      </c>
      <c r="Y186" s="36">
        <f>SUMIFS(СВЦЭМ!$E$39:$E$782,СВЦЭМ!$A$39:$A$782,$A186,СВЦЭМ!$B$39:$B$782,Y$155)+'СЕТ СН'!$F$12</f>
        <v>171.56408328000001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01.07.2021</v>
      </c>
      <c r="B191" s="36">
        <f>SUMIFS(СВЦЭМ!$F$39:$F$782,СВЦЭМ!$A$39:$A$782,$A191,СВЦЭМ!$B$39:$B$782,B$190)+'СЕТ СН'!$F$12</f>
        <v>178.76548192999999</v>
      </c>
      <c r="C191" s="36">
        <f>SUMIFS(СВЦЭМ!$F$39:$F$782,СВЦЭМ!$A$39:$A$782,$A191,СВЦЭМ!$B$39:$B$782,C$190)+'СЕТ СН'!$F$12</f>
        <v>182.51899874</v>
      </c>
      <c r="D191" s="36">
        <f>SUMIFS(СВЦЭМ!$F$39:$F$782,СВЦЭМ!$A$39:$A$782,$A191,СВЦЭМ!$B$39:$B$782,D$190)+'СЕТ СН'!$F$12</f>
        <v>189.00402054</v>
      </c>
      <c r="E191" s="36">
        <f>SUMIFS(СВЦЭМ!$F$39:$F$782,СВЦЭМ!$A$39:$A$782,$A191,СВЦЭМ!$B$39:$B$782,E$190)+'СЕТ СН'!$F$12</f>
        <v>192.91806922000001</v>
      </c>
      <c r="F191" s="36">
        <f>SUMIFS(СВЦЭМ!$F$39:$F$782,СВЦЭМ!$A$39:$A$782,$A191,СВЦЭМ!$B$39:$B$782,F$190)+'СЕТ СН'!$F$12</f>
        <v>193.45404944000001</v>
      </c>
      <c r="G191" s="36">
        <f>SUMIFS(СВЦЭМ!$F$39:$F$782,СВЦЭМ!$A$39:$A$782,$A191,СВЦЭМ!$B$39:$B$782,G$190)+'СЕТ СН'!$F$12</f>
        <v>190.06445367000001</v>
      </c>
      <c r="H191" s="36">
        <f>SUMIFS(СВЦЭМ!$F$39:$F$782,СВЦЭМ!$A$39:$A$782,$A191,СВЦЭМ!$B$39:$B$782,H$190)+'СЕТ СН'!$F$12</f>
        <v>185.72875164000001</v>
      </c>
      <c r="I191" s="36">
        <f>SUMIFS(СВЦЭМ!$F$39:$F$782,СВЦЭМ!$A$39:$A$782,$A191,СВЦЭМ!$B$39:$B$782,I$190)+'СЕТ СН'!$F$12</f>
        <v>176.31341427000001</v>
      </c>
      <c r="J191" s="36">
        <f>SUMIFS(СВЦЭМ!$F$39:$F$782,СВЦЭМ!$A$39:$A$782,$A191,СВЦЭМ!$B$39:$B$782,J$190)+'СЕТ СН'!$F$12</f>
        <v>170.77417571000001</v>
      </c>
      <c r="K191" s="36">
        <f>SUMIFS(СВЦЭМ!$F$39:$F$782,СВЦЭМ!$A$39:$A$782,$A191,СВЦЭМ!$B$39:$B$782,K$190)+'СЕТ СН'!$F$12</f>
        <v>185.92409061000001</v>
      </c>
      <c r="L191" s="36">
        <f>SUMIFS(СВЦЭМ!$F$39:$F$782,СВЦЭМ!$A$39:$A$782,$A191,СВЦЭМ!$B$39:$B$782,L$190)+'СЕТ СН'!$F$12</f>
        <v>187.61174500000001</v>
      </c>
      <c r="M191" s="36">
        <f>SUMIFS(СВЦЭМ!$F$39:$F$782,СВЦЭМ!$A$39:$A$782,$A191,СВЦЭМ!$B$39:$B$782,M$190)+'СЕТ СН'!$F$12</f>
        <v>172.27838707999999</v>
      </c>
      <c r="N191" s="36">
        <f>SUMIFS(СВЦЭМ!$F$39:$F$782,СВЦЭМ!$A$39:$A$782,$A191,СВЦЭМ!$B$39:$B$782,N$190)+'СЕТ СН'!$F$12</f>
        <v>159.70131348999999</v>
      </c>
      <c r="O191" s="36">
        <f>SUMIFS(СВЦЭМ!$F$39:$F$782,СВЦЭМ!$A$39:$A$782,$A191,СВЦЭМ!$B$39:$B$782,O$190)+'СЕТ СН'!$F$12</f>
        <v>161.10043141</v>
      </c>
      <c r="P191" s="36">
        <f>SUMIFS(СВЦЭМ!$F$39:$F$782,СВЦЭМ!$A$39:$A$782,$A191,СВЦЭМ!$B$39:$B$782,P$190)+'СЕТ СН'!$F$12</f>
        <v>161.62245716000001</v>
      </c>
      <c r="Q191" s="36">
        <f>SUMIFS(СВЦЭМ!$F$39:$F$782,СВЦЭМ!$A$39:$A$782,$A191,СВЦЭМ!$B$39:$B$782,Q$190)+'СЕТ СН'!$F$12</f>
        <v>163.56969928000001</v>
      </c>
      <c r="R191" s="36">
        <f>SUMIFS(СВЦЭМ!$F$39:$F$782,СВЦЭМ!$A$39:$A$782,$A191,СВЦЭМ!$B$39:$B$782,R$190)+'СЕТ СН'!$F$12</f>
        <v>160.78054466</v>
      </c>
      <c r="S191" s="36">
        <f>SUMIFS(СВЦЭМ!$F$39:$F$782,СВЦЭМ!$A$39:$A$782,$A191,СВЦЭМ!$B$39:$B$782,S$190)+'СЕТ СН'!$F$12</f>
        <v>157.70291129</v>
      </c>
      <c r="T191" s="36">
        <f>SUMIFS(СВЦЭМ!$F$39:$F$782,СВЦЭМ!$A$39:$A$782,$A191,СВЦЭМ!$B$39:$B$782,T$190)+'СЕТ СН'!$F$12</f>
        <v>166.35462275</v>
      </c>
      <c r="U191" s="36">
        <f>SUMIFS(СВЦЭМ!$F$39:$F$782,СВЦЭМ!$A$39:$A$782,$A191,СВЦЭМ!$B$39:$B$782,U$190)+'СЕТ СН'!$F$12</f>
        <v>168.52398178999999</v>
      </c>
      <c r="V191" s="36">
        <f>SUMIFS(СВЦЭМ!$F$39:$F$782,СВЦЭМ!$A$39:$A$782,$A191,СВЦЭМ!$B$39:$B$782,V$190)+'СЕТ СН'!$F$12</f>
        <v>168.55206584000001</v>
      </c>
      <c r="W191" s="36">
        <f>SUMIFS(СВЦЭМ!$F$39:$F$782,СВЦЭМ!$A$39:$A$782,$A191,СВЦЭМ!$B$39:$B$782,W$190)+'СЕТ СН'!$F$12</f>
        <v>173.11186186</v>
      </c>
      <c r="X191" s="36">
        <f>SUMIFS(СВЦЭМ!$F$39:$F$782,СВЦЭМ!$A$39:$A$782,$A191,СВЦЭМ!$B$39:$B$782,X$190)+'СЕТ СН'!$F$12</f>
        <v>165.00499532000001</v>
      </c>
      <c r="Y191" s="36">
        <f>SUMIFS(СВЦЭМ!$F$39:$F$782,СВЦЭМ!$A$39:$A$782,$A191,СВЦЭМ!$B$39:$B$782,Y$190)+'СЕТ СН'!$F$12</f>
        <v>156.77362128999999</v>
      </c>
      <c r="AA191" s="45"/>
    </row>
    <row r="192" spans="1:27" ht="15.75" x14ac:dyDescent="0.2">
      <c r="A192" s="35">
        <f>A191+1</f>
        <v>44379</v>
      </c>
      <c r="B192" s="36">
        <f>SUMIFS(СВЦЭМ!$F$39:$F$782,СВЦЭМ!$A$39:$A$782,$A192,СВЦЭМ!$B$39:$B$782,B$190)+'СЕТ СН'!$F$12</f>
        <v>173.18480711999999</v>
      </c>
      <c r="C192" s="36">
        <f>SUMIFS(СВЦЭМ!$F$39:$F$782,СВЦЭМ!$A$39:$A$782,$A192,СВЦЭМ!$B$39:$B$782,C$190)+'СЕТ СН'!$F$12</f>
        <v>183.3133651</v>
      </c>
      <c r="D192" s="36">
        <f>SUMIFS(СВЦЭМ!$F$39:$F$782,СВЦЭМ!$A$39:$A$782,$A192,СВЦЭМ!$B$39:$B$782,D$190)+'СЕТ СН'!$F$12</f>
        <v>190.25566925000001</v>
      </c>
      <c r="E192" s="36">
        <f>SUMIFS(СВЦЭМ!$F$39:$F$782,СВЦЭМ!$A$39:$A$782,$A192,СВЦЭМ!$B$39:$B$782,E$190)+'СЕТ СН'!$F$12</f>
        <v>191.08090906999999</v>
      </c>
      <c r="F192" s="36">
        <f>SUMIFS(СВЦЭМ!$F$39:$F$782,СВЦЭМ!$A$39:$A$782,$A192,СВЦЭМ!$B$39:$B$782,F$190)+'СЕТ СН'!$F$12</f>
        <v>191.23245617000001</v>
      </c>
      <c r="G192" s="36">
        <f>SUMIFS(СВЦЭМ!$F$39:$F$782,СВЦЭМ!$A$39:$A$782,$A192,СВЦЭМ!$B$39:$B$782,G$190)+'СЕТ СН'!$F$12</f>
        <v>188.69028897000001</v>
      </c>
      <c r="H192" s="36">
        <f>SUMIFS(СВЦЭМ!$F$39:$F$782,СВЦЭМ!$A$39:$A$782,$A192,СВЦЭМ!$B$39:$B$782,H$190)+'СЕТ СН'!$F$12</f>
        <v>181.96229052999999</v>
      </c>
      <c r="I192" s="36">
        <f>SUMIFS(СВЦЭМ!$F$39:$F$782,СВЦЭМ!$A$39:$A$782,$A192,СВЦЭМ!$B$39:$B$782,I$190)+'СЕТ СН'!$F$12</f>
        <v>167.62721565000001</v>
      </c>
      <c r="J192" s="36">
        <f>SUMIFS(СВЦЭМ!$F$39:$F$782,СВЦЭМ!$A$39:$A$782,$A192,СВЦЭМ!$B$39:$B$782,J$190)+'СЕТ СН'!$F$12</f>
        <v>162.75036713</v>
      </c>
      <c r="K192" s="36">
        <f>SUMIFS(СВЦЭМ!$F$39:$F$782,СВЦЭМ!$A$39:$A$782,$A192,СВЦЭМ!$B$39:$B$782,K$190)+'СЕТ СН'!$F$12</f>
        <v>168.43147721</v>
      </c>
      <c r="L192" s="36">
        <f>SUMIFS(СВЦЭМ!$F$39:$F$782,СВЦЭМ!$A$39:$A$782,$A192,СВЦЭМ!$B$39:$B$782,L$190)+'СЕТ СН'!$F$12</f>
        <v>170.36906622999999</v>
      </c>
      <c r="M192" s="36">
        <f>SUMIFS(СВЦЭМ!$F$39:$F$782,СВЦЭМ!$A$39:$A$782,$A192,СВЦЭМ!$B$39:$B$782,M$190)+'СЕТ СН'!$F$12</f>
        <v>156.31454234</v>
      </c>
      <c r="N192" s="36">
        <f>SUMIFS(СВЦЭМ!$F$39:$F$782,СВЦЭМ!$A$39:$A$782,$A192,СВЦЭМ!$B$39:$B$782,N$190)+'СЕТ СН'!$F$12</f>
        <v>153.34811619000001</v>
      </c>
      <c r="O192" s="36">
        <f>SUMIFS(СВЦЭМ!$F$39:$F$782,СВЦЭМ!$A$39:$A$782,$A192,СВЦЭМ!$B$39:$B$782,O$190)+'СЕТ СН'!$F$12</f>
        <v>156.23173266000001</v>
      </c>
      <c r="P192" s="36">
        <f>SUMIFS(СВЦЭМ!$F$39:$F$782,СВЦЭМ!$A$39:$A$782,$A192,СВЦЭМ!$B$39:$B$782,P$190)+'СЕТ СН'!$F$12</f>
        <v>155.66558771000001</v>
      </c>
      <c r="Q192" s="36">
        <f>SUMIFS(СВЦЭМ!$F$39:$F$782,СВЦЭМ!$A$39:$A$782,$A192,СВЦЭМ!$B$39:$B$782,Q$190)+'СЕТ СН'!$F$12</f>
        <v>156.61150183999999</v>
      </c>
      <c r="R192" s="36">
        <f>SUMIFS(СВЦЭМ!$F$39:$F$782,СВЦЭМ!$A$39:$A$782,$A192,СВЦЭМ!$B$39:$B$782,R$190)+'СЕТ СН'!$F$12</f>
        <v>157.57358914</v>
      </c>
      <c r="S192" s="36">
        <f>SUMIFS(СВЦЭМ!$F$39:$F$782,СВЦЭМ!$A$39:$A$782,$A192,СВЦЭМ!$B$39:$B$782,S$190)+'СЕТ СН'!$F$12</f>
        <v>155.33980169</v>
      </c>
      <c r="T192" s="36">
        <f>SUMIFS(СВЦЭМ!$F$39:$F$782,СВЦЭМ!$A$39:$A$782,$A192,СВЦЭМ!$B$39:$B$782,T$190)+'СЕТ СН'!$F$12</f>
        <v>165.42871916999999</v>
      </c>
      <c r="U192" s="36">
        <f>SUMIFS(СВЦЭМ!$F$39:$F$782,СВЦЭМ!$A$39:$A$782,$A192,СВЦЭМ!$B$39:$B$782,U$190)+'СЕТ СН'!$F$12</f>
        <v>164.49692404000001</v>
      </c>
      <c r="V192" s="36">
        <f>SUMIFS(СВЦЭМ!$F$39:$F$782,СВЦЭМ!$A$39:$A$782,$A192,СВЦЭМ!$B$39:$B$782,V$190)+'СЕТ СН'!$F$12</f>
        <v>163.52983420000001</v>
      </c>
      <c r="W192" s="36">
        <f>SUMIFS(СВЦЭМ!$F$39:$F$782,СВЦЭМ!$A$39:$A$782,$A192,СВЦЭМ!$B$39:$B$782,W$190)+'СЕТ СН'!$F$12</f>
        <v>168.25316025000001</v>
      </c>
      <c r="X192" s="36">
        <f>SUMIFS(СВЦЭМ!$F$39:$F$782,СВЦЭМ!$A$39:$A$782,$A192,СВЦЭМ!$B$39:$B$782,X$190)+'СЕТ СН'!$F$12</f>
        <v>162.92787748999999</v>
      </c>
      <c r="Y192" s="36">
        <f>SUMIFS(СВЦЭМ!$F$39:$F$782,СВЦЭМ!$A$39:$A$782,$A192,СВЦЭМ!$B$39:$B$782,Y$190)+'СЕТ СН'!$F$12</f>
        <v>155.59160463000001</v>
      </c>
    </row>
    <row r="193" spans="1:25" ht="15.75" x14ac:dyDescent="0.2">
      <c r="A193" s="35">
        <f t="shared" ref="A193:A221" si="5">A192+1</f>
        <v>44380</v>
      </c>
      <c r="B193" s="36">
        <f>SUMIFS(СВЦЭМ!$F$39:$F$782,СВЦЭМ!$A$39:$A$782,$A193,СВЦЭМ!$B$39:$B$782,B$190)+'СЕТ СН'!$F$12</f>
        <v>165.66498963999999</v>
      </c>
      <c r="C193" s="36">
        <f>SUMIFS(СВЦЭМ!$F$39:$F$782,СВЦЭМ!$A$39:$A$782,$A193,СВЦЭМ!$B$39:$B$782,C$190)+'СЕТ СН'!$F$12</f>
        <v>178.48795132999999</v>
      </c>
      <c r="D193" s="36">
        <f>SUMIFS(СВЦЭМ!$F$39:$F$782,СВЦЭМ!$A$39:$A$782,$A193,СВЦЭМ!$B$39:$B$782,D$190)+'СЕТ СН'!$F$12</f>
        <v>185.97538291999999</v>
      </c>
      <c r="E193" s="36">
        <f>SUMIFS(СВЦЭМ!$F$39:$F$782,СВЦЭМ!$A$39:$A$782,$A193,СВЦЭМ!$B$39:$B$782,E$190)+'СЕТ СН'!$F$12</f>
        <v>188.92714126000001</v>
      </c>
      <c r="F193" s="36">
        <f>SUMIFS(СВЦЭМ!$F$39:$F$782,СВЦЭМ!$A$39:$A$782,$A193,СВЦЭМ!$B$39:$B$782,F$190)+'СЕТ СН'!$F$12</f>
        <v>189.48067042</v>
      </c>
      <c r="G193" s="36">
        <f>SUMIFS(СВЦЭМ!$F$39:$F$782,СВЦЭМ!$A$39:$A$782,$A193,СВЦЭМ!$B$39:$B$782,G$190)+'СЕТ СН'!$F$12</f>
        <v>187.38995270000001</v>
      </c>
      <c r="H193" s="36">
        <f>SUMIFS(СВЦЭМ!$F$39:$F$782,СВЦЭМ!$A$39:$A$782,$A193,СВЦЭМ!$B$39:$B$782,H$190)+'СЕТ СН'!$F$12</f>
        <v>182.96735996000001</v>
      </c>
      <c r="I193" s="36">
        <f>SUMIFS(СВЦЭМ!$F$39:$F$782,СВЦЭМ!$A$39:$A$782,$A193,СВЦЭМ!$B$39:$B$782,I$190)+'СЕТ СН'!$F$12</f>
        <v>173.50453709999999</v>
      </c>
      <c r="J193" s="36">
        <f>SUMIFS(СВЦЭМ!$F$39:$F$782,СВЦЭМ!$A$39:$A$782,$A193,СВЦЭМ!$B$39:$B$782,J$190)+'СЕТ СН'!$F$12</f>
        <v>162.26740131</v>
      </c>
      <c r="K193" s="36">
        <f>SUMIFS(СВЦЭМ!$F$39:$F$782,СВЦЭМ!$A$39:$A$782,$A193,СВЦЭМ!$B$39:$B$782,K$190)+'СЕТ СН'!$F$12</f>
        <v>160.66359825000001</v>
      </c>
      <c r="L193" s="36">
        <f>SUMIFS(СВЦЭМ!$F$39:$F$782,СВЦЭМ!$A$39:$A$782,$A193,СВЦЭМ!$B$39:$B$782,L$190)+'СЕТ СН'!$F$12</f>
        <v>156.08449761</v>
      </c>
      <c r="M193" s="36">
        <f>SUMIFS(СВЦЭМ!$F$39:$F$782,СВЦЭМ!$A$39:$A$782,$A193,СВЦЭМ!$B$39:$B$782,M$190)+'СЕТ СН'!$F$12</f>
        <v>144.19495907000001</v>
      </c>
      <c r="N193" s="36">
        <f>SUMIFS(СВЦЭМ!$F$39:$F$782,СВЦЭМ!$A$39:$A$782,$A193,СВЦЭМ!$B$39:$B$782,N$190)+'СЕТ СН'!$F$12</f>
        <v>149.15039081</v>
      </c>
      <c r="O193" s="36">
        <f>SUMIFS(СВЦЭМ!$F$39:$F$782,СВЦЭМ!$A$39:$A$782,$A193,СВЦЭМ!$B$39:$B$782,O$190)+'СЕТ СН'!$F$12</f>
        <v>154.22046469</v>
      </c>
      <c r="P193" s="36">
        <f>SUMIFS(СВЦЭМ!$F$39:$F$782,СВЦЭМ!$A$39:$A$782,$A193,СВЦЭМ!$B$39:$B$782,P$190)+'СЕТ СН'!$F$12</f>
        <v>151.89157359999999</v>
      </c>
      <c r="Q193" s="36">
        <f>SUMIFS(СВЦЭМ!$F$39:$F$782,СВЦЭМ!$A$39:$A$782,$A193,СВЦЭМ!$B$39:$B$782,Q$190)+'СЕТ СН'!$F$12</f>
        <v>150.67159508</v>
      </c>
      <c r="R193" s="36">
        <f>SUMIFS(СВЦЭМ!$F$39:$F$782,СВЦЭМ!$A$39:$A$782,$A193,СВЦЭМ!$B$39:$B$782,R$190)+'СЕТ СН'!$F$12</f>
        <v>152.20921627999999</v>
      </c>
      <c r="S193" s="36">
        <f>SUMIFS(СВЦЭМ!$F$39:$F$782,СВЦЭМ!$A$39:$A$782,$A193,СВЦЭМ!$B$39:$B$782,S$190)+'СЕТ СН'!$F$12</f>
        <v>150.27025918000001</v>
      </c>
      <c r="T193" s="36">
        <f>SUMIFS(СВЦЭМ!$F$39:$F$782,СВЦЭМ!$A$39:$A$782,$A193,СВЦЭМ!$B$39:$B$782,T$190)+'СЕТ СН'!$F$12</f>
        <v>153.34029464</v>
      </c>
      <c r="U193" s="36">
        <f>SUMIFS(СВЦЭМ!$F$39:$F$782,СВЦЭМ!$A$39:$A$782,$A193,СВЦЭМ!$B$39:$B$782,U$190)+'СЕТ СН'!$F$12</f>
        <v>154.18743415</v>
      </c>
      <c r="V193" s="36">
        <f>SUMIFS(СВЦЭМ!$F$39:$F$782,СВЦЭМ!$A$39:$A$782,$A193,СВЦЭМ!$B$39:$B$782,V$190)+'СЕТ СН'!$F$12</f>
        <v>153.97057660999999</v>
      </c>
      <c r="W193" s="36">
        <f>SUMIFS(СВЦЭМ!$F$39:$F$782,СВЦЭМ!$A$39:$A$782,$A193,СВЦЭМ!$B$39:$B$782,W$190)+'СЕТ СН'!$F$12</f>
        <v>159.9671989</v>
      </c>
      <c r="X193" s="36">
        <f>SUMIFS(СВЦЭМ!$F$39:$F$782,СВЦЭМ!$A$39:$A$782,$A193,СВЦЭМ!$B$39:$B$782,X$190)+'СЕТ СН'!$F$12</f>
        <v>156.60064666</v>
      </c>
      <c r="Y193" s="36">
        <f>SUMIFS(СВЦЭМ!$F$39:$F$782,СВЦЭМ!$A$39:$A$782,$A193,СВЦЭМ!$B$39:$B$782,Y$190)+'СЕТ СН'!$F$12</f>
        <v>144.18552317999999</v>
      </c>
    </row>
    <row r="194" spans="1:25" ht="15.75" x14ac:dyDescent="0.2">
      <c r="A194" s="35">
        <f t="shared" si="5"/>
        <v>44381</v>
      </c>
      <c r="B194" s="36">
        <f>SUMIFS(СВЦЭМ!$F$39:$F$782,СВЦЭМ!$A$39:$A$782,$A194,СВЦЭМ!$B$39:$B$782,B$190)+'СЕТ СН'!$F$12</f>
        <v>164.42809148000001</v>
      </c>
      <c r="C194" s="36">
        <f>SUMIFS(СВЦЭМ!$F$39:$F$782,СВЦЭМ!$A$39:$A$782,$A194,СВЦЭМ!$B$39:$B$782,C$190)+'СЕТ СН'!$F$12</f>
        <v>175.26333299999999</v>
      </c>
      <c r="D194" s="36">
        <f>SUMIFS(СВЦЭМ!$F$39:$F$782,СВЦЭМ!$A$39:$A$782,$A194,СВЦЭМ!$B$39:$B$782,D$190)+'СЕТ СН'!$F$12</f>
        <v>180.51866423999999</v>
      </c>
      <c r="E194" s="36">
        <f>SUMIFS(СВЦЭМ!$F$39:$F$782,СВЦЭМ!$A$39:$A$782,$A194,СВЦЭМ!$B$39:$B$782,E$190)+'СЕТ СН'!$F$12</f>
        <v>188.33401495000001</v>
      </c>
      <c r="F194" s="36">
        <f>SUMIFS(СВЦЭМ!$F$39:$F$782,СВЦЭМ!$A$39:$A$782,$A194,СВЦЭМ!$B$39:$B$782,F$190)+'СЕТ СН'!$F$12</f>
        <v>190.48091848000001</v>
      </c>
      <c r="G194" s="36">
        <f>SUMIFS(СВЦЭМ!$F$39:$F$782,СВЦЭМ!$A$39:$A$782,$A194,СВЦЭМ!$B$39:$B$782,G$190)+'СЕТ СН'!$F$12</f>
        <v>189.49954699</v>
      </c>
      <c r="H194" s="36">
        <f>SUMIFS(СВЦЭМ!$F$39:$F$782,СВЦЭМ!$A$39:$A$782,$A194,СВЦЭМ!$B$39:$B$782,H$190)+'СЕТ СН'!$F$12</f>
        <v>184.63042195</v>
      </c>
      <c r="I194" s="36">
        <f>SUMIFS(СВЦЭМ!$F$39:$F$782,СВЦЭМ!$A$39:$A$782,$A194,СВЦЭМ!$B$39:$B$782,I$190)+'СЕТ СН'!$F$12</f>
        <v>175.54693510000001</v>
      </c>
      <c r="J194" s="36">
        <f>SUMIFS(СВЦЭМ!$F$39:$F$782,СВЦЭМ!$A$39:$A$782,$A194,СВЦЭМ!$B$39:$B$782,J$190)+'СЕТ СН'!$F$12</f>
        <v>158.43996561</v>
      </c>
      <c r="K194" s="36">
        <f>SUMIFS(СВЦЭМ!$F$39:$F$782,СВЦЭМ!$A$39:$A$782,$A194,СВЦЭМ!$B$39:$B$782,K$190)+'СЕТ СН'!$F$12</f>
        <v>151.47311052000001</v>
      </c>
      <c r="L194" s="36">
        <f>SUMIFS(СВЦЭМ!$F$39:$F$782,СВЦЭМ!$A$39:$A$782,$A194,СВЦЭМ!$B$39:$B$782,L$190)+'СЕТ СН'!$F$12</f>
        <v>145.54948564</v>
      </c>
      <c r="M194" s="36">
        <f>SUMIFS(СВЦЭМ!$F$39:$F$782,СВЦЭМ!$A$39:$A$782,$A194,СВЦЭМ!$B$39:$B$782,M$190)+'СЕТ СН'!$F$12</f>
        <v>148.10561441999999</v>
      </c>
      <c r="N194" s="36">
        <f>SUMIFS(СВЦЭМ!$F$39:$F$782,СВЦЭМ!$A$39:$A$782,$A194,СВЦЭМ!$B$39:$B$782,N$190)+'СЕТ СН'!$F$12</f>
        <v>153.71859502999999</v>
      </c>
      <c r="O194" s="36">
        <f>SUMIFS(СВЦЭМ!$F$39:$F$782,СВЦЭМ!$A$39:$A$782,$A194,СВЦЭМ!$B$39:$B$782,O$190)+'СЕТ СН'!$F$12</f>
        <v>155.72768676999999</v>
      </c>
      <c r="P194" s="36">
        <f>SUMIFS(СВЦЭМ!$F$39:$F$782,СВЦЭМ!$A$39:$A$782,$A194,СВЦЭМ!$B$39:$B$782,P$190)+'СЕТ СН'!$F$12</f>
        <v>157.3442757</v>
      </c>
      <c r="Q194" s="36">
        <f>SUMIFS(СВЦЭМ!$F$39:$F$782,СВЦЭМ!$A$39:$A$782,$A194,СВЦЭМ!$B$39:$B$782,Q$190)+'СЕТ СН'!$F$12</f>
        <v>158.79654375999999</v>
      </c>
      <c r="R194" s="36">
        <f>SUMIFS(СВЦЭМ!$F$39:$F$782,СВЦЭМ!$A$39:$A$782,$A194,СВЦЭМ!$B$39:$B$782,R$190)+'СЕТ СН'!$F$12</f>
        <v>156.66704227</v>
      </c>
      <c r="S194" s="36">
        <f>SUMIFS(СВЦЭМ!$F$39:$F$782,СВЦЭМ!$A$39:$A$782,$A194,СВЦЭМ!$B$39:$B$782,S$190)+'СЕТ СН'!$F$12</f>
        <v>155.24576637000001</v>
      </c>
      <c r="T194" s="36">
        <f>SUMIFS(СВЦЭМ!$F$39:$F$782,СВЦЭМ!$A$39:$A$782,$A194,СВЦЭМ!$B$39:$B$782,T$190)+'СЕТ СН'!$F$12</f>
        <v>152.06900257000001</v>
      </c>
      <c r="U194" s="36">
        <f>SUMIFS(СВЦЭМ!$F$39:$F$782,СВЦЭМ!$A$39:$A$782,$A194,СВЦЭМ!$B$39:$B$782,U$190)+'СЕТ СН'!$F$12</f>
        <v>148.86276948</v>
      </c>
      <c r="V194" s="36">
        <f>SUMIFS(СВЦЭМ!$F$39:$F$782,СВЦЭМ!$A$39:$A$782,$A194,СВЦЭМ!$B$39:$B$782,V$190)+'СЕТ СН'!$F$12</f>
        <v>141.63517872</v>
      </c>
      <c r="W194" s="36">
        <f>SUMIFS(СВЦЭМ!$F$39:$F$782,СВЦЭМ!$A$39:$A$782,$A194,СВЦЭМ!$B$39:$B$782,W$190)+'СЕТ СН'!$F$12</f>
        <v>143.69323388999999</v>
      </c>
      <c r="X194" s="36">
        <f>SUMIFS(СВЦЭМ!$F$39:$F$782,СВЦЭМ!$A$39:$A$782,$A194,СВЦЭМ!$B$39:$B$782,X$190)+'СЕТ СН'!$F$12</f>
        <v>147.98564673999999</v>
      </c>
      <c r="Y194" s="36">
        <f>SUMIFS(СВЦЭМ!$F$39:$F$782,СВЦЭМ!$A$39:$A$782,$A194,СВЦЭМ!$B$39:$B$782,Y$190)+'СЕТ СН'!$F$12</f>
        <v>157.63786168999999</v>
      </c>
    </row>
    <row r="195" spans="1:25" ht="15.75" x14ac:dyDescent="0.2">
      <c r="A195" s="35">
        <f t="shared" si="5"/>
        <v>44382</v>
      </c>
      <c r="B195" s="36">
        <f>SUMIFS(СВЦЭМ!$F$39:$F$782,СВЦЭМ!$A$39:$A$782,$A195,СВЦЭМ!$B$39:$B$782,B$190)+'СЕТ СН'!$F$12</f>
        <v>171.41460789999999</v>
      </c>
      <c r="C195" s="36">
        <f>SUMIFS(СВЦЭМ!$F$39:$F$782,СВЦЭМ!$A$39:$A$782,$A195,СВЦЭМ!$B$39:$B$782,C$190)+'СЕТ СН'!$F$12</f>
        <v>185.37431645000001</v>
      </c>
      <c r="D195" s="36">
        <f>SUMIFS(СВЦЭМ!$F$39:$F$782,СВЦЭМ!$A$39:$A$782,$A195,СВЦЭМ!$B$39:$B$782,D$190)+'СЕТ СН'!$F$12</f>
        <v>195.48948136999999</v>
      </c>
      <c r="E195" s="36">
        <f>SUMIFS(СВЦЭМ!$F$39:$F$782,СВЦЭМ!$A$39:$A$782,$A195,СВЦЭМ!$B$39:$B$782,E$190)+'СЕТ СН'!$F$12</f>
        <v>197.13447653</v>
      </c>
      <c r="F195" s="36">
        <f>SUMIFS(СВЦЭМ!$F$39:$F$782,СВЦЭМ!$A$39:$A$782,$A195,СВЦЭМ!$B$39:$B$782,F$190)+'СЕТ СН'!$F$12</f>
        <v>197.65803783999999</v>
      </c>
      <c r="G195" s="36">
        <f>SUMIFS(СВЦЭМ!$F$39:$F$782,СВЦЭМ!$A$39:$A$782,$A195,СВЦЭМ!$B$39:$B$782,G$190)+'СЕТ СН'!$F$12</f>
        <v>194.66963444999999</v>
      </c>
      <c r="H195" s="36">
        <f>SUMIFS(СВЦЭМ!$F$39:$F$782,СВЦЭМ!$A$39:$A$782,$A195,СВЦЭМ!$B$39:$B$782,H$190)+'СЕТ СН'!$F$12</f>
        <v>188.75739010000001</v>
      </c>
      <c r="I195" s="36">
        <f>SUMIFS(СВЦЭМ!$F$39:$F$782,СВЦЭМ!$A$39:$A$782,$A195,СВЦЭМ!$B$39:$B$782,I$190)+'СЕТ СН'!$F$12</f>
        <v>170.40759750999999</v>
      </c>
      <c r="J195" s="36">
        <f>SUMIFS(СВЦЭМ!$F$39:$F$782,СВЦЭМ!$A$39:$A$782,$A195,СВЦЭМ!$B$39:$B$782,J$190)+'СЕТ СН'!$F$12</f>
        <v>163.31573538999999</v>
      </c>
      <c r="K195" s="36">
        <f>SUMIFS(СВЦЭМ!$F$39:$F$782,СВЦЭМ!$A$39:$A$782,$A195,СВЦЭМ!$B$39:$B$782,K$190)+'СЕТ СН'!$F$12</f>
        <v>153.58273948999999</v>
      </c>
      <c r="L195" s="36">
        <f>SUMIFS(СВЦЭМ!$F$39:$F$782,СВЦЭМ!$A$39:$A$782,$A195,СВЦЭМ!$B$39:$B$782,L$190)+'СЕТ СН'!$F$12</f>
        <v>151.56103985999999</v>
      </c>
      <c r="M195" s="36">
        <f>SUMIFS(СВЦЭМ!$F$39:$F$782,СВЦЭМ!$A$39:$A$782,$A195,СВЦЭМ!$B$39:$B$782,M$190)+'СЕТ СН'!$F$12</f>
        <v>154.30086978</v>
      </c>
      <c r="N195" s="36">
        <f>SUMIFS(СВЦЭМ!$F$39:$F$782,СВЦЭМ!$A$39:$A$782,$A195,СВЦЭМ!$B$39:$B$782,N$190)+'СЕТ СН'!$F$12</f>
        <v>160.65341204000001</v>
      </c>
      <c r="O195" s="36">
        <f>SUMIFS(СВЦЭМ!$F$39:$F$782,СВЦЭМ!$A$39:$A$782,$A195,СВЦЭМ!$B$39:$B$782,O$190)+'СЕТ СН'!$F$12</f>
        <v>163.86959712999999</v>
      </c>
      <c r="P195" s="36">
        <f>SUMIFS(СВЦЭМ!$F$39:$F$782,СВЦЭМ!$A$39:$A$782,$A195,СВЦЭМ!$B$39:$B$782,P$190)+'СЕТ СН'!$F$12</f>
        <v>163.67016921000001</v>
      </c>
      <c r="Q195" s="36">
        <f>SUMIFS(СВЦЭМ!$F$39:$F$782,СВЦЭМ!$A$39:$A$782,$A195,СВЦЭМ!$B$39:$B$782,Q$190)+'СЕТ СН'!$F$12</f>
        <v>163.57357668</v>
      </c>
      <c r="R195" s="36">
        <f>SUMIFS(СВЦЭМ!$F$39:$F$782,СВЦЭМ!$A$39:$A$782,$A195,СВЦЭМ!$B$39:$B$782,R$190)+'СЕТ СН'!$F$12</f>
        <v>160.06344977000001</v>
      </c>
      <c r="S195" s="36">
        <f>SUMIFS(СВЦЭМ!$F$39:$F$782,СВЦЭМ!$A$39:$A$782,$A195,СВЦЭМ!$B$39:$B$782,S$190)+'СЕТ СН'!$F$12</f>
        <v>158.53098904999999</v>
      </c>
      <c r="T195" s="36">
        <f>SUMIFS(СВЦЭМ!$F$39:$F$782,СВЦЭМ!$A$39:$A$782,$A195,СВЦЭМ!$B$39:$B$782,T$190)+'СЕТ СН'!$F$12</f>
        <v>156.64733991</v>
      </c>
      <c r="U195" s="36">
        <f>SUMIFS(СВЦЭМ!$F$39:$F$782,СВЦЭМ!$A$39:$A$782,$A195,СВЦЭМ!$B$39:$B$782,U$190)+'СЕТ СН'!$F$12</f>
        <v>156.04230276999999</v>
      </c>
      <c r="V195" s="36">
        <f>SUMIFS(СВЦЭМ!$F$39:$F$782,СВЦЭМ!$A$39:$A$782,$A195,СВЦЭМ!$B$39:$B$782,V$190)+'СЕТ СН'!$F$12</f>
        <v>156.61376000999999</v>
      </c>
      <c r="W195" s="36">
        <f>SUMIFS(СВЦЭМ!$F$39:$F$782,СВЦЭМ!$A$39:$A$782,$A195,СВЦЭМ!$B$39:$B$782,W$190)+'СЕТ СН'!$F$12</f>
        <v>159.30187487000001</v>
      </c>
      <c r="X195" s="36">
        <f>SUMIFS(СВЦЭМ!$F$39:$F$782,СВЦЭМ!$A$39:$A$782,$A195,СВЦЭМ!$B$39:$B$782,X$190)+'СЕТ СН'!$F$12</f>
        <v>153.68764261000001</v>
      </c>
      <c r="Y195" s="36">
        <f>SUMIFS(СВЦЭМ!$F$39:$F$782,СВЦЭМ!$A$39:$A$782,$A195,СВЦЭМ!$B$39:$B$782,Y$190)+'СЕТ СН'!$F$12</f>
        <v>162.63485822000001</v>
      </c>
    </row>
    <row r="196" spans="1:25" ht="15.75" x14ac:dyDescent="0.2">
      <c r="A196" s="35">
        <f t="shared" si="5"/>
        <v>44383</v>
      </c>
      <c r="B196" s="36">
        <f>SUMIFS(СВЦЭМ!$F$39:$F$782,СВЦЭМ!$A$39:$A$782,$A196,СВЦЭМ!$B$39:$B$782,B$190)+'СЕТ СН'!$F$12</f>
        <v>172.14232964999999</v>
      </c>
      <c r="C196" s="36">
        <f>SUMIFS(СВЦЭМ!$F$39:$F$782,СВЦЭМ!$A$39:$A$782,$A196,СВЦЭМ!$B$39:$B$782,C$190)+'СЕТ СН'!$F$12</f>
        <v>189.22690087000001</v>
      </c>
      <c r="D196" s="36">
        <f>SUMIFS(СВЦЭМ!$F$39:$F$782,СВЦЭМ!$A$39:$A$782,$A196,СВЦЭМ!$B$39:$B$782,D$190)+'СЕТ СН'!$F$12</f>
        <v>199.77605837999999</v>
      </c>
      <c r="E196" s="36">
        <f>SUMIFS(СВЦЭМ!$F$39:$F$782,СВЦЭМ!$A$39:$A$782,$A196,СВЦЭМ!$B$39:$B$782,E$190)+'СЕТ СН'!$F$12</f>
        <v>202.93447612</v>
      </c>
      <c r="F196" s="36">
        <f>SUMIFS(СВЦЭМ!$F$39:$F$782,СВЦЭМ!$A$39:$A$782,$A196,СВЦЭМ!$B$39:$B$782,F$190)+'СЕТ СН'!$F$12</f>
        <v>202.85431822000001</v>
      </c>
      <c r="G196" s="36">
        <f>SUMIFS(СВЦЭМ!$F$39:$F$782,СВЦЭМ!$A$39:$A$782,$A196,СВЦЭМ!$B$39:$B$782,G$190)+'СЕТ СН'!$F$12</f>
        <v>197.79839966</v>
      </c>
      <c r="H196" s="36">
        <f>SUMIFS(СВЦЭМ!$F$39:$F$782,СВЦЭМ!$A$39:$A$782,$A196,СВЦЭМ!$B$39:$B$782,H$190)+'СЕТ СН'!$F$12</f>
        <v>188.54370354</v>
      </c>
      <c r="I196" s="36">
        <f>SUMIFS(СВЦЭМ!$F$39:$F$782,СВЦЭМ!$A$39:$A$782,$A196,СВЦЭМ!$B$39:$B$782,I$190)+'СЕТ СН'!$F$12</f>
        <v>178.25717795</v>
      </c>
      <c r="J196" s="36">
        <f>SUMIFS(СВЦЭМ!$F$39:$F$782,СВЦЭМ!$A$39:$A$782,$A196,СВЦЭМ!$B$39:$B$782,J$190)+'СЕТ СН'!$F$12</f>
        <v>163.95023255999999</v>
      </c>
      <c r="K196" s="36">
        <f>SUMIFS(СВЦЭМ!$F$39:$F$782,СВЦЭМ!$A$39:$A$782,$A196,СВЦЭМ!$B$39:$B$782,K$190)+'СЕТ СН'!$F$12</f>
        <v>151.54559631000001</v>
      </c>
      <c r="L196" s="36">
        <f>SUMIFS(СВЦЭМ!$F$39:$F$782,СВЦЭМ!$A$39:$A$782,$A196,СВЦЭМ!$B$39:$B$782,L$190)+'СЕТ СН'!$F$12</f>
        <v>149.29021359999999</v>
      </c>
      <c r="M196" s="36">
        <f>SUMIFS(СВЦЭМ!$F$39:$F$782,СВЦЭМ!$A$39:$A$782,$A196,СВЦЭМ!$B$39:$B$782,M$190)+'СЕТ СН'!$F$12</f>
        <v>156.46761174</v>
      </c>
      <c r="N196" s="36">
        <f>SUMIFS(СВЦЭМ!$F$39:$F$782,СВЦЭМ!$A$39:$A$782,$A196,СВЦЭМ!$B$39:$B$782,N$190)+'СЕТ СН'!$F$12</f>
        <v>170.68752993000001</v>
      </c>
      <c r="O196" s="36">
        <f>SUMIFS(СВЦЭМ!$F$39:$F$782,СВЦЭМ!$A$39:$A$782,$A196,СВЦЭМ!$B$39:$B$782,O$190)+'СЕТ СН'!$F$12</f>
        <v>171.15635809</v>
      </c>
      <c r="P196" s="36">
        <f>SUMIFS(СВЦЭМ!$F$39:$F$782,СВЦЭМ!$A$39:$A$782,$A196,СВЦЭМ!$B$39:$B$782,P$190)+'СЕТ СН'!$F$12</f>
        <v>172.18330684</v>
      </c>
      <c r="Q196" s="36">
        <f>SUMIFS(СВЦЭМ!$F$39:$F$782,СВЦЭМ!$A$39:$A$782,$A196,СВЦЭМ!$B$39:$B$782,Q$190)+'СЕТ СН'!$F$12</f>
        <v>173.912676</v>
      </c>
      <c r="R196" s="36">
        <f>SUMIFS(СВЦЭМ!$F$39:$F$782,СВЦЭМ!$A$39:$A$782,$A196,СВЦЭМ!$B$39:$B$782,R$190)+'СЕТ СН'!$F$12</f>
        <v>173.04536974000001</v>
      </c>
      <c r="S196" s="36">
        <f>SUMIFS(СВЦЭМ!$F$39:$F$782,СВЦЭМ!$A$39:$A$782,$A196,СВЦЭМ!$B$39:$B$782,S$190)+'СЕТ СН'!$F$12</f>
        <v>168.86765675999999</v>
      </c>
      <c r="T196" s="36">
        <f>SUMIFS(СВЦЭМ!$F$39:$F$782,СВЦЭМ!$A$39:$A$782,$A196,СВЦЭМ!$B$39:$B$782,T$190)+'СЕТ СН'!$F$12</f>
        <v>167.48077627999999</v>
      </c>
      <c r="U196" s="36">
        <f>SUMIFS(СВЦЭМ!$F$39:$F$782,СВЦЭМ!$A$39:$A$782,$A196,СВЦЭМ!$B$39:$B$782,U$190)+'СЕТ СН'!$F$12</f>
        <v>158.61967125000001</v>
      </c>
      <c r="V196" s="36">
        <f>SUMIFS(СВЦЭМ!$F$39:$F$782,СВЦЭМ!$A$39:$A$782,$A196,СВЦЭМ!$B$39:$B$782,V$190)+'СЕТ СН'!$F$12</f>
        <v>156.30521673999999</v>
      </c>
      <c r="W196" s="36">
        <f>SUMIFS(СВЦЭМ!$F$39:$F$782,СВЦЭМ!$A$39:$A$782,$A196,СВЦЭМ!$B$39:$B$782,W$190)+'СЕТ СН'!$F$12</f>
        <v>158.25808366000001</v>
      </c>
      <c r="X196" s="36">
        <f>SUMIFS(СВЦЭМ!$F$39:$F$782,СВЦЭМ!$A$39:$A$782,$A196,СВЦЭМ!$B$39:$B$782,X$190)+'СЕТ СН'!$F$12</f>
        <v>171.81887144000001</v>
      </c>
      <c r="Y196" s="36">
        <f>SUMIFS(СВЦЭМ!$F$39:$F$782,СВЦЭМ!$A$39:$A$782,$A196,СВЦЭМ!$B$39:$B$782,Y$190)+'СЕТ СН'!$F$12</f>
        <v>195.81101049</v>
      </c>
    </row>
    <row r="197" spans="1:25" ht="15.75" x14ac:dyDescent="0.2">
      <c r="A197" s="35">
        <f t="shared" si="5"/>
        <v>44384</v>
      </c>
      <c r="B197" s="36">
        <f>SUMIFS(СВЦЭМ!$F$39:$F$782,СВЦЭМ!$A$39:$A$782,$A197,СВЦЭМ!$B$39:$B$782,B$190)+'СЕТ СН'!$F$12</f>
        <v>181.89035684000001</v>
      </c>
      <c r="C197" s="36">
        <f>SUMIFS(СВЦЭМ!$F$39:$F$782,СВЦЭМ!$A$39:$A$782,$A197,СВЦЭМ!$B$39:$B$782,C$190)+'СЕТ СН'!$F$12</f>
        <v>196.05080192</v>
      </c>
      <c r="D197" s="36">
        <f>SUMIFS(СВЦЭМ!$F$39:$F$782,СВЦЭМ!$A$39:$A$782,$A197,СВЦЭМ!$B$39:$B$782,D$190)+'СЕТ СН'!$F$12</f>
        <v>206.42609722</v>
      </c>
      <c r="E197" s="36">
        <f>SUMIFS(СВЦЭМ!$F$39:$F$782,СВЦЭМ!$A$39:$A$782,$A197,СВЦЭМ!$B$39:$B$782,E$190)+'СЕТ СН'!$F$12</f>
        <v>205.07734656</v>
      </c>
      <c r="F197" s="36">
        <f>SUMIFS(СВЦЭМ!$F$39:$F$782,СВЦЭМ!$A$39:$A$782,$A197,СВЦЭМ!$B$39:$B$782,F$190)+'СЕТ СН'!$F$12</f>
        <v>207.53409035999999</v>
      </c>
      <c r="G197" s="36">
        <f>SUMIFS(СВЦЭМ!$F$39:$F$782,СВЦЭМ!$A$39:$A$782,$A197,СВЦЭМ!$B$39:$B$782,G$190)+'СЕТ СН'!$F$12</f>
        <v>205.37254286000001</v>
      </c>
      <c r="H197" s="36">
        <f>SUMIFS(СВЦЭМ!$F$39:$F$782,СВЦЭМ!$A$39:$A$782,$A197,СВЦЭМ!$B$39:$B$782,H$190)+'СЕТ СН'!$F$12</f>
        <v>197.30812241000001</v>
      </c>
      <c r="I197" s="36">
        <f>SUMIFS(СВЦЭМ!$F$39:$F$782,СВЦЭМ!$A$39:$A$782,$A197,СВЦЭМ!$B$39:$B$782,I$190)+'СЕТ СН'!$F$12</f>
        <v>180.08807382000001</v>
      </c>
      <c r="J197" s="36">
        <f>SUMIFS(СВЦЭМ!$F$39:$F$782,СВЦЭМ!$A$39:$A$782,$A197,СВЦЭМ!$B$39:$B$782,J$190)+'СЕТ СН'!$F$12</f>
        <v>164.4396366</v>
      </c>
      <c r="K197" s="36">
        <f>SUMIFS(СВЦЭМ!$F$39:$F$782,СВЦЭМ!$A$39:$A$782,$A197,СВЦЭМ!$B$39:$B$782,K$190)+'СЕТ СН'!$F$12</f>
        <v>160.42600920999999</v>
      </c>
      <c r="L197" s="36">
        <f>SUMIFS(СВЦЭМ!$F$39:$F$782,СВЦЭМ!$A$39:$A$782,$A197,СВЦЭМ!$B$39:$B$782,L$190)+'СЕТ СН'!$F$12</f>
        <v>161.96976362999999</v>
      </c>
      <c r="M197" s="36">
        <f>SUMIFS(СВЦЭМ!$F$39:$F$782,СВЦЭМ!$A$39:$A$782,$A197,СВЦЭМ!$B$39:$B$782,M$190)+'СЕТ СН'!$F$12</f>
        <v>168.22873038</v>
      </c>
      <c r="N197" s="36">
        <f>SUMIFS(СВЦЭМ!$F$39:$F$782,СВЦЭМ!$A$39:$A$782,$A197,СВЦЭМ!$B$39:$B$782,N$190)+'СЕТ СН'!$F$12</f>
        <v>171.02955245000001</v>
      </c>
      <c r="O197" s="36">
        <f>SUMIFS(СВЦЭМ!$F$39:$F$782,СВЦЭМ!$A$39:$A$782,$A197,СВЦЭМ!$B$39:$B$782,O$190)+'СЕТ СН'!$F$12</f>
        <v>173.27141152999999</v>
      </c>
      <c r="P197" s="36">
        <f>SUMIFS(СВЦЭМ!$F$39:$F$782,СВЦЭМ!$A$39:$A$782,$A197,СВЦЭМ!$B$39:$B$782,P$190)+'СЕТ СН'!$F$12</f>
        <v>174.3359122</v>
      </c>
      <c r="Q197" s="36">
        <f>SUMIFS(СВЦЭМ!$F$39:$F$782,СВЦЭМ!$A$39:$A$782,$A197,СВЦЭМ!$B$39:$B$782,Q$190)+'СЕТ СН'!$F$12</f>
        <v>177.75214138000001</v>
      </c>
      <c r="R197" s="36">
        <f>SUMIFS(СВЦЭМ!$F$39:$F$782,СВЦЭМ!$A$39:$A$782,$A197,СВЦЭМ!$B$39:$B$782,R$190)+'СЕТ СН'!$F$12</f>
        <v>176.7245518</v>
      </c>
      <c r="S197" s="36">
        <f>SUMIFS(СВЦЭМ!$F$39:$F$782,СВЦЭМ!$A$39:$A$782,$A197,СВЦЭМ!$B$39:$B$782,S$190)+'СЕТ СН'!$F$12</f>
        <v>171.15325486</v>
      </c>
      <c r="T197" s="36">
        <f>SUMIFS(СВЦЭМ!$F$39:$F$782,СВЦЭМ!$A$39:$A$782,$A197,СВЦЭМ!$B$39:$B$782,T$190)+'СЕТ СН'!$F$12</f>
        <v>162.12682588000001</v>
      </c>
      <c r="U197" s="36">
        <f>SUMIFS(СВЦЭМ!$F$39:$F$782,СВЦЭМ!$A$39:$A$782,$A197,СВЦЭМ!$B$39:$B$782,U$190)+'СЕТ СН'!$F$12</f>
        <v>159.94477742999999</v>
      </c>
      <c r="V197" s="36">
        <f>SUMIFS(СВЦЭМ!$F$39:$F$782,СВЦЭМ!$A$39:$A$782,$A197,СВЦЭМ!$B$39:$B$782,V$190)+'СЕТ СН'!$F$12</f>
        <v>159.26152546</v>
      </c>
      <c r="W197" s="36">
        <f>SUMIFS(СВЦЭМ!$F$39:$F$782,СВЦЭМ!$A$39:$A$782,$A197,СВЦЭМ!$B$39:$B$782,W$190)+'СЕТ СН'!$F$12</f>
        <v>157.22107700999999</v>
      </c>
      <c r="X197" s="36">
        <f>SUMIFS(СВЦЭМ!$F$39:$F$782,СВЦЭМ!$A$39:$A$782,$A197,СВЦЭМ!$B$39:$B$782,X$190)+'СЕТ СН'!$F$12</f>
        <v>156.92288683000001</v>
      </c>
      <c r="Y197" s="36">
        <f>SUMIFS(СВЦЭМ!$F$39:$F$782,СВЦЭМ!$A$39:$A$782,$A197,СВЦЭМ!$B$39:$B$782,Y$190)+'СЕТ СН'!$F$12</f>
        <v>154.51374963000001</v>
      </c>
    </row>
    <row r="198" spans="1:25" ht="15.75" x14ac:dyDescent="0.2">
      <c r="A198" s="35">
        <f t="shared" si="5"/>
        <v>44385</v>
      </c>
      <c r="B198" s="36">
        <f>SUMIFS(СВЦЭМ!$F$39:$F$782,СВЦЭМ!$A$39:$A$782,$A198,СВЦЭМ!$B$39:$B$782,B$190)+'СЕТ СН'!$F$12</f>
        <v>171.31970995</v>
      </c>
      <c r="C198" s="36">
        <f>SUMIFS(СВЦЭМ!$F$39:$F$782,СВЦЭМ!$A$39:$A$782,$A198,СВЦЭМ!$B$39:$B$782,C$190)+'СЕТ СН'!$F$12</f>
        <v>191.78955493000001</v>
      </c>
      <c r="D198" s="36">
        <f>SUMIFS(СВЦЭМ!$F$39:$F$782,СВЦЭМ!$A$39:$A$782,$A198,СВЦЭМ!$B$39:$B$782,D$190)+'СЕТ СН'!$F$12</f>
        <v>200.71247025</v>
      </c>
      <c r="E198" s="36">
        <f>SUMIFS(СВЦЭМ!$F$39:$F$782,СВЦЭМ!$A$39:$A$782,$A198,СВЦЭМ!$B$39:$B$782,E$190)+'СЕТ СН'!$F$12</f>
        <v>204.89792231999999</v>
      </c>
      <c r="F198" s="36">
        <f>SUMIFS(СВЦЭМ!$F$39:$F$782,СВЦЭМ!$A$39:$A$782,$A198,СВЦЭМ!$B$39:$B$782,F$190)+'СЕТ СН'!$F$12</f>
        <v>203.72475487</v>
      </c>
      <c r="G198" s="36">
        <f>SUMIFS(СВЦЭМ!$F$39:$F$782,СВЦЭМ!$A$39:$A$782,$A198,СВЦЭМ!$B$39:$B$782,G$190)+'СЕТ СН'!$F$12</f>
        <v>201.78216648</v>
      </c>
      <c r="H198" s="36">
        <f>SUMIFS(СВЦЭМ!$F$39:$F$782,СВЦЭМ!$A$39:$A$782,$A198,СВЦЭМ!$B$39:$B$782,H$190)+'СЕТ СН'!$F$12</f>
        <v>194.31382063999999</v>
      </c>
      <c r="I198" s="36">
        <f>SUMIFS(СВЦЭМ!$F$39:$F$782,СВЦЭМ!$A$39:$A$782,$A198,СВЦЭМ!$B$39:$B$782,I$190)+'СЕТ СН'!$F$12</f>
        <v>183.16543694999999</v>
      </c>
      <c r="J198" s="36">
        <f>SUMIFS(СВЦЭМ!$F$39:$F$782,СВЦЭМ!$A$39:$A$782,$A198,СВЦЭМ!$B$39:$B$782,J$190)+'СЕТ СН'!$F$12</f>
        <v>170.54417352999999</v>
      </c>
      <c r="K198" s="36">
        <f>SUMIFS(СВЦЭМ!$F$39:$F$782,СВЦЭМ!$A$39:$A$782,$A198,СВЦЭМ!$B$39:$B$782,K$190)+'СЕТ СН'!$F$12</f>
        <v>162.96445206999999</v>
      </c>
      <c r="L198" s="36">
        <f>SUMIFS(СВЦЭМ!$F$39:$F$782,СВЦЭМ!$A$39:$A$782,$A198,СВЦЭМ!$B$39:$B$782,L$190)+'СЕТ СН'!$F$12</f>
        <v>163.67786755</v>
      </c>
      <c r="M198" s="36">
        <f>SUMIFS(СВЦЭМ!$F$39:$F$782,СВЦЭМ!$A$39:$A$782,$A198,СВЦЭМ!$B$39:$B$782,M$190)+'СЕТ СН'!$F$12</f>
        <v>167.53563005000001</v>
      </c>
      <c r="N198" s="36">
        <f>SUMIFS(СВЦЭМ!$F$39:$F$782,СВЦЭМ!$A$39:$A$782,$A198,СВЦЭМ!$B$39:$B$782,N$190)+'СЕТ СН'!$F$12</f>
        <v>173.32455795000001</v>
      </c>
      <c r="O198" s="36">
        <f>SUMIFS(СВЦЭМ!$F$39:$F$782,СВЦЭМ!$A$39:$A$782,$A198,СВЦЭМ!$B$39:$B$782,O$190)+'СЕТ СН'!$F$12</f>
        <v>176.14916596</v>
      </c>
      <c r="P198" s="36">
        <f>SUMIFS(СВЦЭМ!$F$39:$F$782,СВЦЭМ!$A$39:$A$782,$A198,СВЦЭМ!$B$39:$B$782,P$190)+'СЕТ СН'!$F$12</f>
        <v>182.15066424</v>
      </c>
      <c r="Q198" s="36">
        <f>SUMIFS(СВЦЭМ!$F$39:$F$782,СВЦЭМ!$A$39:$A$782,$A198,СВЦЭМ!$B$39:$B$782,Q$190)+'СЕТ СН'!$F$12</f>
        <v>174.11149469</v>
      </c>
      <c r="R198" s="36">
        <f>SUMIFS(СВЦЭМ!$F$39:$F$782,СВЦЭМ!$A$39:$A$782,$A198,СВЦЭМ!$B$39:$B$782,R$190)+'СЕТ СН'!$F$12</f>
        <v>173.18287197000001</v>
      </c>
      <c r="S198" s="36">
        <f>SUMIFS(СВЦЭМ!$F$39:$F$782,СВЦЭМ!$A$39:$A$782,$A198,СВЦЭМ!$B$39:$B$782,S$190)+'СЕТ СН'!$F$12</f>
        <v>168.79721669</v>
      </c>
      <c r="T198" s="36">
        <f>SUMIFS(СВЦЭМ!$F$39:$F$782,СВЦЭМ!$A$39:$A$782,$A198,СВЦЭМ!$B$39:$B$782,T$190)+'СЕТ СН'!$F$12</f>
        <v>161.85136193</v>
      </c>
      <c r="U198" s="36">
        <f>SUMIFS(СВЦЭМ!$F$39:$F$782,СВЦЭМ!$A$39:$A$782,$A198,СВЦЭМ!$B$39:$B$782,U$190)+'СЕТ СН'!$F$12</f>
        <v>157.01655091000001</v>
      </c>
      <c r="V198" s="36">
        <f>SUMIFS(СВЦЭМ!$F$39:$F$782,СВЦЭМ!$A$39:$A$782,$A198,СВЦЭМ!$B$39:$B$782,V$190)+'СЕТ СН'!$F$12</f>
        <v>156.84138589</v>
      </c>
      <c r="W198" s="36">
        <f>SUMIFS(СВЦЭМ!$F$39:$F$782,СВЦЭМ!$A$39:$A$782,$A198,СВЦЭМ!$B$39:$B$782,W$190)+'СЕТ СН'!$F$12</f>
        <v>157.16110699000001</v>
      </c>
      <c r="X198" s="36">
        <f>SUMIFS(СВЦЭМ!$F$39:$F$782,СВЦЭМ!$A$39:$A$782,$A198,СВЦЭМ!$B$39:$B$782,X$190)+'СЕТ СН'!$F$12</f>
        <v>158.61499198000001</v>
      </c>
      <c r="Y198" s="36">
        <f>SUMIFS(СВЦЭМ!$F$39:$F$782,СВЦЭМ!$A$39:$A$782,$A198,СВЦЭМ!$B$39:$B$782,Y$190)+'СЕТ СН'!$F$12</f>
        <v>169.65889185</v>
      </c>
    </row>
    <row r="199" spans="1:25" ht="15.75" x14ac:dyDescent="0.2">
      <c r="A199" s="35">
        <f t="shared" si="5"/>
        <v>44386</v>
      </c>
      <c r="B199" s="36">
        <f>SUMIFS(СВЦЭМ!$F$39:$F$782,СВЦЭМ!$A$39:$A$782,$A199,СВЦЭМ!$B$39:$B$782,B$190)+'СЕТ СН'!$F$12</f>
        <v>191.20964788000001</v>
      </c>
      <c r="C199" s="36">
        <f>SUMIFS(СВЦЭМ!$F$39:$F$782,СВЦЭМ!$A$39:$A$782,$A199,СВЦЭМ!$B$39:$B$782,C$190)+'СЕТ СН'!$F$12</f>
        <v>210.01484556</v>
      </c>
      <c r="D199" s="36">
        <f>SUMIFS(СВЦЭМ!$F$39:$F$782,СВЦЭМ!$A$39:$A$782,$A199,СВЦЭМ!$B$39:$B$782,D$190)+'СЕТ СН'!$F$12</f>
        <v>217.18252962</v>
      </c>
      <c r="E199" s="36">
        <f>SUMIFS(СВЦЭМ!$F$39:$F$782,СВЦЭМ!$A$39:$A$782,$A199,СВЦЭМ!$B$39:$B$782,E$190)+'СЕТ СН'!$F$12</f>
        <v>222.65873242000001</v>
      </c>
      <c r="F199" s="36">
        <f>SUMIFS(СВЦЭМ!$F$39:$F$782,СВЦЭМ!$A$39:$A$782,$A199,СВЦЭМ!$B$39:$B$782,F$190)+'СЕТ СН'!$F$12</f>
        <v>220.89491774000001</v>
      </c>
      <c r="G199" s="36">
        <f>SUMIFS(СВЦЭМ!$F$39:$F$782,СВЦЭМ!$A$39:$A$782,$A199,СВЦЭМ!$B$39:$B$782,G$190)+'СЕТ СН'!$F$12</f>
        <v>215.35613157</v>
      </c>
      <c r="H199" s="36">
        <f>SUMIFS(СВЦЭМ!$F$39:$F$782,СВЦЭМ!$A$39:$A$782,$A199,СВЦЭМ!$B$39:$B$782,H$190)+'СЕТ СН'!$F$12</f>
        <v>205.25149117999999</v>
      </c>
      <c r="I199" s="36">
        <f>SUMIFS(СВЦЭМ!$F$39:$F$782,СВЦЭМ!$A$39:$A$782,$A199,СВЦЭМ!$B$39:$B$782,I$190)+'СЕТ СН'!$F$12</f>
        <v>185.63087933</v>
      </c>
      <c r="J199" s="36">
        <f>SUMIFS(СВЦЭМ!$F$39:$F$782,СВЦЭМ!$A$39:$A$782,$A199,СВЦЭМ!$B$39:$B$782,J$190)+'СЕТ СН'!$F$12</f>
        <v>169.37181520999999</v>
      </c>
      <c r="K199" s="36">
        <f>SUMIFS(СВЦЭМ!$F$39:$F$782,СВЦЭМ!$A$39:$A$782,$A199,СВЦЭМ!$B$39:$B$782,K$190)+'СЕТ СН'!$F$12</f>
        <v>164.16401085999999</v>
      </c>
      <c r="L199" s="36">
        <f>SUMIFS(СВЦЭМ!$F$39:$F$782,СВЦЭМ!$A$39:$A$782,$A199,СВЦЭМ!$B$39:$B$782,L$190)+'СЕТ СН'!$F$12</f>
        <v>159.26836237000001</v>
      </c>
      <c r="M199" s="36">
        <f>SUMIFS(СВЦЭМ!$F$39:$F$782,СВЦЭМ!$A$39:$A$782,$A199,СВЦЭМ!$B$39:$B$782,M$190)+'СЕТ СН'!$F$12</f>
        <v>161.85640835999999</v>
      </c>
      <c r="N199" s="36">
        <f>SUMIFS(СВЦЭМ!$F$39:$F$782,СВЦЭМ!$A$39:$A$782,$A199,СВЦЭМ!$B$39:$B$782,N$190)+'СЕТ СН'!$F$12</f>
        <v>165.93270727000001</v>
      </c>
      <c r="O199" s="36">
        <f>SUMIFS(СВЦЭМ!$F$39:$F$782,СВЦЭМ!$A$39:$A$782,$A199,СВЦЭМ!$B$39:$B$782,O$190)+'СЕТ СН'!$F$12</f>
        <v>167.21490506000001</v>
      </c>
      <c r="P199" s="36">
        <f>SUMIFS(СВЦЭМ!$F$39:$F$782,СВЦЭМ!$A$39:$A$782,$A199,СВЦЭМ!$B$39:$B$782,P$190)+'СЕТ СН'!$F$12</f>
        <v>168.37500555</v>
      </c>
      <c r="Q199" s="36">
        <f>SUMIFS(СВЦЭМ!$F$39:$F$782,СВЦЭМ!$A$39:$A$782,$A199,СВЦЭМ!$B$39:$B$782,Q$190)+'СЕТ СН'!$F$12</f>
        <v>168.88459986000001</v>
      </c>
      <c r="R199" s="36">
        <f>SUMIFS(СВЦЭМ!$F$39:$F$782,СВЦЭМ!$A$39:$A$782,$A199,СВЦЭМ!$B$39:$B$782,R$190)+'СЕТ СН'!$F$12</f>
        <v>166.51726248</v>
      </c>
      <c r="S199" s="36">
        <f>SUMIFS(СВЦЭМ!$F$39:$F$782,СВЦЭМ!$A$39:$A$782,$A199,СВЦЭМ!$B$39:$B$782,S$190)+'СЕТ СН'!$F$12</f>
        <v>164.08468722999999</v>
      </c>
      <c r="T199" s="36">
        <f>SUMIFS(СВЦЭМ!$F$39:$F$782,СВЦЭМ!$A$39:$A$782,$A199,СВЦЭМ!$B$39:$B$782,T$190)+'СЕТ СН'!$F$12</f>
        <v>158.81734864000001</v>
      </c>
      <c r="U199" s="36">
        <f>SUMIFS(СВЦЭМ!$F$39:$F$782,СВЦЭМ!$A$39:$A$782,$A199,СВЦЭМ!$B$39:$B$782,U$190)+'СЕТ СН'!$F$12</f>
        <v>155.61742301999999</v>
      </c>
      <c r="V199" s="36">
        <f>SUMIFS(СВЦЭМ!$F$39:$F$782,СВЦЭМ!$A$39:$A$782,$A199,СВЦЭМ!$B$39:$B$782,V$190)+'СЕТ СН'!$F$12</f>
        <v>153.30424038000001</v>
      </c>
      <c r="W199" s="36">
        <f>SUMIFS(СВЦЭМ!$F$39:$F$782,СВЦЭМ!$A$39:$A$782,$A199,СВЦЭМ!$B$39:$B$782,W$190)+'СЕТ СН'!$F$12</f>
        <v>156.77667640999999</v>
      </c>
      <c r="X199" s="36">
        <f>SUMIFS(СВЦЭМ!$F$39:$F$782,СВЦЭМ!$A$39:$A$782,$A199,СВЦЭМ!$B$39:$B$782,X$190)+'СЕТ СН'!$F$12</f>
        <v>153.69745254</v>
      </c>
      <c r="Y199" s="36">
        <f>SUMIFS(СВЦЭМ!$F$39:$F$782,СВЦЭМ!$A$39:$A$782,$A199,СВЦЭМ!$B$39:$B$782,Y$190)+'СЕТ СН'!$F$12</f>
        <v>157.70787730000001</v>
      </c>
    </row>
    <row r="200" spans="1:25" ht="15.75" x14ac:dyDescent="0.2">
      <c r="A200" s="35">
        <f t="shared" si="5"/>
        <v>44387</v>
      </c>
      <c r="B200" s="36">
        <f>SUMIFS(СВЦЭМ!$F$39:$F$782,СВЦЭМ!$A$39:$A$782,$A200,СВЦЭМ!$B$39:$B$782,B$190)+'СЕТ СН'!$F$12</f>
        <v>175.44667064000001</v>
      </c>
      <c r="C200" s="36">
        <f>SUMIFS(СВЦЭМ!$F$39:$F$782,СВЦЭМ!$A$39:$A$782,$A200,СВЦЭМ!$B$39:$B$782,C$190)+'СЕТ СН'!$F$12</f>
        <v>188.53301988999999</v>
      </c>
      <c r="D200" s="36">
        <f>SUMIFS(СВЦЭМ!$F$39:$F$782,СВЦЭМ!$A$39:$A$782,$A200,СВЦЭМ!$B$39:$B$782,D$190)+'СЕТ СН'!$F$12</f>
        <v>195.83275535000001</v>
      </c>
      <c r="E200" s="36">
        <f>SUMIFS(СВЦЭМ!$F$39:$F$782,СВЦЭМ!$A$39:$A$782,$A200,СВЦЭМ!$B$39:$B$782,E$190)+'СЕТ СН'!$F$12</f>
        <v>198.20510920000001</v>
      </c>
      <c r="F200" s="36">
        <f>SUMIFS(СВЦЭМ!$F$39:$F$782,СВЦЭМ!$A$39:$A$782,$A200,СВЦЭМ!$B$39:$B$782,F$190)+'СЕТ СН'!$F$12</f>
        <v>199.56618220999999</v>
      </c>
      <c r="G200" s="36">
        <f>SUMIFS(СВЦЭМ!$F$39:$F$782,СВЦЭМ!$A$39:$A$782,$A200,СВЦЭМ!$B$39:$B$782,G$190)+'СЕТ СН'!$F$12</f>
        <v>196.45281399000001</v>
      </c>
      <c r="H200" s="36">
        <f>SUMIFS(СВЦЭМ!$F$39:$F$782,СВЦЭМ!$A$39:$A$782,$A200,СВЦЭМ!$B$39:$B$782,H$190)+'СЕТ СН'!$F$12</f>
        <v>193.56923795</v>
      </c>
      <c r="I200" s="36">
        <f>SUMIFS(СВЦЭМ!$F$39:$F$782,СВЦЭМ!$A$39:$A$782,$A200,СВЦЭМ!$B$39:$B$782,I$190)+'СЕТ СН'!$F$12</f>
        <v>179.90830066000001</v>
      </c>
      <c r="J200" s="36">
        <f>SUMIFS(СВЦЭМ!$F$39:$F$782,СВЦЭМ!$A$39:$A$782,$A200,СВЦЭМ!$B$39:$B$782,J$190)+'СЕТ СН'!$F$12</f>
        <v>167.84025541</v>
      </c>
      <c r="K200" s="36">
        <f>SUMIFS(СВЦЭМ!$F$39:$F$782,СВЦЭМ!$A$39:$A$782,$A200,СВЦЭМ!$B$39:$B$782,K$190)+'СЕТ СН'!$F$12</f>
        <v>155.20055597999999</v>
      </c>
      <c r="L200" s="36">
        <f>SUMIFS(СВЦЭМ!$F$39:$F$782,СВЦЭМ!$A$39:$A$782,$A200,СВЦЭМ!$B$39:$B$782,L$190)+'СЕТ СН'!$F$12</f>
        <v>152.09882651000001</v>
      </c>
      <c r="M200" s="36">
        <f>SUMIFS(СВЦЭМ!$F$39:$F$782,СВЦЭМ!$A$39:$A$782,$A200,СВЦЭМ!$B$39:$B$782,M$190)+'СЕТ СН'!$F$12</f>
        <v>150.83596560999999</v>
      </c>
      <c r="N200" s="36">
        <f>SUMIFS(СВЦЭМ!$F$39:$F$782,СВЦЭМ!$A$39:$A$782,$A200,СВЦЭМ!$B$39:$B$782,N$190)+'СЕТ СН'!$F$12</f>
        <v>157.82719057</v>
      </c>
      <c r="O200" s="36">
        <f>SUMIFS(СВЦЭМ!$F$39:$F$782,СВЦЭМ!$A$39:$A$782,$A200,СВЦЭМ!$B$39:$B$782,O$190)+'СЕТ СН'!$F$12</f>
        <v>161.31913875999999</v>
      </c>
      <c r="P200" s="36">
        <f>SUMIFS(СВЦЭМ!$F$39:$F$782,СВЦЭМ!$A$39:$A$782,$A200,СВЦЭМ!$B$39:$B$782,P$190)+'СЕТ СН'!$F$12</f>
        <v>164.27243670999999</v>
      </c>
      <c r="Q200" s="36">
        <f>SUMIFS(СВЦЭМ!$F$39:$F$782,СВЦЭМ!$A$39:$A$782,$A200,СВЦЭМ!$B$39:$B$782,Q$190)+'СЕТ СН'!$F$12</f>
        <v>166.21520287000001</v>
      </c>
      <c r="R200" s="36">
        <f>SUMIFS(СВЦЭМ!$F$39:$F$782,СВЦЭМ!$A$39:$A$782,$A200,СВЦЭМ!$B$39:$B$782,R$190)+'СЕТ СН'!$F$12</f>
        <v>166.59514308000001</v>
      </c>
      <c r="S200" s="36">
        <f>SUMIFS(СВЦЭМ!$F$39:$F$782,СВЦЭМ!$A$39:$A$782,$A200,СВЦЭМ!$B$39:$B$782,S$190)+'СЕТ СН'!$F$12</f>
        <v>165.51059222000001</v>
      </c>
      <c r="T200" s="36">
        <f>SUMIFS(СВЦЭМ!$F$39:$F$782,СВЦЭМ!$A$39:$A$782,$A200,СВЦЭМ!$B$39:$B$782,T$190)+'СЕТ СН'!$F$12</f>
        <v>162.15375108999999</v>
      </c>
      <c r="U200" s="36">
        <f>SUMIFS(СВЦЭМ!$F$39:$F$782,СВЦЭМ!$A$39:$A$782,$A200,СВЦЭМ!$B$39:$B$782,U$190)+'СЕТ СН'!$F$12</f>
        <v>158.79499369000001</v>
      </c>
      <c r="V200" s="36">
        <f>SUMIFS(СВЦЭМ!$F$39:$F$782,СВЦЭМ!$A$39:$A$782,$A200,СВЦЭМ!$B$39:$B$782,V$190)+'СЕТ СН'!$F$12</f>
        <v>157.23036801999999</v>
      </c>
      <c r="W200" s="36">
        <f>SUMIFS(СВЦЭМ!$F$39:$F$782,СВЦЭМ!$A$39:$A$782,$A200,СВЦЭМ!$B$39:$B$782,W$190)+'СЕТ СН'!$F$12</f>
        <v>154.49547190000001</v>
      </c>
      <c r="X200" s="36">
        <f>SUMIFS(СВЦЭМ!$F$39:$F$782,СВЦЭМ!$A$39:$A$782,$A200,СВЦЭМ!$B$39:$B$782,X$190)+'СЕТ СН'!$F$12</f>
        <v>154.28873816999999</v>
      </c>
      <c r="Y200" s="36">
        <f>SUMIFS(СВЦЭМ!$F$39:$F$782,СВЦЭМ!$A$39:$A$782,$A200,СВЦЭМ!$B$39:$B$782,Y$190)+'СЕТ СН'!$F$12</f>
        <v>167.58933841999999</v>
      </c>
    </row>
    <row r="201" spans="1:25" ht="15.75" x14ac:dyDescent="0.2">
      <c r="A201" s="35">
        <f t="shared" si="5"/>
        <v>44388</v>
      </c>
      <c r="B201" s="36">
        <f>SUMIFS(СВЦЭМ!$F$39:$F$782,СВЦЭМ!$A$39:$A$782,$A201,СВЦЭМ!$B$39:$B$782,B$190)+'СЕТ СН'!$F$12</f>
        <v>173.8028363</v>
      </c>
      <c r="C201" s="36">
        <f>SUMIFS(СВЦЭМ!$F$39:$F$782,СВЦЭМ!$A$39:$A$782,$A201,СВЦЭМ!$B$39:$B$782,C$190)+'СЕТ СН'!$F$12</f>
        <v>187.77276320999999</v>
      </c>
      <c r="D201" s="36">
        <f>SUMIFS(СВЦЭМ!$F$39:$F$782,СВЦЭМ!$A$39:$A$782,$A201,СВЦЭМ!$B$39:$B$782,D$190)+'СЕТ СН'!$F$12</f>
        <v>198.4942088</v>
      </c>
      <c r="E201" s="36">
        <f>SUMIFS(СВЦЭМ!$F$39:$F$782,СВЦЭМ!$A$39:$A$782,$A201,СВЦЭМ!$B$39:$B$782,E$190)+'СЕТ СН'!$F$12</f>
        <v>200.50502155999999</v>
      </c>
      <c r="F201" s="36">
        <f>SUMIFS(СВЦЭМ!$F$39:$F$782,СВЦЭМ!$A$39:$A$782,$A201,СВЦЭМ!$B$39:$B$782,F$190)+'СЕТ СН'!$F$12</f>
        <v>199.77696116999999</v>
      </c>
      <c r="G201" s="36">
        <f>SUMIFS(СВЦЭМ!$F$39:$F$782,СВЦЭМ!$A$39:$A$782,$A201,СВЦЭМ!$B$39:$B$782,G$190)+'СЕТ СН'!$F$12</f>
        <v>199.34842158999999</v>
      </c>
      <c r="H201" s="36">
        <f>SUMIFS(СВЦЭМ!$F$39:$F$782,СВЦЭМ!$A$39:$A$782,$A201,СВЦЭМ!$B$39:$B$782,H$190)+'СЕТ СН'!$F$12</f>
        <v>197.70265251999999</v>
      </c>
      <c r="I201" s="36">
        <f>SUMIFS(СВЦЭМ!$F$39:$F$782,СВЦЭМ!$A$39:$A$782,$A201,СВЦЭМ!$B$39:$B$782,I$190)+'СЕТ СН'!$F$12</f>
        <v>187.73060203</v>
      </c>
      <c r="J201" s="36">
        <f>SUMIFS(СВЦЭМ!$F$39:$F$782,СВЦЭМ!$A$39:$A$782,$A201,СВЦЭМ!$B$39:$B$782,J$190)+'СЕТ СН'!$F$12</f>
        <v>171.40595736</v>
      </c>
      <c r="K201" s="36">
        <f>SUMIFS(СВЦЭМ!$F$39:$F$782,СВЦЭМ!$A$39:$A$782,$A201,СВЦЭМ!$B$39:$B$782,K$190)+'СЕТ СН'!$F$12</f>
        <v>162.42234680000001</v>
      </c>
      <c r="L201" s="36">
        <f>SUMIFS(СВЦЭМ!$F$39:$F$782,СВЦЭМ!$A$39:$A$782,$A201,СВЦЭМ!$B$39:$B$782,L$190)+'СЕТ СН'!$F$12</f>
        <v>153.85408631000001</v>
      </c>
      <c r="M201" s="36">
        <f>SUMIFS(СВЦЭМ!$F$39:$F$782,СВЦЭМ!$A$39:$A$782,$A201,СВЦЭМ!$B$39:$B$782,M$190)+'СЕТ СН'!$F$12</f>
        <v>153.66755017</v>
      </c>
      <c r="N201" s="36">
        <f>SUMIFS(СВЦЭМ!$F$39:$F$782,СВЦЭМ!$A$39:$A$782,$A201,СВЦЭМ!$B$39:$B$782,N$190)+'СЕТ СН'!$F$12</f>
        <v>157.12482775999999</v>
      </c>
      <c r="O201" s="36">
        <f>SUMIFS(СВЦЭМ!$F$39:$F$782,СВЦЭМ!$A$39:$A$782,$A201,СВЦЭМ!$B$39:$B$782,O$190)+'СЕТ СН'!$F$12</f>
        <v>159.47635309</v>
      </c>
      <c r="P201" s="36">
        <f>SUMIFS(СВЦЭМ!$F$39:$F$782,СВЦЭМ!$A$39:$A$782,$A201,СВЦЭМ!$B$39:$B$782,P$190)+'СЕТ СН'!$F$12</f>
        <v>159.79969513</v>
      </c>
      <c r="Q201" s="36">
        <f>SUMIFS(СВЦЭМ!$F$39:$F$782,СВЦЭМ!$A$39:$A$782,$A201,СВЦЭМ!$B$39:$B$782,Q$190)+'СЕТ СН'!$F$12</f>
        <v>159.85365662999999</v>
      </c>
      <c r="R201" s="36">
        <f>SUMIFS(СВЦЭМ!$F$39:$F$782,СВЦЭМ!$A$39:$A$782,$A201,СВЦЭМ!$B$39:$B$782,R$190)+'СЕТ СН'!$F$12</f>
        <v>158.25056258999999</v>
      </c>
      <c r="S201" s="36">
        <f>SUMIFS(СВЦЭМ!$F$39:$F$782,СВЦЭМ!$A$39:$A$782,$A201,СВЦЭМ!$B$39:$B$782,S$190)+'СЕТ СН'!$F$12</f>
        <v>160.14698761</v>
      </c>
      <c r="T201" s="36">
        <f>SUMIFS(СВЦЭМ!$F$39:$F$782,СВЦЭМ!$A$39:$A$782,$A201,СВЦЭМ!$B$39:$B$782,T$190)+'СЕТ СН'!$F$12</f>
        <v>152.52211915999999</v>
      </c>
      <c r="U201" s="36">
        <f>SUMIFS(СВЦЭМ!$F$39:$F$782,СВЦЭМ!$A$39:$A$782,$A201,СВЦЭМ!$B$39:$B$782,U$190)+'СЕТ СН'!$F$12</f>
        <v>151.39194132</v>
      </c>
      <c r="V201" s="36">
        <f>SUMIFS(СВЦЭМ!$F$39:$F$782,СВЦЭМ!$A$39:$A$782,$A201,СВЦЭМ!$B$39:$B$782,V$190)+'СЕТ СН'!$F$12</f>
        <v>144.89626523999999</v>
      </c>
      <c r="W201" s="36">
        <f>SUMIFS(СВЦЭМ!$F$39:$F$782,СВЦЭМ!$A$39:$A$782,$A201,СВЦЭМ!$B$39:$B$782,W$190)+'СЕТ СН'!$F$12</f>
        <v>144.21241753000001</v>
      </c>
      <c r="X201" s="36">
        <f>SUMIFS(СВЦЭМ!$F$39:$F$782,СВЦЭМ!$A$39:$A$782,$A201,СВЦЭМ!$B$39:$B$782,X$190)+'СЕТ СН'!$F$12</f>
        <v>149.26847850999999</v>
      </c>
      <c r="Y201" s="36">
        <f>SUMIFS(СВЦЭМ!$F$39:$F$782,СВЦЭМ!$A$39:$A$782,$A201,СВЦЭМ!$B$39:$B$782,Y$190)+'СЕТ СН'!$F$12</f>
        <v>144.66209185</v>
      </c>
    </row>
    <row r="202" spans="1:25" ht="15.75" x14ac:dyDescent="0.2">
      <c r="A202" s="35">
        <f t="shared" si="5"/>
        <v>44389</v>
      </c>
      <c r="B202" s="36">
        <f>SUMIFS(СВЦЭМ!$F$39:$F$782,СВЦЭМ!$A$39:$A$782,$A202,СВЦЭМ!$B$39:$B$782,B$190)+'СЕТ СН'!$F$12</f>
        <v>163.80769869</v>
      </c>
      <c r="C202" s="36">
        <f>SUMIFS(СВЦЭМ!$F$39:$F$782,СВЦЭМ!$A$39:$A$782,$A202,СВЦЭМ!$B$39:$B$782,C$190)+'СЕТ СН'!$F$12</f>
        <v>180.26961717</v>
      </c>
      <c r="D202" s="36">
        <f>SUMIFS(СВЦЭМ!$F$39:$F$782,СВЦЭМ!$A$39:$A$782,$A202,СВЦЭМ!$B$39:$B$782,D$190)+'СЕТ СН'!$F$12</f>
        <v>193.45469255</v>
      </c>
      <c r="E202" s="36">
        <f>SUMIFS(СВЦЭМ!$F$39:$F$782,СВЦЭМ!$A$39:$A$782,$A202,СВЦЭМ!$B$39:$B$782,E$190)+'СЕТ СН'!$F$12</f>
        <v>199.15670433</v>
      </c>
      <c r="F202" s="36">
        <f>SUMIFS(СВЦЭМ!$F$39:$F$782,СВЦЭМ!$A$39:$A$782,$A202,СВЦЭМ!$B$39:$B$782,F$190)+'СЕТ СН'!$F$12</f>
        <v>203.09890356</v>
      </c>
      <c r="G202" s="36">
        <f>SUMIFS(СВЦЭМ!$F$39:$F$782,СВЦЭМ!$A$39:$A$782,$A202,СВЦЭМ!$B$39:$B$782,G$190)+'СЕТ СН'!$F$12</f>
        <v>198.68557788999999</v>
      </c>
      <c r="H202" s="36">
        <f>SUMIFS(СВЦЭМ!$F$39:$F$782,СВЦЭМ!$A$39:$A$782,$A202,СВЦЭМ!$B$39:$B$782,H$190)+'СЕТ СН'!$F$12</f>
        <v>187.73542871000001</v>
      </c>
      <c r="I202" s="36">
        <f>SUMIFS(СВЦЭМ!$F$39:$F$782,СВЦЭМ!$A$39:$A$782,$A202,СВЦЭМ!$B$39:$B$782,I$190)+'СЕТ СН'!$F$12</f>
        <v>167.97319417</v>
      </c>
      <c r="J202" s="36">
        <f>SUMIFS(СВЦЭМ!$F$39:$F$782,СВЦЭМ!$A$39:$A$782,$A202,СВЦЭМ!$B$39:$B$782,J$190)+'СЕТ СН'!$F$12</f>
        <v>155.96854468999999</v>
      </c>
      <c r="K202" s="36">
        <f>SUMIFS(СВЦЭМ!$F$39:$F$782,СВЦЭМ!$A$39:$A$782,$A202,СВЦЭМ!$B$39:$B$782,K$190)+'СЕТ СН'!$F$12</f>
        <v>161.92191998000001</v>
      </c>
      <c r="L202" s="36">
        <f>SUMIFS(СВЦЭМ!$F$39:$F$782,СВЦЭМ!$A$39:$A$782,$A202,СВЦЭМ!$B$39:$B$782,L$190)+'СЕТ СН'!$F$12</f>
        <v>164.18427516</v>
      </c>
      <c r="M202" s="36">
        <f>SUMIFS(СВЦЭМ!$F$39:$F$782,СВЦЭМ!$A$39:$A$782,$A202,СВЦЭМ!$B$39:$B$782,M$190)+'СЕТ СН'!$F$12</f>
        <v>165.96508928</v>
      </c>
      <c r="N202" s="36">
        <f>SUMIFS(СВЦЭМ!$F$39:$F$782,СВЦЭМ!$A$39:$A$782,$A202,СВЦЭМ!$B$39:$B$782,N$190)+'СЕТ СН'!$F$12</f>
        <v>166.6321284</v>
      </c>
      <c r="O202" s="36">
        <f>SUMIFS(СВЦЭМ!$F$39:$F$782,СВЦЭМ!$A$39:$A$782,$A202,СВЦЭМ!$B$39:$B$782,O$190)+'СЕТ СН'!$F$12</f>
        <v>169.14676173999999</v>
      </c>
      <c r="P202" s="36">
        <f>SUMIFS(СВЦЭМ!$F$39:$F$782,СВЦЭМ!$A$39:$A$782,$A202,СВЦЭМ!$B$39:$B$782,P$190)+'СЕТ СН'!$F$12</f>
        <v>162.40578529999999</v>
      </c>
      <c r="Q202" s="36">
        <f>SUMIFS(СВЦЭМ!$F$39:$F$782,СВЦЭМ!$A$39:$A$782,$A202,СВЦЭМ!$B$39:$B$782,Q$190)+'СЕТ СН'!$F$12</f>
        <v>165.09256564</v>
      </c>
      <c r="R202" s="36">
        <f>SUMIFS(СВЦЭМ!$F$39:$F$782,СВЦЭМ!$A$39:$A$782,$A202,СВЦЭМ!$B$39:$B$782,R$190)+'СЕТ СН'!$F$12</f>
        <v>162.45148376</v>
      </c>
      <c r="S202" s="36">
        <f>SUMIFS(СВЦЭМ!$F$39:$F$782,СВЦЭМ!$A$39:$A$782,$A202,СВЦЭМ!$B$39:$B$782,S$190)+'СЕТ СН'!$F$12</f>
        <v>159.18454463</v>
      </c>
      <c r="T202" s="36">
        <f>SUMIFS(СВЦЭМ!$F$39:$F$782,СВЦЭМ!$A$39:$A$782,$A202,СВЦЭМ!$B$39:$B$782,T$190)+'СЕТ СН'!$F$12</f>
        <v>169.25220937</v>
      </c>
      <c r="U202" s="36">
        <f>SUMIFS(СВЦЭМ!$F$39:$F$782,СВЦЭМ!$A$39:$A$782,$A202,СВЦЭМ!$B$39:$B$782,U$190)+'СЕТ СН'!$F$12</f>
        <v>173.63222669000001</v>
      </c>
      <c r="V202" s="36">
        <f>SUMIFS(СВЦЭМ!$F$39:$F$782,СВЦЭМ!$A$39:$A$782,$A202,СВЦЭМ!$B$39:$B$782,V$190)+'СЕТ СН'!$F$12</f>
        <v>177.46103785</v>
      </c>
      <c r="W202" s="36">
        <f>SUMIFS(СВЦЭМ!$F$39:$F$782,СВЦЭМ!$A$39:$A$782,$A202,СВЦЭМ!$B$39:$B$782,W$190)+'СЕТ СН'!$F$12</f>
        <v>177.59705676999999</v>
      </c>
      <c r="X202" s="36">
        <f>SUMIFS(СВЦЭМ!$F$39:$F$782,СВЦЭМ!$A$39:$A$782,$A202,СВЦЭМ!$B$39:$B$782,X$190)+'СЕТ СН'!$F$12</f>
        <v>167.95976825</v>
      </c>
      <c r="Y202" s="36">
        <f>SUMIFS(СВЦЭМ!$F$39:$F$782,СВЦЭМ!$A$39:$A$782,$A202,СВЦЭМ!$B$39:$B$782,Y$190)+'СЕТ СН'!$F$12</f>
        <v>159.00990765</v>
      </c>
    </row>
    <row r="203" spans="1:25" ht="15.75" x14ac:dyDescent="0.2">
      <c r="A203" s="35">
        <f t="shared" si="5"/>
        <v>44390</v>
      </c>
      <c r="B203" s="36">
        <f>SUMIFS(СВЦЭМ!$F$39:$F$782,СВЦЭМ!$A$39:$A$782,$A203,СВЦЭМ!$B$39:$B$782,B$190)+'СЕТ СН'!$F$12</f>
        <v>174.29172997000001</v>
      </c>
      <c r="C203" s="36">
        <f>SUMIFS(СВЦЭМ!$F$39:$F$782,СВЦЭМ!$A$39:$A$782,$A203,СВЦЭМ!$B$39:$B$782,C$190)+'СЕТ СН'!$F$12</f>
        <v>189.17712402999999</v>
      </c>
      <c r="D203" s="36">
        <f>SUMIFS(СВЦЭМ!$F$39:$F$782,СВЦЭМ!$A$39:$A$782,$A203,СВЦЭМ!$B$39:$B$782,D$190)+'СЕТ СН'!$F$12</f>
        <v>200.70978006000001</v>
      </c>
      <c r="E203" s="36">
        <f>SUMIFS(СВЦЭМ!$F$39:$F$782,СВЦЭМ!$A$39:$A$782,$A203,СВЦЭМ!$B$39:$B$782,E$190)+'СЕТ СН'!$F$12</f>
        <v>200.09061464999999</v>
      </c>
      <c r="F203" s="36">
        <f>SUMIFS(СВЦЭМ!$F$39:$F$782,СВЦЭМ!$A$39:$A$782,$A203,СВЦЭМ!$B$39:$B$782,F$190)+'СЕТ СН'!$F$12</f>
        <v>201.12281333000001</v>
      </c>
      <c r="G203" s="36">
        <f>SUMIFS(СВЦЭМ!$F$39:$F$782,СВЦЭМ!$A$39:$A$782,$A203,СВЦЭМ!$B$39:$B$782,G$190)+'СЕТ СН'!$F$12</f>
        <v>201.56575505999999</v>
      </c>
      <c r="H203" s="36">
        <f>SUMIFS(СВЦЭМ!$F$39:$F$782,СВЦЭМ!$A$39:$A$782,$A203,СВЦЭМ!$B$39:$B$782,H$190)+'СЕТ СН'!$F$12</f>
        <v>191.49423571</v>
      </c>
      <c r="I203" s="36">
        <f>SUMIFS(СВЦЭМ!$F$39:$F$782,СВЦЭМ!$A$39:$A$782,$A203,СВЦЭМ!$B$39:$B$782,I$190)+'СЕТ СН'!$F$12</f>
        <v>173.93934633999999</v>
      </c>
      <c r="J203" s="36">
        <f>SUMIFS(СВЦЭМ!$F$39:$F$782,СВЦЭМ!$A$39:$A$782,$A203,СВЦЭМ!$B$39:$B$782,J$190)+'СЕТ СН'!$F$12</f>
        <v>161.44517271000001</v>
      </c>
      <c r="K203" s="36">
        <f>SUMIFS(СВЦЭМ!$F$39:$F$782,СВЦЭМ!$A$39:$A$782,$A203,СВЦЭМ!$B$39:$B$782,K$190)+'СЕТ СН'!$F$12</f>
        <v>161.02180197000001</v>
      </c>
      <c r="L203" s="36">
        <f>SUMIFS(СВЦЭМ!$F$39:$F$782,СВЦЭМ!$A$39:$A$782,$A203,СВЦЭМ!$B$39:$B$782,L$190)+'СЕТ СН'!$F$12</f>
        <v>173.02683746</v>
      </c>
      <c r="M203" s="36">
        <f>SUMIFS(СВЦЭМ!$F$39:$F$782,СВЦЭМ!$A$39:$A$782,$A203,СВЦЭМ!$B$39:$B$782,M$190)+'СЕТ СН'!$F$12</f>
        <v>188.54493006999999</v>
      </c>
      <c r="N203" s="36">
        <f>SUMIFS(СВЦЭМ!$F$39:$F$782,СВЦЭМ!$A$39:$A$782,$A203,СВЦЭМ!$B$39:$B$782,N$190)+'СЕТ СН'!$F$12</f>
        <v>166.63202297999999</v>
      </c>
      <c r="O203" s="36">
        <f>SUMIFS(СВЦЭМ!$F$39:$F$782,СВЦЭМ!$A$39:$A$782,$A203,СВЦЭМ!$B$39:$B$782,O$190)+'СЕТ СН'!$F$12</f>
        <v>165.61963685000001</v>
      </c>
      <c r="P203" s="36">
        <f>SUMIFS(СВЦЭМ!$F$39:$F$782,СВЦЭМ!$A$39:$A$782,$A203,СВЦЭМ!$B$39:$B$782,P$190)+'СЕТ СН'!$F$12</f>
        <v>161.4169406</v>
      </c>
      <c r="Q203" s="36">
        <f>SUMIFS(СВЦЭМ!$F$39:$F$782,СВЦЭМ!$A$39:$A$782,$A203,СВЦЭМ!$B$39:$B$782,Q$190)+'СЕТ СН'!$F$12</f>
        <v>160.07555830999999</v>
      </c>
      <c r="R203" s="36">
        <f>SUMIFS(СВЦЭМ!$F$39:$F$782,СВЦЭМ!$A$39:$A$782,$A203,СВЦЭМ!$B$39:$B$782,R$190)+'СЕТ СН'!$F$12</f>
        <v>160.89468348</v>
      </c>
      <c r="S203" s="36">
        <f>SUMIFS(СВЦЭМ!$F$39:$F$782,СВЦЭМ!$A$39:$A$782,$A203,СВЦЭМ!$B$39:$B$782,S$190)+'СЕТ СН'!$F$12</f>
        <v>158.03397172000001</v>
      </c>
      <c r="T203" s="36">
        <f>SUMIFS(СВЦЭМ!$F$39:$F$782,СВЦЭМ!$A$39:$A$782,$A203,СВЦЭМ!$B$39:$B$782,T$190)+'СЕТ СН'!$F$12</f>
        <v>170.86916502</v>
      </c>
      <c r="U203" s="36">
        <f>SUMIFS(СВЦЭМ!$F$39:$F$782,СВЦЭМ!$A$39:$A$782,$A203,СВЦЭМ!$B$39:$B$782,U$190)+'СЕТ СН'!$F$12</f>
        <v>174.94388905</v>
      </c>
      <c r="V203" s="36">
        <f>SUMIFS(СВЦЭМ!$F$39:$F$782,СВЦЭМ!$A$39:$A$782,$A203,СВЦЭМ!$B$39:$B$782,V$190)+'СЕТ СН'!$F$12</f>
        <v>175.41144926000001</v>
      </c>
      <c r="W203" s="36">
        <f>SUMIFS(СВЦЭМ!$F$39:$F$782,СВЦЭМ!$A$39:$A$782,$A203,СВЦЭМ!$B$39:$B$782,W$190)+'СЕТ СН'!$F$12</f>
        <v>176.27974397</v>
      </c>
      <c r="X203" s="36">
        <f>SUMIFS(СВЦЭМ!$F$39:$F$782,СВЦЭМ!$A$39:$A$782,$A203,СВЦЭМ!$B$39:$B$782,X$190)+'СЕТ СН'!$F$12</f>
        <v>171.57358103999999</v>
      </c>
      <c r="Y203" s="36">
        <f>SUMIFS(СВЦЭМ!$F$39:$F$782,СВЦЭМ!$A$39:$A$782,$A203,СВЦЭМ!$B$39:$B$782,Y$190)+'СЕТ СН'!$F$12</f>
        <v>161.12836618</v>
      </c>
    </row>
    <row r="204" spans="1:25" ht="15.75" x14ac:dyDescent="0.2">
      <c r="A204" s="35">
        <f t="shared" si="5"/>
        <v>44391</v>
      </c>
      <c r="B204" s="36">
        <f>SUMIFS(СВЦЭМ!$F$39:$F$782,СВЦЭМ!$A$39:$A$782,$A204,СВЦЭМ!$B$39:$B$782,B$190)+'СЕТ СН'!$F$12</f>
        <v>173.64649195999999</v>
      </c>
      <c r="C204" s="36">
        <f>SUMIFS(СВЦЭМ!$F$39:$F$782,СВЦЭМ!$A$39:$A$782,$A204,СВЦЭМ!$B$39:$B$782,C$190)+'СЕТ СН'!$F$12</f>
        <v>190.87982636000001</v>
      </c>
      <c r="D204" s="36">
        <f>SUMIFS(СВЦЭМ!$F$39:$F$782,СВЦЭМ!$A$39:$A$782,$A204,СВЦЭМ!$B$39:$B$782,D$190)+'СЕТ СН'!$F$12</f>
        <v>200.83432461999999</v>
      </c>
      <c r="E204" s="36">
        <f>SUMIFS(СВЦЭМ!$F$39:$F$782,СВЦЭМ!$A$39:$A$782,$A204,СВЦЭМ!$B$39:$B$782,E$190)+'СЕТ СН'!$F$12</f>
        <v>197.86545633</v>
      </c>
      <c r="F204" s="36">
        <f>SUMIFS(СВЦЭМ!$F$39:$F$782,СВЦЭМ!$A$39:$A$782,$A204,СВЦЭМ!$B$39:$B$782,F$190)+'СЕТ СН'!$F$12</f>
        <v>199.63527701999999</v>
      </c>
      <c r="G204" s="36">
        <f>SUMIFS(СВЦЭМ!$F$39:$F$782,СВЦЭМ!$A$39:$A$782,$A204,СВЦЭМ!$B$39:$B$782,G$190)+'СЕТ СН'!$F$12</f>
        <v>199.79083940000001</v>
      </c>
      <c r="H204" s="36">
        <f>SUMIFS(СВЦЭМ!$F$39:$F$782,СВЦЭМ!$A$39:$A$782,$A204,СВЦЭМ!$B$39:$B$782,H$190)+'СЕТ СН'!$F$12</f>
        <v>193.35384736</v>
      </c>
      <c r="I204" s="36">
        <f>SUMIFS(СВЦЭМ!$F$39:$F$782,СВЦЭМ!$A$39:$A$782,$A204,СВЦЭМ!$B$39:$B$782,I$190)+'СЕТ СН'!$F$12</f>
        <v>188.82006616999999</v>
      </c>
      <c r="J204" s="36">
        <f>SUMIFS(СВЦЭМ!$F$39:$F$782,СВЦЭМ!$A$39:$A$782,$A204,СВЦЭМ!$B$39:$B$782,J$190)+'СЕТ СН'!$F$12</f>
        <v>191.49292846</v>
      </c>
      <c r="K204" s="36">
        <f>SUMIFS(СВЦЭМ!$F$39:$F$782,СВЦЭМ!$A$39:$A$782,$A204,СВЦЭМ!$B$39:$B$782,K$190)+'СЕТ СН'!$F$12</f>
        <v>196.56296470999999</v>
      </c>
      <c r="L204" s="36">
        <f>SUMIFS(СВЦЭМ!$F$39:$F$782,СВЦЭМ!$A$39:$A$782,$A204,СВЦЭМ!$B$39:$B$782,L$190)+'СЕТ СН'!$F$12</f>
        <v>197.32098601000001</v>
      </c>
      <c r="M204" s="36">
        <f>SUMIFS(СВЦЭМ!$F$39:$F$782,СВЦЭМ!$A$39:$A$782,$A204,СВЦЭМ!$B$39:$B$782,M$190)+'СЕТ СН'!$F$12</f>
        <v>199.99786073999999</v>
      </c>
      <c r="N204" s="36">
        <f>SUMIFS(СВЦЭМ!$F$39:$F$782,СВЦЭМ!$A$39:$A$782,$A204,СВЦЭМ!$B$39:$B$782,N$190)+'СЕТ СН'!$F$12</f>
        <v>202.64398423</v>
      </c>
      <c r="O204" s="36">
        <f>SUMIFS(СВЦЭМ!$F$39:$F$782,СВЦЭМ!$A$39:$A$782,$A204,СВЦЭМ!$B$39:$B$782,O$190)+'СЕТ СН'!$F$12</f>
        <v>203.17816804</v>
      </c>
      <c r="P204" s="36">
        <f>SUMIFS(СВЦЭМ!$F$39:$F$782,СВЦЭМ!$A$39:$A$782,$A204,СВЦЭМ!$B$39:$B$782,P$190)+'СЕТ СН'!$F$12</f>
        <v>202.47485083000001</v>
      </c>
      <c r="Q204" s="36">
        <f>SUMIFS(СВЦЭМ!$F$39:$F$782,СВЦЭМ!$A$39:$A$782,$A204,СВЦЭМ!$B$39:$B$782,Q$190)+'СЕТ СН'!$F$12</f>
        <v>202.99085542</v>
      </c>
      <c r="R204" s="36">
        <f>SUMIFS(СВЦЭМ!$F$39:$F$782,СВЦЭМ!$A$39:$A$782,$A204,СВЦЭМ!$B$39:$B$782,R$190)+'СЕТ СН'!$F$12</f>
        <v>202.12825863</v>
      </c>
      <c r="S204" s="36">
        <f>SUMIFS(СВЦЭМ!$F$39:$F$782,СВЦЭМ!$A$39:$A$782,$A204,СВЦЭМ!$B$39:$B$782,S$190)+'СЕТ СН'!$F$12</f>
        <v>198.48056518000001</v>
      </c>
      <c r="T204" s="36">
        <f>SUMIFS(СВЦЭМ!$F$39:$F$782,СВЦЭМ!$A$39:$A$782,$A204,СВЦЭМ!$B$39:$B$782,T$190)+'СЕТ СН'!$F$12</f>
        <v>194.15913241999999</v>
      </c>
      <c r="U204" s="36">
        <f>SUMIFS(СВЦЭМ!$F$39:$F$782,СВЦЭМ!$A$39:$A$782,$A204,СВЦЭМ!$B$39:$B$782,U$190)+'СЕТ СН'!$F$12</f>
        <v>191.77630357000001</v>
      </c>
      <c r="V204" s="36">
        <f>SUMIFS(СВЦЭМ!$F$39:$F$782,СВЦЭМ!$A$39:$A$782,$A204,СВЦЭМ!$B$39:$B$782,V$190)+'СЕТ СН'!$F$12</f>
        <v>190.44872482</v>
      </c>
      <c r="W204" s="36">
        <f>SUMIFS(СВЦЭМ!$F$39:$F$782,СВЦЭМ!$A$39:$A$782,$A204,СВЦЭМ!$B$39:$B$782,W$190)+'СЕТ СН'!$F$12</f>
        <v>192.94809817000001</v>
      </c>
      <c r="X204" s="36">
        <f>SUMIFS(СВЦЭМ!$F$39:$F$782,СВЦЭМ!$A$39:$A$782,$A204,СВЦЭМ!$B$39:$B$782,X$190)+'СЕТ СН'!$F$12</f>
        <v>187.25380579</v>
      </c>
      <c r="Y204" s="36">
        <f>SUMIFS(СВЦЭМ!$F$39:$F$782,СВЦЭМ!$A$39:$A$782,$A204,СВЦЭМ!$B$39:$B$782,Y$190)+'СЕТ СН'!$F$12</f>
        <v>181.26158192</v>
      </c>
    </row>
    <row r="205" spans="1:25" ht="15.75" x14ac:dyDescent="0.2">
      <c r="A205" s="35">
        <f t="shared" si="5"/>
        <v>44392</v>
      </c>
      <c r="B205" s="36">
        <f>SUMIFS(СВЦЭМ!$F$39:$F$782,СВЦЭМ!$A$39:$A$782,$A205,СВЦЭМ!$B$39:$B$782,B$190)+'СЕТ СН'!$F$12</f>
        <v>189.74378908</v>
      </c>
      <c r="C205" s="36">
        <f>SUMIFS(СВЦЭМ!$F$39:$F$782,СВЦЭМ!$A$39:$A$782,$A205,СВЦЭМ!$B$39:$B$782,C$190)+'СЕТ СН'!$F$12</f>
        <v>207.33877946000001</v>
      </c>
      <c r="D205" s="36">
        <f>SUMIFS(СВЦЭМ!$F$39:$F$782,СВЦЭМ!$A$39:$A$782,$A205,СВЦЭМ!$B$39:$B$782,D$190)+'СЕТ СН'!$F$12</f>
        <v>217.72659795999999</v>
      </c>
      <c r="E205" s="36">
        <f>SUMIFS(СВЦЭМ!$F$39:$F$782,СВЦЭМ!$A$39:$A$782,$A205,СВЦЭМ!$B$39:$B$782,E$190)+'СЕТ СН'!$F$12</f>
        <v>221.53795087</v>
      </c>
      <c r="F205" s="36">
        <f>SUMIFS(СВЦЭМ!$F$39:$F$782,СВЦЭМ!$A$39:$A$782,$A205,СВЦЭМ!$B$39:$B$782,F$190)+'СЕТ СН'!$F$12</f>
        <v>220.47206796</v>
      </c>
      <c r="G205" s="36">
        <f>SUMIFS(СВЦЭМ!$F$39:$F$782,СВЦЭМ!$A$39:$A$782,$A205,СВЦЭМ!$B$39:$B$782,G$190)+'СЕТ СН'!$F$12</f>
        <v>215.90138895999999</v>
      </c>
      <c r="H205" s="36">
        <f>SUMIFS(СВЦЭМ!$F$39:$F$782,СВЦЭМ!$A$39:$A$782,$A205,СВЦЭМ!$B$39:$B$782,H$190)+'СЕТ СН'!$F$12</f>
        <v>205.64508416000001</v>
      </c>
      <c r="I205" s="36">
        <f>SUMIFS(СВЦЭМ!$F$39:$F$782,СВЦЭМ!$A$39:$A$782,$A205,СВЦЭМ!$B$39:$B$782,I$190)+'СЕТ СН'!$F$12</f>
        <v>186.34025914</v>
      </c>
      <c r="J205" s="36">
        <f>SUMIFS(СВЦЭМ!$F$39:$F$782,СВЦЭМ!$A$39:$A$782,$A205,СВЦЭМ!$B$39:$B$782,J$190)+'СЕТ СН'!$F$12</f>
        <v>168.99001623999999</v>
      </c>
      <c r="K205" s="36">
        <f>SUMIFS(СВЦЭМ!$F$39:$F$782,СВЦЭМ!$A$39:$A$782,$A205,СВЦЭМ!$B$39:$B$782,K$190)+'СЕТ СН'!$F$12</f>
        <v>171.96937947000001</v>
      </c>
      <c r="L205" s="36">
        <f>SUMIFS(СВЦЭМ!$F$39:$F$782,СВЦЭМ!$A$39:$A$782,$A205,СВЦЭМ!$B$39:$B$782,L$190)+'СЕТ СН'!$F$12</f>
        <v>176.76396690000001</v>
      </c>
      <c r="M205" s="36">
        <f>SUMIFS(СВЦЭМ!$F$39:$F$782,СВЦЭМ!$A$39:$A$782,$A205,СВЦЭМ!$B$39:$B$782,M$190)+'СЕТ СН'!$F$12</f>
        <v>169.2667701</v>
      </c>
      <c r="N205" s="36">
        <f>SUMIFS(СВЦЭМ!$F$39:$F$782,СВЦЭМ!$A$39:$A$782,$A205,СВЦЭМ!$B$39:$B$782,N$190)+'СЕТ СН'!$F$12</f>
        <v>178.76009099000001</v>
      </c>
      <c r="O205" s="36">
        <f>SUMIFS(СВЦЭМ!$F$39:$F$782,СВЦЭМ!$A$39:$A$782,$A205,СВЦЭМ!$B$39:$B$782,O$190)+'СЕТ СН'!$F$12</f>
        <v>177.68790784000001</v>
      </c>
      <c r="P205" s="36">
        <f>SUMIFS(СВЦЭМ!$F$39:$F$782,СВЦЭМ!$A$39:$A$782,$A205,СВЦЭМ!$B$39:$B$782,P$190)+'СЕТ СН'!$F$12</f>
        <v>178.73264838</v>
      </c>
      <c r="Q205" s="36">
        <f>SUMIFS(СВЦЭМ!$F$39:$F$782,СВЦЭМ!$A$39:$A$782,$A205,СВЦЭМ!$B$39:$B$782,Q$190)+'СЕТ СН'!$F$12</f>
        <v>183.35635028999999</v>
      </c>
      <c r="R205" s="36">
        <f>SUMIFS(СВЦЭМ!$F$39:$F$782,СВЦЭМ!$A$39:$A$782,$A205,СВЦЭМ!$B$39:$B$782,R$190)+'СЕТ СН'!$F$12</f>
        <v>181.14317496000001</v>
      </c>
      <c r="S205" s="36">
        <f>SUMIFS(СВЦЭМ!$F$39:$F$782,СВЦЭМ!$A$39:$A$782,$A205,СВЦЭМ!$B$39:$B$782,S$190)+'СЕТ СН'!$F$12</f>
        <v>175.56546366000001</v>
      </c>
      <c r="T205" s="36">
        <f>SUMIFS(СВЦЭМ!$F$39:$F$782,СВЦЭМ!$A$39:$A$782,$A205,СВЦЭМ!$B$39:$B$782,T$190)+'СЕТ СН'!$F$12</f>
        <v>174.9936233</v>
      </c>
      <c r="U205" s="36">
        <f>SUMIFS(СВЦЭМ!$F$39:$F$782,СВЦЭМ!$A$39:$A$782,$A205,СВЦЭМ!$B$39:$B$782,U$190)+'СЕТ СН'!$F$12</f>
        <v>181.57161841000001</v>
      </c>
      <c r="V205" s="36">
        <f>SUMIFS(СВЦЭМ!$F$39:$F$782,СВЦЭМ!$A$39:$A$782,$A205,СВЦЭМ!$B$39:$B$782,V$190)+'СЕТ СН'!$F$12</f>
        <v>180.16986484</v>
      </c>
      <c r="W205" s="36">
        <f>SUMIFS(СВЦЭМ!$F$39:$F$782,СВЦЭМ!$A$39:$A$782,$A205,СВЦЭМ!$B$39:$B$782,W$190)+'СЕТ СН'!$F$12</f>
        <v>186.37788126999999</v>
      </c>
      <c r="X205" s="36">
        <f>SUMIFS(СВЦЭМ!$F$39:$F$782,СВЦЭМ!$A$39:$A$782,$A205,СВЦЭМ!$B$39:$B$782,X$190)+'СЕТ СН'!$F$12</f>
        <v>177.18092540000001</v>
      </c>
      <c r="Y205" s="36">
        <f>SUMIFS(СВЦЭМ!$F$39:$F$782,СВЦЭМ!$A$39:$A$782,$A205,СВЦЭМ!$B$39:$B$782,Y$190)+'СЕТ СН'!$F$12</f>
        <v>171.88411773999999</v>
      </c>
    </row>
    <row r="206" spans="1:25" ht="15.75" x14ac:dyDescent="0.2">
      <c r="A206" s="35">
        <f t="shared" si="5"/>
        <v>44393</v>
      </c>
      <c r="B206" s="36">
        <f>SUMIFS(СВЦЭМ!$F$39:$F$782,СВЦЭМ!$A$39:$A$782,$A206,СВЦЭМ!$B$39:$B$782,B$190)+'СЕТ СН'!$F$12</f>
        <v>172.97841162</v>
      </c>
      <c r="C206" s="36">
        <f>SUMIFS(СВЦЭМ!$F$39:$F$782,СВЦЭМ!$A$39:$A$782,$A206,СВЦЭМ!$B$39:$B$782,C$190)+'СЕТ СН'!$F$12</f>
        <v>188.40857804999999</v>
      </c>
      <c r="D206" s="36">
        <f>SUMIFS(СВЦЭМ!$F$39:$F$782,СВЦЭМ!$A$39:$A$782,$A206,СВЦЭМ!$B$39:$B$782,D$190)+'СЕТ СН'!$F$12</f>
        <v>199.98269073</v>
      </c>
      <c r="E206" s="36">
        <f>SUMIFS(СВЦЭМ!$F$39:$F$782,СВЦЭМ!$A$39:$A$782,$A206,СВЦЭМ!$B$39:$B$782,E$190)+'СЕТ СН'!$F$12</f>
        <v>202.83616318</v>
      </c>
      <c r="F206" s="36">
        <f>SUMIFS(СВЦЭМ!$F$39:$F$782,СВЦЭМ!$A$39:$A$782,$A206,СВЦЭМ!$B$39:$B$782,F$190)+'СЕТ СН'!$F$12</f>
        <v>203.73988258</v>
      </c>
      <c r="G206" s="36">
        <f>SUMIFS(СВЦЭМ!$F$39:$F$782,СВЦЭМ!$A$39:$A$782,$A206,СВЦЭМ!$B$39:$B$782,G$190)+'СЕТ СН'!$F$12</f>
        <v>199.86181525000001</v>
      </c>
      <c r="H206" s="36">
        <f>SUMIFS(СВЦЭМ!$F$39:$F$782,СВЦЭМ!$A$39:$A$782,$A206,СВЦЭМ!$B$39:$B$782,H$190)+'СЕТ СН'!$F$12</f>
        <v>192.29650208999999</v>
      </c>
      <c r="I206" s="36">
        <f>SUMIFS(СВЦЭМ!$F$39:$F$782,СВЦЭМ!$A$39:$A$782,$A206,СВЦЭМ!$B$39:$B$782,I$190)+'СЕТ СН'!$F$12</f>
        <v>179.46966080000001</v>
      </c>
      <c r="J206" s="36">
        <f>SUMIFS(СВЦЭМ!$F$39:$F$782,СВЦЭМ!$A$39:$A$782,$A206,СВЦЭМ!$B$39:$B$782,J$190)+'СЕТ СН'!$F$12</f>
        <v>166.81787433</v>
      </c>
      <c r="K206" s="36">
        <f>SUMIFS(СВЦЭМ!$F$39:$F$782,СВЦЭМ!$A$39:$A$782,$A206,СВЦЭМ!$B$39:$B$782,K$190)+'СЕТ СН'!$F$12</f>
        <v>176.92915020000001</v>
      </c>
      <c r="L206" s="36">
        <f>SUMIFS(СВЦЭМ!$F$39:$F$782,СВЦЭМ!$A$39:$A$782,$A206,СВЦЭМ!$B$39:$B$782,L$190)+'СЕТ СН'!$F$12</f>
        <v>180.82174652</v>
      </c>
      <c r="M206" s="36">
        <f>SUMIFS(СВЦЭМ!$F$39:$F$782,СВЦЭМ!$A$39:$A$782,$A206,СВЦЭМ!$B$39:$B$782,M$190)+'СЕТ СН'!$F$12</f>
        <v>166.06339007</v>
      </c>
      <c r="N206" s="36">
        <f>SUMIFS(СВЦЭМ!$F$39:$F$782,СВЦЭМ!$A$39:$A$782,$A206,СВЦЭМ!$B$39:$B$782,N$190)+'СЕТ СН'!$F$12</f>
        <v>154.43164637000001</v>
      </c>
      <c r="O206" s="36">
        <f>SUMIFS(СВЦЭМ!$F$39:$F$782,СВЦЭМ!$A$39:$A$782,$A206,СВЦЭМ!$B$39:$B$782,O$190)+'СЕТ СН'!$F$12</f>
        <v>157.76342696</v>
      </c>
      <c r="P206" s="36">
        <f>SUMIFS(СВЦЭМ!$F$39:$F$782,СВЦЭМ!$A$39:$A$782,$A206,СВЦЭМ!$B$39:$B$782,P$190)+'СЕТ СН'!$F$12</f>
        <v>159.21668414999999</v>
      </c>
      <c r="Q206" s="36">
        <f>SUMIFS(СВЦЭМ!$F$39:$F$782,СВЦЭМ!$A$39:$A$782,$A206,СВЦЭМ!$B$39:$B$782,Q$190)+'СЕТ СН'!$F$12</f>
        <v>159.01456691000001</v>
      </c>
      <c r="R206" s="36">
        <f>SUMIFS(СВЦЭМ!$F$39:$F$782,СВЦЭМ!$A$39:$A$782,$A206,СВЦЭМ!$B$39:$B$782,R$190)+'СЕТ СН'!$F$12</f>
        <v>156.46397504999999</v>
      </c>
      <c r="S206" s="36">
        <f>SUMIFS(СВЦЭМ!$F$39:$F$782,СВЦЭМ!$A$39:$A$782,$A206,СВЦЭМ!$B$39:$B$782,S$190)+'СЕТ СН'!$F$12</f>
        <v>169.77377340000001</v>
      </c>
      <c r="T206" s="36">
        <f>SUMIFS(СВЦЭМ!$F$39:$F$782,СВЦЭМ!$A$39:$A$782,$A206,СВЦЭМ!$B$39:$B$782,T$190)+'СЕТ СН'!$F$12</f>
        <v>170.66461699000001</v>
      </c>
      <c r="U206" s="36">
        <f>SUMIFS(СВЦЭМ!$F$39:$F$782,СВЦЭМ!$A$39:$A$782,$A206,СВЦЭМ!$B$39:$B$782,U$190)+'СЕТ СН'!$F$12</f>
        <v>172.80006831</v>
      </c>
      <c r="V206" s="36">
        <f>SUMIFS(СВЦЭМ!$F$39:$F$782,СВЦЭМ!$A$39:$A$782,$A206,СВЦЭМ!$B$39:$B$782,V$190)+'СЕТ СН'!$F$12</f>
        <v>172.21913151000001</v>
      </c>
      <c r="W206" s="36">
        <f>SUMIFS(СВЦЭМ!$F$39:$F$782,СВЦЭМ!$A$39:$A$782,$A206,СВЦЭМ!$B$39:$B$782,W$190)+'СЕТ СН'!$F$12</f>
        <v>178.31119280999999</v>
      </c>
      <c r="X206" s="36">
        <f>SUMIFS(СВЦЭМ!$F$39:$F$782,СВЦЭМ!$A$39:$A$782,$A206,СВЦЭМ!$B$39:$B$782,X$190)+'СЕТ СН'!$F$12</f>
        <v>174.61962091000001</v>
      </c>
      <c r="Y206" s="36">
        <f>SUMIFS(СВЦЭМ!$F$39:$F$782,СВЦЭМ!$A$39:$A$782,$A206,СВЦЭМ!$B$39:$B$782,Y$190)+'СЕТ СН'!$F$12</f>
        <v>160.61151566000001</v>
      </c>
    </row>
    <row r="207" spans="1:25" ht="15.75" x14ac:dyDescent="0.2">
      <c r="A207" s="35">
        <f t="shared" si="5"/>
        <v>44394</v>
      </c>
      <c r="B207" s="36">
        <f>SUMIFS(СВЦЭМ!$F$39:$F$782,СВЦЭМ!$A$39:$A$782,$A207,СВЦЭМ!$B$39:$B$782,B$190)+'СЕТ СН'!$F$12</f>
        <v>168.49987945999999</v>
      </c>
      <c r="C207" s="36">
        <f>SUMIFS(СВЦЭМ!$F$39:$F$782,СВЦЭМ!$A$39:$A$782,$A207,СВЦЭМ!$B$39:$B$782,C$190)+'СЕТ СН'!$F$12</f>
        <v>184.55521311999999</v>
      </c>
      <c r="D207" s="36">
        <f>SUMIFS(СВЦЭМ!$F$39:$F$782,СВЦЭМ!$A$39:$A$782,$A207,СВЦЭМ!$B$39:$B$782,D$190)+'СЕТ СН'!$F$12</f>
        <v>193.07056147</v>
      </c>
      <c r="E207" s="36">
        <f>SUMIFS(СВЦЭМ!$F$39:$F$782,СВЦЭМ!$A$39:$A$782,$A207,СВЦЭМ!$B$39:$B$782,E$190)+'СЕТ СН'!$F$12</f>
        <v>195.50360559999999</v>
      </c>
      <c r="F207" s="36">
        <f>SUMIFS(СВЦЭМ!$F$39:$F$782,СВЦЭМ!$A$39:$A$782,$A207,СВЦЭМ!$B$39:$B$782,F$190)+'СЕТ СН'!$F$12</f>
        <v>196.14290145000001</v>
      </c>
      <c r="G207" s="36">
        <f>SUMIFS(СВЦЭМ!$F$39:$F$782,СВЦЭМ!$A$39:$A$782,$A207,СВЦЭМ!$B$39:$B$782,G$190)+'СЕТ СН'!$F$12</f>
        <v>194.49575962</v>
      </c>
      <c r="H207" s="36">
        <f>SUMIFS(СВЦЭМ!$F$39:$F$782,СВЦЭМ!$A$39:$A$782,$A207,СВЦЭМ!$B$39:$B$782,H$190)+'СЕТ СН'!$F$12</f>
        <v>193.30351092999999</v>
      </c>
      <c r="I207" s="36">
        <f>SUMIFS(СВЦЭМ!$F$39:$F$782,СВЦЭМ!$A$39:$A$782,$A207,СВЦЭМ!$B$39:$B$782,I$190)+'СЕТ СН'!$F$12</f>
        <v>181.87886281999999</v>
      </c>
      <c r="J207" s="36">
        <f>SUMIFS(СВЦЭМ!$F$39:$F$782,СВЦЭМ!$A$39:$A$782,$A207,СВЦЭМ!$B$39:$B$782,J$190)+'СЕТ СН'!$F$12</f>
        <v>172.44283467</v>
      </c>
      <c r="K207" s="36">
        <f>SUMIFS(СВЦЭМ!$F$39:$F$782,СВЦЭМ!$A$39:$A$782,$A207,СВЦЭМ!$B$39:$B$782,K$190)+'СЕТ СН'!$F$12</f>
        <v>164.67728396000001</v>
      </c>
      <c r="L207" s="36">
        <f>SUMIFS(СВЦЭМ!$F$39:$F$782,СВЦЭМ!$A$39:$A$782,$A207,СВЦЭМ!$B$39:$B$782,L$190)+'СЕТ СН'!$F$12</f>
        <v>171.4413648</v>
      </c>
      <c r="M207" s="36">
        <f>SUMIFS(СВЦЭМ!$F$39:$F$782,СВЦЭМ!$A$39:$A$782,$A207,СВЦЭМ!$B$39:$B$782,M$190)+'СЕТ СН'!$F$12</f>
        <v>161.31693547</v>
      </c>
      <c r="N207" s="36">
        <f>SUMIFS(СВЦЭМ!$F$39:$F$782,СВЦЭМ!$A$39:$A$782,$A207,СВЦЭМ!$B$39:$B$782,N$190)+'СЕТ СН'!$F$12</f>
        <v>164.36483944</v>
      </c>
      <c r="O207" s="36">
        <f>SUMIFS(СВЦЭМ!$F$39:$F$782,СВЦЭМ!$A$39:$A$782,$A207,СВЦЭМ!$B$39:$B$782,O$190)+'СЕТ СН'!$F$12</f>
        <v>167.64773049999999</v>
      </c>
      <c r="P207" s="36">
        <f>SUMIFS(СВЦЭМ!$F$39:$F$782,СВЦЭМ!$A$39:$A$782,$A207,СВЦЭМ!$B$39:$B$782,P$190)+'СЕТ СН'!$F$12</f>
        <v>174.67948024</v>
      </c>
      <c r="Q207" s="36">
        <f>SUMIFS(СВЦЭМ!$F$39:$F$782,СВЦЭМ!$A$39:$A$782,$A207,СВЦЭМ!$B$39:$B$782,Q$190)+'СЕТ СН'!$F$12</f>
        <v>178.63269136</v>
      </c>
      <c r="R207" s="36">
        <f>SUMIFS(СВЦЭМ!$F$39:$F$782,СВЦЭМ!$A$39:$A$782,$A207,СВЦЭМ!$B$39:$B$782,R$190)+'СЕТ СН'!$F$12</f>
        <v>174.98917777</v>
      </c>
      <c r="S207" s="36">
        <f>SUMIFS(СВЦЭМ!$F$39:$F$782,СВЦЭМ!$A$39:$A$782,$A207,СВЦЭМ!$B$39:$B$782,S$190)+'СЕТ СН'!$F$12</f>
        <v>168.69242904000001</v>
      </c>
      <c r="T207" s="36">
        <f>SUMIFS(СВЦЭМ!$F$39:$F$782,СВЦЭМ!$A$39:$A$782,$A207,СВЦЭМ!$B$39:$B$782,T$190)+'СЕТ СН'!$F$12</f>
        <v>175.09197012000001</v>
      </c>
      <c r="U207" s="36">
        <f>SUMIFS(СВЦЭМ!$F$39:$F$782,СВЦЭМ!$A$39:$A$782,$A207,СВЦЭМ!$B$39:$B$782,U$190)+'СЕТ СН'!$F$12</f>
        <v>176.51178497999999</v>
      </c>
      <c r="V207" s="36">
        <f>SUMIFS(СВЦЭМ!$F$39:$F$782,СВЦЭМ!$A$39:$A$782,$A207,СВЦЭМ!$B$39:$B$782,V$190)+'СЕТ СН'!$F$12</f>
        <v>175.32357905000001</v>
      </c>
      <c r="W207" s="36">
        <f>SUMIFS(СВЦЭМ!$F$39:$F$782,СВЦЭМ!$A$39:$A$782,$A207,СВЦЭМ!$B$39:$B$782,W$190)+'СЕТ СН'!$F$12</f>
        <v>177.81172687</v>
      </c>
      <c r="X207" s="36">
        <f>SUMIFS(СВЦЭМ!$F$39:$F$782,СВЦЭМ!$A$39:$A$782,$A207,СВЦЭМ!$B$39:$B$782,X$190)+'СЕТ СН'!$F$12</f>
        <v>173.43194715999999</v>
      </c>
      <c r="Y207" s="36">
        <f>SUMIFS(СВЦЭМ!$F$39:$F$782,СВЦЭМ!$A$39:$A$782,$A207,СВЦЭМ!$B$39:$B$782,Y$190)+'СЕТ СН'!$F$12</f>
        <v>164.48176377999999</v>
      </c>
    </row>
    <row r="208" spans="1:25" ht="15.75" x14ac:dyDescent="0.2">
      <c r="A208" s="35">
        <f t="shared" si="5"/>
        <v>44395</v>
      </c>
      <c r="B208" s="36">
        <f>SUMIFS(СВЦЭМ!$F$39:$F$782,СВЦЭМ!$A$39:$A$782,$A208,СВЦЭМ!$B$39:$B$782,B$190)+'СЕТ СН'!$F$12</f>
        <v>169.22027141000001</v>
      </c>
      <c r="C208" s="36">
        <f>SUMIFS(СВЦЭМ!$F$39:$F$782,СВЦЭМ!$A$39:$A$782,$A208,СВЦЭМ!$B$39:$B$782,C$190)+'СЕТ СН'!$F$12</f>
        <v>181.96087524000001</v>
      </c>
      <c r="D208" s="36">
        <f>SUMIFS(СВЦЭМ!$F$39:$F$782,СВЦЭМ!$A$39:$A$782,$A208,СВЦЭМ!$B$39:$B$782,D$190)+'СЕТ СН'!$F$12</f>
        <v>190.28687622999999</v>
      </c>
      <c r="E208" s="36">
        <f>SUMIFS(СВЦЭМ!$F$39:$F$782,СВЦЭМ!$A$39:$A$782,$A208,СВЦЭМ!$B$39:$B$782,E$190)+'СЕТ СН'!$F$12</f>
        <v>192.75282530999999</v>
      </c>
      <c r="F208" s="36">
        <f>SUMIFS(СВЦЭМ!$F$39:$F$782,СВЦЭМ!$A$39:$A$782,$A208,СВЦЭМ!$B$39:$B$782,F$190)+'СЕТ СН'!$F$12</f>
        <v>195.39063540999999</v>
      </c>
      <c r="G208" s="36">
        <f>SUMIFS(СВЦЭМ!$F$39:$F$782,СВЦЭМ!$A$39:$A$782,$A208,СВЦЭМ!$B$39:$B$782,G$190)+'СЕТ СН'!$F$12</f>
        <v>195.72179584</v>
      </c>
      <c r="H208" s="36">
        <f>SUMIFS(СВЦЭМ!$F$39:$F$782,СВЦЭМ!$A$39:$A$782,$A208,СВЦЭМ!$B$39:$B$782,H$190)+'СЕТ СН'!$F$12</f>
        <v>192.74454119000001</v>
      </c>
      <c r="I208" s="36">
        <f>SUMIFS(СВЦЭМ!$F$39:$F$782,СВЦЭМ!$A$39:$A$782,$A208,СВЦЭМ!$B$39:$B$782,I$190)+'СЕТ СН'!$F$12</f>
        <v>181.02734627000001</v>
      </c>
      <c r="J208" s="36">
        <f>SUMIFS(СВЦЭМ!$F$39:$F$782,СВЦЭМ!$A$39:$A$782,$A208,СВЦЭМ!$B$39:$B$782,J$190)+'СЕТ СН'!$F$12</f>
        <v>165.49961629000001</v>
      </c>
      <c r="K208" s="36">
        <f>SUMIFS(СВЦЭМ!$F$39:$F$782,СВЦЭМ!$A$39:$A$782,$A208,СВЦЭМ!$B$39:$B$782,K$190)+'СЕТ СН'!$F$12</f>
        <v>161.16798338999999</v>
      </c>
      <c r="L208" s="36">
        <f>SUMIFS(СВЦЭМ!$F$39:$F$782,СВЦЭМ!$A$39:$A$782,$A208,СВЦЭМ!$B$39:$B$782,L$190)+'СЕТ СН'!$F$12</f>
        <v>160.03174324</v>
      </c>
      <c r="M208" s="36">
        <f>SUMIFS(СВЦЭМ!$F$39:$F$782,СВЦЭМ!$A$39:$A$782,$A208,СВЦЭМ!$B$39:$B$782,M$190)+'СЕТ СН'!$F$12</f>
        <v>162.97459018000001</v>
      </c>
      <c r="N208" s="36">
        <f>SUMIFS(СВЦЭМ!$F$39:$F$782,СВЦЭМ!$A$39:$A$782,$A208,СВЦЭМ!$B$39:$B$782,N$190)+'СЕТ СН'!$F$12</f>
        <v>166.16983260000001</v>
      </c>
      <c r="O208" s="36">
        <f>SUMIFS(СВЦЭМ!$F$39:$F$782,СВЦЭМ!$A$39:$A$782,$A208,СВЦЭМ!$B$39:$B$782,O$190)+'СЕТ СН'!$F$12</f>
        <v>167.61121094000001</v>
      </c>
      <c r="P208" s="36">
        <f>SUMIFS(СВЦЭМ!$F$39:$F$782,СВЦЭМ!$A$39:$A$782,$A208,СВЦЭМ!$B$39:$B$782,P$190)+'СЕТ СН'!$F$12</f>
        <v>169.29754503000001</v>
      </c>
      <c r="Q208" s="36">
        <f>SUMIFS(СВЦЭМ!$F$39:$F$782,СВЦЭМ!$A$39:$A$782,$A208,СВЦЭМ!$B$39:$B$782,Q$190)+'СЕТ СН'!$F$12</f>
        <v>172.09598403000001</v>
      </c>
      <c r="R208" s="36">
        <f>SUMIFS(СВЦЭМ!$F$39:$F$782,СВЦЭМ!$A$39:$A$782,$A208,СВЦЭМ!$B$39:$B$782,R$190)+'СЕТ СН'!$F$12</f>
        <v>168.22130791000001</v>
      </c>
      <c r="S208" s="36">
        <f>SUMIFS(СВЦЭМ!$F$39:$F$782,СВЦЭМ!$A$39:$A$782,$A208,СВЦЭМ!$B$39:$B$782,S$190)+'СЕТ СН'!$F$12</f>
        <v>169.65329826000001</v>
      </c>
      <c r="T208" s="36">
        <f>SUMIFS(СВЦЭМ!$F$39:$F$782,СВЦЭМ!$A$39:$A$782,$A208,СВЦЭМ!$B$39:$B$782,T$190)+'СЕТ СН'!$F$12</f>
        <v>169.75358987999999</v>
      </c>
      <c r="U208" s="36">
        <f>SUMIFS(СВЦЭМ!$F$39:$F$782,СВЦЭМ!$A$39:$A$782,$A208,СВЦЭМ!$B$39:$B$782,U$190)+'СЕТ СН'!$F$12</f>
        <v>163.10789360999999</v>
      </c>
      <c r="V208" s="36">
        <f>SUMIFS(СВЦЭМ!$F$39:$F$782,СВЦЭМ!$A$39:$A$782,$A208,СВЦЭМ!$B$39:$B$782,V$190)+'СЕТ СН'!$F$12</f>
        <v>162.59884134000001</v>
      </c>
      <c r="W208" s="36">
        <f>SUMIFS(СВЦЭМ!$F$39:$F$782,СВЦЭМ!$A$39:$A$782,$A208,СВЦЭМ!$B$39:$B$782,W$190)+'СЕТ СН'!$F$12</f>
        <v>156.27194997999999</v>
      </c>
      <c r="X208" s="36">
        <f>SUMIFS(СВЦЭМ!$F$39:$F$782,СВЦЭМ!$A$39:$A$782,$A208,СВЦЭМ!$B$39:$B$782,X$190)+'СЕТ СН'!$F$12</f>
        <v>161.04266655000001</v>
      </c>
      <c r="Y208" s="36">
        <f>SUMIFS(СВЦЭМ!$F$39:$F$782,СВЦЭМ!$A$39:$A$782,$A208,СВЦЭМ!$B$39:$B$782,Y$190)+'СЕТ СН'!$F$12</f>
        <v>173.63166623000001</v>
      </c>
    </row>
    <row r="209" spans="1:25" ht="15.75" x14ac:dyDescent="0.2">
      <c r="A209" s="35">
        <f t="shared" si="5"/>
        <v>44396</v>
      </c>
      <c r="B209" s="36">
        <f>SUMIFS(СВЦЭМ!$F$39:$F$782,СВЦЭМ!$A$39:$A$782,$A209,СВЦЭМ!$B$39:$B$782,B$190)+'СЕТ СН'!$F$12</f>
        <v>191.53266403000001</v>
      </c>
      <c r="C209" s="36">
        <f>SUMIFS(СВЦЭМ!$F$39:$F$782,СВЦЭМ!$A$39:$A$782,$A209,СВЦЭМ!$B$39:$B$782,C$190)+'СЕТ СН'!$F$12</f>
        <v>204.28384543999999</v>
      </c>
      <c r="D209" s="36">
        <f>SUMIFS(СВЦЭМ!$F$39:$F$782,СВЦЭМ!$A$39:$A$782,$A209,СВЦЭМ!$B$39:$B$782,D$190)+'СЕТ СН'!$F$12</f>
        <v>209.46955575000001</v>
      </c>
      <c r="E209" s="36">
        <f>SUMIFS(СВЦЭМ!$F$39:$F$782,СВЦЭМ!$A$39:$A$782,$A209,СВЦЭМ!$B$39:$B$782,E$190)+'СЕТ СН'!$F$12</f>
        <v>208.34287928000001</v>
      </c>
      <c r="F209" s="36">
        <f>SUMIFS(СВЦЭМ!$F$39:$F$782,СВЦЭМ!$A$39:$A$782,$A209,СВЦЭМ!$B$39:$B$782,F$190)+'СЕТ СН'!$F$12</f>
        <v>208.22650333000001</v>
      </c>
      <c r="G209" s="36">
        <f>SUMIFS(СВЦЭМ!$F$39:$F$782,СВЦЭМ!$A$39:$A$782,$A209,СВЦЭМ!$B$39:$B$782,G$190)+'СЕТ СН'!$F$12</f>
        <v>205.73389048000001</v>
      </c>
      <c r="H209" s="36">
        <f>SUMIFS(СВЦЭМ!$F$39:$F$782,СВЦЭМ!$A$39:$A$782,$A209,СВЦЭМ!$B$39:$B$782,H$190)+'СЕТ СН'!$F$12</f>
        <v>210.96964244</v>
      </c>
      <c r="I209" s="36">
        <f>SUMIFS(СВЦЭМ!$F$39:$F$782,СВЦЭМ!$A$39:$A$782,$A209,СВЦЭМ!$B$39:$B$782,I$190)+'СЕТ СН'!$F$12</f>
        <v>194.71575179999999</v>
      </c>
      <c r="J209" s="36">
        <f>SUMIFS(СВЦЭМ!$F$39:$F$782,СВЦЭМ!$A$39:$A$782,$A209,СВЦЭМ!$B$39:$B$782,J$190)+'СЕТ СН'!$F$12</f>
        <v>181.03178646000001</v>
      </c>
      <c r="K209" s="36">
        <f>SUMIFS(СВЦЭМ!$F$39:$F$782,СВЦЭМ!$A$39:$A$782,$A209,СВЦЭМ!$B$39:$B$782,K$190)+'СЕТ СН'!$F$12</f>
        <v>170.64154307999999</v>
      </c>
      <c r="L209" s="36">
        <f>SUMIFS(СВЦЭМ!$F$39:$F$782,СВЦЭМ!$A$39:$A$782,$A209,СВЦЭМ!$B$39:$B$782,L$190)+'СЕТ СН'!$F$12</f>
        <v>164.59179025</v>
      </c>
      <c r="M209" s="36">
        <f>SUMIFS(СВЦЭМ!$F$39:$F$782,СВЦЭМ!$A$39:$A$782,$A209,СВЦЭМ!$B$39:$B$782,M$190)+'СЕТ СН'!$F$12</f>
        <v>169.51311111999999</v>
      </c>
      <c r="N209" s="36">
        <f>SUMIFS(СВЦЭМ!$F$39:$F$782,СВЦЭМ!$A$39:$A$782,$A209,СВЦЭМ!$B$39:$B$782,N$190)+'СЕТ СН'!$F$12</f>
        <v>172.15850534</v>
      </c>
      <c r="O209" s="36">
        <f>SUMIFS(СВЦЭМ!$F$39:$F$782,СВЦЭМ!$A$39:$A$782,$A209,СВЦЭМ!$B$39:$B$782,O$190)+'СЕТ СН'!$F$12</f>
        <v>174.77548152</v>
      </c>
      <c r="P209" s="36">
        <f>SUMIFS(СВЦЭМ!$F$39:$F$782,СВЦЭМ!$A$39:$A$782,$A209,СВЦЭМ!$B$39:$B$782,P$190)+'СЕТ СН'!$F$12</f>
        <v>171.00911264000001</v>
      </c>
      <c r="Q209" s="36">
        <f>SUMIFS(СВЦЭМ!$F$39:$F$782,СВЦЭМ!$A$39:$A$782,$A209,СВЦЭМ!$B$39:$B$782,Q$190)+'СЕТ СН'!$F$12</f>
        <v>169.24010321</v>
      </c>
      <c r="R209" s="36">
        <f>SUMIFS(СВЦЭМ!$F$39:$F$782,СВЦЭМ!$A$39:$A$782,$A209,СВЦЭМ!$B$39:$B$782,R$190)+'СЕТ СН'!$F$12</f>
        <v>167.11608146</v>
      </c>
      <c r="S209" s="36">
        <f>SUMIFS(СВЦЭМ!$F$39:$F$782,СВЦЭМ!$A$39:$A$782,$A209,СВЦЭМ!$B$39:$B$782,S$190)+'СЕТ СН'!$F$12</f>
        <v>164.05257691</v>
      </c>
      <c r="T209" s="36">
        <f>SUMIFS(СВЦЭМ!$F$39:$F$782,СВЦЭМ!$A$39:$A$782,$A209,СВЦЭМ!$B$39:$B$782,T$190)+'СЕТ СН'!$F$12</f>
        <v>162.45762488</v>
      </c>
      <c r="U209" s="36">
        <f>SUMIFS(СВЦЭМ!$F$39:$F$782,СВЦЭМ!$A$39:$A$782,$A209,СВЦЭМ!$B$39:$B$782,U$190)+'СЕТ СН'!$F$12</f>
        <v>164.49428538000001</v>
      </c>
      <c r="V209" s="36">
        <f>SUMIFS(СВЦЭМ!$F$39:$F$782,СВЦЭМ!$A$39:$A$782,$A209,СВЦЭМ!$B$39:$B$782,V$190)+'СЕТ СН'!$F$12</f>
        <v>163.98667596000001</v>
      </c>
      <c r="W209" s="36">
        <f>SUMIFS(СВЦЭМ!$F$39:$F$782,СВЦЭМ!$A$39:$A$782,$A209,СВЦЭМ!$B$39:$B$782,W$190)+'СЕТ СН'!$F$12</f>
        <v>167.07744848999999</v>
      </c>
      <c r="X209" s="36">
        <f>SUMIFS(СВЦЭМ!$F$39:$F$782,СВЦЭМ!$A$39:$A$782,$A209,СВЦЭМ!$B$39:$B$782,X$190)+'СЕТ СН'!$F$12</f>
        <v>165.54562473999999</v>
      </c>
      <c r="Y209" s="36">
        <f>SUMIFS(СВЦЭМ!$F$39:$F$782,СВЦЭМ!$A$39:$A$782,$A209,СВЦЭМ!$B$39:$B$782,Y$190)+'СЕТ СН'!$F$12</f>
        <v>172.8352041</v>
      </c>
    </row>
    <row r="210" spans="1:25" ht="15.75" x14ac:dyDescent="0.2">
      <c r="A210" s="35">
        <f t="shared" si="5"/>
        <v>44397</v>
      </c>
      <c r="B210" s="36">
        <f>SUMIFS(СВЦЭМ!$F$39:$F$782,СВЦЭМ!$A$39:$A$782,$A210,СВЦЭМ!$B$39:$B$782,B$190)+'СЕТ СН'!$F$12</f>
        <v>184.0938099</v>
      </c>
      <c r="C210" s="36">
        <f>SUMIFS(СВЦЭМ!$F$39:$F$782,СВЦЭМ!$A$39:$A$782,$A210,СВЦЭМ!$B$39:$B$782,C$190)+'СЕТ СН'!$F$12</f>
        <v>202.28666751</v>
      </c>
      <c r="D210" s="36">
        <f>SUMIFS(СВЦЭМ!$F$39:$F$782,СВЦЭМ!$A$39:$A$782,$A210,СВЦЭМ!$B$39:$B$782,D$190)+'СЕТ СН'!$F$12</f>
        <v>212.53968209999999</v>
      </c>
      <c r="E210" s="36">
        <f>SUMIFS(СВЦЭМ!$F$39:$F$782,СВЦЭМ!$A$39:$A$782,$A210,СВЦЭМ!$B$39:$B$782,E$190)+'СЕТ СН'!$F$12</f>
        <v>215.44773165000001</v>
      </c>
      <c r="F210" s="36">
        <f>SUMIFS(СВЦЭМ!$F$39:$F$782,СВЦЭМ!$A$39:$A$782,$A210,СВЦЭМ!$B$39:$B$782,F$190)+'СЕТ СН'!$F$12</f>
        <v>216.79645844000001</v>
      </c>
      <c r="G210" s="36">
        <f>SUMIFS(СВЦЭМ!$F$39:$F$782,СВЦЭМ!$A$39:$A$782,$A210,СВЦЭМ!$B$39:$B$782,G$190)+'СЕТ СН'!$F$12</f>
        <v>210.58579105000001</v>
      </c>
      <c r="H210" s="36">
        <f>SUMIFS(СВЦЭМ!$F$39:$F$782,СВЦЭМ!$A$39:$A$782,$A210,СВЦЭМ!$B$39:$B$782,H$190)+'СЕТ СН'!$F$12</f>
        <v>199.22195496000001</v>
      </c>
      <c r="I210" s="36">
        <f>SUMIFS(СВЦЭМ!$F$39:$F$782,СВЦЭМ!$A$39:$A$782,$A210,СВЦЭМ!$B$39:$B$782,I$190)+'СЕТ СН'!$F$12</f>
        <v>181.76409881000001</v>
      </c>
      <c r="J210" s="36">
        <f>SUMIFS(СВЦЭМ!$F$39:$F$782,СВЦЭМ!$A$39:$A$782,$A210,СВЦЭМ!$B$39:$B$782,J$190)+'СЕТ СН'!$F$12</f>
        <v>166.16287908000001</v>
      </c>
      <c r="K210" s="36">
        <f>SUMIFS(СВЦЭМ!$F$39:$F$782,СВЦЭМ!$A$39:$A$782,$A210,СВЦЭМ!$B$39:$B$782,K$190)+'СЕТ СН'!$F$12</f>
        <v>162.23810168</v>
      </c>
      <c r="L210" s="36">
        <f>SUMIFS(СВЦЭМ!$F$39:$F$782,СВЦЭМ!$A$39:$A$782,$A210,СВЦЭМ!$B$39:$B$782,L$190)+'СЕТ СН'!$F$12</f>
        <v>160.81956302</v>
      </c>
      <c r="M210" s="36">
        <f>SUMIFS(СВЦЭМ!$F$39:$F$782,СВЦЭМ!$A$39:$A$782,$A210,СВЦЭМ!$B$39:$B$782,M$190)+'СЕТ СН'!$F$12</f>
        <v>158.16503793999999</v>
      </c>
      <c r="N210" s="36">
        <f>SUMIFS(СВЦЭМ!$F$39:$F$782,СВЦЭМ!$A$39:$A$782,$A210,СВЦЭМ!$B$39:$B$782,N$190)+'СЕТ СН'!$F$12</f>
        <v>164.48087587000001</v>
      </c>
      <c r="O210" s="36">
        <f>SUMIFS(СВЦЭМ!$F$39:$F$782,СВЦЭМ!$A$39:$A$782,$A210,СВЦЭМ!$B$39:$B$782,O$190)+'СЕТ СН'!$F$12</f>
        <v>162.7496744</v>
      </c>
      <c r="P210" s="36">
        <f>SUMIFS(СВЦЭМ!$F$39:$F$782,СВЦЭМ!$A$39:$A$782,$A210,СВЦЭМ!$B$39:$B$782,P$190)+'СЕТ СН'!$F$12</f>
        <v>166.0636762</v>
      </c>
      <c r="Q210" s="36">
        <f>SUMIFS(СВЦЭМ!$F$39:$F$782,СВЦЭМ!$A$39:$A$782,$A210,СВЦЭМ!$B$39:$B$782,Q$190)+'СЕТ СН'!$F$12</f>
        <v>162.51427480999999</v>
      </c>
      <c r="R210" s="36">
        <f>SUMIFS(СВЦЭМ!$F$39:$F$782,СВЦЭМ!$A$39:$A$782,$A210,СВЦЭМ!$B$39:$B$782,R$190)+'СЕТ СН'!$F$12</f>
        <v>165.53764824000001</v>
      </c>
      <c r="S210" s="36">
        <f>SUMIFS(СВЦЭМ!$F$39:$F$782,СВЦЭМ!$A$39:$A$782,$A210,СВЦЭМ!$B$39:$B$782,S$190)+'СЕТ СН'!$F$12</f>
        <v>158.2035424</v>
      </c>
      <c r="T210" s="36">
        <f>SUMIFS(СВЦЭМ!$F$39:$F$782,СВЦЭМ!$A$39:$A$782,$A210,СВЦЭМ!$B$39:$B$782,T$190)+'СЕТ СН'!$F$12</f>
        <v>167.73012864</v>
      </c>
      <c r="U210" s="36">
        <f>SUMIFS(СВЦЭМ!$F$39:$F$782,СВЦЭМ!$A$39:$A$782,$A210,СВЦЭМ!$B$39:$B$782,U$190)+'СЕТ СН'!$F$12</f>
        <v>170.06589761999999</v>
      </c>
      <c r="V210" s="36">
        <f>SUMIFS(СВЦЭМ!$F$39:$F$782,СВЦЭМ!$A$39:$A$782,$A210,СВЦЭМ!$B$39:$B$782,V$190)+'СЕТ СН'!$F$12</f>
        <v>169.67809566</v>
      </c>
      <c r="W210" s="36">
        <f>SUMIFS(СВЦЭМ!$F$39:$F$782,СВЦЭМ!$A$39:$A$782,$A210,СВЦЭМ!$B$39:$B$782,W$190)+'СЕТ СН'!$F$12</f>
        <v>175.71329157</v>
      </c>
      <c r="X210" s="36">
        <f>SUMIFS(СВЦЭМ!$F$39:$F$782,СВЦЭМ!$A$39:$A$782,$A210,СВЦЭМ!$B$39:$B$782,X$190)+'СЕТ СН'!$F$12</f>
        <v>171.40173604</v>
      </c>
      <c r="Y210" s="36">
        <f>SUMIFS(СВЦЭМ!$F$39:$F$782,СВЦЭМ!$A$39:$A$782,$A210,СВЦЭМ!$B$39:$B$782,Y$190)+'СЕТ СН'!$F$12</f>
        <v>171.54313690000001</v>
      </c>
    </row>
    <row r="211" spans="1:25" ht="15.75" x14ac:dyDescent="0.2">
      <c r="A211" s="35">
        <f t="shared" si="5"/>
        <v>44398</v>
      </c>
      <c r="B211" s="36">
        <f>SUMIFS(СВЦЭМ!$F$39:$F$782,СВЦЭМ!$A$39:$A$782,$A211,СВЦЭМ!$B$39:$B$782,B$190)+'СЕТ СН'!$F$12</f>
        <v>208.79774119000001</v>
      </c>
      <c r="C211" s="36">
        <f>SUMIFS(СВЦЭМ!$F$39:$F$782,СВЦЭМ!$A$39:$A$782,$A211,СВЦЭМ!$B$39:$B$782,C$190)+'СЕТ СН'!$F$12</f>
        <v>225.88311580999999</v>
      </c>
      <c r="D211" s="36">
        <f>SUMIFS(СВЦЭМ!$F$39:$F$782,СВЦЭМ!$A$39:$A$782,$A211,СВЦЭМ!$B$39:$B$782,D$190)+'СЕТ СН'!$F$12</f>
        <v>241.43454485000001</v>
      </c>
      <c r="E211" s="36">
        <f>SUMIFS(СВЦЭМ!$F$39:$F$782,СВЦЭМ!$A$39:$A$782,$A211,СВЦЭМ!$B$39:$B$782,E$190)+'СЕТ СН'!$F$12</f>
        <v>244.43908965</v>
      </c>
      <c r="F211" s="36">
        <f>SUMIFS(СВЦЭМ!$F$39:$F$782,СВЦЭМ!$A$39:$A$782,$A211,СВЦЭМ!$B$39:$B$782,F$190)+'СЕТ СН'!$F$12</f>
        <v>244.80313441999999</v>
      </c>
      <c r="G211" s="36">
        <f>SUMIFS(СВЦЭМ!$F$39:$F$782,СВЦЭМ!$A$39:$A$782,$A211,СВЦЭМ!$B$39:$B$782,G$190)+'СЕТ СН'!$F$12</f>
        <v>240.67137464000001</v>
      </c>
      <c r="H211" s="36">
        <f>SUMIFS(СВЦЭМ!$F$39:$F$782,СВЦЭМ!$A$39:$A$782,$A211,СВЦЭМ!$B$39:$B$782,H$190)+'СЕТ СН'!$F$12</f>
        <v>235.40192005</v>
      </c>
      <c r="I211" s="36">
        <f>SUMIFS(СВЦЭМ!$F$39:$F$782,СВЦЭМ!$A$39:$A$782,$A211,СВЦЭМ!$B$39:$B$782,I$190)+'СЕТ СН'!$F$12</f>
        <v>215.32383002</v>
      </c>
      <c r="J211" s="36">
        <f>SUMIFS(СВЦЭМ!$F$39:$F$782,СВЦЭМ!$A$39:$A$782,$A211,СВЦЭМ!$B$39:$B$782,J$190)+'СЕТ СН'!$F$12</f>
        <v>200.99563782000001</v>
      </c>
      <c r="K211" s="36">
        <f>SUMIFS(СВЦЭМ!$F$39:$F$782,СВЦЭМ!$A$39:$A$782,$A211,СВЦЭМ!$B$39:$B$782,K$190)+'СЕТ СН'!$F$12</f>
        <v>188.66535872</v>
      </c>
      <c r="L211" s="36">
        <f>SUMIFS(СВЦЭМ!$F$39:$F$782,СВЦЭМ!$A$39:$A$782,$A211,СВЦЭМ!$B$39:$B$782,L$190)+'СЕТ СН'!$F$12</f>
        <v>177.69224611999999</v>
      </c>
      <c r="M211" s="36">
        <f>SUMIFS(СВЦЭМ!$F$39:$F$782,СВЦЭМ!$A$39:$A$782,$A211,СВЦЭМ!$B$39:$B$782,M$190)+'СЕТ СН'!$F$12</f>
        <v>179.25919857</v>
      </c>
      <c r="N211" s="36">
        <f>SUMIFS(СВЦЭМ!$F$39:$F$782,СВЦЭМ!$A$39:$A$782,$A211,СВЦЭМ!$B$39:$B$782,N$190)+'СЕТ СН'!$F$12</f>
        <v>187.58001886</v>
      </c>
      <c r="O211" s="36">
        <f>SUMIFS(СВЦЭМ!$F$39:$F$782,СВЦЭМ!$A$39:$A$782,$A211,СВЦЭМ!$B$39:$B$782,O$190)+'СЕТ СН'!$F$12</f>
        <v>187.19138975000001</v>
      </c>
      <c r="P211" s="36">
        <f>SUMIFS(СВЦЭМ!$F$39:$F$782,СВЦЭМ!$A$39:$A$782,$A211,СВЦЭМ!$B$39:$B$782,P$190)+'СЕТ СН'!$F$12</f>
        <v>190.87018351</v>
      </c>
      <c r="Q211" s="36">
        <f>SUMIFS(СВЦЭМ!$F$39:$F$782,СВЦЭМ!$A$39:$A$782,$A211,СВЦЭМ!$B$39:$B$782,Q$190)+'СЕТ СН'!$F$12</f>
        <v>185.28807022999999</v>
      </c>
      <c r="R211" s="36">
        <f>SUMIFS(СВЦЭМ!$F$39:$F$782,СВЦЭМ!$A$39:$A$782,$A211,СВЦЭМ!$B$39:$B$782,R$190)+'СЕТ СН'!$F$12</f>
        <v>185.58362289999999</v>
      </c>
      <c r="S211" s="36">
        <f>SUMIFS(СВЦЭМ!$F$39:$F$782,СВЦЭМ!$A$39:$A$782,$A211,СВЦЭМ!$B$39:$B$782,S$190)+'СЕТ СН'!$F$12</f>
        <v>183.04006884</v>
      </c>
      <c r="T211" s="36">
        <f>SUMIFS(СВЦЭМ!$F$39:$F$782,СВЦЭМ!$A$39:$A$782,$A211,СВЦЭМ!$B$39:$B$782,T$190)+'СЕТ СН'!$F$12</f>
        <v>179.2995368</v>
      </c>
      <c r="U211" s="36">
        <f>SUMIFS(СВЦЭМ!$F$39:$F$782,СВЦЭМ!$A$39:$A$782,$A211,СВЦЭМ!$B$39:$B$782,U$190)+'СЕТ СН'!$F$12</f>
        <v>183.76329179000001</v>
      </c>
      <c r="V211" s="36">
        <f>SUMIFS(СВЦЭМ!$F$39:$F$782,СВЦЭМ!$A$39:$A$782,$A211,СВЦЭМ!$B$39:$B$782,V$190)+'СЕТ СН'!$F$12</f>
        <v>185.73177286000001</v>
      </c>
      <c r="W211" s="36">
        <f>SUMIFS(СВЦЭМ!$F$39:$F$782,СВЦЭМ!$A$39:$A$782,$A211,СВЦЭМ!$B$39:$B$782,W$190)+'СЕТ СН'!$F$12</f>
        <v>181.76731606000001</v>
      </c>
      <c r="X211" s="36">
        <f>SUMIFS(СВЦЭМ!$F$39:$F$782,СВЦЭМ!$A$39:$A$782,$A211,СВЦЭМ!$B$39:$B$782,X$190)+'СЕТ СН'!$F$12</f>
        <v>189.96701042000001</v>
      </c>
      <c r="Y211" s="36">
        <f>SUMIFS(СВЦЭМ!$F$39:$F$782,СВЦЭМ!$A$39:$A$782,$A211,СВЦЭМ!$B$39:$B$782,Y$190)+'СЕТ СН'!$F$12</f>
        <v>201.10474124000001</v>
      </c>
    </row>
    <row r="212" spans="1:25" ht="15.75" x14ac:dyDescent="0.2">
      <c r="A212" s="35">
        <f t="shared" si="5"/>
        <v>44399</v>
      </c>
      <c r="B212" s="36">
        <f>SUMIFS(СВЦЭМ!$F$39:$F$782,СВЦЭМ!$A$39:$A$782,$A212,СВЦЭМ!$B$39:$B$782,B$190)+'СЕТ СН'!$F$12</f>
        <v>186.64495493000001</v>
      </c>
      <c r="C212" s="36">
        <f>SUMIFS(СВЦЭМ!$F$39:$F$782,СВЦЭМ!$A$39:$A$782,$A212,СВЦЭМ!$B$39:$B$782,C$190)+'СЕТ СН'!$F$12</f>
        <v>200.41866661</v>
      </c>
      <c r="D212" s="36">
        <f>SUMIFS(СВЦЭМ!$F$39:$F$782,СВЦЭМ!$A$39:$A$782,$A212,СВЦЭМ!$B$39:$B$782,D$190)+'СЕТ СН'!$F$12</f>
        <v>199.32010703</v>
      </c>
      <c r="E212" s="36">
        <f>SUMIFS(СВЦЭМ!$F$39:$F$782,СВЦЭМ!$A$39:$A$782,$A212,СВЦЭМ!$B$39:$B$782,E$190)+'СЕТ СН'!$F$12</f>
        <v>204.75887782000001</v>
      </c>
      <c r="F212" s="36">
        <f>SUMIFS(СВЦЭМ!$F$39:$F$782,СВЦЭМ!$A$39:$A$782,$A212,СВЦЭМ!$B$39:$B$782,F$190)+'СЕТ СН'!$F$12</f>
        <v>203.90546272</v>
      </c>
      <c r="G212" s="36">
        <f>SUMIFS(СВЦЭМ!$F$39:$F$782,СВЦЭМ!$A$39:$A$782,$A212,СВЦЭМ!$B$39:$B$782,G$190)+'СЕТ СН'!$F$12</f>
        <v>200.83853049999999</v>
      </c>
      <c r="H212" s="36">
        <f>SUMIFS(СВЦЭМ!$F$39:$F$782,СВЦЭМ!$A$39:$A$782,$A212,СВЦЭМ!$B$39:$B$782,H$190)+'СЕТ СН'!$F$12</f>
        <v>190.13191767999999</v>
      </c>
      <c r="I212" s="36">
        <f>SUMIFS(СВЦЭМ!$F$39:$F$782,СВЦЭМ!$A$39:$A$782,$A212,СВЦЭМ!$B$39:$B$782,I$190)+'СЕТ СН'!$F$12</f>
        <v>177.98596076999999</v>
      </c>
      <c r="J212" s="36">
        <f>SUMIFS(СВЦЭМ!$F$39:$F$782,СВЦЭМ!$A$39:$A$782,$A212,СВЦЭМ!$B$39:$B$782,J$190)+'СЕТ СН'!$F$12</f>
        <v>162.69421598</v>
      </c>
      <c r="K212" s="36">
        <f>SUMIFS(СВЦЭМ!$F$39:$F$782,СВЦЭМ!$A$39:$A$782,$A212,СВЦЭМ!$B$39:$B$782,K$190)+'СЕТ СН'!$F$12</f>
        <v>157.21616449999999</v>
      </c>
      <c r="L212" s="36">
        <f>SUMIFS(СВЦЭМ!$F$39:$F$782,СВЦЭМ!$A$39:$A$782,$A212,СВЦЭМ!$B$39:$B$782,L$190)+'СЕТ СН'!$F$12</f>
        <v>162.20392375</v>
      </c>
      <c r="M212" s="36">
        <f>SUMIFS(СВЦЭМ!$F$39:$F$782,СВЦЭМ!$A$39:$A$782,$A212,СВЦЭМ!$B$39:$B$782,M$190)+'СЕТ СН'!$F$12</f>
        <v>153.67172248</v>
      </c>
      <c r="N212" s="36">
        <f>SUMIFS(СВЦЭМ!$F$39:$F$782,СВЦЭМ!$A$39:$A$782,$A212,СВЦЭМ!$B$39:$B$782,N$190)+'СЕТ СН'!$F$12</f>
        <v>154.63731702000001</v>
      </c>
      <c r="O212" s="36">
        <f>SUMIFS(СВЦЭМ!$F$39:$F$782,СВЦЭМ!$A$39:$A$782,$A212,СВЦЭМ!$B$39:$B$782,O$190)+'СЕТ СН'!$F$12</f>
        <v>154.34193234</v>
      </c>
      <c r="P212" s="36">
        <f>SUMIFS(СВЦЭМ!$F$39:$F$782,СВЦЭМ!$A$39:$A$782,$A212,СВЦЭМ!$B$39:$B$782,P$190)+'СЕТ СН'!$F$12</f>
        <v>154.17810247</v>
      </c>
      <c r="Q212" s="36">
        <f>SUMIFS(СВЦЭМ!$F$39:$F$782,СВЦЭМ!$A$39:$A$782,$A212,СВЦЭМ!$B$39:$B$782,Q$190)+'СЕТ СН'!$F$12</f>
        <v>153.85162471999999</v>
      </c>
      <c r="R212" s="36">
        <f>SUMIFS(СВЦЭМ!$F$39:$F$782,СВЦЭМ!$A$39:$A$782,$A212,СВЦЭМ!$B$39:$B$782,R$190)+'СЕТ СН'!$F$12</f>
        <v>159.41687530999999</v>
      </c>
      <c r="S212" s="36">
        <f>SUMIFS(СВЦЭМ!$F$39:$F$782,СВЦЭМ!$A$39:$A$782,$A212,СВЦЭМ!$B$39:$B$782,S$190)+'СЕТ СН'!$F$12</f>
        <v>152.71584433999999</v>
      </c>
      <c r="T212" s="36">
        <f>SUMIFS(СВЦЭМ!$F$39:$F$782,СВЦЭМ!$A$39:$A$782,$A212,СВЦЭМ!$B$39:$B$782,T$190)+'СЕТ СН'!$F$12</f>
        <v>169.00466638</v>
      </c>
      <c r="U212" s="36">
        <f>SUMIFS(СВЦЭМ!$F$39:$F$782,СВЦЭМ!$A$39:$A$782,$A212,СВЦЭМ!$B$39:$B$782,U$190)+'СЕТ СН'!$F$12</f>
        <v>171.58895014000001</v>
      </c>
      <c r="V212" s="36">
        <f>SUMIFS(СВЦЭМ!$F$39:$F$782,СВЦЭМ!$A$39:$A$782,$A212,СВЦЭМ!$B$39:$B$782,V$190)+'СЕТ СН'!$F$12</f>
        <v>170.59915873</v>
      </c>
      <c r="W212" s="36">
        <f>SUMIFS(СВЦЭМ!$F$39:$F$782,СВЦЭМ!$A$39:$A$782,$A212,СВЦЭМ!$B$39:$B$782,W$190)+'СЕТ СН'!$F$12</f>
        <v>174.40589646000001</v>
      </c>
      <c r="X212" s="36">
        <f>SUMIFS(СВЦЭМ!$F$39:$F$782,СВЦЭМ!$A$39:$A$782,$A212,СВЦЭМ!$B$39:$B$782,X$190)+'СЕТ СН'!$F$12</f>
        <v>168.73881415</v>
      </c>
      <c r="Y212" s="36">
        <f>SUMIFS(СВЦЭМ!$F$39:$F$782,СВЦЭМ!$A$39:$A$782,$A212,СВЦЭМ!$B$39:$B$782,Y$190)+'СЕТ СН'!$F$12</f>
        <v>163.99656035999999</v>
      </c>
    </row>
    <row r="213" spans="1:25" ht="15.75" x14ac:dyDescent="0.2">
      <c r="A213" s="35">
        <f t="shared" si="5"/>
        <v>44400</v>
      </c>
      <c r="B213" s="36">
        <f>SUMIFS(СВЦЭМ!$F$39:$F$782,СВЦЭМ!$A$39:$A$782,$A213,СВЦЭМ!$B$39:$B$782,B$190)+'СЕТ СН'!$F$12</f>
        <v>171.31707549999999</v>
      </c>
      <c r="C213" s="36">
        <f>SUMIFS(СВЦЭМ!$F$39:$F$782,СВЦЭМ!$A$39:$A$782,$A213,СВЦЭМ!$B$39:$B$782,C$190)+'СЕТ СН'!$F$12</f>
        <v>182.42790654000001</v>
      </c>
      <c r="D213" s="36">
        <f>SUMIFS(СВЦЭМ!$F$39:$F$782,СВЦЭМ!$A$39:$A$782,$A213,СВЦЭМ!$B$39:$B$782,D$190)+'СЕТ СН'!$F$12</f>
        <v>187.04037181000001</v>
      </c>
      <c r="E213" s="36">
        <f>SUMIFS(СВЦЭМ!$F$39:$F$782,СВЦЭМ!$A$39:$A$782,$A213,СВЦЭМ!$B$39:$B$782,E$190)+'СЕТ СН'!$F$12</f>
        <v>195.63196332000001</v>
      </c>
      <c r="F213" s="36">
        <f>SUMIFS(СВЦЭМ!$F$39:$F$782,СВЦЭМ!$A$39:$A$782,$A213,СВЦЭМ!$B$39:$B$782,F$190)+'СЕТ СН'!$F$12</f>
        <v>194.88732621</v>
      </c>
      <c r="G213" s="36">
        <f>SUMIFS(СВЦЭМ!$F$39:$F$782,СВЦЭМ!$A$39:$A$782,$A213,СВЦЭМ!$B$39:$B$782,G$190)+'СЕТ СН'!$F$12</f>
        <v>188.98778350000001</v>
      </c>
      <c r="H213" s="36">
        <f>SUMIFS(СВЦЭМ!$F$39:$F$782,СВЦЭМ!$A$39:$A$782,$A213,СВЦЭМ!$B$39:$B$782,H$190)+'СЕТ СН'!$F$12</f>
        <v>179.67351375999999</v>
      </c>
      <c r="I213" s="36">
        <f>SUMIFS(СВЦЭМ!$F$39:$F$782,СВЦЭМ!$A$39:$A$782,$A213,СВЦЭМ!$B$39:$B$782,I$190)+'СЕТ СН'!$F$12</f>
        <v>156.77164397000001</v>
      </c>
      <c r="J213" s="36">
        <f>SUMIFS(СВЦЭМ!$F$39:$F$782,СВЦЭМ!$A$39:$A$782,$A213,СВЦЭМ!$B$39:$B$782,J$190)+'СЕТ СН'!$F$12</f>
        <v>154.20431687999999</v>
      </c>
      <c r="K213" s="36">
        <f>SUMIFS(СВЦЭМ!$F$39:$F$782,СВЦЭМ!$A$39:$A$782,$A213,СВЦЭМ!$B$39:$B$782,K$190)+'СЕТ СН'!$F$12</f>
        <v>158.96002264000001</v>
      </c>
      <c r="L213" s="36">
        <f>SUMIFS(СВЦЭМ!$F$39:$F$782,СВЦЭМ!$A$39:$A$782,$A213,СВЦЭМ!$B$39:$B$782,L$190)+'СЕТ СН'!$F$12</f>
        <v>163.78312797000001</v>
      </c>
      <c r="M213" s="36">
        <f>SUMIFS(СВЦЭМ!$F$39:$F$782,СВЦЭМ!$A$39:$A$782,$A213,СВЦЭМ!$B$39:$B$782,M$190)+'СЕТ СН'!$F$12</f>
        <v>161.43581922000001</v>
      </c>
      <c r="N213" s="36">
        <f>SUMIFS(СВЦЭМ!$F$39:$F$782,СВЦЭМ!$A$39:$A$782,$A213,СВЦЭМ!$B$39:$B$782,N$190)+'СЕТ СН'!$F$12</f>
        <v>160.86109110000001</v>
      </c>
      <c r="O213" s="36">
        <f>SUMIFS(СВЦЭМ!$F$39:$F$782,СВЦЭМ!$A$39:$A$782,$A213,СВЦЭМ!$B$39:$B$782,O$190)+'СЕТ СН'!$F$12</f>
        <v>156.50627019000001</v>
      </c>
      <c r="P213" s="36">
        <f>SUMIFS(СВЦЭМ!$F$39:$F$782,СВЦЭМ!$A$39:$A$782,$A213,СВЦЭМ!$B$39:$B$782,P$190)+'СЕТ СН'!$F$12</f>
        <v>157.02477836</v>
      </c>
      <c r="Q213" s="36">
        <f>SUMIFS(СВЦЭМ!$F$39:$F$782,СВЦЭМ!$A$39:$A$782,$A213,СВЦЭМ!$B$39:$B$782,Q$190)+'СЕТ СН'!$F$12</f>
        <v>156.02090282</v>
      </c>
      <c r="R213" s="36">
        <f>SUMIFS(СВЦЭМ!$F$39:$F$782,СВЦЭМ!$A$39:$A$782,$A213,СВЦЭМ!$B$39:$B$782,R$190)+'СЕТ СН'!$F$12</f>
        <v>157.56068786</v>
      </c>
      <c r="S213" s="36">
        <f>SUMIFS(СВЦЭМ!$F$39:$F$782,СВЦЭМ!$A$39:$A$782,$A213,СВЦЭМ!$B$39:$B$782,S$190)+'СЕТ СН'!$F$12</f>
        <v>161.6293374</v>
      </c>
      <c r="T213" s="36">
        <f>SUMIFS(СВЦЭМ!$F$39:$F$782,СВЦЭМ!$A$39:$A$782,$A213,СВЦЭМ!$B$39:$B$782,T$190)+'СЕТ СН'!$F$12</f>
        <v>164.34557393</v>
      </c>
      <c r="U213" s="36">
        <f>SUMIFS(СВЦЭМ!$F$39:$F$782,СВЦЭМ!$A$39:$A$782,$A213,СВЦЭМ!$B$39:$B$782,U$190)+'СЕТ СН'!$F$12</f>
        <v>163.44431161</v>
      </c>
      <c r="V213" s="36">
        <f>SUMIFS(СВЦЭМ!$F$39:$F$782,СВЦЭМ!$A$39:$A$782,$A213,СВЦЭМ!$B$39:$B$782,V$190)+'СЕТ СН'!$F$12</f>
        <v>161.34264221999999</v>
      </c>
      <c r="W213" s="36">
        <f>SUMIFS(СВЦЭМ!$F$39:$F$782,СВЦЭМ!$A$39:$A$782,$A213,СВЦЭМ!$B$39:$B$782,W$190)+'СЕТ СН'!$F$12</f>
        <v>165.06188953</v>
      </c>
      <c r="X213" s="36">
        <f>SUMIFS(СВЦЭМ!$F$39:$F$782,СВЦЭМ!$A$39:$A$782,$A213,СВЦЭМ!$B$39:$B$782,X$190)+'СЕТ СН'!$F$12</f>
        <v>165.90729067999999</v>
      </c>
      <c r="Y213" s="36">
        <f>SUMIFS(СВЦЭМ!$F$39:$F$782,СВЦЭМ!$A$39:$A$782,$A213,СВЦЭМ!$B$39:$B$782,Y$190)+'СЕТ СН'!$F$12</f>
        <v>161.72327608000001</v>
      </c>
    </row>
    <row r="214" spans="1:25" ht="15.75" x14ac:dyDescent="0.2">
      <c r="A214" s="35">
        <f t="shared" si="5"/>
        <v>44401</v>
      </c>
      <c r="B214" s="36">
        <f>SUMIFS(СВЦЭМ!$F$39:$F$782,СВЦЭМ!$A$39:$A$782,$A214,СВЦЭМ!$B$39:$B$782,B$190)+'СЕТ СН'!$F$12</f>
        <v>172.31563145999999</v>
      </c>
      <c r="C214" s="36">
        <f>SUMIFS(СВЦЭМ!$F$39:$F$782,СВЦЭМ!$A$39:$A$782,$A214,СВЦЭМ!$B$39:$B$782,C$190)+'СЕТ СН'!$F$12</f>
        <v>166.73207629000001</v>
      </c>
      <c r="D214" s="36">
        <f>SUMIFS(СВЦЭМ!$F$39:$F$782,СВЦЭМ!$A$39:$A$782,$A214,СВЦЭМ!$B$39:$B$782,D$190)+'СЕТ СН'!$F$12</f>
        <v>185.76758022999999</v>
      </c>
      <c r="E214" s="36">
        <f>SUMIFS(СВЦЭМ!$F$39:$F$782,СВЦЭМ!$A$39:$A$782,$A214,СВЦЭМ!$B$39:$B$782,E$190)+'СЕТ СН'!$F$12</f>
        <v>189.08489159000001</v>
      </c>
      <c r="F214" s="36">
        <f>SUMIFS(СВЦЭМ!$F$39:$F$782,СВЦЭМ!$A$39:$A$782,$A214,СВЦЭМ!$B$39:$B$782,F$190)+'СЕТ СН'!$F$12</f>
        <v>186.94315183000001</v>
      </c>
      <c r="G214" s="36">
        <f>SUMIFS(СВЦЭМ!$F$39:$F$782,СВЦЭМ!$A$39:$A$782,$A214,СВЦЭМ!$B$39:$B$782,G$190)+'СЕТ СН'!$F$12</f>
        <v>183.28564141999999</v>
      </c>
      <c r="H214" s="36">
        <f>SUMIFS(СВЦЭМ!$F$39:$F$782,СВЦЭМ!$A$39:$A$782,$A214,СВЦЭМ!$B$39:$B$782,H$190)+'СЕТ СН'!$F$12</f>
        <v>181.65462389000001</v>
      </c>
      <c r="I214" s="36">
        <f>SUMIFS(СВЦЭМ!$F$39:$F$782,СВЦЭМ!$A$39:$A$782,$A214,СВЦЭМ!$B$39:$B$782,I$190)+'СЕТ СН'!$F$12</f>
        <v>163.32045124999999</v>
      </c>
      <c r="J214" s="36">
        <f>SUMIFS(СВЦЭМ!$F$39:$F$782,СВЦЭМ!$A$39:$A$782,$A214,СВЦЭМ!$B$39:$B$782,J$190)+'СЕТ СН'!$F$12</f>
        <v>159.51574694999999</v>
      </c>
      <c r="K214" s="36">
        <f>SUMIFS(СВЦЭМ!$F$39:$F$782,СВЦЭМ!$A$39:$A$782,$A214,СВЦЭМ!$B$39:$B$782,K$190)+'СЕТ СН'!$F$12</f>
        <v>154.61970708000001</v>
      </c>
      <c r="L214" s="36">
        <f>SUMIFS(СВЦЭМ!$F$39:$F$782,СВЦЭМ!$A$39:$A$782,$A214,СВЦЭМ!$B$39:$B$782,L$190)+'СЕТ СН'!$F$12</f>
        <v>161.02004826999999</v>
      </c>
      <c r="M214" s="36">
        <f>SUMIFS(СВЦЭМ!$F$39:$F$782,СВЦЭМ!$A$39:$A$782,$A214,СВЦЭМ!$B$39:$B$782,M$190)+'СЕТ СН'!$F$12</f>
        <v>157.16396997999999</v>
      </c>
      <c r="N214" s="36">
        <f>SUMIFS(СВЦЭМ!$F$39:$F$782,СВЦЭМ!$A$39:$A$782,$A214,СВЦЭМ!$B$39:$B$782,N$190)+'СЕТ СН'!$F$12</f>
        <v>157.50649856000001</v>
      </c>
      <c r="O214" s="36">
        <f>SUMIFS(СВЦЭМ!$F$39:$F$782,СВЦЭМ!$A$39:$A$782,$A214,СВЦЭМ!$B$39:$B$782,O$190)+'СЕТ СН'!$F$12</f>
        <v>164.88333573</v>
      </c>
      <c r="P214" s="36">
        <f>SUMIFS(СВЦЭМ!$F$39:$F$782,СВЦЭМ!$A$39:$A$782,$A214,СВЦЭМ!$B$39:$B$782,P$190)+'СЕТ СН'!$F$12</f>
        <v>168.50278635999999</v>
      </c>
      <c r="Q214" s="36">
        <f>SUMIFS(СВЦЭМ!$F$39:$F$782,СВЦЭМ!$A$39:$A$782,$A214,СВЦЭМ!$B$39:$B$782,Q$190)+'СЕТ СН'!$F$12</f>
        <v>166.33693285999999</v>
      </c>
      <c r="R214" s="36">
        <f>SUMIFS(СВЦЭМ!$F$39:$F$782,СВЦЭМ!$A$39:$A$782,$A214,СВЦЭМ!$B$39:$B$782,R$190)+'СЕТ СН'!$F$12</f>
        <v>163.07290395000001</v>
      </c>
      <c r="S214" s="36">
        <f>SUMIFS(СВЦЭМ!$F$39:$F$782,СВЦЭМ!$A$39:$A$782,$A214,СВЦЭМ!$B$39:$B$782,S$190)+'СЕТ СН'!$F$12</f>
        <v>151.79401333999999</v>
      </c>
      <c r="T214" s="36">
        <f>SUMIFS(СВЦЭМ!$F$39:$F$782,СВЦЭМ!$A$39:$A$782,$A214,СВЦЭМ!$B$39:$B$782,T$190)+'СЕТ СН'!$F$12</f>
        <v>156.97182036999999</v>
      </c>
      <c r="U214" s="36">
        <f>SUMIFS(СВЦЭМ!$F$39:$F$782,СВЦЭМ!$A$39:$A$782,$A214,СВЦЭМ!$B$39:$B$782,U$190)+'СЕТ СН'!$F$12</f>
        <v>148.94460430000001</v>
      </c>
      <c r="V214" s="36">
        <f>SUMIFS(СВЦЭМ!$F$39:$F$782,СВЦЭМ!$A$39:$A$782,$A214,СВЦЭМ!$B$39:$B$782,V$190)+'СЕТ СН'!$F$12</f>
        <v>148.97433717000001</v>
      </c>
      <c r="W214" s="36">
        <f>SUMIFS(СВЦЭМ!$F$39:$F$782,СВЦЭМ!$A$39:$A$782,$A214,СВЦЭМ!$B$39:$B$782,W$190)+'СЕТ СН'!$F$12</f>
        <v>153.04335706000001</v>
      </c>
      <c r="X214" s="36">
        <f>SUMIFS(СВЦЭМ!$F$39:$F$782,СВЦЭМ!$A$39:$A$782,$A214,СВЦЭМ!$B$39:$B$782,X$190)+'СЕТ СН'!$F$12</f>
        <v>162.52864292000001</v>
      </c>
      <c r="Y214" s="36">
        <f>SUMIFS(СВЦЭМ!$F$39:$F$782,СВЦЭМ!$A$39:$A$782,$A214,СВЦЭМ!$B$39:$B$782,Y$190)+'СЕТ СН'!$F$12</f>
        <v>164.79332880999999</v>
      </c>
    </row>
    <row r="215" spans="1:25" ht="15.75" x14ac:dyDescent="0.2">
      <c r="A215" s="35">
        <f t="shared" si="5"/>
        <v>44402</v>
      </c>
      <c r="B215" s="36">
        <f>SUMIFS(СВЦЭМ!$F$39:$F$782,СВЦЭМ!$A$39:$A$782,$A215,СВЦЭМ!$B$39:$B$782,B$190)+'СЕТ СН'!$F$12</f>
        <v>158.47693548000001</v>
      </c>
      <c r="C215" s="36">
        <f>SUMIFS(СВЦЭМ!$F$39:$F$782,СВЦЭМ!$A$39:$A$782,$A215,СВЦЭМ!$B$39:$B$782,C$190)+'СЕТ СН'!$F$12</f>
        <v>173.54257451000001</v>
      </c>
      <c r="D215" s="36">
        <f>SUMIFS(СВЦЭМ!$F$39:$F$782,СВЦЭМ!$A$39:$A$782,$A215,СВЦЭМ!$B$39:$B$782,D$190)+'СЕТ СН'!$F$12</f>
        <v>181.87383267000001</v>
      </c>
      <c r="E215" s="36">
        <f>SUMIFS(СВЦЭМ!$F$39:$F$782,СВЦЭМ!$A$39:$A$782,$A215,СВЦЭМ!$B$39:$B$782,E$190)+'СЕТ СН'!$F$12</f>
        <v>185.58381256000001</v>
      </c>
      <c r="F215" s="36">
        <f>SUMIFS(СВЦЭМ!$F$39:$F$782,СВЦЭМ!$A$39:$A$782,$A215,СВЦЭМ!$B$39:$B$782,F$190)+'СЕТ СН'!$F$12</f>
        <v>186.99509610000001</v>
      </c>
      <c r="G215" s="36">
        <f>SUMIFS(СВЦЭМ!$F$39:$F$782,СВЦЭМ!$A$39:$A$782,$A215,СВЦЭМ!$B$39:$B$782,G$190)+'СЕТ СН'!$F$12</f>
        <v>184.84346331</v>
      </c>
      <c r="H215" s="36">
        <f>SUMIFS(СВЦЭМ!$F$39:$F$782,СВЦЭМ!$A$39:$A$782,$A215,СВЦЭМ!$B$39:$B$782,H$190)+'СЕТ СН'!$F$12</f>
        <v>180.38333084000001</v>
      </c>
      <c r="I215" s="36">
        <f>SUMIFS(СВЦЭМ!$F$39:$F$782,СВЦЭМ!$A$39:$A$782,$A215,СВЦЭМ!$B$39:$B$782,I$190)+'СЕТ СН'!$F$12</f>
        <v>168.25952128</v>
      </c>
      <c r="J215" s="36">
        <f>SUMIFS(СВЦЭМ!$F$39:$F$782,СВЦЭМ!$A$39:$A$782,$A215,СВЦЭМ!$B$39:$B$782,J$190)+'СЕТ СН'!$F$12</f>
        <v>153.8952017</v>
      </c>
      <c r="K215" s="36">
        <f>SUMIFS(СВЦЭМ!$F$39:$F$782,СВЦЭМ!$A$39:$A$782,$A215,СВЦЭМ!$B$39:$B$782,K$190)+'СЕТ СН'!$F$12</f>
        <v>147.17779053000001</v>
      </c>
      <c r="L215" s="36">
        <f>SUMIFS(СВЦЭМ!$F$39:$F$782,СВЦЭМ!$A$39:$A$782,$A215,СВЦЭМ!$B$39:$B$782,L$190)+'СЕТ СН'!$F$12</f>
        <v>146.74542991999999</v>
      </c>
      <c r="M215" s="36">
        <f>SUMIFS(СВЦЭМ!$F$39:$F$782,СВЦЭМ!$A$39:$A$782,$A215,СВЦЭМ!$B$39:$B$782,M$190)+'СЕТ СН'!$F$12</f>
        <v>149.54361487</v>
      </c>
      <c r="N215" s="36">
        <f>SUMIFS(СВЦЭМ!$F$39:$F$782,СВЦЭМ!$A$39:$A$782,$A215,СВЦЭМ!$B$39:$B$782,N$190)+'СЕТ СН'!$F$12</f>
        <v>160.66378555</v>
      </c>
      <c r="O215" s="36">
        <f>SUMIFS(СВЦЭМ!$F$39:$F$782,СВЦЭМ!$A$39:$A$782,$A215,СВЦЭМ!$B$39:$B$782,O$190)+'СЕТ СН'!$F$12</f>
        <v>169.32618331</v>
      </c>
      <c r="P215" s="36">
        <f>SUMIFS(СВЦЭМ!$F$39:$F$782,СВЦЭМ!$A$39:$A$782,$A215,СВЦЭМ!$B$39:$B$782,P$190)+'СЕТ СН'!$F$12</f>
        <v>169.36127979</v>
      </c>
      <c r="Q215" s="36">
        <f>SUMIFS(СВЦЭМ!$F$39:$F$782,СВЦЭМ!$A$39:$A$782,$A215,СВЦЭМ!$B$39:$B$782,Q$190)+'СЕТ СН'!$F$12</f>
        <v>170.80881373</v>
      </c>
      <c r="R215" s="36">
        <f>SUMIFS(СВЦЭМ!$F$39:$F$782,СВЦЭМ!$A$39:$A$782,$A215,СВЦЭМ!$B$39:$B$782,R$190)+'СЕТ СН'!$F$12</f>
        <v>161.83671953999999</v>
      </c>
      <c r="S215" s="36">
        <f>SUMIFS(СВЦЭМ!$F$39:$F$782,СВЦЭМ!$A$39:$A$782,$A215,СВЦЭМ!$B$39:$B$782,S$190)+'СЕТ СН'!$F$12</f>
        <v>156.93092303</v>
      </c>
      <c r="T215" s="36">
        <f>SUMIFS(СВЦЭМ!$F$39:$F$782,СВЦЭМ!$A$39:$A$782,$A215,СВЦЭМ!$B$39:$B$782,T$190)+'СЕТ СН'!$F$12</f>
        <v>149.98420454999999</v>
      </c>
      <c r="U215" s="36">
        <f>SUMIFS(СВЦЭМ!$F$39:$F$782,СВЦЭМ!$A$39:$A$782,$A215,СВЦЭМ!$B$39:$B$782,U$190)+'СЕТ СН'!$F$12</f>
        <v>149.13578752000001</v>
      </c>
      <c r="V215" s="36">
        <f>SUMIFS(СВЦЭМ!$F$39:$F$782,СВЦЭМ!$A$39:$A$782,$A215,СВЦЭМ!$B$39:$B$782,V$190)+'СЕТ СН'!$F$12</f>
        <v>149.88829738999999</v>
      </c>
      <c r="W215" s="36">
        <f>SUMIFS(СВЦЭМ!$F$39:$F$782,СВЦЭМ!$A$39:$A$782,$A215,СВЦЭМ!$B$39:$B$782,W$190)+'СЕТ СН'!$F$12</f>
        <v>159.02215767999999</v>
      </c>
      <c r="X215" s="36">
        <f>SUMIFS(СВЦЭМ!$F$39:$F$782,СВЦЭМ!$A$39:$A$782,$A215,СВЦЭМ!$B$39:$B$782,X$190)+'СЕТ СН'!$F$12</f>
        <v>151.18682615</v>
      </c>
      <c r="Y215" s="36">
        <f>SUMIFS(СВЦЭМ!$F$39:$F$782,СВЦЭМ!$A$39:$A$782,$A215,СВЦЭМ!$B$39:$B$782,Y$190)+'СЕТ СН'!$F$12</f>
        <v>155.21241492999999</v>
      </c>
    </row>
    <row r="216" spans="1:25" ht="15.75" x14ac:dyDescent="0.2">
      <c r="A216" s="35">
        <f t="shared" si="5"/>
        <v>44403</v>
      </c>
      <c r="B216" s="36">
        <f>SUMIFS(СВЦЭМ!$F$39:$F$782,СВЦЭМ!$A$39:$A$782,$A216,СВЦЭМ!$B$39:$B$782,B$190)+'СЕТ СН'!$F$12</f>
        <v>160.57353817000001</v>
      </c>
      <c r="C216" s="36">
        <f>SUMIFS(СВЦЭМ!$F$39:$F$782,СВЦЭМ!$A$39:$A$782,$A216,СВЦЭМ!$B$39:$B$782,C$190)+'СЕТ СН'!$F$12</f>
        <v>174.94032114999999</v>
      </c>
      <c r="D216" s="36">
        <f>SUMIFS(СВЦЭМ!$F$39:$F$782,СВЦЭМ!$A$39:$A$782,$A216,СВЦЭМ!$B$39:$B$782,D$190)+'СЕТ СН'!$F$12</f>
        <v>181.20566120999999</v>
      </c>
      <c r="E216" s="36">
        <f>SUMIFS(СВЦЭМ!$F$39:$F$782,СВЦЭМ!$A$39:$A$782,$A216,СВЦЭМ!$B$39:$B$782,E$190)+'СЕТ СН'!$F$12</f>
        <v>181.11750924</v>
      </c>
      <c r="F216" s="36">
        <f>SUMIFS(СВЦЭМ!$F$39:$F$782,СВЦЭМ!$A$39:$A$782,$A216,СВЦЭМ!$B$39:$B$782,F$190)+'СЕТ СН'!$F$12</f>
        <v>182.07550581999999</v>
      </c>
      <c r="G216" s="36">
        <f>SUMIFS(СВЦЭМ!$F$39:$F$782,СВЦЭМ!$A$39:$A$782,$A216,СВЦЭМ!$B$39:$B$782,G$190)+'СЕТ СН'!$F$12</f>
        <v>179.31065178</v>
      </c>
      <c r="H216" s="36">
        <f>SUMIFS(СВЦЭМ!$F$39:$F$782,СВЦЭМ!$A$39:$A$782,$A216,СВЦЭМ!$B$39:$B$782,H$190)+'СЕТ СН'!$F$12</f>
        <v>176.85765899</v>
      </c>
      <c r="I216" s="36">
        <f>SUMIFS(СВЦЭМ!$F$39:$F$782,СВЦЭМ!$A$39:$A$782,$A216,СВЦЭМ!$B$39:$B$782,I$190)+'СЕТ СН'!$F$12</f>
        <v>163.65338825000001</v>
      </c>
      <c r="J216" s="36">
        <f>SUMIFS(СВЦЭМ!$F$39:$F$782,СВЦЭМ!$A$39:$A$782,$A216,СВЦЭМ!$B$39:$B$782,J$190)+'СЕТ СН'!$F$12</f>
        <v>153.69125463</v>
      </c>
      <c r="K216" s="36">
        <f>SUMIFS(СВЦЭМ!$F$39:$F$782,СВЦЭМ!$A$39:$A$782,$A216,СВЦЭМ!$B$39:$B$782,K$190)+'СЕТ СН'!$F$12</f>
        <v>164.86152396</v>
      </c>
      <c r="L216" s="36">
        <f>SUMIFS(СВЦЭМ!$F$39:$F$782,СВЦЭМ!$A$39:$A$782,$A216,СВЦЭМ!$B$39:$B$782,L$190)+'СЕТ СН'!$F$12</f>
        <v>171.53763666</v>
      </c>
      <c r="M216" s="36">
        <f>SUMIFS(СВЦЭМ!$F$39:$F$782,СВЦЭМ!$A$39:$A$782,$A216,СВЦЭМ!$B$39:$B$782,M$190)+'СЕТ СН'!$F$12</f>
        <v>166.07908907000001</v>
      </c>
      <c r="N216" s="36">
        <f>SUMIFS(СВЦЭМ!$F$39:$F$782,СВЦЭМ!$A$39:$A$782,$A216,СВЦЭМ!$B$39:$B$782,N$190)+'СЕТ СН'!$F$12</f>
        <v>175.65478428</v>
      </c>
      <c r="O216" s="36">
        <f>SUMIFS(СВЦЭМ!$F$39:$F$782,СВЦЭМ!$A$39:$A$782,$A216,СВЦЭМ!$B$39:$B$782,O$190)+'СЕТ СН'!$F$12</f>
        <v>172.43742011000001</v>
      </c>
      <c r="P216" s="36">
        <f>SUMIFS(СВЦЭМ!$F$39:$F$782,СВЦЭМ!$A$39:$A$782,$A216,СВЦЭМ!$B$39:$B$782,P$190)+'СЕТ СН'!$F$12</f>
        <v>173.18176317999999</v>
      </c>
      <c r="Q216" s="36">
        <f>SUMIFS(СВЦЭМ!$F$39:$F$782,СВЦЭМ!$A$39:$A$782,$A216,СВЦЭМ!$B$39:$B$782,Q$190)+'СЕТ СН'!$F$12</f>
        <v>172.19797985</v>
      </c>
      <c r="R216" s="36">
        <f>SUMIFS(СВЦЭМ!$F$39:$F$782,СВЦЭМ!$A$39:$A$782,$A216,СВЦЭМ!$B$39:$B$782,R$190)+'СЕТ СН'!$F$12</f>
        <v>174.22430116000001</v>
      </c>
      <c r="S216" s="36">
        <f>SUMIFS(СВЦЭМ!$F$39:$F$782,СВЦЭМ!$A$39:$A$782,$A216,СВЦЭМ!$B$39:$B$782,S$190)+'СЕТ СН'!$F$12</f>
        <v>158.24229768999999</v>
      </c>
      <c r="T216" s="36">
        <f>SUMIFS(СВЦЭМ!$F$39:$F$782,СВЦЭМ!$A$39:$A$782,$A216,СВЦЭМ!$B$39:$B$782,T$190)+'СЕТ СН'!$F$12</f>
        <v>153.87581510000001</v>
      </c>
      <c r="U216" s="36">
        <f>SUMIFS(СВЦЭМ!$F$39:$F$782,СВЦЭМ!$A$39:$A$782,$A216,СВЦЭМ!$B$39:$B$782,U$190)+'СЕТ СН'!$F$12</f>
        <v>154.67590956000001</v>
      </c>
      <c r="V216" s="36">
        <f>SUMIFS(СВЦЭМ!$F$39:$F$782,СВЦЭМ!$A$39:$A$782,$A216,СВЦЭМ!$B$39:$B$782,V$190)+'СЕТ СН'!$F$12</f>
        <v>152.89955266999999</v>
      </c>
      <c r="W216" s="36">
        <f>SUMIFS(СВЦЭМ!$F$39:$F$782,СВЦЭМ!$A$39:$A$782,$A216,СВЦЭМ!$B$39:$B$782,W$190)+'СЕТ СН'!$F$12</f>
        <v>163.61578587</v>
      </c>
      <c r="X216" s="36">
        <f>SUMIFS(СВЦЭМ!$F$39:$F$782,СВЦЭМ!$A$39:$A$782,$A216,СВЦЭМ!$B$39:$B$782,X$190)+'СЕТ СН'!$F$12</f>
        <v>156.99727489</v>
      </c>
      <c r="Y216" s="36">
        <f>SUMIFS(СВЦЭМ!$F$39:$F$782,СВЦЭМ!$A$39:$A$782,$A216,СВЦЭМ!$B$39:$B$782,Y$190)+'СЕТ СН'!$F$12</f>
        <v>144.94056694</v>
      </c>
    </row>
    <row r="217" spans="1:25" ht="15.75" x14ac:dyDescent="0.2">
      <c r="A217" s="35">
        <f t="shared" si="5"/>
        <v>44404</v>
      </c>
      <c r="B217" s="36">
        <f>SUMIFS(СВЦЭМ!$F$39:$F$782,СВЦЭМ!$A$39:$A$782,$A217,СВЦЭМ!$B$39:$B$782,B$190)+'СЕТ СН'!$F$12</f>
        <v>187.16242116999999</v>
      </c>
      <c r="C217" s="36">
        <f>SUMIFS(СВЦЭМ!$F$39:$F$782,СВЦЭМ!$A$39:$A$782,$A217,СВЦЭМ!$B$39:$B$782,C$190)+'СЕТ СН'!$F$12</f>
        <v>196.7138009</v>
      </c>
      <c r="D217" s="36">
        <f>SUMIFS(СВЦЭМ!$F$39:$F$782,СВЦЭМ!$A$39:$A$782,$A217,СВЦЭМ!$B$39:$B$782,D$190)+'СЕТ СН'!$F$12</f>
        <v>205.44633388</v>
      </c>
      <c r="E217" s="36">
        <f>SUMIFS(СВЦЭМ!$F$39:$F$782,СВЦЭМ!$A$39:$A$782,$A217,СВЦЭМ!$B$39:$B$782,E$190)+'СЕТ СН'!$F$12</f>
        <v>207.32374340999999</v>
      </c>
      <c r="F217" s="36">
        <f>SUMIFS(СВЦЭМ!$F$39:$F$782,СВЦЭМ!$A$39:$A$782,$A217,СВЦЭМ!$B$39:$B$782,F$190)+'СЕТ СН'!$F$12</f>
        <v>207.40670678000001</v>
      </c>
      <c r="G217" s="36">
        <f>SUMIFS(СВЦЭМ!$F$39:$F$782,СВЦЭМ!$A$39:$A$782,$A217,СВЦЭМ!$B$39:$B$782,G$190)+'СЕТ СН'!$F$12</f>
        <v>203.08124076999999</v>
      </c>
      <c r="H217" s="36">
        <f>SUMIFS(СВЦЭМ!$F$39:$F$782,СВЦЭМ!$A$39:$A$782,$A217,СВЦЭМ!$B$39:$B$782,H$190)+'СЕТ СН'!$F$12</f>
        <v>197.19533272999999</v>
      </c>
      <c r="I217" s="36">
        <f>SUMIFS(СВЦЭМ!$F$39:$F$782,СВЦЭМ!$A$39:$A$782,$A217,СВЦЭМ!$B$39:$B$782,I$190)+'СЕТ СН'!$F$12</f>
        <v>185.43989256</v>
      </c>
      <c r="J217" s="36">
        <f>SUMIFS(СВЦЭМ!$F$39:$F$782,СВЦЭМ!$A$39:$A$782,$A217,СВЦЭМ!$B$39:$B$782,J$190)+'СЕТ СН'!$F$12</f>
        <v>175.42464932999999</v>
      </c>
      <c r="K217" s="36">
        <f>SUMIFS(СВЦЭМ!$F$39:$F$782,СВЦЭМ!$A$39:$A$782,$A217,СВЦЭМ!$B$39:$B$782,K$190)+'СЕТ СН'!$F$12</f>
        <v>163.20457121000001</v>
      </c>
      <c r="L217" s="36">
        <f>SUMIFS(СВЦЭМ!$F$39:$F$782,СВЦЭМ!$A$39:$A$782,$A217,СВЦЭМ!$B$39:$B$782,L$190)+'СЕТ СН'!$F$12</f>
        <v>164.20039187</v>
      </c>
      <c r="M217" s="36">
        <f>SUMIFS(СВЦЭМ!$F$39:$F$782,СВЦЭМ!$A$39:$A$782,$A217,СВЦЭМ!$B$39:$B$782,M$190)+'СЕТ СН'!$F$12</f>
        <v>175.64668703000001</v>
      </c>
      <c r="N217" s="36">
        <f>SUMIFS(СВЦЭМ!$F$39:$F$782,СВЦЭМ!$A$39:$A$782,$A217,СВЦЭМ!$B$39:$B$782,N$190)+'СЕТ СН'!$F$12</f>
        <v>182.79724927999999</v>
      </c>
      <c r="O217" s="36">
        <f>SUMIFS(СВЦЭМ!$F$39:$F$782,СВЦЭМ!$A$39:$A$782,$A217,СВЦЭМ!$B$39:$B$782,O$190)+'СЕТ СН'!$F$12</f>
        <v>180.44123818</v>
      </c>
      <c r="P217" s="36">
        <f>SUMIFS(СВЦЭМ!$F$39:$F$782,СВЦЭМ!$A$39:$A$782,$A217,СВЦЭМ!$B$39:$B$782,P$190)+'СЕТ СН'!$F$12</f>
        <v>181.31946357000001</v>
      </c>
      <c r="Q217" s="36">
        <f>SUMIFS(СВЦЭМ!$F$39:$F$782,СВЦЭМ!$A$39:$A$782,$A217,СВЦЭМ!$B$39:$B$782,Q$190)+'СЕТ СН'!$F$12</f>
        <v>182.00583308</v>
      </c>
      <c r="R217" s="36">
        <f>SUMIFS(СВЦЭМ!$F$39:$F$782,СВЦЭМ!$A$39:$A$782,$A217,СВЦЭМ!$B$39:$B$782,R$190)+'СЕТ СН'!$F$12</f>
        <v>179.88599475999999</v>
      </c>
      <c r="S217" s="36">
        <f>SUMIFS(СВЦЭМ!$F$39:$F$782,СВЦЭМ!$A$39:$A$782,$A217,СВЦЭМ!$B$39:$B$782,S$190)+'СЕТ СН'!$F$12</f>
        <v>179.60587437999999</v>
      </c>
      <c r="T217" s="36">
        <f>SUMIFS(СВЦЭМ!$F$39:$F$782,СВЦЭМ!$A$39:$A$782,$A217,СВЦЭМ!$B$39:$B$782,T$190)+'СЕТ СН'!$F$12</f>
        <v>174.79127553000001</v>
      </c>
      <c r="U217" s="36">
        <f>SUMIFS(СВЦЭМ!$F$39:$F$782,СВЦЭМ!$A$39:$A$782,$A217,СВЦЭМ!$B$39:$B$782,U$190)+'СЕТ СН'!$F$12</f>
        <v>171.13470713999999</v>
      </c>
      <c r="V217" s="36">
        <f>SUMIFS(СВЦЭМ!$F$39:$F$782,СВЦЭМ!$A$39:$A$782,$A217,СВЦЭМ!$B$39:$B$782,V$190)+'СЕТ СН'!$F$12</f>
        <v>161.68421355000001</v>
      </c>
      <c r="W217" s="36">
        <f>SUMIFS(СВЦЭМ!$F$39:$F$782,СВЦЭМ!$A$39:$A$782,$A217,СВЦЭМ!$B$39:$B$782,W$190)+'СЕТ СН'!$F$12</f>
        <v>163.90829489000001</v>
      </c>
      <c r="X217" s="36">
        <f>SUMIFS(СВЦЭМ!$F$39:$F$782,СВЦЭМ!$A$39:$A$782,$A217,СВЦЭМ!$B$39:$B$782,X$190)+'СЕТ СН'!$F$12</f>
        <v>167.20762246000001</v>
      </c>
      <c r="Y217" s="36">
        <f>SUMIFS(СВЦЭМ!$F$39:$F$782,СВЦЭМ!$A$39:$A$782,$A217,СВЦЭМ!$B$39:$B$782,Y$190)+'СЕТ СН'!$F$12</f>
        <v>179.39614473</v>
      </c>
    </row>
    <row r="218" spans="1:25" ht="15.75" x14ac:dyDescent="0.2">
      <c r="A218" s="35">
        <f t="shared" si="5"/>
        <v>44405</v>
      </c>
      <c r="B218" s="36">
        <f>SUMIFS(СВЦЭМ!$F$39:$F$782,СВЦЭМ!$A$39:$A$782,$A218,СВЦЭМ!$B$39:$B$782,B$190)+'СЕТ СН'!$F$12</f>
        <v>191.12806033000001</v>
      </c>
      <c r="C218" s="36">
        <f>SUMIFS(СВЦЭМ!$F$39:$F$782,СВЦЭМ!$A$39:$A$782,$A218,СВЦЭМ!$B$39:$B$782,C$190)+'СЕТ СН'!$F$12</f>
        <v>188.94526085000001</v>
      </c>
      <c r="D218" s="36">
        <f>SUMIFS(СВЦЭМ!$F$39:$F$782,СВЦЭМ!$A$39:$A$782,$A218,СВЦЭМ!$B$39:$B$782,D$190)+'СЕТ СН'!$F$12</f>
        <v>199.06768023999999</v>
      </c>
      <c r="E218" s="36">
        <f>SUMIFS(СВЦЭМ!$F$39:$F$782,СВЦЭМ!$A$39:$A$782,$A218,СВЦЭМ!$B$39:$B$782,E$190)+'СЕТ СН'!$F$12</f>
        <v>200.42356634000001</v>
      </c>
      <c r="F218" s="36">
        <f>SUMIFS(СВЦЭМ!$F$39:$F$782,СВЦЭМ!$A$39:$A$782,$A218,СВЦЭМ!$B$39:$B$782,F$190)+'СЕТ СН'!$F$12</f>
        <v>198.98030370000001</v>
      </c>
      <c r="G218" s="36">
        <f>SUMIFS(СВЦЭМ!$F$39:$F$782,СВЦЭМ!$A$39:$A$782,$A218,СВЦЭМ!$B$39:$B$782,G$190)+'СЕТ СН'!$F$12</f>
        <v>196.91706121999999</v>
      </c>
      <c r="H218" s="36">
        <f>SUMIFS(СВЦЭМ!$F$39:$F$782,СВЦЭМ!$A$39:$A$782,$A218,СВЦЭМ!$B$39:$B$782,H$190)+'СЕТ СН'!$F$12</f>
        <v>194.74569450999999</v>
      </c>
      <c r="I218" s="36">
        <f>SUMIFS(СВЦЭМ!$F$39:$F$782,СВЦЭМ!$A$39:$A$782,$A218,СВЦЭМ!$B$39:$B$782,I$190)+'СЕТ СН'!$F$12</f>
        <v>185.40565164</v>
      </c>
      <c r="J218" s="36">
        <f>SUMIFS(СВЦЭМ!$F$39:$F$782,СВЦЭМ!$A$39:$A$782,$A218,СВЦЭМ!$B$39:$B$782,J$190)+'СЕТ СН'!$F$12</f>
        <v>175.77062845</v>
      </c>
      <c r="K218" s="36">
        <f>SUMIFS(СВЦЭМ!$F$39:$F$782,СВЦЭМ!$A$39:$A$782,$A218,СВЦЭМ!$B$39:$B$782,K$190)+'СЕТ СН'!$F$12</f>
        <v>179.77325335</v>
      </c>
      <c r="L218" s="36">
        <f>SUMIFS(СВЦЭМ!$F$39:$F$782,СВЦЭМ!$A$39:$A$782,$A218,СВЦЭМ!$B$39:$B$782,L$190)+'СЕТ СН'!$F$12</f>
        <v>174.26267057999999</v>
      </c>
      <c r="M218" s="36">
        <f>SUMIFS(СВЦЭМ!$F$39:$F$782,СВЦЭМ!$A$39:$A$782,$A218,СВЦЭМ!$B$39:$B$782,M$190)+'СЕТ СН'!$F$12</f>
        <v>174.48906303999999</v>
      </c>
      <c r="N218" s="36">
        <f>SUMIFS(СВЦЭМ!$F$39:$F$782,СВЦЭМ!$A$39:$A$782,$A218,СВЦЭМ!$B$39:$B$782,N$190)+'СЕТ СН'!$F$12</f>
        <v>175.46482800999999</v>
      </c>
      <c r="O218" s="36">
        <f>SUMIFS(СВЦЭМ!$F$39:$F$782,СВЦЭМ!$A$39:$A$782,$A218,СВЦЭМ!$B$39:$B$782,O$190)+'СЕТ СН'!$F$12</f>
        <v>176.30377225000001</v>
      </c>
      <c r="P218" s="36">
        <f>SUMIFS(СВЦЭМ!$F$39:$F$782,СВЦЭМ!$A$39:$A$782,$A218,СВЦЭМ!$B$39:$B$782,P$190)+'СЕТ СН'!$F$12</f>
        <v>186.17339071000001</v>
      </c>
      <c r="Q218" s="36">
        <f>SUMIFS(СВЦЭМ!$F$39:$F$782,СВЦЭМ!$A$39:$A$782,$A218,СВЦЭМ!$B$39:$B$782,Q$190)+'СЕТ СН'!$F$12</f>
        <v>184.65336847</v>
      </c>
      <c r="R218" s="36">
        <f>SUMIFS(СВЦЭМ!$F$39:$F$782,СВЦЭМ!$A$39:$A$782,$A218,СВЦЭМ!$B$39:$B$782,R$190)+'СЕТ СН'!$F$12</f>
        <v>183.61864510000001</v>
      </c>
      <c r="S218" s="36">
        <f>SUMIFS(СВЦЭМ!$F$39:$F$782,СВЦЭМ!$A$39:$A$782,$A218,СВЦЭМ!$B$39:$B$782,S$190)+'СЕТ СН'!$F$12</f>
        <v>183.23847344999999</v>
      </c>
      <c r="T218" s="36">
        <f>SUMIFS(СВЦЭМ!$F$39:$F$782,СВЦЭМ!$A$39:$A$782,$A218,СВЦЭМ!$B$39:$B$782,T$190)+'СЕТ СН'!$F$12</f>
        <v>182.53479340999999</v>
      </c>
      <c r="U218" s="36">
        <f>SUMIFS(СВЦЭМ!$F$39:$F$782,СВЦЭМ!$A$39:$A$782,$A218,СВЦЭМ!$B$39:$B$782,U$190)+'СЕТ СН'!$F$12</f>
        <v>181.09356844000001</v>
      </c>
      <c r="V218" s="36">
        <f>SUMIFS(СВЦЭМ!$F$39:$F$782,СВЦЭМ!$A$39:$A$782,$A218,СВЦЭМ!$B$39:$B$782,V$190)+'СЕТ СН'!$F$12</f>
        <v>180.64895207000001</v>
      </c>
      <c r="W218" s="36">
        <f>SUMIFS(СВЦЭМ!$F$39:$F$782,СВЦЭМ!$A$39:$A$782,$A218,СВЦЭМ!$B$39:$B$782,W$190)+'СЕТ СН'!$F$12</f>
        <v>185.12803671</v>
      </c>
      <c r="X218" s="36">
        <f>SUMIFS(СВЦЭМ!$F$39:$F$782,СВЦЭМ!$A$39:$A$782,$A218,СВЦЭМ!$B$39:$B$782,X$190)+'СЕТ СН'!$F$12</f>
        <v>178.36620239999999</v>
      </c>
      <c r="Y218" s="36">
        <f>SUMIFS(СВЦЭМ!$F$39:$F$782,СВЦЭМ!$A$39:$A$782,$A218,СВЦЭМ!$B$39:$B$782,Y$190)+'СЕТ СН'!$F$12</f>
        <v>175.67163969999999</v>
      </c>
    </row>
    <row r="219" spans="1:25" ht="15.75" x14ac:dyDescent="0.2">
      <c r="A219" s="35">
        <f t="shared" si="5"/>
        <v>44406</v>
      </c>
      <c r="B219" s="36">
        <f>SUMIFS(СВЦЭМ!$F$39:$F$782,СВЦЭМ!$A$39:$A$782,$A219,СВЦЭМ!$B$39:$B$782,B$190)+'СЕТ СН'!$F$12</f>
        <v>185.82509291</v>
      </c>
      <c r="C219" s="36">
        <f>SUMIFS(СВЦЭМ!$F$39:$F$782,СВЦЭМ!$A$39:$A$782,$A219,СВЦЭМ!$B$39:$B$782,C$190)+'СЕТ СН'!$F$12</f>
        <v>218.26994532000001</v>
      </c>
      <c r="D219" s="36">
        <f>SUMIFS(СВЦЭМ!$F$39:$F$782,СВЦЭМ!$A$39:$A$782,$A219,СВЦЭМ!$B$39:$B$782,D$190)+'СЕТ СН'!$F$12</f>
        <v>211.60930062</v>
      </c>
      <c r="E219" s="36">
        <f>SUMIFS(СВЦЭМ!$F$39:$F$782,СВЦЭМ!$A$39:$A$782,$A219,СВЦЭМ!$B$39:$B$782,E$190)+'СЕТ СН'!$F$12</f>
        <v>206.73572257000001</v>
      </c>
      <c r="F219" s="36">
        <f>SUMIFS(СВЦЭМ!$F$39:$F$782,СВЦЭМ!$A$39:$A$782,$A219,СВЦЭМ!$B$39:$B$782,F$190)+'СЕТ СН'!$F$12</f>
        <v>205.54991348999999</v>
      </c>
      <c r="G219" s="36">
        <f>SUMIFS(СВЦЭМ!$F$39:$F$782,СВЦЭМ!$A$39:$A$782,$A219,СВЦЭМ!$B$39:$B$782,G$190)+'СЕТ СН'!$F$12</f>
        <v>206.89303518</v>
      </c>
      <c r="H219" s="36">
        <f>SUMIFS(СВЦЭМ!$F$39:$F$782,СВЦЭМ!$A$39:$A$782,$A219,СВЦЭМ!$B$39:$B$782,H$190)+'СЕТ СН'!$F$12</f>
        <v>216.33569997999999</v>
      </c>
      <c r="I219" s="36">
        <f>SUMIFS(СВЦЭМ!$F$39:$F$782,СВЦЭМ!$A$39:$A$782,$A219,СВЦЭМ!$B$39:$B$782,I$190)+'СЕТ СН'!$F$12</f>
        <v>216.14827548</v>
      </c>
      <c r="J219" s="36">
        <f>SUMIFS(СВЦЭМ!$F$39:$F$782,СВЦЭМ!$A$39:$A$782,$A219,СВЦЭМ!$B$39:$B$782,J$190)+'СЕТ СН'!$F$12</f>
        <v>196.00772945</v>
      </c>
      <c r="K219" s="36">
        <f>SUMIFS(СВЦЭМ!$F$39:$F$782,СВЦЭМ!$A$39:$A$782,$A219,СВЦЭМ!$B$39:$B$782,K$190)+'СЕТ СН'!$F$12</f>
        <v>187.49223193</v>
      </c>
      <c r="L219" s="36">
        <f>SUMIFS(СВЦЭМ!$F$39:$F$782,СВЦЭМ!$A$39:$A$782,$A219,СВЦЭМ!$B$39:$B$782,L$190)+'СЕТ СН'!$F$12</f>
        <v>189.16556165</v>
      </c>
      <c r="M219" s="36">
        <f>SUMIFS(СВЦЭМ!$F$39:$F$782,СВЦЭМ!$A$39:$A$782,$A219,СВЦЭМ!$B$39:$B$782,M$190)+'СЕТ СН'!$F$12</f>
        <v>190.81466799</v>
      </c>
      <c r="N219" s="36">
        <f>SUMIFS(СВЦЭМ!$F$39:$F$782,СВЦЭМ!$A$39:$A$782,$A219,СВЦЭМ!$B$39:$B$782,N$190)+'СЕТ СН'!$F$12</f>
        <v>189.37509462</v>
      </c>
      <c r="O219" s="36">
        <f>SUMIFS(СВЦЭМ!$F$39:$F$782,СВЦЭМ!$A$39:$A$782,$A219,СВЦЭМ!$B$39:$B$782,O$190)+'СЕТ СН'!$F$12</f>
        <v>188.82825936</v>
      </c>
      <c r="P219" s="36">
        <f>SUMIFS(СВЦЭМ!$F$39:$F$782,СВЦЭМ!$A$39:$A$782,$A219,СВЦЭМ!$B$39:$B$782,P$190)+'СЕТ СН'!$F$12</f>
        <v>191.94816137999999</v>
      </c>
      <c r="Q219" s="36">
        <f>SUMIFS(СВЦЭМ!$F$39:$F$782,СВЦЭМ!$A$39:$A$782,$A219,СВЦЭМ!$B$39:$B$782,Q$190)+'СЕТ СН'!$F$12</f>
        <v>193.10423738</v>
      </c>
      <c r="R219" s="36">
        <f>SUMIFS(СВЦЭМ!$F$39:$F$782,СВЦЭМ!$A$39:$A$782,$A219,СВЦЭМ!$B$39:$B$782,R$190)+'СЕТ СН'!$F$12</f>
        <v>190.21567247999999</v>
      </c>
      <c r="S219" s="36">
        <f>SUMIFS(СВЦЭМ!$F$39:$F$782,СВЦЭМ!$A$39:$A$782,$A219,СВЦЭМ!$B$39:$B$782,S$190)+'СЕТ СН'!$F$12</f>
        <v>188.64912244999999</v>
      </c>
      <c r="T219" s="36">
        <f>SUMIFS(СВЦЭМ!$F$39:$F$782,СВЦЭМ!$A$39:$A$782,$A219,СВЦЭМ!$B$39:$B$782,T$190)+'СЕТ СН'!$F$12</f>
        <v>182.40260673</v>
      </c>
      <c r="U219" s="36">
        <f>SUMIFS(СВЦЭМ!$F$39:$F$782,СВЦЭМ!$A$39:$A$782,$A219,СВЦЭМ!$B$39:$B$782,U$190)+'СЕТ СН'!$F$12</f>
        <v>178.69727542999999</v>
      </c>
      <c r="V219" s="36">
        <f>SUMIFS(СВЦЭМ!$F$39:$F$782,СВЦЭМ!$A$39:$A$782,$A219,СВЦЭМ!$B$39:$B$782,V$190)+'СЕТ СН'!$F$12</f>
        <v>177.3196968</v>
      </c>
      <c r="W219" s="36">
        <f>SUMIFS(СВЦЭМ!$F$39:$F$782,СВЦЭМ!$A$39:$A$782,$A219,СВЦЭМ!$B$39:$B$782,W$190)+'СЕТ СН'!$F$12</f>
        <v>182.68604963999999</v>
      </c>
      <c r="X219" s="36">
        <f>SUMIFS(СВЦЭМ!$F$39:$F$782,СВЦЭМ!$A$39:$A$782,$A219,СВЦЭМ!$B$39:$B$782,X$190)+'СЕТ СН'!$F$12</f>
        <v>184.14910694</v>
      </c>
      <c r="Y219" s="36">
        <f>SUMIFS(СВЦЭМ!$F$39:$F$782,СВЦЭМ!$A$39:$A$782,$A219,СВЦЭМ!$B$39:$B$782,Y$190)+'СЕТ СН'!$F$12</f>
        <v>200.30698939000001</v>
      </c>
    </row>
    <row r="220" spans="1:25" ht="15.75" x14ac:dyDescent="0.2">
      <c r="A220" s="35">
        <f t="shared" si="5"/>
        <v>44407</v>
      </c>
      <c r="B220" s="36">
        <f>SUMIFS(СВЦЭМ!$F$39:$F$782,СВЦЭМ!$A$39:$A$782,$A220,СВЦЭМ!$B$39:$B$782,B$190)+'СЕТ СН'!$F$12</f>
        <v>201.45617240999999</v>
      </c>
      <c r="C220" s="36">
        <f>SUMIFS(СВЦЭМ!$F$39:$F$782,СВЦЭМ!$A$39:$A$782,$A220,СВЦЭМ!$B$39:$B$782,C$190)+'СЕТ СН'!$F$12</f>
        <v>204.29719091999999</v>
      </c>
      <c r="D220" s="36">
        <f>SUMIFS(СВЦЭМ!$F$39:$F$782,СВЦЭМ!$A$39:$A$782,$A220,СВЦЭМ!$B$39:$B$782,D$190)+'СЕТ СН'!$F$12</f>
        <v>197.13935126000001</v>
      </c>
      <c r="E220" s="36">
        <f>SUMIFS(СВЦЭМ!$F$39:$F$782,СВЦЭМ!$A$39:$A$782,$A220,СВЦЭМ!$B$39:$B$782,E$190)+'СЕТ СН'!$F$12</f>
        <v>199.95441022</v>
      </c>
      <c r="F220" s="36">
        <f>SUMIFS(СВЦЭМ!$F$39:$F$782,СВЦЭМ!$A$39:$A$782,$A220,СВЦЭМ!$B$39:$B$782,F$190)+'СЕТ СН'!$F$12</f>
        <v>201.36147396000001</v>
      </c>
      <c r="G220" s="36">
        <f>SUMIFS(СВЦЭМ!$F$39:$F$782,СВЦЭМ!$A$39:$A$782,$A220,СВЦЭМ!$B$39:$B$782,G$190)+'СЕТ СН'!$F$12</f>
        <v>194.73405242999999</v>
      </c>
      <c r="H220" s="36">
        <f>SUMIFS(СВЦЭМ!$F$39:$F$782,СВЦЭМ!$A$39:$A$782,$A220,СВЦЭМ!$B$39:$B$782,H$190)+'СЕТ СН'!$F$12</f>
        <v>193.07367196999999</v>
      </c>
      <c r="I220" s="36">
        <f>SUMIFS(СВЦЭМ!$F$39:$F$782,СВЦЭМ!$A$39:$A$782,$A220,СВЦЭМ!$B$39:$B$782,I$190)+'СЕТ СН'!$F$12</f>
        <v>185.62468795000001</v>
      </c>
      <c r="J220" s="36">
        <f>SUMIFS(СВЦЭМ!$F$39:$F$782,СВЦЭМ!$A$39:$A$782,$A220,СВЦЭМ!$B$39:$B$782,J$190)+'СЕТ СН'!$F$12</f>
        <v>178.38976826999999</v>
      </c>
      <c r="K220" s="36">
        <f>SUMIFS(СВЦЭМ!$F$39:$F$782,СВЦЭМ!$A$39:$A$782,$A220,СВЦЭМ!$B$39:$B$782,K$190)+'СЕТ СН'!$F$12</f>
        <v>174.39018995999999</v>
      </c>
      <c r="L220" s="36">
        <f>SUMIFS(СВЦЭМ!$F$39:$F$782,СВЦЭМ!$A$39:$A$782,$A220,СВЦЭМ!$B$39:$B$782,L$190)+'СЕТ СН'!$F$12</f>
        <v>173.67560798</v>
      </c>
      <c r="M220" s="36">
        <f>SUMIFS(СВЦЭМ!$F$39:$F$782,СВЦЭМ!$A$39:$A$782,$A220,СВЦЭМ!$B$39:$B$782,M$190)+'СЕТ СН'!$F$12</f>
        <v>174.36180856999999</v>
      </c>
      <c r="N220" s="36">
        <f>SUMIFS(СВЦЭМ!$F$39:$F$782,СВЦЭМ!$A$39:$A$782,$A220,СВЦЭМ!$B$39:$B$782,N$190)+'СЕТ СН'!$F$12</f>
        <v>174.96167256000001</v>
      </c>
      <c r="O220" s="36">
        <f>SUMIFS(СВЦЭМ!$F$39:$F$782,СВЦЭМ!$A$39:$A$782,$A220,СВЦЭМ!$B$39:$B$782,O$190)+'СЕТ СН'!$F$12</f>
        <v>175.84819446</v>
      </c>
      <c r="P220" s="36">
        <f>SUMIFS(СВЦЭМ!$F$39:$F$782,СВЦЭМ!$A$39:$A$782,$A220,СВЦЭМ!$B$39:$B$782,P$190)+'СЕТ СН'!$F$12</f>
        <v>177.66605025999999</v>
      </c>
      <c r="Q220" s="36">
        <f>SUMIFS(СВЦЭМ!$F$39:$F$782,СВЦЭМ!$A$39:$A$782,$A220,СВЦЭМ!$B$39:$B$782,Q$190)+'СЕТ СН'!$F$12</f>
        <v>180.16869975</v>
      </c>
      <c r="R220" s="36">
        <f>SUMIFS(СВЦЭМ!$F$39:$F$782,СВЦЭМ!$A$39:$A$782,$A220,СВЦЭМ!$B$39:$B$782,R$190)+'СЕТ СН'!$F$12</f>
        <v>178.73856696999999</v>
      </c>
      <c r="S220" s="36">
        <f>SUMIFS(СВЦЭМ!$F$39:$F$782,СВЦЭМ!$A$39:$A$782,$A220,СВЦЭМ!$B$39:$B$782,S$190)+'СЕТ СН'!$F$12</f>
        <v>179.63563540999999</v>
      </c>
      <c r="T220" s="36">
        <f>SUMIFS(СВЦЭМ!$F$39:$F$782,СВЦЭМ!$A$39:$A$782,$A220,СВЦЭМ!$B$39:$B$782,T$190)+'СЕТ СН'!$F$12</f>
        <v>180.21166023999999</v>
      </c>
      <c r="U220" s="36">
        <f>SUMIFS(СВЦЭМ!$F$39:$F$782,СВЦЭМ!$A$39:$A$782,$A220,СВЦЭМ!$B$39:$B$782,U$190)+'СЕТ СН'!$F$12</f>
        <v>185.32504797000001</v>
      </c>
      <c r="V220" s="36">
        <f>SUMIFS(СВЦЭМ!$F$39:$F$782,СВЦЭМ!$A$39:$A$782,$A220,СВЦЭМ!$B$39:$B$782,V$190)+'СЕТ СН'!$F$12</f>
        <v>183.00405678999999</v>
      </c>
      <c r="W220" s="36">
        <f>SUMIFS(СВЦЭМ!$F$39:$F$782,СВЦЭМ!$A$39:$A$782,$A220,СВЦЭМ!$B$39:$B$782,W$190)+'СЕТ СН'!$F$12</f>
        <v>187.93042081999999</v>
      </c>
      <c r="X220" s="36">
        <f>SUMIFS(СВЦЭМ!$F$39:$F$782,СВЦЭМ!$A$39:$A$782,$A220,СВЦЭМ!$B$39:$B$782,X$190)+'СЕТ СН'!$F$12</f>
        <v>182.01136434</v>
      </c>
      <c r="Y220" s="36">
        <f>SUMIFS(СВЦЭМ!$F$39:$F$782,СВЦЭМ!$A$39:$A$782,$A220,СВЦЭМ!$B$39:$B$782,Y$190)+'СЕТ СН'!$F$12</f>
        <v>179.08768130999999</v>
      </c>
    </row>
    <row r="221" spans="1:25" ht="15.75" x14ac:dyDescent="0.2">
      <c r="A221" s="35">
        <f t="shared" si="5"/>
        <v>44408</v>
      </c>
      <c r="B221" s="36">
        <f>SUMIFS(СВЦЭМ!$F$39:$F$782,СВЦЭМ!$A$39:$A$782,$A221,СВЦЭМ!$B$39:$B$782,B$190)+'СЕТ СН'!$F$12</f>
        <v>192.47112204000001</v>
      </c>
      <c r="C221" s="36">
        <f>SUMIFS(СВЦЭМ!$F$39:$F$782,СВЦЭМ!$A$39:$A$782,$A221,СВЦЭМ!$B$39:$B$782,C$190)+'СЕТ СН'!$F$12</f>
        <v>213.20978804000001</v>
      </c>
      <c r="D221" s="36">
        <f>SUMIFS(СВЦЭМ!$F$39:$F$782,СВЦЭМ!$A$39:$A$782,$A221,СВЦЭМ!$B$39:$B$782,D$190)+'СЕТ СН'!$F$12</f>
        <v>221.50365554000001</v>
      </c>
      <c r="E221" s="36">
        <f>SUMIFS(СВЦЭМ!$F$39:$F$782,СВЦЭМ!$A$39:$A$782,$A221,СВЦЭМ!$B$39:$B$782,E$190)+'СЕТ СН'!$F$12</f>
        <v>217.35192992</v>
      </c>
      <c r="F221" s="36">
        <f>SUMIFS(СВЦЭМ!$F$39:$F$782,СВЦЭМ!$A$39:$A$782,$A221,СВЦЭМ!$B$39:$B$782,F$190)+'СЕТ СН'!$F$12</f>
        <v>215.03718563000001</v>
      </c>
      <c r="G221" s="36">
        <f>SUMIFS(СВЦЭМ!$F$39:$F$782,СВЦЭМ!$A$39:$A$782,$A221,СВЦЭМ!$B$39:$B$782,G$190)+'СЕТ СН'!$F$12</f>
        <v>214.58954519</v>
      </c>
      <c r="H221" s="36">
        <f>SUMIFS(СВЦЭМ!$F$39:$F$782,СВЦЭМ!$A$39:$A$782,$A221,СВЦЭМ!$B$39:$B$782,H$190)+'СЕТ СН'!$F$12</f>
        <v>210.70010511999999</v>
      </c>
      <c r="I221" s="36">
        <f>SUMIFS(СВЦЭМ!$F$39:$F$782,СВЦЭМ!$A$39:$A$782,$A221,СВЦЭМ!$B$39:$B$782,I$190)+'СЕТ СН'!$F$12</f>
        <v>194.30631378000001</v>
      </c>
      <c r="J221" s="36">
        <f>SUMIFS(СВЦЭМ!$F$39:$F$782,СВЦЭМ!$A$39:$A$782,$A221,СВЦЭМ!$B$39:$B$782,J$190)+'СЕТ СН'!$F$12</f>
        <v>184.80993713000001</v>
      </c>
      <c r="K221" s="36">
        <f>SUMIFS(СВЦЭМ!$F$39:$F$782,СВЦЭМ!$A$39:$A$782,$A221,СВЦЭМ!$B$39:$B$782,K$190)+'СЕТ СН'!$F$12</f>
        <v>176.64008630999999</v>
      </c>
      <c r="L221" s="36">
        <f>SUMIFS(СВЦЭМ!$F$39:$F$782,СВЦЭМ!$A$39:$A$782,$A221,СВЦЭМ!$B$39:$B$782,L$190)+'СЕТ СН'!$F$12</f>
        <v>179.06231596000001</v>
      </c>
      <c r="M221" s="36">
        <f>SUMIFS(СВЦЭМ!$F$39:$F$782,СВЦЭМ!$A$39:$A$782,$A221,СВЦЭМ!$B$39:$B$782,M$190)+'СЕТ СН'!$F$12</f>
        <v>183.50666993999999</v>
      </c>
      <c r="N221" s="36">
        <f>SUMIFS(СВЦЭМ!$F$39:$F$782,СВЦЭМ!$A$39:$A$782,$A221,СВЦЭМ!$B$39:$B$782,N$190)+'СЕТ СН'!$F$12</f>
        <v>184.13619779000001</v>
      </c>
      <c r="O221" s="36">
        <f>SUMIFS(СВЦЭМ!$F$39:$F$782,СВЦЭМ!$A$39:$A$782,$A221,СВЦЭМ!$B$39:$B$782,O$190)+'СЕТ СН'!$F$12</f>
        <v>183.35477347</v>
      </c>
      <c r="P221" s="36">
        <f>SUMIFS(СВЦЭМ!$F$39:$F$782,СВЦЭМ!$A$39:$A$782,$A221,СВЦЭМ!$B$39:$B$782,P$190)+'СЕТ СН'!$F$12</f>
        <v>172.94134224000001</v>
      </c>
      <c r="Q221" s="36">
        <f>SUMIFS(СВЦЭМ!$F$39:$F$782,СВЦЭМ!$A$39:$A$782,$A221,СВЦЭМ!$B$39:$B$782,Q$190)+'СЕТ СН'!$F$12</f>
        <v>161.08703431000001</v>
      </c>
      <c r="R221" s="36">
        <f>SUMIFS(СВЦЭМ!$F$39:$F$782,СВЦЭМ!$A$39:$A$782,$A221,СВЦЭМ!$B$39:$B$782,R$190)+'СЕТ СН'!$F$12</f>
        <v>159.06376878</v>
      </c>
      <c r="S221" s="36">
        <f>SUMIFS(СВЦЭМ!$F$39:$F$782,СВЦЭМ!$A$39:$A$782,$A221,СВЦЭМ!$B$39:$B$782,S$190)+'СЕТ СН'!$F$12</f>
        <v>159.95798277</v>
      </c>
      <c r="T221" s="36">
        <f>SUMIFS(СВЦЭМ!$F$39:$F$782,СВЦЭМ!$A$39:$A$782,$A221,СВЦЭМ!$B$39:$B$782,T$190)+'СЕТ СН'!$F$12</f>
        <v>160.91206485999999</v>
      </c>
      <c r="U221" s="36">
        <f>SUMIFS(СВЦЭМ!$F$39:$F$782,СВЦЭМ!$A$39:$A$782,$A221,СВЦЭМ!$B$39:$B$782,U$190)+'СЕТ СН'!$F$12</f>
        <v>160.44444412999999</v>
      </c>
      <c r="V221" s="36">
        <f>SUMIFS(СВЦЭМ!$F$39:$F$782,СВЦЭМ!$A$39:$A$782,$A221,СВЦЭМ!$B$39:$B$782,V$190)+'СЕТ СН'!$F$12</f>
        <v>157.34451791999999</v>
      </c>
      <c r="W221" s="36">
        <f>SUMIFS(СВЦЭМ!$F$39:$F$782,СВЦЭМ!$A$39:$A$782,$A221,СВЦЭМ!$B$39:$B$782,W$190)+'СЕТ СН'!$F$12</f>
        <v>156.45577227999999</v>
      </c>
      <c r="X221" s="36">
        <f>SUMIFS(СВЦЭМ!$F$39:$F$782,СВЦЭМ!$A$39:$A$782,$A221,СВЦЭМ!$B$39:$B$782,X$190)+'СЕТ СН'!$F$12</f>
        <v>166.27164056999999</v>
      </c>
      <c r="Y221" s="36">
        <f>SUMIFS(СВЦЭМ!$F$39:$F$782,СВЦЭМ!$A$39:$A$782,$A221,СВЦЭМ!$B$39:$B$782,Y$190)+'СЕТ СН'!$F$12</f>
        <v>171.56408328000001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44379</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44380</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44381</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44382</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44383</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44384</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44385</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44386</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44387</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44388</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44389</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44390</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44391</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44392</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44393</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44394</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44395</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44396</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44397</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44398</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44399</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44400</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44401</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44402</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44403</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44404</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44405</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44406</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44407</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44408</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44379</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44380</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44381</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44382</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44383</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44384</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44385</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44386</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44387</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44388</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44389</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44390</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44391</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44392</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44393</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44394</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44395</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44396</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44397</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44398</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44399</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44400</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44401</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44402</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44403</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44404</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44405</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44406</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44407</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44408</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44379</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44380</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44381</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44382</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44383</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44384</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44385</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44386</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44387</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44388</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44389</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44390</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44391</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44392</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44393</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44394</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44395</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44396</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44397</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44398</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44399</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44400</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44401</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44402</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44403</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44404</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44405</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44406</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44407</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44408</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44379</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44380</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44381</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44382</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44383</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44384</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44385</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44386</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44387</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44388</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44389</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44390</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44391</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44392</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44393</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44394</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44395</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44396</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44397</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44398</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44399</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44400</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44401</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44402</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44403</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44404</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44405</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44406</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44407</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44408</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44379</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44380</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44381</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44382</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44383</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44384</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44385</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44386</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44387</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44388</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44389</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44390</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44391</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44392</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44393</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44394</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44395</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44396</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44397</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44398</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44399</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44400</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44401</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44402</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44403</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44404</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44405</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44406</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44407</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44408</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44379</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44380</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44381</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44382</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44383</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44384</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44385</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44386</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44387</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44388</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44389</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44390</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44391</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44392</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44393</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44394</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44395</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44396</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44397</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44398</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44399</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44400</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44401</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44402</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44403</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44404</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44405</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44406</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44407</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44408</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245815.57606005957</v>
      </c>
      <c r="O439" s="137"/>
      <c r="P439" s="136">
        <f>СВЦЭМ!$D$12+'СЕТ СН'!$F$10-'СЕТ СН'!$G$24</f>
        <v>245815.57606005957</v>
      </c>
      <c r="Q439" s="137"/>
      <c r="R439" s="136">
        <f>СВЦЭМ!$D$12+'СЕТ СН'!$F$10-'СЕТ СН'!$H$24</f>
        <v>245815.57606005957</v>
      </c>
      <c r="S439" s="137"/>
      <c r="T439" s="136">
        <f>СВЦЭМ!$D$12+'СЕТ СН'!$F$10-'СЕТ СН'!$I$24</f>
        <v>245815.57606005957</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1496084.18</v>
      </c>
      <c r="O443" s="141"/>
      <c r="P443" s="141">
        <f>'СЕТ СН'!$G$7</f>
        <v>1081420.6000000001</v>
      </c>
      <c r="Q443" s="141"/>
      <c r="R443" s="141">
        <f>'СЕТ СН'!$H$7</f>
        <v>1434391.51</v>
      </c>
      <c r="S443" s="141"/>
      <c r="T443" s="141">
        <f>'СЕТ СН'!$I$7</f>
        <v>1327946.8799999999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30" sqref="D30"/>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5" zoomScaleNormal="55" workbookViewId="0">
      <selection activeCell="L36" sqref="L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148</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3.5692768799999999</v>
      </c>
    </row>
    <row r="11" spans="1:4" ht="66" customHeight="1" x14ac:dyDescent="0.2">
      <c r="A11" s="162" t="s">
        <v>120</v>
      </c>
      <c r="B11" s="163"/>
      <c r="C11" s="73"/>
      <c r="D11" s="74">
        <v>972.36583738000002</v>
      </c>
    </row>
    <row r="12" spans="1:4" ht="30" customHeight="1" x14ac:dyDescent="0.2">
      <c r="A12" s="162" t="s">
        <v>121</v>
      </c>
      <c r="B12" s="163"/>
      <c r="C12" s="73"/>
      <c r="D12" s="75">
        <v>245815.57606005957</v>
      </c>
    </row>
    <row r="13" spans="1:4" ht="30" customHeight="1" x14ac:dyDescent="0.2">
      <c r="A13" s="162" t="s">
        <v>122</v>
      </c>
      <c r="B13" s="163"/>
      <c r="C13" s="73"/>
      <c r="D13" s="76"/>
    </row>
    <row r="14" spans="1:4" ht="15" customHeight="1" x14ac:dyDescent="0.2">
      <c r="A14" s="164" t="s">
        <v>123</v>
      </c>
      <c r="B14" s="165"/>
      <c r="C14" s="73"/>
      <c r="D14" s="74">
        <v>1067.4227949399999</v>
      </c>
    </row>
    <row r="15" spans="1:4" ht="15" customHeight="1" x14ac:dyDescent="0.2">
      <c r="A15" s="164" t="s">
        <v>124</v>
      </c>
      <c r="B15" s="165"/>
      <c r="C15" s="73"/>
      <c r="D15" s="74">
        <v>1252.0282449399999</v>
      </c>
    </row>
    <row r="16" spans="1:4" ht="15" customHeight="1" x14ac:dyDescent="0.2">
      <c r="A16" s="164" t="s">
        <v>125</v>
      </c>
      <c r="B16" s="165"/>
      <c r="C16" s="73"/>
      <c r="D16" s="74">
        <v>1625.8986287499999</v>
      </c>
    </row>
    <row r="17" spans="1:4" ht="15" customHeight="1" x14ac:dyDescent="0.2">
      <c r="A17" s="164" t="s">
        <v>126</v>
      </c>
      <c r="B17" s="165"/>
      <c r="C17" s="73"/>
      <c r="D17" s="74">
        <v>1415.54372042</v>
      </c>
    </row>
    <row r="18" spans="1:4" ht="52.5" customHeight="1" x14ac:dyDescent="0.2">
      <c r="A18" s="162" t="s">
        <v>127</v>
      </c>
      <c r="B18" s="163"/>
      <c r="C18" s="73"/>
      <c r="D18" s="74">
        <v>0</v>
      </c>
    </row>
    <row r="19" spans="1:4" ht="52.5" customHeight="1" x14ac:dyDescent="0.25">
      <c r="A19" s="162" t="s">
        <v>141</v>
      </c>
      <c r="B19" s="163"/>
      <c r="C19" s="81"/>
      <c r="D19" s="74">
        <v>963.59771063999995</v>
      </c>
    </row>
    <row r="20" spans="1:4" ht="52.5" customHeight="1" x14ac:dyDescent="0.25">
      <c r="A20" s="162" t="s">
        <v>142</v>
      </c>
      <c r="B20" s="163"/>
      <c r="C20" s="81"/>
      <c r="D20" s="97"/>
    </row>
    <row r="21" spans="1:4" ht="52.5" customHeight="1" x14ac:dyDescent="0.25">
      <c r="A21" s="164" t="s">
        <v>143</v>
      </c>
      <c r="B21" s="165"/>
      <c r="C21" s="81"/>
      <c r="D21" s="74">
        <v>1058.54206688</v>
      </c>
    </row>
    <row r="22" spans="1:4" ht="52.5" customHeight="1" x14ac:dyDescent="0.25">
      <c r="A22" s="164" t="s">
        <v>144</v>
      </c>
      <c r="B22" s="165"/>
      <c r="C22" s="81"/>
      <c r="D22" s="74">
        <v>915.77721509000003</v>
      </c>
    </row>
    <row r="23" spans="1:4" ht="52.5" customHeight="1" x14ac:dyDescent="0.25">
      <c r="A23" s="164" t="s">
        <v>145</v>
      </c>
      <c r="B23" s="165"/>
      <c r="C23" s="81"/>
      <c r="D23" s="74">
        <v>916.18238370999995</v>
      </c>
    </row>
    <row r="24" spans="1:4" ht="52.5" customHeight="1" x14ac:dyDescent="0.25">
      <c r="A24" s="164" t="s">
        <v>146</v>
      </c>
      <c r="B24" s="165"/>
      <c r="C24" s="81"/>
      <c r="D24" s="74">
        <v>915.95401255000002</v>
      </c>
    </row>
    <row r="25" spans="1:4" ht="15" customHeight="1" x14ac:dyDescent="0.2">
      <c r="A25" s="69" t="s">
        <v>128</v>
      </c>
      <c r="B25" s="70"/>
      <c r="C25" s="77"/>
      <c r="D25" s="78"/>
    </row>
    <row r="26" spans="1:4" ht="30" customHeight="1" x14ac:dyDescent="0.2">
      <c r="A26" s="162" t="s">
        <v>129</v>
      </c>
      <c r="B26" s="163"/>
      <c r="C26" s="73"/>
      <c r="D26" s="79">
        <v>18249.541000000001</v>
      </c>
    </row>
    <row r="27" spans="1:4" ht="30" customHeight="1" x14ac:dyDescent="0.2">
      <c r="A27" s="162" t="s">
        <v>130</v>
      </c>
      <c r="B27" s="163"/>
      <c r="C27" s="80"/>
      <c r="D27" s="79">
        <v>23.843</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1.3320717488169999E-3</v>
      </c>
    </row>
    <row r="32" spans="1:4" ht="15" customHeight="1" x14ac:dyDescent="0.25">
      <c r="A32" s="164" t="s">
        <v>125</v>
      </c>
      <c r="B32" s="165"/>
      <c r="C32" s="81"/>
      <c r="D32" s="82">
        <v>2.8522775315399998E-3</v>
      </c>
    </row>
    <row r="33" spans="1:6" ht="15" customHeight="1" x14ac:dyDescent="0.25">
      <c r="A33" s="164" t="s">
        <v>126</v>
      </c>
      <c r="B33" s="165"/>
      <c r="C33" s="81"/>
      <c r="D33" s="82">
        <v>1.9969486711410001E-3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987.91197337999995</v>
      </c>
      <c r="D39" s="84">
        <v>978.02288367000006</v>
      </c>
      <c r="E39" s="84">
        <v>178.76548192999999</v>
      </c>
      <c r="F39" s="84">
        <v>178.76548192999999</v>
      </c>
    </row>
    <row r="40" spans="1:6" ht="12.75" customHeight="1" x14ac:dyDescent="0.2">
      <c r="A40" s="83" t="s">
        <v>149</v>
      </c>
      <c r="B40" s="83">
        <v>2</v>
      </c>
      <c r="C40" s="84">
        <v>1009.9130573800001</v>
      </c>
      <c r="D40" s="84">
        <v>998.55830975000003</v>
      </c>
      <c r="E40" s="84">
        <v>182.51899874</v>
      </c>
      <c r="F40" s="84">
        <v>182.51899874</v>
      </c>
    </row>
    <row r="41" spans="1:6" ht="12.75" customHeight="1" x14ac:dyDescent="0.2">
      <c r="A41" s="83" t="s">
        <v>149</v>
      </c>
      <c r="B41" s="83">
        <v>3</v>
      </c>
      <c r="C41" s="84">
        <v>1045.40834473</v>
      </c>
      <c r="D41" s="84">
        <v>1034.0377527200001</v>
      </c>
      <c r="E41" s="84">
        <v>189.00402054</v>
      </c>
      <c r="F41" s="84">
        <v>189.00402054</v>
      </c>
    </row>
    <row r="42" spans="1:6" ht="12.75" customHeight="1" x14ac:dyDescent="0.2">
      <c r="A42" s="83" t="s">
        <v>149</v>
      </c>
      <c r="B42" s="83">
        <v>4</v>
      </c>
      <c r="C42" s="84">
        <v>1066.43321681</v>
      </c>
      <c r="D42" s="84">
        <v>1055.4514458399999</v>
      </c>
      <c r="E42" s="84">
        <v>192.91806922000001</v>
      </c>
      <c r="F42" s="84">
        <v>192.91806922000001</v>
      </c>
    </row>
    <row r="43" spans="1:6" ht="12.75" customHeight="1" x14ac:dyDescent="0.2">
      <c r="A43" s="83" t="s">
        <v>149</v>
      </c>
      <c r="B43" s="83">
        <v>5</v>
      </c>
      <c r="C43" s="84">
        <v>1070.0053716</v>
      </c>
      <c r="D43" s="84">
        <v>1058.38378446</v>
      </c>
      <c r="E43" s="84">
        <v>193.45404944000001</v>
      </c>
      <c r="F43" s="84">
        <v>193.45404944000001</v>
      </c>
    </row>
    <row r="44" spans="1:6" ht="12.75" customHeight="1" x14ac:dyDescent="0.2">
      <c r="A44" s="83" t="s">
        <v>149</v>
      </c>
      <c r="B44" s="83">
        <v>6</v>
      </c>
      <c r="C44" s="84">
        <v>1051.36567967</v>
      </c>
      <c r="D44" s="84">
        <v>1039.8393641800001</v>
      </c>
      <c r="E44" s="84">
        <v>190.06445367000001</v>
      </c>
      <c r="F44" s="84">
        <v>190.06445367000001</v>
      </c>
    </row>
    <row r="45" spans="1:6" ht="12.75" customHeight="1" x14ac:dyDescent="0.2">
      <c r="A45" s="83" t="s">
        <v>149</v>
      </c>
      <c r="B45" s="83">
        <v>7</v>
      </c>
      <c r="C45" s="84">
        <v>1027.44661662</v>
      </c>
      <c r="D45" s="84">
        <v>1016.11881275</v>
      </c>
      <c r="E45" s="84">
        <v>185.72875164000001</v>
      </c>
      <c r="F45" s="84">
        <v>185.72875164000001</v>
      </c>
    </row>
    <row r="46" spans="1:6" ht="12.75" customHeight="1" x14ac:dyDescent="0.2">
      <c r="A46" s="83" t="s">
        <v>149</v>
      </c>
      <c r="B46" s="83">
        <v>8</v>
      </c>
      <c r="C46" s="84">
        <v>975.04314336000004</v>
      </c>
      <c r="D46" s="84">
        <v>964.60766360000002</v>
      </c>
      <c r="E46" s="84">
        <v>176.31341427000001</v>
      </c>
      <c r="F46" s="84">
        <v>176.31341427000001</v>
      </c>
    </row>
    <row r="47" spans="1:6" ht="12.75" customHeight="1" x14ac:dyDescent="0.2">
      <c r="A47" s="83" t="s">
        <v>149</v>
      </c>
      <c r="B47" s="83">
        <v>9</v>
      </c>
      <c r="C47" s="84">
        <v>944.04223449000006</v>
      </c>
      <c r="D47" s="84">
        <v>934.30258451999998</v>
      </c>
      <c r="E47" s="84">
        <v>170.77417571000001</v>
      </c>
      <c r="F47" s="84">
        <v>170.77417571000001</v>
      </c>
    </row>
    <row r="48" spans="1:6" ht="12.75" customHeight="1" x14ac:dyDescent="0.2">
      <c r="A48" s="83" t="s">
        <v>149</v>
      </c>
      <c r="B48" s="83">
        <v>10</v>
      </c>
      <c r="C48" s="84">
        <v>1031.55708753</v>
      </c>
      <c r="D48" s="84">
        <v>1017.18750889</v>
      </c>
      <c r="E48" s="84">
        <v>185.92409061000001</v>
      </c>
      <c r="F48" s="84">
        <v>185.92409061000001</v>
      </c>
    </row>
    <row r="49" spans="1:6" ht="12.75" customHeight="1" x14ac:dyDescent="0.2">
      <c r="A49" s="83" t="s">
        <v>149</v>
      </c>
      <c r="B49" s="83">
        <v>11</v>
      </c>
      <c r="C49" s="84">
        <v>1041.47120786</v>
      </c>
      <c r="D49" s="84">
        <v>1026.4206371</v>
      </c>
      <c r="E49" s="84">
        <v>187.61174500000001</v>
      </c>
      <c r="F49" s="84">
        <v>187.61174500000001</v>
      </c>
    </row>
    <row r="50" spans="1:6" ht="12.75" customHeight="1" x14ac:dyDescent="0.2">
      <c r="A50" s="83" t="s">
        <v>149</v>
      </c>
      <c r="B50" s="83">
        <v>12</v>
      </c>
      <c r="C50" s="84">
        <v>954.62900303000004</v>
      </c>
      <c r="D50" s="84">
        <v>942.53209909999998</v>
      </c>
      <c r="E50" s="84">
        <v>172.27838707999999</v>
      </c>
      <c r="F50" s="84">
        <v>172.27838707999999</v>
      </c>
    </row>
    <row r="51" spans="1:6" ht="12.75" customHeight="1" x14ac:dyDescent="0.2">
      <c r="A51" s="83" t="s">
        <v>149</v>
      </c>
      <c r="B51" s="83">
        <v>13</v>
      </c>
      <c r="C51" s="84">
        <v>883.54785664999997</v>
      </c>
      <c r="D51" s="84">
        <v>873.72314530000006</v>
      </c>
      <c r="E51" s="84">
        <v>159.70131348999999</v>
      </c>
      <c r="F51" s="84">
        <v>159.70131348999999</v>
      </c>
    </row>
    <row r="52" spans="1:6" ht="12.75" customHeight="1" x14ac:dyDescent="0.2">
      <c r="A52" s="83" t="s">
        <v>149</v>
      </c>
      <c r="B52" s="83">
        <v>14</v>
      </c>
      <c r="C52" s="84">
        <v>891.18740208999998</v>
      </c>
      <c r="D52" s="84">
        <v>881.37769547000005</v>
      </c>
      <c r="E52" s="84">
        <v>161.10043141</v>
      </c>
      <c r="F52" s="84">
        <v>161.10043141</v>
      </c>
    </row>
    <row r="53" spans="1:6" ht="12.75" customHeight="1" x14ac:dyDescent="0.2">
      <c r="A53" s="83" t="s">
        <v>149</v>
      </c>
      <c r="B53" s="83">
        <v>15</v>
      </c>
      <c r="C53" s="84">
        <v>894.99772224000003</v>
      </c>
      <c r="D53" s="84">
        <v>884.23368936999998</v>
      </c>
      <c r="E53" s="84">
        <v>161.62245716000001</v>
      </c>
      <c r="F53" s="84">
        <v>161.62245716000001</v>
      </c>
    </row>
    <row r="54" spans="1:6" ht="12.75" customHeight="1" x14ac:dyDescent="0.2">
      <c r="A54" s="83" t="s">
        <v>149</v>
      </c>
      <c r="B54" s="83">
        <v>16</v>
      </c>
      <c r="C54" s="84">
        <v>905.59490398000003</v>
      </c>
      <c r="D54" s="84">
        <v>894.88701760000004</v>
      </c>
      <c r="E54" s="84">
        <v>163.56969928000001</v>
      </c>
      <c r="F54" s="84">
        <v>163.56969928000001</v>
      </c>
    </row>
    <row r="55" spans="1:6" ht="12.75" customHeight="1" x14ac:dyDescent="0.2">
      <c r="A55" s="83" t="s">
        <v>149</v>
      </c>
      <c r="B55" s="83">
        <v>17</v>
      </c>
      <c r="C55" s="84">
        <v>889.17761280000002</v>
      </c>
      <c r="D55" s="84">
        <v>879.62760051999999</v>
      </c>
      <c r="E55" s="84">
        <v>160.78054466</v>
      </c>
      <c r="F55" s="84">
        <v>160.78054466</v>
      </c>
    </row>
    <row r="56" spans="1:6" ht="12.75" customHeight="1" x14ac:dyDescent="0.2">
      <c r="A56" s="83" t="s">
        <v>149</v>
      </c>
      <c r="B56" s="83">
        <v>18</v>
      </c>
      <c r="C56" s="84">
        <v>871.98429141999998</v>
      </c>
      <c r="D56" s="84">
        <v>862.78992116999996</v>
      </c>
      <c r="E56" s="84">
        <v>157.70291129</v>
      </c>
      <c r="F56" s="84">
        <v>157.70291129</v>
      </c>
    </row>
    <row r="57" spans="1:6" ht="12.75" customHeight="1" x14ac:dyDescent="0.2">
      <c r="A57" s="83" t="s">
        <v>149</v>
      </c>
      <c r="B57" s="83">
        <v>19</v>
      </c>
      <c r="C57" s="84">
        <v>920.20844074000001</v>
      </c>
      <c r="D57" s="84">
        <v>910.12328607999996</v>
      </c>
      <c r="E57" s="84">
        <v>166.35462275</v>
      </c>
      <c r="F57" s="84">
        <v>166.35462275</v>
      </c>
    </row>
    <row r="58" spans="1:6" ht="12.75" customHeight="1" x14ac:dyDescent="0.2">
      <c r="A58" s="83" t="s">
        <v>149</v>
      </c>
      <c r="B58" s="83">
        <v>20</v>
      </c>
      <c r="C58" s="84">
        <v>932.72540400000003</v>
      </c>
      <c r="D58" s="84">
        <v>921.99181219000002</v>
      </c>
      <c r="E58" s="84">
        <v>168.52398178999999</v>
      </c>
      <c r="F58" s="84">
        <v>168.52398178999999</v>
      </c>
    </row>
    <row r="59" spans="1:6" ht="12.75" customHeight="1" x14ac:dyDescent="0.2">
      <c r="A59" s="83" t="s">
        <v>149</v>
      </c>
      <c r="B59" s="83">
        <v>21</v>
      </c>
      <c r="C59" s="84">
        <v>934.18821642</v>
      </c>
      <c r="D59" s="84">
        <v>922.14545955000006</v>
      </c>
      <c r="E59" s="84">
        <v>168.55206584000001</v>
      </c>
      <c r="F59" s="84">
        <v>168.55206584000001</v>
      </c>
    </row>
    <row r="60" spans="1:6" ht="12.75" customHeight="1" x14ac:dyDescent="0.2">
      <c r="A60" s="83" t="s">
        <v>149</v>
      </c>
      <c r="B60" s="83">
        <v>22</v>
      </c>
      <c r="C60" s="84">
        <v>958.98264096000003</v>
      </c>
      <c r="D60" s="84">
        <v>947.09202531000005</v>
      </c>
      <c r="E60" s="84">
        <v>173.11186186</v>
      </c>
      <c r="F60" s="84">
        <v>173.11186186</v>
      </c>
    </row>
    <row r="61" spans="1:6" ht="12.75" customHeight="1" x14ac:dyDescent="0.2">
      <c r="A61" s="83" t="s">
        <v>149</v>
      </c>
      <c r="B61" s="83">
        <v>23</v>
      </c>
      <c r="C61" s="84">
        <v>913.91724271999999</v>
      </c>
      <c r="D61" s="84">
        <v>902.73949759000004</v>
      </c>
      <c r="E61" s="84">
        <v>165.00499532000001</v>
      </c>
      <c r="F61" s="84">
        <v>165.00499532000001</v>
      </c>
    </row>
    <row r="62" spans="1:6" ht="12.75" customHeight="1" x14ac:dyDescent="0.2">
      <c r="A62" s="83" t="s">
        <v>149</v>
      </c>
      <c r="B62" s="83">
        <v>24</v>
      </c>
      <c r="C62" s="84">
        <v>867.13653147000002</v>
      </c>
      <c r="D62" s="84">
        <v>857.70579153999995</v>
      </c>
      <c r="E62" s="84">
        <v>156.77362128999999</v>
      </c>
      <c r="F62" s="84">
        <v>156.77362128999999</v>
      </c>
    </row>
    <row r="63" spans="1:6" ht="12.75" customHeight="1" x14ac:dyDescent="0.2">
      <c r="A63" s="83" t="s">
        <v>150</v>
      </c>
      <c r="B63" s="83">
        <v>1</v>
      </c>
      <c r="C63" s="84">
        <v>956.61162485</v>
      </c>
      <c r="D63" s="84">
        <v>947.49110756000005</v>
      </c>
      <c r="E63" s="84">
        <v>173.18480711999999</v>
      </c>
      <c r="F63" s="84">
        <v>173.18480711999999</v>
      </c>
    </row>
    <row r="64" spans="1:6" ht="12.75" customHeight="1" x14ac:dyDescent="0.2">
      <c r="A64" s="83" t="s">
        <v>150</v>
      </c>
      <c r="B64" s="83">
        <v>2</v>
      </c>
      <c r="C64" s="84">
        <v>1012.73545805</v>
      </c>
      <c r="D64" s="84">
        <v>1002.90427447</v>
      </c>
      <c r="E64" s="84">
        <v>183.3133651</v>
      </c>
      <c r="F64" s="84">
        <v>183.3133651</v>
      </c>
    </row>
    <row r="65" spans="1:6" ht="12.75" customHeight="1" x14ac:dyDescent="0.2">
      <c r="A65" s="83" t="s">
        <v>150</v>
      </c>
      <c r="B65" s="83">
        <v>3</v>
      </c>
      <c r="C65" s="84">
        <v>1050.96233736</v>
      </c>
      <c r="D65" s="84">
        <v>1040.8855013100001</v>
      </c>
      <c r="E65" s="84">
        <v>190.25566925000001</v>
      </c>
      <c r="F65" s="84">
        <v>190.25566925000001</v>
      </c>
    </row>
    <row r="66" spans="1:6" ht="12.75" customHeight="1" x14ac:dyDescent="0.2">
      <c r="A66" s="83" t="s">
        <v>150</v>
      </c>
      <c r="B66" s="83">
        <v>4</v>
      </c>
      <c r="C66" s="84">
        <v>1055.7283637200001</v>
      </c>
      <c r="D66" s="84">
        <v>1045.40037418</v>
      </c>
      <c r="E66" s="84">
        <v>191.08090906999999</v>
      </c>
      <c r="F66" s="84">
        <v>191.08090906999999</v>
      </c>
    </row>
    <row r="67" spans="1:6" ht="12.75" customHeight="1" x14ac:dyDescent="0.2">
      <c r="A67" s="83" t="s">
        <v>150</v>
      </c>
      <c r="B67" s="83">
        <v>5</v>
      </c>
      <c r="C67" s="84">
        <v>1046.2430787400001</v>
      </c>
      <c r="D67" s="84">
        <v>1046.2294857899999</v>
      </c>
      <c r="E67" s="84">
        <v>191.23245617000001</v>
      </c>
      <c r="F67" s="84">
        <v>191.23245617000001</v>
      </c>
    </row>
    <row r="68" spans="1:6" ht="12.75" customHeight="1" x14ac:dyDescent="0.2">
      <c r="A68" s="83" t="s">
        <v>150</v>
      </c>
      <c r="B68" s="83">
        <v>6</v>
      </c>
      <c r="C68" s="84">
        <v>1039.4857472900001</v>
      </c>
      <c r="D68" s="84">
        <v>1032.32133269</v>
      </c>
      <c r="E68" s="84">
        <v>188.69028897000001</v>
      </c>
      <c r="F68" s="84">
        <v>188.69028897000001</v>
      </c>
    </row>
    <row r="69" spans="1:6" ht="12.75" customHeight="1" x14ac:dyDescent="0.2">
      <c r="A69" s="83" t="s">
        <v>150</v>
      </c>
      <c r="B69" s="83">
        <v>7</v>
      </c>
      <c r="C69" s="84">
        <v>1006.32438068</v>
      </c>
      <c r="D69" s="84">
        <v>995.51256865000005</v>
      </c>
      <c r="E69" s="84">
        <v>181.96229052999999</v>
      </c>
      <c r="F69" s="84">
        <v>181.96229052999999</v>
      </c>
    </row>
    <row r="70" spans="1:6" ht="12.75" customHeight="1" x14ac:dyDescent="0.2">
      <c r="A70" s="83" t="s">
        <v>150</v>
      </c>
      <c r="B70" s="83">
        <v>8</v>
      </c>
      <c r="C70" s="84">
        <v>927.18485639999994</v>
      </c>
      <c r="D70" s="84">
        <v>917.08562001999996</v>
      </c>
      <c r="E70" s="84">
        <v>167.62721565000001</v>
      </c>
      <c r="F70" s="84">
        <v>167.62721565000001</v>
      </c>
    </row>
    <row r="71" spans="1:6" ht="12.75" customHeight="1" x14ac:dyDescent="0.2">
      <c r="A71" s="83" t="s">
        <v>150</v>
      </c>
      <c r="B71" s="83">
        <v>9</v>
      </c>
      <c r="C71" s="84">
        <v>900.78448408999998</v>
      </c>
      <c r="D71" s="84">
        <v>890.40446546999999</v>
      </c>
      <c r="E71" s="84">
        <v>162.75036713</v>
      </c>
      <c r="F71" s="84">
        <v>162.75036713</v>
      </c>
    </row>
    <row r="72" spans="1:6" ht="12.75" customHeight="1" x14ac:dyDescent="0.2">
      <c r="A72" s="83" t="s">
        <v>150</v>
      </c>
      <c r="B72" s="83">
        <v>10</v>
      </c>
      <c r="C72" s="84">
        <v>932.93455219999998</v>
      </c>
      <c r="D72" s="84">
        <v>921.48572119000005</v>
      </c>
      <c r="E72" s="84">
        <v>168.43147721</v>
      </c>
      <c r="F72" s="84">
        <v>168.43147721</v>
      </c>
    </row>
    <row r="73" spans="1:6" ht="12.75" customHeight="1" x14ac:dyDescent="0.2">
      <c r="A73" s="83" t="s">
        <v>150</v>
      </c>
      <c r="B73" s="83">
        <v>11</v>
      </c>
      <c r="C73" s="84">
        <v>943.43425363999995</v>
      </c>
      <c r="D73" s="84">
        <v>932.08623749000003</v>
      </c>
      <c r="E73" s="84">
        <v>170.36906622999999</v>
      </c>
      <c r="F73" s="84">
        <v>170.36906622999999</v>
      </c>
    </row>
    <row r="74" spans="1:6" ht="12.75" customHeight="1" x14ac:dyDescent="0.2">
      <c r="A74" s="83" t="s">
        <v>150</v>
      </c>
      <c r="B74" s="83">
        <v>12</v>
      </c>
      <c r="C74" s="84">
        <v>865.29127533999997</v>
      </c>
      <c r="D74" s="84">
        <v>855.19417847</v>
      </c>
      <c r="E74" s="84">
        <v>156.31454234</v>
      </c>
      <c r="F74" s="84">
        <v>156.31454234</v>
      </c>
    </row>
    <row r="75" spans="1:6" ht="12.75" customHeight="1" x14ac:dyDescent="0.2">
      <c r="A75" s="83" t="s">
        <v>150</v>
      </c>
      <c r="B75" s="83">
        <v>13</v>
      </c>
      <c r="C75" s="84">
        <v>849.18430966999995</v>
      </c>
      <c r="D75" s="84">
        <v>838.96491189999995</v>
      </c>
      <c r="E75" s="84">
        <v>153.34811619000001</v>
      </c>
      <c r="F75" s="84">
        <v>153.34811619000001</v>
      </c>
    </row>
    <row r="76" spans="1:6" ht="12.75" customHeight="1" x14ac:dyDescent="0.2">
      <c r="A76" s="83" t="s">
        <v>150</v>
      </c>
      <c r="B76" s="83">
        <v>14</v>
      </c>
      <c r="C76" s="84">
        <v>864.62436754999999</v>
      </c>
      <c r="D76" s="84">
        <v>854.74112815000001</v>
      </c>
      <c r="E76" s="84">
        <v>156.23173266000001</v>
      </c>
      <c r="F76" s="84">
        <v>156.23173266000001</v>
      </c>
    </row>
    <row r="77" spans="1:6" ht="12.75" customHeight="1" x14ac:dyDescent="0.2">
      <c r="A77" s="83" t="s">
        <v>150</v>
      </c>
      <c r="B77" s="83">
        <v>15</v>
      </c>
      <c r="C77" s="84">
        <v>861.44446425000001</v>
      </c>
      <c r="D77" s="84">
        <v>851.64375885000004</v>
      </c>
      <c r="E77" s="84">
        <v>155.66558771000001</v>
      </c>
      <c r="F77" s="84">
        <v>155.66558771000001</v>
      </c>
    </row>
    <row r="78" spans="1:6" ht="12.75" customHeight="1" x14ac:dyDescent="0.2">
      <c r="A78" s="83" t="s">
        <v>150</v>
      </c>
      <c r="B78" s="83">
        <v>16</v>
      </c>
      <c r="C78" s="84">
        <v>867.28743505</v>
      </c>
      <c r="D78" s="84">
        <v>856.81883878999997</v>
      </c>
      <c r="E78" s="84">
        <v>156.61150183999999</v>
      </c>
      <c r="F78" s="84">
        <v>156.61150183999999</v>
      </c>
    </row>
    <row r="79" spans="1:6" ht="12.75" customHeight="1" x14ac:dyDescent="0.2">
      <c r="A79" s="83" t="s">
        <v>150</v>
      </c>
      <c r="B79" s="83">
        <v>17</v>
      </c>
      <c r="C79" s="84">
        <v>872.93074876000003</v>
      </c>
      <c r="D79" s="84">
        <v>862.08240189000003</v>
      </c>
      <c r="E79" s="84">
        <v>157.57358914</v>
      </c>
      <c r="F79" s="84">
        <v>157.57358914</v>
      </c>
    </row>
    <row r="80" spans="1:6" ht="12.75" customHeight="1" x14ac:dyDescent="0.2">
      <c r="A80" s="83" t="s">
        <v>150</v>
      </c>
      <c r="B80" s="83">
        <v>18</v>
      </c>
      <c r="C80" s="84">
        <v>860.70586581999999</v>
      </c>
      <c r="D80" s="84">
        <v>849.8613891</v>
      </c>
      <c r="E80" s="84">
        <v>155.33980169</v>
      </c>
      <c r="F80" s="84">
        <v>155.33980169</v>
      </c>
    </row>
    <row r="81" spans="1:6" ht="12.75" customHeight="1" x14ac:dyDescent="0.2">
      <c r="A81" s="83" t="s">
        <v>150</v>
      </c>
      <c r="B81" s="83">
        <v>19</v>
      </c>
      <c r="C81" s="84">
        <v>915.22481973000004</v>
      </c>
      <c r="D81" s="84">
        <v>905.05768350000005</v>
      </c>
      <c r="E81" s="84">
        <v>165.42871916999999</v>
      </c>
      <c r="F81" s="84">
        <v>165.42871916999999</v>
      </c>
    </row>
    <row r="82" spans="1:6" ht="12.75" customHeight="1" x14ac:dyDescent="0.2">
      <c r="A82" s="83" t="s">
        <v>150</v>
      </c>
      <c r="B82" s="83">
        <v>20</v>
      </c>
      <c r="C82" s="84">
        <v>909.18062874999998</v>
      </c>
      <c r="D82" s="84">
        <v>899.95984836000002</v>
      </c>
      <c r="E82" s="84">
        <v>164.49692404000001</v>
      </c>
      <c r="F82" s="84">
        <v>164.49692404000001</v>
      </c>
    </row>
    <row r="83" spans="1:6" ht="12.75" customHeight="1" x14ac:dyDescent="0.2">
      <c r="A83" s="83" t="s">
        <v>150</v>
      </c>
      <c r="B83" s="83">
        <v>21</v>
      </c>
      <c r="C83" s="84">
        <v>903.72510940999996</v>
      </c>
      <c r="D83" s="84">
        <v>894.66891640999995</v>
      </c>
      <c r="E83" s="84">
        <v>163.52983420000001</v>
      </c>
      <c r="F83" s="84">
        <v>163.52983420000001</v>
      </c>
    </row>
    <row r="84" spans="1:6" ht="12.75" customHeight="1" x14ac:dyDescent="0.2">
      <c r="A84" s="83" t="s">
        <v>150</v>
      </c>
      <c r="B84" s="83">
        <v>22</v>
      </c>
      <c r="C84" s="84">
        <v>929.87366618999999</v>
      </c>
      <c r="D84" s="84">
        <v>920.51015219999999</v>
      </c>
      <c r="E84" s="84">
        <v>168.25316025000001</v>
      </c>
      <c r="F84" s="84">
        <v>168.25316025000001</v>
      </c>
    </row>
    <row r="85" spans="1:6" ht="12.75" customHeight="1" x14ac:dyDescent="0.2">
      <c r="A85" s="83" t="s">
        <v>150</v>
      </c>
      <c r="B85" s="83">
        <v>23</v>
      </c>
      <c r="C85" s="84">
        <v>900.21405231999995</v>
      </c>
      <c r="D85" s="84">
        <v>891.37562160000004</v>
      </c>
      <c r="E85" s="84">
        <v>162.92787748999999</v>
      </c>
      <c r="F85" s="84">
        <v>162.92787748999999</v>
      </c>
    </row>
    <row r="86" spans="1:6" ht="12.75" customHeight="1" x14ac:dyDescent="0.2">
      <c r="A86" s="83" t="s">
        <v>150</v>
      </c>
      <c r="B86" s="83">
        <v>24</v>
      </c>
      <c r="C86" s="84">
        <v>855.72060088000001</v>
      </c>
      <c r="D86" s="84">
        <v>851.23899869000002</v>
      </c>
      <c r="E86" s="84">
        <v>155.59160463000001</v>
      </c>
      <c r="F86" s="84">
        <v>155.59160463000001</v>
      </c>
    </row>
    <row r="87" spans="1:6" ht="12.75" customHeight="1" x14ac:dyDescent="0.2">
      <c r="A87" s="83" t="s">
        <v>151</v>
      </c>
      <c r="B87" s="83">
        <v>1</v>
      </c>
      <c r="C87" s="84">
        <v>915.56406802000004</v>
      </c>
      <c r="D87" s="84">
        <v>906.35031518999995</v>
      </c>
      <c r="E87" s="84">
        <v>165.66498963999999</v>
      </c>
      <c r="F87" s="84">
        <v>165.66498963999999</v>
      </c>
    </row>
    <row r="88" spans="1:6" ht="12.75" customHeight="1" x14ac:dyDescent="0.2">
      <c r="A88" s="83" t="s">
        <v>151</v>
      </c>
      <c r="B88" s="83">
        <v>2</v>
      </c>
      <c r="C88" s="84">
        <v>981.83040200999994</v>
      </c>
      <c r="D88" s="84">
        <v>976.50451852000003</v>
      </c>
      <c r="E88" s="84">
        <v>178.48795132999999</v>
      </c>
      <c r="F88" s="84">
        <v>178.48795132999999</v>
      </c>
    </row>
    <row r="89" spans="1:6" ht="12.75" customHeight="1" x14ac:dyDescent="0.2">
      <c r="A89" s="83" t="s">
        <v>151</v>
      </c>
      <c r="B89" s="83">
        <v>3</v>
      </c>
      <c r="C89" s="84">
        <v>1026.28081247</v>
      </c>
      <c r="D89" s="84">
        <v>1017.46812827</v>
      </c>
      <c r="E89" s="84">
        <v>185.97538291999999</v>
      </c>
      <c r="F89" s="84">
        <v>185.97538291999999</v>
      </c>
    </row>
    <row r="90" spans="1:6" ht="12.75" customHeight="1" x14ac:dyDescent="0.2">
      <c r="A90" s="83" t="s">
        <v>151</v>
      </c>
      <c r="B90" s="83">
        <v>4</v>
      </c>
      <c r="C90" s="84">
        <v>1042.59812225</v>
      </c>
      <c r="D90" s="84">
        <v>1033.6171475000001</v>
      </c>
      <c r="E90" s="84">
        <v>188.92714126000001</v>
      </c>
      <c r="F90" s="84">
        <v>188.92714126000001</v>
      </c>
    </row>
    <row r="91" spans="1:6" ht="12.75" customHeight="1" x14ac:dyDescent="0.2">
      <c r="A91" s="83" t="s">
        <v>151</v>
      </c>
      <c r="B91" s="83">
        <v>5</v>
      </c>
      <c r="C91" s="84">
        <v>1047.4388383200001</v>
      </c>
      <c r="D91" s="84">
        <v>1036.6454960200001</v>
      </c>
      <c r="E91" s="84">
        <v>189.48067042</v>
      </c>
      <c r="F91" s="84">
        <v>189.48067042</v>
      </c>
    </row>
    <row r="92" spans="1:6" ht="12.75" customHeight="1" x14ac:dyDescent="0.2">
      <c r="A92" s="83" t="s">
        <v>151</v>
      </c>
      <c r="B92" s="83">
        <v>6</v>
      </c>
      <c r="C92" s="84">
        <v>1035.66792128</v>
      </c>
      <c r="D92" s="84">
        <v>1025.20721527</v>
      </c>
      <c r="E92" s="84">
        <v>187.38995270000001</v>
      </c>
      <c r="F92" s="84">
        <v>187.38995270000001</v>
      </c>
    </row>
    <row r="93" spans="1:6" ht="12.75" customHeight="1" x14ac:dyDescent="0.2">
      <c r="A93" s="83" t="s">
        <v>151</v>
      </c>
      <c r="B93" s="83">
        <v>7</v>
      </c>
      <c r="C93" s="84">
        <v>1010.96307183</v>
      </c>
      <c r="D93" s="84">
        <v>1001.01128626</v>
      </c>
      <c r="E93" s="84">
        <v>182.96735996000001</v>
      </c>
      <c r="F93" s="84">
        <v>182.96735996000001</v>
      </c>
    </row>
    <row r="94" spans="1:6" ht="12.75" customHeight="1" x14ac:dyDescent="0.2">
      <c r="A94" s="83" t="s">
        <v>151</v>
      </c>
      <c r="B94" s="83">
        <v>8</v>
      </c>
      <c r="C94" s="84">
        <v>958.99509714999999</v>
      </c>
      <c r="D94" s="84">
        <v>949.24034478999999</v>
      </c>
      <c r="E94" s="84">
        <v>173.50453709999999</v>
      </c>
      <c r="F94" s="84">
        <v>173.50453709999999</v>
      </c>
    </row>
    <row r="95" spans="1:6" ht="12.75" customHeight="1" x14ac:dyDescent="0.2">
      <c r="A95" s="83" t="s">
        <v>151</v>
      </c>
      <c r="B95" s="83">
        <v>9</v>
      </c>
      <c r="C95" s="84">
        <v>896.88511144999995</v>
      </c>
      <c r="D95" s="84">
        <v>887.76216774</v>
      </c>
      <c r="E95" s="84">
        <v>162.26740131</v>
      </c>
      <c r="F95" s="84">
        <v>162.26740131</v>
      </c>
    </row>
    <row r="96" spans="1:6" ht="12.75" customHeight="1" x14ac:dyDescent="0.2">
      <c r="A96" s="83" t="s">
        <v>151</v>
      </c>
      <c r="B96" s="83">
        <v>10</v>
      </c>
      <c r="C96" s="84">
        <v>888.21474708999995</v>
      </c>
      <c r="D96" s="84">
        <v>878.98778872000003</v>
      </c>
      <c r="E96" s="84">
        <v>160.66359825000001</v>
      </c>
      <c r="F96" s="84">
        <v>160.66359825000001</v>
      </c>
    </row>
    <row r="97" spans="1:6" ht="12.75" customHeight="1" x14ac:dyDescent="0.2">
      <c r="A97" s="83" t="s">
        <v>151</v>
      </c>
      <c r="B97" s="83">
        <v>11</v>
      </c>
      <c r="C97" s="84">
        <v>862.31997662000003</v>
      </c>
      <c r="D97" s="84">
        <v>853.93560773000002</v>
      </c>
      <c r="E97" s="84">
        <v>156.08449761</v>
      </c>
      <c r="F97" s="84">
        <v>156.08449761</v>
      </c>
    </row>
    <row r="98" spans="1:6" ht="12.75" customHeight="1" x14ac:dyDescent="0.2">
      <c r="A98" s="83" t="s">
        <v>151</v>
      </c>
      <c r="B98" s="83">
        <v>12</v>
      </c>
      <c r="C98" s="84">
        <v>796.53901310000003</v>
      </c>
      <c r="D98" s="84">
        <v>788.88814640999999</v>
      </c>
      <c r="E98" s="84">
        <v>144.19495907000001</v>
      </c>
      <c r="F98" s="84">
        <v>144.19495907000001</v>
      </c>
    </row>
    <row r="99" spans="1:6" ht="12.75" customHeight="1" x14ac:dyDescent="0.2">
      <c r="A99" s="83" t="s">
        <v>151</v>
      </c>
      <c r="B99" s="83">
        <v>13</v>
      </c>
      <c r="C99" s="84">
        <v>824.96670959999994</v>
      </c>
      <c r="D99" s="84">
        <v>815.99922842000001</v>
      </c>
      <c r="E99" s="84">
        <v>149.15039081</v>
      </c>
      <c r="F99" s="84">
        <v>149.15039081</v>
      </c>
    </row>
    <row r="100" spans="1:6" ht="12.75" customHeight="1" x14ac:dyDescent="0.2">
      <c r="A100" s="83" t="s">
        <v>151</v>
      </c>
      <c r="B100" s="83">
        <v>14</v>
      </c>
      <c r="C100" s="84">
        <v>853.83656668000003</v>
      </c>
      <c r="D100" s="84">
        <v>843.73751559000004</v>
      </c>
      <c r="E100" s="84">
        <v>154.22046469</v>
      </c>
      <c r="F100" s="84">
        <v>154.22046469</v>
      </c>
    </row>
    <row r="101" spans="1:6" ht="12.75" customHeight="1" x14ac:dyDescent="0.2">
      <c r="A101" s="83" t="s">
        <v>151</v>
      </c>
      <c r="B101" s="83">
        <v>15</v>
      </c>
      <c r="C101" s="84">
        <v>840.50000360000001</v>
      </c>
      <c r="D101" s="84">
        <v>830.99619242999995</v>
      </c>
      <c r="E101" s="84">
        <v>151.89157359999999</v>
      </c>
      <c r="F101" s="84">
        <v>151.89157359999999</v>
      </c>
    </row>
    <row r="102" spans="1:6" ht="12.75" customHeight="1" x14ac:dyDescent="0.2">
      <c r="A102" s="83" t="s">
        <v>151</v>
      </c>
      <c r="B102" s="83">
        <v>16</v>
      </c>
      <c r="C102" s="84">
        <v>832.96290221000004</v>
      </c>
      <c r="D102" s="84">
        <v>824.32171087999996</v>
      </c>
      <c r="E102" s="84">
        <v>150.67159508</v>
      </c>
      <c r="F102" s="84">
        <v>150.67159508</v>
      </c>
    </row>
    <row r="103" spans="1:6" ht="12.75" customHeight="1" x14ac:dyDescent="0.2">
      <c r="A103" s="83" t="s">
        <v>151</v>
      </c>
      <c r="B103" s="83">
        <v>17</v>
      </c>
      <c r="C103" s="84">
        <v>841.62268744000005</v>
      </c>
      <c r="D103" s="84">
        <v>832.73401006999995</v>
      </c>
      <c r="E103" s="84">
        <v>152.20921627999999</v>
      </c>
      <c r="F103" s="84">
        <v>152.20921627999999</v>
      </c>
    </row>
    <row r="104" spans="1:6" ht="12.75" customHeight="1" x14ac:dyDescent="0.2">
      <c r="A104" s="83" t="s">
        <v>151</v>
      </c>
      <c r="B104" s="83">
        <v>18</v>
      </c>
      <c r="C104" s="84">
        <v>830.82942448999995</v>
      </c>
      <c r="D104" s="84">
        <v>822.12600906</v>
      </c>
      <c r="E104" s="84">
        <v>150.27025918000001</v>
      </c>
      <c r="F104" s="84">
        <v>150.27025918000001</v>
      </c>
    </row>
    <row r="105" spans="1:6" ht="12.75" customHeight="1" x14ac:dyDescent="0.2">
      <c r="A105" s="83" t="s">
        <v>151</v>
      </c>
      <c r="B105" s="83">
        <v>19</v>
      </c>
      <c r="C105" s="84">
        <v>847.49162020999995</v>
      </c>
      <c r="D105" s="84">
        <v>838.92212037000002</v>
      </c>
      <c r="E105" s="84">
        <v>153.34029464</v>
      </c>
      <c r="F105" s="84">
        <v>153.34029464</v>
      </c>
    </row>
    <row r="106" spans="1:6" ht="12.75" customHeight="1" x14ac:dyDescent="0.2">
      <c r="A106" s="83" t="s">
        <v>151</v>
      </c>
      <c r="B106" s="83">
        <v>20</v>
      </c>
      <c r="C106" s="84">
        <v>852.20211406999999</v>
      </c>
      <c r="D106" s="84">
        <v>843.55680608</v>
      </c>
      <c r="E106" s="84">
        <v>154.18743415</v>
      </c>
      <c r="F106" s="84">
        <v>154.18743415</v>
      </c>
    </row>
    <row r="107" spans="1:6" ht="12.75" customHeight="1" x14ac:dyDescent="0.2">
      <c r="A107" s="83" t="s">
        <v>151</v>
      </c>
      <c r="B107" s="83">
        <v>21</v>
      </c>
      <c r="C107" s="84">
        <v>851.31605280999997</v>
      </c>
      <c r="D107" s="84">
        <v>842.37038219999999</v>
      </c>
      <c r="E107" s="84">
        <v>153.97057660999999</v>
      </c>
      <c r="F107" s="84">
        <v>153.97057660999999</v>
      </c>
    </row>
    <row r="108" spans="1:6" ht="12.75" customHeight="1" x14ac:dyDescent="0.2">
      <c r="A108" s="83" t="s">
        <v>151</v>
      </c>
      <c r="B108" s="83">
        <v>22</v>
      </c>
      <c r="C108" s="84">
        <v>884.62881391999997</v>
      </c>
      <c r="D108" s="84">
        <v>875.17779985000004</v>
      </c>
      <c r="E108" s="84">
        <v>159.9671989</v>
      </c>
      <c r="F108" s="84">
        <v>159.9671989</v>
      </c>
    </row>
    <row r="109" spans="1:6" ht="12.75" customHeight="1" x14ac:dyDescent="0.2">
      <c r="A109" s="83" t="s">
        <v>151</v>
      </c>
      <c r="B109" s="83">
        <v>23</v>
      </c>
      <c r="C109" s="84">
        <v>865.78047958000002</v>
      </c>
      <c r="D109" s="84">
        <v>856.75945030000003</v>
      </c>
      <c r="E109" s="84">
        <v>156.60064666</v>
      </c>
      <c r="F109" s="84">
        <v>156.60064666</v>
      </c>
    </row>
    <row r="110" spans="1:6" ht="12.75" customHeight="1" x14ac:dyDescent="0.2">
      <c r="A110" s="83" t="s">
        <v>151</v>
      </c>
      <c r="B110" s="83">
        <v>24</v>
      </c>
      <c r="C110" s="84">
        <v>796.79465266</v>
      </c>
      <c r="D110" s="84">
        <v>788.83652283000004</v>
      </c>
      <c r="E110" s="84">
        <v>144.18552317999999</v>
      </c>
      <c r="F110" s="84">
        <v>144.18552317999999</v>
      </c>
    </row>
    <row r="111" spans="1:6" ht="12.75" customHeight="1" x14ac:dyDescent="0.2">
      <c r="A111" s="83" t="s">
        <v>152</v>
      </c>
      <c r="B111" s="83">
        <v>1</v>
      </c>
      <c r="C111" s="84">
        <v>901.39418701</v>
      </c>
      <c r="D111" s="84">
        <v>899.58326658999999</v>
      </c>
      <c r="E111" s="84">
        <v>164.42809148000001</v>
      </c>
      <c r="F111" s="84">
        <v>164.42809148000001</v>
      </c>
    </row>
    <row r="112" spans="1:6" ht="12.75" customHeight="1" x14ac:dyDescent="0.2">
      <c r="A112" s="83" t="s">
        <v>152</v>
      </c>
      <c r="B112" s="83">
        <v>2</v>
      </c>
      <c r="C112" s="84">
        <v>960.26869098999998</v>
      </c>
      <c r="D112" s="84">
        <v>958.86268698000003</v>
      </c>
      <c r="E112" s="84">
        <v>175.26333299999999</v>
      </c>
      <c r="F112" s="84">
        <v>175.26333299999999</v>
      </c>
    </row>
    <row r="113" spans="1:6" ht="12.75" customHeight="1" x14ac:dyDescent="0.2">
      <c r="A113" s="83" t="s">
        <v>152</v>
      </c>
      <c r="B113" s="83">
        <v>3</v>
      </c>
      <c r="C113" s="84">
        <v>997.25885811000001</v>
      </c>
      <c r="D113" s="84">
        <v>987.61451403000001</v>
      </c>
      <c r="E113" s="84">
        <v>180.51866423999999</v>
      </c>
      <c r="F113" s="84">
        <v>180.51866423999999</v>
      </c>
    </row>
    <row r="114" spans="1:6" ht="12.75" customHeight="1" x14ac:dyDescent="0.2">
      <c r="A114" s="83" t="s">
        <v>152</v>
      </c>
      <c r="B114" s="83">
        <v>4</v>
      </c>
      <c r="C114" s="84">
        <v>1040.4507623899999</v>
      </c>
      <c r="D114" s="84">
        <v>1030.37216362</v>
      </c>
      <c r="E114" s="84">
        <v>188.33401495000001</v>
      </c>
      <c r="F114" s="84">
        <v>188.33401495000001</v>
      </c>
    </row>
    <row r="115" spans="1:6" ht="12.75" customHeight="1" x14ac:dyDescent="0.2">
      <c r="A115" s="83" t="s">
        <v>152</v>
      </c>
      <c r="B115" s="83">
        <v>5</v>
      </c>
      <c r="C115" s="84">
        <v>1044.4800111500001</v>
      </c>
      <c r="D115" s="84">
        <v>1042.1178359800001</v>
      </c>
      <c r="E115" s="84">
        <v>190.48091848000001</v>
      </c>
      <c r="F115" s="84">
        <v>190.48091848000001</v>
      </c>
    </row>
    <row r="116" spans="1:6" ht="12.75" customHeight="1" x14ac:dyDescent="0.2">
      <c r="A116" s="83" t="s">
        <v>152</v>
      </c>
      <c r="B116" s="83">
        <v>6</v>
      </c>
      <c r="C116" s="84">
        <v>1046.79719647</v>
      </c>
      <c r="D116" s="84">
        <v>1036.7487693800001</v>
      </c>
      <c r="E116" s="84">
        <v>189.49954699</v>
      </c>
      <c r="F116" s="84">
        <v>189.49954699</v>
      </c>
    </row>
    <row r="117" spans="1:6" ht="12.75" customHeight="1" x14ac:dyDescent="0.2">
      <c r="A117" s="83" t="s">
        <v>152</v>
      </c>
      <c r="B117" s="83">
        <v>7</v>
      </c>
      <c r="C117" s="84">
        <v>1020.12097537</v>
      </c>
      <c r="D117" s="84">
        <v>1010.10986987</v>
      </c>
      <c r="E117" s="84">
        <v>184.63042195</v>
      </c>
      <c r="F117" s="84">
        <v>184.63042195</v>
      </c>
    </row>
    <row r="118" spans="1:6" ht="12.75" customHeight="1" x14ac:dyDescent="0.2">
      <c r="A118" s="83" t="s">
        <v>152</v>
      </c>
      <c r="B118" s="83">
        <v>8</v>
      </c>
      <c r="C118" s="84">
        <v>970.06235685000001</v>
      </c>
      <c r="D118" s="84">
        <v>960.41426919000003</v>
      </c>
      <c r="E118" s="84">
        <v>175.54693510000001</v>
      </c>
      <c r="F118" s="84">
        <v>175.54693510000001</v>
      </c>
    </row>
    <row r="119" spans="1:6" ht="12.75" customHeight="1" x14ac:dyDescent="0.2">
      <c r="A119" s="83" t="s">
        <v>152</v>
      </c>
      <c r="B119" s="83">
        <v>9</v>
      </c>
      <c r="C119" s="84">
        <v>875.66359312999998</v>
      </c>
      <c r="D119" s="84">
        <v>866.82233270999996</v>
      </c>
      <c r="E119" s="84">
        <v>158.43996561</v>
      </c>
      <c r="F119" s="84">
        <v>158.43996561</v>
      </c>
    </row>
    <row r="120" spans="1:6" ht="12.75" customHeight="1" x14ac:dyDescent="0.2">
      <c r="A120" s="83" t="s">
        <v>152</v>
      </c>
      <c r="B120" s="83">
        <v>10</v>
      </c>
      <c r="C120" s="84">
        <v>836.95459453000001</v>
      </c>
      <c r="D120" s="84">
        <v>828.70678806000001</v>
      </c>
      <c r="E120" s="84">
        <v>151.47311052000001</v>
      </c>
      <c r="F120" s="84">
        <v>151.47311052000001</v>
      </c>
    </row>
    <row r="121" spans="1:6" ht="12.75" customHeight="1" x14ac:dyDescent="0.2">
      <c r="A121" s="83" t="s">
        <v>152</v>
      </c>
      <c r="B121" s="83">
        <v>11</v>
      </c>
      <c r="C121" s="84">
        <v>803.17277025999999</v>
      </c>
      <c r="D121" s="84">
        <v>796.29873805</v>
      </c>
      <c r="E121" s="84">
        <v>145.54948564</v>
      </c>
      <c r="F121" s="84">
        <v>145.54948564</v>
      </c>
    </row>
    <row r="122" spans="1:6" ht="12.75" customHeight="1" x14ac:dyDescent="0.2">
      <c r="A122" s="83" t="s">
        <v>152</v>
      </c>
      <c r="B122" s="83">
        <v>12</v>
      </c>
      <c r="C122" s="84">
        <v>816.94645862000004</v>
      </c>
      <c r="D122" s="84">
        <v>810.28327472000001</v>
      </c>
      <c r="E122" s="84">
        <v>148.10561441999999</v>
      </c>
      <c r="F122" s="84">
        <v>148.10561441999999</v>
      </c>
    </row>
    <row r="123" spans="1:6" ht="12.75" customHeight="1" x14ac:dyDescent="0.2">
      <c r="A123" s="83" t="s">
        <v>152</v>
      </c>
      <c r="B123" s="83">
        <v>13</v>
      </c>
      <c r="C123" s="84">
        <v>849.13393328999996</v>
      </c>
      <c r="D123" s="84">
        <v>840.99179532000005</v>
      </c>
      <c r="E123" s="84">
        <v>153.71859502999999</v>
      </c>
      <c r="F123" s="84">
        <v>153.71859502999999</v>
      </c>
    </row>
    <row r="124" spans="1:6" ht="12.75" customHeight="1" x14ac:dyDescent="0.2">
      <c r="A124" s="83" t="s">
        <v>152</v>
      </c>
      <c r="B124" s="83">
        <v>14</v>
      </c>
      <c r="C124" s="84">
        <v>860.31080437000003</v>
      </c>
      <c r="D124" s="84">
        <v>851.98350171000004</v>
      </c>
      <c r="E124" s="84">
        <v>155.72768676999999</v>
      </c>
      <c r="F124" s="84">
        <v>155.72768676999999</v>
      </c>
    </row>
    <row r="125" spans="1:6" ht="12.75" customHeight="1" x14ac:dyDescent="0.2">
      <c r="A125" s="83" t="s">
        <v>152</v>
      </c>
      <c r="B125" s="83">
        <v>15</v>
      </c>
      <c r="C125" s="84">
        <v>869.86417614000004</v>
      </c>
      <c r="D125" s="84">
        <v>860.82783199999994</v>
      </c>
      <c r="E125" s="84">
        <v>157.3442757</v>
      </c>
      <c r="F125" s="84">
        <v>157.3442757</v>
      </c>
    </row>
    <row r="126" spans="1:6" ht="12.75" customHeight="1" x14ac:dyDescent="0.2">
      <c r="A126" s="83" t="s">
        <v>152</v>
      </c>
      <c r="B126" s="83">
        <v>16</v>
      </c>
      <c r="C126" s="84">
        <v>877.86755246999996</v>
      </c>
      <c r="D126" s="84">
        <v>868.77316568000003</v>
      </c>
      <c r="E126" s="84">
        <v>158.79654375999999</v>
      </c>
      <c r="F126" s="84">
        <v>158.79654375999999</v>
      </c>
    </row>
    <row r="127" spans="1:6" ht="12.75" customHeight="1" x14ac:dyDescent="0.2">
      <c r="A127" s="83" t="s">
        <v>152</v>
      </c>
      <c r="B127" s="83">
        <v>17</v>
      </c>
      <c r="C127" s="84">
        <v>866.71340214999998</v>
      </c>
      <c r="D127" s="84">
        <v>857.12269954999999</v>
      </c>
      <c r="E127" s="84">
        <v>156.66704227</v>
      </c>
      <c r="F127" s="84">
        <v>156.66704227</v>
      </c>
    </row>
    <row r="128" spans="1:6" ht="12.75" customHeight="1" x14ac:dyDescent="0.2">
      <c r="A128" s="83" t="s">
        <v>152</v>
      </c>
      <c r="B128" s="83">
        <v>18</v>
      </c>
      <c r="C128" s="84">
        <v>859.02446483999995</v>
      </c>
      <c r="D128" s="84">
        <v>849.34692348999999</v>
      </c>
      <c r="E128" s="84">
        <v>155.24576637000001</v>
      </c>
      <c r="F128" s="84">
        <v>155.24576637000001</v>
      </c>
    </row>
    <row r="129" spans="1:6" ht="12.75" customHeight="1" x14ac:dyDescent="0.2">
      <c r="A129" s="83" t="s">
        <v>152</v>
      </c>
      <c r="B129" s="83">
        <v>19</v>
      </c>
      <c r="C129" s="84">
        <v>841.49947285999997</v>
      </c>
      <c r="D129" s="84">
        <v>831.96690323999997</v>
      </c>
      <c r="E129" s="84">
        <v>152.06900257000001</v>
      </c>
      <c r="F129" s="84">
        <v>152.06900257000001</v>
      </c>
    </row>
    <row r="130" spans="1:6" ht="12.75" customHeight="1" x14ac:dyDescent="0.2">
      <c r="A130" s="83" t="s">
        <v>152</v>
      </c>
      <c r="B130" s="83">
        <v>20</v>
      </c>
      <c r="C130" s="84">
        <v>823.32214245</v>
      </c>
      <c r="D130" s="84">
        <v>814.42565703000002</v>
      </c>
      <c r="E130" s="84">
        <v>148.86276948</v>
      </c>
      <c r="F130" s="84">
        <v>148.86276948</v>
      </c>
    </row>
    <row r="131" spans="1:6" ht="12.75" customHeight="1" x14ac:dyDescent="0.2">
      <c r="A131" s="83" t="s">
        <v>152</v>
      </c>
      <c r="B131" s="83">
        <v>21</v>
      </c>
      <c r="C131" s="84">
        <v>782.62993200000005</v>
      </c>
      <c r="D131" s="84">
        <v>774.88363202999994</v>
      </c>
      <c r="E131" s="84">
        <v>141.63517872</v>
      </c>
      <c r="F131" s="84">
        <v>141.63517872</v>
      </c>
    </row>
    <row r="132" spans="1:6" ht="12.75" customHeight="1" x14ac:dyDescent="0.2">
      <c r="A132" s="83" t="s">
        <v>152</v>
      </c>
      <c r="B132" s="83">
        <v>22</v>
      </c>
      <c r="C132" s="84">
        <v>792.73455231000003</v>
      </c>
      <c r="D132" s="84">
        <v>786.14321655000003</v>
      </c>
      <c r="E132" s="84">
        <v>143.69323388999999</v>
      </c>
      <c r="F132" s="84">
        <v>143.69323388999999</v>
      </c>
    </row>
    <row r="133" spans="1:6" ht="12.75" customHeight="1" x14ac:dyDescent="0.2">
      <c r="A133" s="83" t="s">
        <v>152</v>
      </c>
      <c r="B133" s="83">
        <v>23</v>
      </c>
      <c r="C133" s="84">
        <v>810.32929085000001</v>
      </c>
      <c r="D133" s="84">
        <v>809.62693357000001</v>
      </c>
      <c r="E133" s="84">
        <v>147.98564673999999</v>
      </c>
      <c r="F133" s="84">
        <v>147.98564673999999</v>
      </c>
    </row>
    <row r="134" spans="1:6" ht="12.75" customHeight="1" x14ac:dyDescent="0.2">
      <c r="A134" s="83" t="s">
        <v>152</v>
      </c>
      <c r="B134" s="83">
        <v>24</v>
      </c>
      <c r="C134" s="84">
        <v>870.94095890000006</v>
      </c>
      <c r="D134" s="84">
        <v>862.43403595999996</v>
      </c>
      <c r="E134" s="84">
        <v>157.63786168999999</v>
      </c>
      <c r="F134" s="84">
        <v>157.63786168999999</v>
      </c>
    </row>
    <row r="135" spans="1:6" ht="12.75" customHeight="1" x14ac:dyDescent="0.2">
      <c r="A135" s="83" t="s">
        <v>153</v>
      </c>
      <c r="B135" s="83">
        <v>1</v>
      </c>
      <c r="C135" s="84">
        <v>939.15403341000001</v>
      </c>
      <c r="D135" s="84">
        <v>937.80637804000003</v>
      </c>
      <c r="E135" s="84">
        <v>171.41460789999999</v>
      </c>
      <c r="F135" s="84">
        <v>171.41460789999999</v>
      </c>
    </row>
    <row r="136" spans="1:6" ht="12.75" customHeight="1" x14ac:dyDescent="0.2">
      <c r="A136" s="83" t="s">
        <v>153</v>
      </c>
      <c r="B136" s="83">
        <v>2</v>
      </c>
      <c r="C136" s="84">
        <v>1019.20158579</v>
      </c>
      <c r="D136" s="84">
        <v>1014.17970389</v>
      </c>
      <c r="E136" s="84">
        <v>185.37431645000001</v>
      </c>
      <c r="F136" s="84">
        <v>185.37431645000001</v>
      </c>
    </row>
    <row r="137" spans="1:6" ht="12.75" customHeight="1" x14ac:dyDescent="0.2">
      <c r="A137" s="83" t="s">
        <v>153</v>
      </c>
      <c r="B137" s="83">
        <v>3</v>
      </c>
      <c r="C137" s="84">
        <v>1076.5261543300001</v>
      </c>
      <c r="D137" s="84">
        <v>1069.5195975900001</v>
      </c>
      <c r="E137" s="84">
        <v>195.48948136999999</v>
      </c>
      <c r="F137" s="84">
        <v>195.48948136999999</v>
      </c>
    </row>
    <row r="138" spans="1:6" ht="12.75" customHeight="1" x14ac:dyDescent="0.2">
      <c r="A138" s="83" t="s">
        <v>153</v>
      </c>
      <c r="B138" s="83">
        <v>4</v>
      </c>
      <c r="C138" s="84">
        <v>1087.5717587700001</v>
      </c>
      <c r="D138" s="84">
        <v>1078.5193379</v>
      </c>
      <c r="E138" s="84">
        <v>197.13447653</v>
      </c>
      <c r="F138" s="84">
        <v>197.13447653</v>
      </c>
    </row>
    <row r="139" spans="1:6" ht="12.75" customHeight="1" x14ac:dyDescent="0.2">
      <c r="A139" s="83" t="s">
        <v>153</v>
      </c>
      <c r="B139" s="83">
        <v>5</v>
      </c>
      <c r="C139" s="84">
        <v>1091.3254615000001</v>
      </c>
      <c r="D139" s="84">
        <v>1081.3837328100001</v>
      </c>
      <c r="E139" s="84">
        <v>197.65803783999999</v>
      </c>
      <c r="F139" s="84">
        <v>197.65803783999999</v>
      </c>
    </row>
    <row r="140" spans="1:6" ht="12.75" customHeight="1" x14ac:dyDescent="0.2">
      <c r="A140" s="83" t="s">
        <v>153</v>
      </c>
      <c r="B140" s="83">
        <v>6</v>
      </c>
      <c r="C140" s="84">
        <v>1075.4708736699999</v>
      </c>
      <c r="D140" s="84">
        <v>1065.03422918</v>
      </c>
      <c r="E140" s="84">
        <v>194.66963444999999</v>
      </c>
      <c r="F140" s="84">
        <v>194.66963444999999</v>
      </c>
    </row>
    <row r="141" spans="1:6" ht="12.75" customHeight="1" x14ac:dyDescent="0.2">
      <c r="A141" s="83" t="s">
        <v>153</v>
      </c>
      <c r="B141" s="83">
        <v>7</v>
      </c>
      <c r="C141" s="84">
        <v>1040.81441178</v>
      </c>
      <c r="D141" s="84">
        <v>1032.6884417799999</v>
      </c>
      <c r="E141" s="84">
        <v>188.75739010000001</v>
      </c>
      <c r="F141" s="84">
        <v>188.75739010000001</v>
      </c>
    </row>
    <row r="142" spans="1:6" ht="12.75" customHeight="1" x14ac:dyDescent="0.2">
      <c r="A142" s="83" t="s">
        <v>153</v>
      </c>
      <c r="B142" s="83">
        <v>8</v>
      </c>
      <c r="C142" s="84">
        <v>936.93652414999997</v>
      </c>
      <c r="D142" s="84">
        <v>932.29704144000004</v>
      </c>
      <c r="E142" s="84">
        <v>170.40759750999999</v>
      </c>
      <c r="F142" s="84">
        <v>170.40759750999999</v>
      </c>
    </row>
    <row r="143" spans="1:6" ht="12.75" customHeight="1" x14ac:dyDescent="0.2">
      <c r="A143" s="83" t="s">
        <v>153</v>
      </c>
      <c r="B143" s="83">
        <v>9</v>
      </c>
      <c r="C143" s="84">
        <v>899.60415276000003</v>
      </c>
      <c r="D143" s="84">
        <v>893.49758553000004</v>
      </c>
      <c r="E143" s="84">
        <v>163.31573538999999</v>
      </c>
      <c r="F143" s="84">
        <v>163.31573538999999</v>
      </c>
    </row>
    <row r="144" spans="1:6" ht="12.75" customHeight="1" x14ac:dyDescent="0.2">
      <c r="A144" s="83" t="s">
        <v>153</v>
      </c>
      <c r="B144" s="83">
        <v>10</v>
      </c>
      <c r="C144" s="84">
        <v>849.05527342000005</v>
      </c>
      <c r="D144" s="84">
        <v>840.24853197000004</v>
      </c>
      <c r="E144" s="84">
        <v>153.58273948999999</v>
      </c>
      <c r="F144" s="84">
        <v>153.58273948999999</v>
      </c>
    </row>
    <row r="145" spans="1:6" ht="12.75" customHeight="1" x14ac:dyDescent="0.2">
      <c r="A145" s="83" t="s">
        <v>153</v>
      </c>
      <c r="B145" s="83">
        <v>11</v>
      </c>
      <c r="C145" s="84">
        <v>838.78899254999999</v>
      </c>
      <c r="D145" s="84">
        <v>829.18784800000003</v>
      </c>
      <c r="E145" s="84">
        <v>151.56103985999999</v>
      </c>
      <c r="F145" s="84">
        <v>151.56103985999999</v>
      </c>
    </row>
    <row r="146" spans="1:6" ht="12.75" customHeight="1" x14ac:dyDescent="0.2">
      <c r="A146" s="83" t="s">
        <v>153</v>
      </c>
      <c r="B146" s="83">
        <v>12</v>
      </c>
      <c r="C146" s="84">
        <v>853.57246591000001</v>
      </c>
      <c r="D146" s="84">
        <v>844.17741047000004</v>
      </c>
      <c r="E146" s="84">
        <v>154.30086978</v>
      </c>
      <c r="F146" s="84">
        <v>154.30086978</v>
      </c>
    </row>
    <row r="147" spans="1:6" ht="12.75" customHeight="1" x14ac:dyDescent="0.2">
      <c r="A147" s="83" t="s">
        <v>153</v>
      </c>
      <c r="B147" s="83">
        <v>13</v>
      </c>
      <c r="C147" s="84">
        <v>888.36989883000001</v>
      </c>
      <c r="D147" s="84">
        <v>878.93206013999998</v>
      </c>
      <c r="E147" s="84">
        <v>160.65341204000001</v>
      </c>
      <c r="F147" s="84">
        <v>160.65341204000001</v>
      </c>
    </row>
    <row r="148" spans="1:6" ht="12.75" customHeight="1" x14ac:dyDescent="0.2">
      <c r="A148" s="83" t="s">
        <v>153</v>
      </c>
      <c r="B148" s="83">
        <v>14</v>
      </c>
      <c r="C148" s="84">
        <v>905.59558014000004</v>
      </c>
      <c r="D148" s="84">
        <v>896.52775355999995</v>
      </c>
      <c r="E148" s="84">
        <v>163.86959712999999</v>
      </c>
      <c r="F148" s="84">
        <v>163.86959712999999</v>
      </c>
    </row>
    <row r="149" spans="1:6" ht="12.75" customHeight="1" x14ac:dyDescent="0.2">
      <c r="A149" s="83" t="s">
        <v>153</v>
      </c>
      <c r="B149" s="83">
        <v>15</v>
      </c>
      <c r="C149" s="84">
        <v>904.64744121000001</v>
      </c>
      <c r="D149" s="84">
        <v>895.43668683999999</v>
      </c>
      <c r="E149" s="84">
        <v>163.67016921000001</v>
      </c>
      <c r="F149" s="84">
        <v>163.67016921000001</v>
      </c>
    </row>
    <row r="150" spans="1:6" ht="12.75" customHeight="1" x14ac:dyDescent="0.2">
      <c r="A150" s="83" t="s">
        <v>153</v>
      </c>
      <c r="B150" s="83">
        <v>16</v>
      </c>
      <c r="C150" s="84">
        <v>903.96063675000005</v>
      </c>
      <c r="D150" s="84">
        <v>894.90823077000005</v>
      </c>
      <c r="E150" s="84">
        <v>163.57357668</v>
      </c>
      <c r="F150" s="84">
        <v>163.57357668</v>
      </c>
    </row>
    <row r="151" spans="1:6" ht="12.75" customHeight="1" x14ac:dyDescent="0.2">
      <c r="A151" s="83" t="s">
        <v>153</v>
      </c>
      <c r="B151" s="83">
        <v>17</v>
      </c>
      <c r="C151" s="84">
        <v>885.11000027</v>
      </c>
      <c r="D151" s="84">
        <v>875.70438666999996</v>
      </c>
      <c r="E151" s="84">
        <v>160.06344977000001</v>
      </c>
      <c r="F151" s="84">
        <v>160.06344977000001</v>
      </c>
    </row>
    <row r="152" spans="1:6" ht="12.75" customHeight="1" x14ac:dyDescent="0.2">
      <c r="A152" s="83" t="s">
        <v>153</v>
      </c>
      <c r="B152" s="83">
        <v>18</v>
      </c>
      <c r="C152" s="84">
        <v>876.21382773000005</v>
      </c>
      <c r="D152" s="84">
        <v>867.32032036999999</v>
      </c>
      <c r="E152" s="84">
        <v>158.53098904999999</v>
      </c>
      <c r="F152" s="84">
        <v>158.53098904999999</v>
      </c>
    </row>
    <row r="153" spans="1:6" ht="12.75" customHeight="1" x14ac:dyDescent="0.2">
      <c r="A153" s="83" t="s">
        <v>153</v>
      </c>
      <c r="B153" s="83">
        <v>19</v>
      </c>
      <c r="C153" s="84">
        <v>865.41470020999998</v>
      </c>
      <c r="D153" s="84">
        <v>857.01490827999999</v>
      </c>
      <c r="E153" s="84">
        <v>156.64733991</v>
      </c>
      <c r="F153" s="84">
        <v>156.64733991</v>
      </c>
    </row>
    <row r="154" spans="1:6" ht="12.75" customHeight="1" x14ac:dyDescent="0.2">
      <c r="A154" s="83" t="s">
        <v>153</v>
      </c>
      <c r="B154" s="83">
        <v>20</v>
      </c>
      <c r="C154" s="84">
        <v>862.29591617000005</v>
      </c>
      <c r="D154" s="84">
        <v>853.70476048</v>
      </c>
      <c r="E154" s="84">
        <v>156.04230276999999</v>
      </c>
      <c r="F154" s="84">
        <v>156.04230276999999</v>
      </c>
    </row>
    <row r="155" spans="1:6" ht="12.75" customHeight="1" x14ac:dyDescent="0.2">
      <c r="A155" s="83" t="s">
        <v>153</v>
      </c>
      <c r="B155" s="83">
        <v>21</v>
      </c>
      <c r="C155" s="84">
        <v>866.43903163000004</v>
      </c>
      <c r="D155" s="84">
        <v>856.83119323999995</v>
      </c>
      <c r="E155" s="84">
        <v>156.61376000999999</v>
      </c>
      <c r="F155" s="84">
        <v>156.61376000999999</v>
      </c>
    </row>
    <row r="156" spans="1:6" ht="12.75" customHeight="1" x14ac:dyDescent="0.2">
      <c r="A156" s="83" t="s">
        <v>153</v>
      </c>
      <c r="B156" s="83">
        <v>22</v>
      </c>
      <c r="C156" s="84">
        <v>881.02290704999996</v>
      </c>
      <c r="D156" s="84">
        <v>871.53782349000005</v>
      </c>
      <c r="E156" s="84">
        <v>159.30187487000001</v>
      </c>
      <c r="F156" s="84">
        <v>159.30187487000001</v>
      </c>
    </row>
    <row r="157" spans="1:6" ht="12.75" customHeight="1" x14ac:dyDescent="0.2">
      <c r="A157" s="83" t="s">
        <v>153</v>
      </c>
      <c r="B157" s="83">
        <v>23</v>
      </c>
      <c r="C157" s="84">
        <v>849.53368888</v>
      </c>
      <c r="D157" s="84">
        <v>840.82245516</v>
      </c>
      <c r="E157" s="84">
        <v>153.68764261000001</v>
      </c>
      <c r="F157" s="84">
        <v>153.68764261000001</v>
      </c>
    </row>
    <row r="158" spans="1:6" ht="12.75" customHeight="1" x14ac:dyDescent="0.2">
      <c r="A158" s="83" t="s">
        <v>153</v>
      </c>
      <c r="B158" s="83">
        <v>24</v>
      </c>
      <c r="C158" s="84">
        <v>891.37296032999996</v>
      </c>
      <c r="D158" s="84">
        <v>889.77251819000003</v>
      </c>
      <c r="E158" s="84">
        <v>162.63485822000001</v>
      </c>
      <c r="F158" s="84">
        <v>162.63485822000001</v>
      </c>
    </row>
    <row r="159" spans="1:6" ht="12.75" customHeight="1" x14ac:dyDescent="0.2">
      <c r="A159" s="83" t="s">
        <v>154</v>
      </c>
      <c r="B159" s="83">
        <v>1</v>
      </c>
      <c r="C159" s="84">
        <v>943.41639419000001</v>
      </c>
      <c r="D159" s="84">
        <v>941.78773120999995</v>
      </c>
      <c r="E159" s="84">
        <v>172.14232964999999</v>
      </c>
      <c r="F159" s="84">
        <v>172.14232964999999</v>
      </c>
    </row>
    <row r="160" spans="1:6" ht="12.75" customHeight="1" x14ac:dyDescent="0.2">
      <c r="A160" s="83" t="s">
        <v>154</v>
      </c>
      <c r="B160" s="83">
        <v>2</v>
      </c>
      <c r="C160" s="84">
        <v>1038.63533609</v>
      </c>
      <c r="D160" s="84">
        <v>1035.25712716</v>
      </c>
      <c r="E160" s="84">
        <v>189.22690087000001</v>
      </c>
      <c r="F160" s="84">
        <v>189.22690087000001</v>
      </c>
    </row>
    <row r="161" spans="1:6" ht="12.75" customHeight="1" x14ac:dyDescent="0.2">
      <c r="A161" s="83" t="s">
        <v>154</v>
      </c>
      <c r="B161" s="83">
        <v>3</v>
      </c>
      <c r="C161" s="84">
        <v>1105.96186749</v>
      </c>
      <c r="D161" s="84">
        <v>1092.9713868700001</v>
      </c>
      <c r="E161" s="84">
        <v>199.77605837999999</v>
      </c>
      <c r="F161" s="84">
        <v>199.77605837999999</v>
      </c>
    </row>
    <row r="162" spans="1:6" ht="12.75" customHeight="1" x14ac:dyDescent="0.2">
      <c r="A162" s="83" t="s">
        <v>154</v>
      </c>
      <c r="B162" s="83">
        <v>4</v>
      </c>
      <c r="C162" s="84">
        <v>1124.7478705000001</v>
      </c>
      <c r="D162" s="84">
        <v>1110.2510361100001</v>
      </c>
      <c r="E162" s="84">
        <v>202.93447612</v>
      </c>
      <c r="F162" s="84">
        <v>202.93447612</v>
      </c>
    </row>
    <row r="163" spans="1:6" ht="12.75" customHeight="1" x14ac:dyDescent="0.2">
      <c r="A163" s="83" t="s">
        <v>154</v>
      </c>
      <c r="B163" s="83">
        <v>5</v>
      </c>
      <c r="C163" s="84">
        <v>1122.6894719500001</v>
      </c>
      <c r="D163" s="84">
        <v>1109.8124935999999</v>
      </c>
      <c r="E163" s="84">
        <v>202.85431822000001</v>
      </c>
      <c r="F163" s="84">
        <v>202.85431822000001</v>
      </c>
    </row>
    <row r="164" spans="1:6" ht="12.75" customHeight="1" x14ac:dyDescent="0.2">
      <c r="A164" s="83" t="s">
        <v>154</v>
      </c>
      <c r="B164" s="83">
        <v>6</v>
      </c>
      <c r="C164" s="84">
        <v>1093.3929537199999</v>
      </c>
      <c r="D164" s="84">
        <v>1082.1516499300001</v>
      </c>
      <c r="E164" s="84">
        <v>197.79839966</v>
      </c>
      <c r="F164" s="84">
        <v>197.79839966</v>
      </c>
    </row>
    <row r="165" spans="1:6" ht="12.75" customHeight="1" x14ac:dyDescent="0.2">
      <c r="A165" s="83" t="s">
        <v>154</v>
      </c>
      <c r="B165" s="83">
        <v>7</v>
      </c>
      <c r="C165" s="84">
        <v>1036.45671382</v>
      </c>
      <c r="D165" s="84">
        <v>1031.5193662700001</v>
      </c>
      <c r="E165" s="84">
        <v>188.54370354</v>
      </c>
      <c r="F165" s="84">
        <v>188.54370354</v>
      </c>
    </row>
    <row r="166" spans="1:6" ht="12.75" customHeight="1" x14ac:dyDescent="0.2">
      <c r="A166" s="83" t="s">
        <v>154</v>
      </c>
      <c r="B166" s="83">
        <v>8</v>
      </c>
      <c r="C166" s="84">
        <v>984.56484544</v>
      </c>
      <c r="D166" s="84">
        <v>975.24196129999996</v>
      </c>
      <c r="E166" s="84">
        <v>178.25717795</v>
      </c>
      <c r="F166" s="84">
        <v>178.25717795</v>
      </c>
    </row>
    <row r="167" spans="1:6" ht="12.75" customHeight="1" x14ac:dyDescent="0.2">
      <c r="A167" s="83" t="s">
        <v>154</v>
      </c>
      <c r="B167" s="83">
        <v>9</v>
      </c>
      <c r="C167" s="84">
        <v>905.89318749999995</v>
      </c>
      <c r="D167" s="84">
        <v>896.96890864</v>
      </c>
      <c r="E167" s="84">
        <v>163.95023255999999</v>
      </c>
      <c r="F167" s="84">
        <v>163.95023255999999</v>
      </c>
    </row>
    <row r="168" spans="1:6" ht="12.75" customHeight="1" x14ac:dyDescent="0.2">
      <c r="A168" s="83" t="s">
        <v>154</v>
      </c>
      <c r="B168" s="83">
        <v>10</v>
      </c>
      <c r="C168" s="84">
        <v>837.31038047000004</v>
      </c>
      <c r="D168" s="84">
        <v>829.10335660999999</v>
      </c>
      <c r="E168" s="84">
        <v>151.54559631000001</v>
      </c>
      <c r="F168" s="84">
        <v>151.54559631000001</v>
      </c>
    </row>
    <row r="169" spans="1:6" ht="12.75" customHeight="1" x14ac:dyDescent="0.2">
      <c r="A169" s="83" t="s">
        <v>154</v>
      </c>
      <c r="B169" s="83">
        <v>11</v>
      </c>
      <c r="C169" s="84">
        <v>825.10753087000001</v>
      </c>
      <c r="D169" s="84">
        <v>816.76419648000001</v>
      </c>
      <c r="E169" s="84">
        <v>149.29021359999999</v>
      </c>
      <c r="F169" s="84">
        <v>149.29021359999999</v>
      </c>
    </row>
    <row r="170" spans="1:6" ht="12.75" customHeight="1" x14ac:dyDescent="0.2">
      <c r="A170" s="83" t="s">
        <v>154</v>
      </c>
      <c r="B170" s="83">
        <v>12</v>
      </c>
      <c r="C170" s="84">
        <v>863.09993644999997</v>
      </c>
      <c r="D170" s="84">
        <v>856.03161852999995</v>
      </c>
      <c r="E170" s="84">
        <v>156.46761174</v>
      </c>
      <c r="F170" s="84">
        <v>156.46761174</v>
      </c>
    </row>
    <row r="171" spans="1:6" ht="12.75" customHeight="1" x14ac:dyDescent="0.2">
      <c r="A171" s="83" t="s">
        <v>154</v>
      </c>
      <c r="B171" s="83">
        <v>13</v>
      </c>
      <c r="C171" s="84">
        <v>943.17471922000004</v>
      </c>
      <c r="D171" s="84">
        <v>933.82854689999999</v>
      </c>
      <c r="E171" s="84">
        <v>170.68752993000001</v>
      </c>
      <c r="F171" s="84">
        <v>170.68752993000001</v>
      </c>
    </row>
    <row r="172" spans="1:6" ht="12.75" customHeight="1" x14ac:dyDescent="0.2">
      <c r="A172" s="83" t="s">
        <v>154</v>
      </c>
      <c r="B172" s="83">
        <v>14</v>
      </c>
      <c r="C172" s="84">
        <v>946.35689280999998</v>
      </c>
      <c r="D172" s="84">
        <v>936.39349774000004</v>
      </c>
      <c r="E172" s="84">
        <v>171.15635809</v>
      </c>
      <c r="F172" s="84">
        <v>171.15635809</v>
      </c>
    </row>
    <row r="173" spans="1:6" ht="12.75" customHeight="1" x14ac:dyDescent="0.2">
      <c r="A173" s="83" t="s">
        <v>154</v>
      </c>
      <c r="B173" s="83">
        <v>15</v>
      </c>
      <c r="C173" s="84">
        <v>951.14214268000001</v>
      </c>
      <c r="D173" s="84">
        <v>942.01191673999995</v>
      </c>
      <c r="E173" s="84">
        <v>172.18330684</v>
      </c>
      <c r="F173" s="84">
        <v>172.18330684</v>
      </c>
    </row>
    <row r="174" spans="1:6" ht="12.75" customHeight="1" x14ac:dyDescent="0.2">
      <c r="A174" s="83" t="s">
        <v>154</v>
      </c>
      <c r="B174" s="83">
        <v>16</v>
      </c>
      <c r="C174" s="84">
        <v>959.63838507000003</v>
      </c>
      <c r="D174" s="84">
        <v>951.47326570999996</v>
      </c>
      <c r="E174" s="84">
        <v>173.912676</v>
      </c>
      <c r="F174" s="84">
        <v>173.912676</v>
      </c>
    </row>
    <row r="175" spans="1:6" ht="12.75" customHeight="1" x14ac:dyDescent="0.2">
      <c r="A175" s="83" t="s">
        <v>154</v>
      </c>
      <c r="B175" s="83">
        <v>17</v>
      </c>
      <c r="C175" s="84">
        <v>957.63508774000002</v>
      </c>
      <c r="D175" s="84">
        <v>946.72824806999995</v>
      </c>
      <c r="E175" s="84">
        <v>173.04536974000001</v>
      </c>
      <c r="F175" s="84">
        <v>173.04536974000001</v>
      </c>
    </row>
    <row r="176" spans="1:6" ht="12.75" customHeight="1" x14ac:dyDescent="0.2">
      <c r="A176" s="83" t="s">
        <v>154</v>
      </c>
      <c r="B176" s="83">
        <v>18</v>
      </c>
      <c r="C176" s="84">
        <v>935.21783576999997</v>
      </c>
      <c r="D176" s="84">
        <v>923.87205200999995</v>
      </c>
      <c r="E176" s="84">
        <v>168.86765675999999</v>
      </c>
      <c r="F176" s="84">
        <v>168.86765675999999</v>
      </c>
    </row>
    <row r="177" spans="1:6" ht="12.75" customHeight="1" x14ac:dyDescent="0.2">
      <c r="A177" s="83" t="s">
        <v>154</v>
      </c>
      <c r="B177" s="83">
        <v>19</v>
      </c>
      <c r="C177" s="84">
        <v>926.34784912999999</v>
      </c>
      <c r="D177" s="84">
        <v>916.28445273</v>
      </c>
      <c r="E177" s="84">
        <v>167.48077627999999</v>
      </c>
      <c r="F177" s="84">
        <v>167.48077627999999</v>
      </c>
    </row>
    <row r="178" spans="1:6" ht="12.75" customHeight="1" x14ac:dyDescent="0.2">
      <c r="A178" s="83" t="s">
        <v>154</v>
      </c>
      <c r="B178" s="83">
        <v>20</v>
      </c>
      <c r="C178" s="84">
        <v>877.70580528999994</v>
      </c>
      <c r="D178" s="84">
        <v>867.80549916999996</v>
      </c>
      <c r="E178" s="84">
        <v>158.61967125000001</v>
      </c>
      <c r="F178" s="84">
        <v>158.61967125000001</v>
      </c>
    </row>
    <row r="179" spans="1:6" ht="12.75" customHeight="1" x14ac:dyDescent="0.2">
      <c r="A179" s="83" t="s">
        <v>154</v>
      </c>
      <c r="B179" s="83">
        <v>21</v>
      </c>
      <c r="C179" s="84">
        <v>865.32782463000001</v>
      </c>
      <c r="D179" s="84">
        <v>855.14315830999999</v>
      </c>
      <c r="E179" s="84">
        <v>156.30521673999999</v>
      </c>
      <c r="F179" s="84">
        <v>156.30521673999999</v>
      </c>
    </row>
    <row r="180" spans="1:6" ht="12.75" customHeight="1" x14ac:dyDescent="0.2">
      <c r="A180" s="83" t="s">
        <v>154</v>
      </c>
      <c r="B180" s="83">
        <v>22</v>
      </c>
      <c r="C180" s="84">
        <v>876.55777311999998</v>
      </c>
      <c r="D180" s="84">
        <v>865.82725970000001</v>
      </c>
      <c r="E180" s="84">
        <v>158.25808366000001</v>
      </c>
      <c r="F180" s="84">
        <v>158.25808366000001</v>
      </c>
    </row>
    <row r="181" spans="1:6" ht="12.75" customHeight="1" x14ac:dyDescent="0.2">
      <c r="A181" s="83" t="s">
        <v>154</v>
      </c>
      <c r="B181" s="83">
        <v>23</v>
      </c>
      <c r="C181" s="84">
        <v>951.19928612000001</v>
      </c>
      <c r="D181" s="84">
        <v>940.01809688000003</v>
      </c>
      <c r="E181" s="84">
        <v>171.81887144000001</v>
      </c>
      <c r="F181" s="84">
        <v>171.81887144000001</v>
      </c>
    </row>
    <row r="182" spans="1:6" ht="12.75" customHeight="1" x14ac:dyDescent="0.2">
      <c r="A182" s="83" t="s">
        <v>154</v>
      </c>
      <c r="B182" s="83">
        <v>24</v>
      </c>
      <c r="C182" s="84">
        <v>1083.03484428</v>
      </c>
      <c r="D182" s="84">
        <v>1071.2786779099999</v>
      </c>
      <c r="E182" s="84">
        <v>195.81101049</v>
      </c>
      <c r="F182" s="84">
        <v>195.81101049</v>
      </c>
    </row>
    <row r="183" spans="1:6" ht="12.75" customHeight="1" x14ac:dyDescent="0.2">
      <c r="A183" s="83" t="s">
        <v>155</v>
      </c>
      <c r="B183" s="83">
        <v>1</v>
      </c>
      <c r="C183" s="84">
        <v>1006.1168345900001</v>
      </c>
      <c r="D183" s="84">
        <v>995.11902069999996</v>
      </c>
      <c r="E183" s="84">
        <v>181.89035684000001</v>
      </c>
      <c r="F183" s="84">
        <v>181.89035684000001</v>
      </c>
    </row>
    <row r="184" spans="1:6" ht="12.75" customHeight="1" x14ac:dyDescent="0.2">
      <c r="A184" s="83" t="s">
        <v>155</v>
      </c>
      <c r="B184" s="83">
        <v>2</v>
      </c>
      <c r="C184" s="84">
        <v>1083.20443331</v>
      </c>
      <c r="D184" s="84">
        <v>1072.59057267</v>
      </c>
      <c r="E184" s="84">
        <v>196.05080192</v>
      </c>
      <c r="F184" s="84">
        <v>196.05080192</v>
      </c>
    </row>
    <row r="185" spans="1:6" ht="12.75" customHeight="1" x14ac:dyDescent="0.2">
      <c r="A185" s="83" t="s">
        <v>155</v>
      </c>
      <c r="B185" s="83">
        <v>3</v>
      </c>
      <c r="C185" s="84">
        <v>1140.30003528</v>
      </c>
      <c r="D185" s="84">
        <v>1129.3536352199999</v>
      </c>
      <c r="E185" s="84">
        <v>206.42609722</v>
      </c>
      <c r="F185" s="84">
        <v>206.42609722</v>
      </c>
    </row>
    <row r="186" spans="1:6" ht="12.75" customHeight="1" x14ac:dyDescent="0.2">
      <c r="A186" s="83" t="s">
        <v>155</v>
      </c>
      <c r="B186" s="83">
        <v>4</v>
      </c>
      <c r="C186" s="84">
        <v>1133.3359347000001</v>
      </c>
      <c r="D186" s="84">
        <v>1121.9746434900001</v>
      </c>
      <c r="E186" s="84">
        <v>205.07734656</v>
      </c>
      <c r="F186" s="84">
        <v>205.07734656</v>
      </c>
    </row>
    <row r="187" spans="1:6" ht="12.75" customHeight="1" x14ac:dyDescent="0.2">
      <c r="A187" s="83" t="s">
        <v>155</v>
      </c>
      <c r="B187" s="83">
        <v>5</v>
      </c>
      <c r="C187" s="84">
        <v>1144.8040003399999</v>
      </c>
      <c r="D187" s="84">
        <v>1135.41544669</v>
      </c>
      <c r="E187" s="84">
        <v>207.53409035999999</v>
      </c>
      <c r="F187" s="84">
        <v>207.53409035999999</v>
      </c>
    </row>
    <row r="188" spans="1:6" ht="12.75" customHeight="1" x14ac:dyDescent="0.2">
      <c r="A188" s="83" t="s">
        <v>155</v>
      </c>
      <c r="B188" s="83">
        <v>6</v>
      </c>
      <c r="C188" s="84">
        <v>1134.5453640600001</v>
      </c>
      <c r="D188" s="84">
        <v>1123.5896573800001</v>
      </c>
      <c r="E188" s="84">
        <v>205.37254286000001</v>
      </c>
      <c r="F188" s="84">
        <v>205.37254286000001</v>
      </c>
    </row>
    <row r="189" spans="1:6" ht="12.75" customHeight="1" x14ac:dyDescent="0.2">
      <c r="A189" s="83" t="s">
        <v>155</v>
      </c>
      <c r="B189" s="83">
        <v>7</v>
      </c>
      <c r="C189" s="84">
        <v>1090.99888831</v>
      </c>
      <c r="D189" s="84">
        <v>1079.46935149</v>
      </c>
      <c r="E189" s="84">
        <v>197.30812241000001</v>
      </c>
      <c r="F189" s="84">
        <v>197.30812241000001</v>
      </c>
    </row>
    <row r="190" spans="1:6" ht="12.75" customHeight="1" x14ac:dyDescent="0.2">
      <c r="A190" s="83" t="s">
        <v>155</v>
      </c>
      <c r="B190" s="83">
        <v>8</v>
      </c>
      <c r="C190" s="84">
        <v>996.52397553000003</v>
      </c>
      <c r="D190" s="84">
        <v>985.25876119999998</v>
      </c>
      <c r="E190" s="84">
        <v>180.08807382000001</v>
      </c>
      <c r="F190" s="84">
        <v>180.08807382000001</v>
      </c>
    </row>
    <row r="191" spans="1:6" ht="12.75" customHeight="1" x14ac:dyDescent="0.2">
      <c r="A191" s="83" t="s">
        <v>155</v>
      </c>
      <c r="B191" s="83">
        <v>9</v>
      </c>
      <c r="C191" s="84">
        <v>908.45261577999997</v>
      </c>
      <c r="D191" s="84">
        <v>899.64642974000003</v>
      </c>
      <c r="E191" s="84">
        <v>164.4396366</v>
      </c>
      <c r="F191" s="84">
        <v>164.4396366</v>
      </c>
    </row>
    <row r="192" spans="1:6" ht="12.75" customHeight="1" x14ac:dyDescent="0.2">
      <c r="A192" s="83" t="s">
        <v>155</v>
      </c>
      <c r="B192" s="83">
        <v>10</v>
      </c>
      <c r="C192" s="84">
        <v>884.93847891999997</v>
      </c>
      <c r="D192" s="84">
        <v>877.68794318000005</v>
      </c>
      <c r="E192" s="84">
        <v>160.42600920999999</v>
      </c>
      <c r="F192" s="84">
        <v>160.42600920999999</v>
      </c>
    </row>
    <row r="193" spans="1:6" ht="12.75" customHeight="1" x14ac:dyDescent="0.2">
      <c r="A193" s="83" t="s">
        <v>155</v>
      </c>
      <c r="B193" s="83">
        <v>11</v>
      </c>
      <c r="C193" s="84">
        <v>894.76858302999995</v>
      </c>
      <c r="D193" s="84">
        <v>886.13379708000002</v>
      </c>
      <c r="E193" s="84">
        <v>161.96976362999999</v>
      </c>
      <c r="F193" s="84">
        <v>161.96976362999999</v>
      </c>
    </row>
    <row r="194" spans="1:6" ht="12.75" customHeight="1" x14ac:dyDescent="0.2">
      <c r="A194" s="83" t="s">
        <v>155</v>
      </c>
      <c r="B194" s="83">
        <v>12</v>
      </c>
      <c r="C194" s="84">
        <v>929.74617894999994</v>
      </c>
      <c r="D194" s="84">
        <v>920.37649678000002</v>
      </c>
      <c r="E194" s="84">
        <v>168.22873038</v>
      </c>
      <c r="F194" s="84">
        <v>168.22873038</v>
      </c>
    </row>
    <row r="195" spans="1:6" ht="12.75" customHeight="1" x14ac:dyDescent="0.2">
      <c r="A195" s="83" t="s">
        <v>155</v>
      </c>
      <c r="B195" s="83">
        <v>13</v>
      </c>
      <c r="C195" s="84">
        <v>944.84456377000004</v>
      </c>
      <c r="D195" s="84">
        <v>935.69974625999998</v>
      </c>
      <c r="E195" s="84">
        <v>171.02955245000001</v>
      </c>
      <c r="F195" s="84">
        <v>171.02955245000001</v>
      </c>
    </row>
    <row r="196" spans="1:6" ht="12.75" customHeight="1" x14ac:dyDescent="0.2">
      <c r="A196" s="83" t="s">
        <v>155</v>
      </c>
      <c r="B196" s="83">
        <v>14</v>
      </c>
      <c r="C196" s="84">
        <v>957.16135999000005</v>
      </c>
      <c r="D196" s="84">
        <v>947.96491879999996</v>
      </c>
      <c r="E196" s="84">
        <v>173.27141152999999</v>
      </c>
      <c r="F196" s="84">
        <v>173.27141152999999</v>
      </c>
    </row>
    <row r="197" spans="1:6" ht="12.75" customHeight="1" x14ac:dyDescent="0.2">
      <c r="A197" s="83" t="s">
        <v>155</v>
      </c>
      <c r="B197" s="83">
        <v>15</v>
      </c>
      <c r="C197" s="84">
        <v>960.44723589</v>
      </c>
      <c r="D197" s="84">
        <v>953.78878370999996</v>
      </c>
      <c r="E197" s="84">
        <v>174.3359122</v>
      </c>
      <c r="F197" s="84">
        <v>174.3359122</v>
      </c>
    </row>
    <row r="198" spans="1:6" ht="12.75" customHeight="1" x14ac:dyDescent="0.2">
      <c r="A198" s="83" t="s">
        <v>155</v>
      </c>
      <c r="B198" s="83">
        <v>16</v>
      </c>
      <c r="C198" s="84">
        <v>981.51487840000004</v>
      </c>
      <c r="D198" s="84">
        <v>972.47891490999996</v>
      </c>
      <c r="E198" s="84">
        <v>177.75214138000001</v>
      </c>
      <c r="F198" s="84">
        <v>177.75214138000001</v>
      </c>
    </row>
    <row r="199" spans="1:6" ht="12.75" customHeight="1" x14ac:dyDescent="0.2">
      <c r="A199" s="83" t="s">
        <v>155</v>
      </c>
      <c r="B199" s="83">
        <v>17</v>
      </c>
      <c r="C199" s="84">
        <v>976.35521506999999</v>
      </c>
      <c r="D199" s="84">
        <v>966.85698996999997</v>
      </c>
      <c r="E199" s="84">
        <v>176.7245518</v>
      </c>
      <c r="F199" s="84">
        <v>176.7245518</v>
      </c>
    </row>
    <row r="200" spans="1:6" ht="12.75" customHeight="1" x14ac:dyDescent="0.2">
      <c r="A200" s="83" t="s">
        <v>155</v>
      </c>
      <c r="B200" s="83">
        <v>18</v>
      </c>
      <c r="C200" s="84">
        <v>951.15282461000004</v>
      </c>
      <c r="D200" s="84">
        <v>936.37652002000004</v>
      </c>
      <c r="E200" s="84">
        <v>171.15325486</v>
      </c>
      <c r="F200" s="84">
        <v>171.15325486</v>
      </c>
    </row>
    <row r="201" spans="1:6" ht="12.75" customHeight="1" x14ac:dyDescent="0.2">
      <c r="A201" s="83" t="s">
        <v>155</v>
      </c>
      <c r="B201" s="83">
        <v>19</v>
      </c>
      <c r="C201" s="84">
        <v>900.66705199</v>
      </c>
      <c r="D201" s="84">
        <v>886.99308198000006</v>
      </c>
      <c r="E201" s="84">
        <v>162.12682588000001</v>
      </c>
      <c r="F201" s="84">
        <v>162.12682588000001</v>
      </c>
    </row>
    <row r="202" spans="1:6" ht="12.75" customHeight="1" x14ac:dyDescent="0.2">
      <c r="A202" s="83" t="s">
        <v>155</v>
      </c>
      <c r="B202" s="83">
        <v>20</v>
      </c>
      <c r="C202" s="84">
        <v>886.94026886999995</v>
      </c>
      <c r="D202" s="84">
        <v>875.05513234</v>
      </c>
      <c r="E202" s="84">
        <v>159.94477742999999</v>
      </c>
      <c r="F202" s="84">
        <v>159.94477742999999</v>
      </c>
    </row>
    <row r="203" spans="1:6" ht="12.75" customHeight="1" x14ac:dyDescent="0.2">
      <c r="A203" s="83" t="s">
        <v>155</v>
      </c>
      <c r="B203" s="83">
        <v>21</v>
      </c>
      <c r="C203" s="84">
        <v>882.80839376999995</v>
      </c>
      <c r="D203" s="84">
        <v>871.31707257000005</v>
      </c>
      <c r="E203" s="84">
        <v>159.26152546</v>
      </c>
      <c r="F203" s="84">
        <v>159.26152546</v>
      </c>
    </row>
    <row r="204" spans="1:6" ht="12.75" customHeight="1" x14ac:dyDescent="0.2">
      <c r="A204" s="83" t="s">
        <v>155</v>
      </c>
      <c r="B204" s="83">
        <v>22</v>
      </c>
      <c r="C204" s="84">
        <v>872.37507885000002</v>
      </c>
      <c r="D204" s="84">
        <v>860.15381413</v>
      </c>
      <c r="E204" s="84">
        <v>157.22107700999999</v>
      </c>
      <c r="F204" s="84">
        <v>157.22107700999999</v>
      </c>
    </row>
    <row r="205" spans="1:6" ht="12.75" customHeight="1" x14ac:dyDescent="0.2">
      <c r="A205" s="83" t="s">
        <v>155</v>
      </c>
      <c r="B205" s="83">
        <v>23</v>
      </c>
      <c r="C205" s="84">
        <v>868.71193853</v>
      </c>
      <c r="D205" s="84">
        <v>858.52242076000005</v>
      </c>
      <c r="E205" s="84">
        <v>156.92288683000001</v>
      </c>
      <c r="F205" s="84">
        <v>156.92288683000001</v>
      </c>
    </row>
    <row r="206" spans="1:6" ht="12.75" customHeight="1" x14ac:dyDescent="0.2">
      <c r="A206" s="83" t="s">
        <v>155</v>
      </c>
      <c r="B206" s="83">
        <v>24</v>
      </c>
      <c r="C206" s="84">
        <v>854.32503535000001</v>
      </c>
      <c r="D206" s="84">
        <v>845.34207245000005</v>
      </c>
      <c r="E206" s="84">
        <v>154.51374963000001</v>
      </c>
      <c r="F206" s="84">
        <v>154.51374963000001</v>
      </c>
    </row>
    <row r="207" spans="1:6" ht="12.75" customHeight="1" x14ac:dyDescent="0.2">
      <c r="A207" s="83" t="s">
        <v>156</v>
      </c>
      <c r="B207" s="83">
        <v>1</v>
      </c>
      <c r="C207" s="84">
        <v>946.87904882999999</v>
      </c>
      <c r="D207" s="84">
        <v>937.28719294999996</v>
      </c>
      <c r="E207" s="84">
        <v>171.31970995</v>
      </c>
      <c r="F207" s="84">
        <v>171.31970995</v>
      </c>
    </row>
    <row r="208" spans="1:6" ht="12.75" customHeight="1" x14ac:dyDescent="0.2">
      <c r="A208" s="83" t="s">
        <v>156</v>
      </c>
      <c r="B208" s="83">
        <v>2</v>
      </c>
      <c r="C208" s="84">
        <v>1059.4942534100001</v>
      </c>
      <c r="D208" s="84">
        <v>1049.27736353</v>
      </c>
      <c r="E208" s="84">
        <v>191.78955493000001</v>
      </c>
      <c r="F208" s="84">
        <v>191.78955493000001</v>
      </c>
    </row>
    <row r="209" spans="1:6" ht="12.75" customHeight="1" x14ac:dyDescent="0.2">
      <c r="A209" s="83" t="s">
        <v>156</v>
      </c>
      <c r="B209" s="83">
        <v>3</v>
      </c>
      <c r="C209" s="84">
        <v>1109.00886629</v>
      </c>
      <c r="D209" s="84">
        <v>1098.0944801099999</v>
      </c>
      <c r="E209" s="84">
        <v>200.71247025</v>
      </c>
      <c r="F209" s="84">
        <v>200.71247025</v>
      </c>
    </row>
    <row r="210" spans="1:6" ht="12.75" customHeight="1" x14ac:dyDescent="0.2">
      <c r="A210" s="83" t="s">
        <v>156</v>
      </c>
      <c r="B210" s="83">
        <v>4</v>
      </c>
      <c r="C210" s="84">
        <v>1132.03843207</v>
      </c>
      <c r="D210" s="84">
        <v>1120.9930165799999</v>
      </c>
      <c r="E210" s="84">
        <v>204.89792231999999</v>
      </c>
      <c r="F210" s="84">
        <v>204.89792231999999</v>
      </c>
    </row>
    <row r="211" spans="1:6" ht="12.75" customHeight="1" x14ac:dyDescent="0.2">
      <c r="A211" s="83" t="s">
        <v>156</v>
      </c>
      <c r="B211" s="83">
        <v>5</v>
      </c>
      <c r="C211" s="84">
        <v>1118.8258202</v>
      </c>
      <c r="D211" s="84">
        <v>1114.5746375799999</v>
      </c>
      <c r="E211" s="84">
        <v>203.72475487</v>
      </c>
      <c r="F211" s="84">
        <v>203.72475487</v>
      </c>
    </row>
    <row r="212" spans="1:6" ht="12.75" customHeight="1" x14ac:dyDescent="0.2">
      <c r="A212" s="83" t="s">
        <v>156</v>
      </c>
      <c r="B212" s="83">
        <v>6</v>
      </c>
      <c r="C212" s="84">
        <v>1114.6557692399999</v>
      </c>
      <c r="D212" s="84">
        <v>1103.9467698200001</v>
      </c>
      <c r="E212" s="84">
        <v>201.78216648</v>
      </c>
      <c r="F212" s="84">
        <v>201.78216648</v>
      </c>
    </row>
    <row r="213" spans="1:6" ht="12.75" customHeight="1" x14ac:dyDescent="0.2">
      <c r="A213" s="83" t="s">
        <v>156</v>
      </c>
      <c r="B213" s="83">
        <v>7</v>
      </c>
      <c r="C213" s="84">
        <v>1073.95405368</v>
      </c>
      <c r="D213" s="84">
        <v>1063.0875779</v>
      </c>
      <c r="E213" s="84">
        <v>194.31382063999999</v>
      </c>
      <c r="F213" s="84">
        <v>194.31382063999999</v>
      </c>
    </row>
    <row r="214" spans="1:6" ht="12.75" customHeight="1" x14ac:dyDescent="0.2">
      <c r="A214" s="83" t="s">
        <v>156</v>
      </c>
      <c r="B214" s="83">
        <v>8</v>
      </c>
      <c r="C214" s="84">
        <v>1011.74521133</v>
      </c>
      <c r="D214" s="84">
        <v>1002.0949620599999</v>
      </c>
      <c r="E214" s="84">
        <v>183.16543694999999</v>
      </c>
      <c r="F214" s="84">
        <v>183.16543694999999</v>
      </c>
    </row>
    <row r="215" spans="1:6" ht="12.75" customHeight="1" x14ac:dyDescent="0.2">
      <c r="A215" s="83" t="s">
        <v>156</v>
      </c>
      <c r="B215" s="83">
        <v>9</v>
      </c>
      <c r="C215" s="84">
        <v>942.20374233999996</v>
      </c>
      <c r="D215" s="84">
        <v>933.04424648999998</v>
      </c>
      <c r="E215" s="84">
        <v>170.54417352999999</v>
      </c>
      <c r="F215" s="84">
        <v>170.54417352999999</v>
      </c>
    </row>
    <row r="216" spans="1:6" ht="12.75" customHeight="1" x14ac:dyDescent="0.2">
      <c r="A216" s="83" t="s">
        <v>156</v>
      </c>
      <c r="B216" s="83">
        <v>10</v>
      </c>
      <c r="C216" s="84">
        <v>902.04219512999998</v>
      </c>
      <c r="D216" s="84">
        <v>891.57572048999998</v>
      </c>
      <c r="E216" s="84">
        <v>162.96445206999999</v>
      </c>
      <c r="F216" s="84">
        <v>162.96445206999999</v>
      </c>
    </row>
    <row r="217" spans="1:6" ht="12.75" customHeight="1" x14ac:dyDescent="0.2">
      <c r="A217" s="83" t="s">
        <v>156</v>
      </c>
      <c r="B217" s="83">
        <v>11</v>
      </c>
      <c r="C217" s="84">
        <v>915.03707427999996</v>
      </c>
      <c r="D217" s="84">
        <v>895.47880434000001</v>
      </c>
      <c r="E217" s="84">
        <v>163.67786755</v>
      </c>
      <c r="F217" s="84">
        <v>163.67786755</v>
      </c>
    </row>
    <row r="218" spans="1:6" ht="12.75" customHeight="1" x14ac:dyDescent="0.2">
      <c r="A218" s="83" t="s">
        <v>156</v>
      </c>
      <c r="B218" s="83">
        <v>12</v>
      </c>
      <c r="C218" s="84">
        <v>937.27123306999999</v>
      </c>
      <c r="D218" s="84">
        <v>916.58455676999995</v>
      </c>
      <c r="E218" s="84">
        <v>167.53563005000001</v>
      </c>
      <c r="F218" s="84">
        <v>167.53563005000001</v>
      </c>
    </row>
    <row r="219" spans="1:6" ht="12.75" customHeight="1" x14ac:dyDescent="0.2">
      <c r="A219" s="83" t="s">
        <v>156</v>
      </c>
      <c r="B219" s="83">
        <v>13</v>
      </c>
      <c r="C219" s="84">
        <v>970.27739312999995</v>
      </c>
      <c r="D219" s="84">
        <v>948.25568196999996</v>
      </c>
      <c r="E219" s="84">
        <v>173.32455795000001</v>
      </c>
      <c r="F219" s="84">
        <v>173.32455795000001</v>
      </c>
    </row>
    <row r="220" spans="1:6" ht="12.75" customHeight="1" x14ac:dyDescent="0.2">
      <c r="A220" s="83" t="s">
        <v>156</v>
      </c>
      <c r="B220" s="83">
        <v>14</v>
      </c>
      <c r="C220" s="84">
        <v>987.20672362000005</v>
      </c>
      <c r="D220" s="84">
        <v>963.70906388000003</v>
      </c>
      <c r="E220" s="84">
        <v>176.14916596</v>
      </c>
      <c r="F220" s="84">
        <v>176.14916596</v>
      </c>
    </row>
    <row r="221" spans="1:6" ht="12.75" customHeight="1" x14ac:dyDescent="0.2">
      <c r="A221" s="83" t="s">
        <v>156</v>
      </c>
      <c r="B221" s="83">
        <v>15</v>
      </c>
      <c r="C221" s="84">
        <v>1020.64663387</v>
      </c>
      <c r="D221" s="84">
        <v>996.54315799000005</v>
      </c>
      <c r="E221" s="84">
        <v>182.15066424</v>
      </c>
      <c r="F221" s="84">
        <v>182.15066424</v>
      </c>
    </row>
    <row r="222" spans="1:6" ht="12.75" customHeight="1" x14ac:dyDescent="0.2">
      <c r="A222" s="83" t="s">
        <v>156</v>
      </c>
      <c r="B222" s="83">
        <v>16</v>
      </c>
      <c r="C222" s="84">
        <v>973.86884983000004</v>
      </c>
      <c r="D222" s="84">
        <v>952.56099935999998</v>
      </c>
      <c r="E222" s="84">
        <v>174.11149469</v>
      </c>
      <c r="F222" s="84">
        <v>174.11149469</v>
      </c>
    </row>
    <row r="223" spans="1:6" ht="12.75" customHeight="1" x14ac:dyDescent="0.2">
      <c r="A223" s="83" t="s">
        <v>156</v>
      </c>
      <c r="B223" s="83">
        <v>17</v>
      </c>
      <c r="C223" s="84">
        <v>967.15408377000006</v>
      </c>
      <c r="D223" s="84">
        <v>947.48052040000005</v>
      </c>
      <c r="E223" s="84">
        <v>173.18287197000001</v>
      </c>
      <c r="F223" s="84">
        <v>173.18287197000001</v>
      </c>
    </row>
    <row r="224" spans="1:6" ht="12.75" customHeight="1" x14ac:dyDescent="0.2">
      <c r="A224" s="83" t="s">
        <v>156</v>
      </c>
      <c r="B224" s="83">
        <v>18</v>
      </c>
      <c r="C224" s="84">
        <v>943.17534206000005</v>
      </c>
      <c r="D224" s="84">
        <v>923.48667564000004</v>
      </c>
      <c r="E224" s="84">
        <v>168.79721669</v>
      </c>
      <c r="F224" s="84">
        <v>168.79721669</v>
      </c>
    </row>
    <row r="225" spans="1:6" ht="12.75" customHeight="1" x14ac:dyDescent="0.2">
      <c r="A225" s="83" t="s">
        <v>156</v>
      </c>
      <c r="B225" s="83">
        <v>19</v>
      </c>
      <c r="C225" s="84">
        <v>904.63556391999998</v>
      </c>
      <c r="D225" s="84">
        <v>885.48602342000004</v>
      </c>
      <c r="E225" s="84">
        <v>161.85136193</v>
      </c>
      <c r="F225" s="84">
        <v>161.85136193</v>
      </c>
    </row>
    <row r="226" spans="1:6" ht="12.75" customHeight="1" x14ac:dyDescent="0.2">
      <c r="A226" s="83" t="s">
        <v>156</v>
      </c>
      <c r="B226" s="83">
        <v>20</v>
      </c>
      <c r="C226" s="84">
        <v>877.51720110999997</v>
      </c>
      <c r="D226" s="84">
        <v>859.03485532000002</v>
      </c>
      <c r="E226" s="84">
        <v>157.01655091000001</v>
      </c>
      <c r="F226" s="84">
        <v>157.01655091000001</v>
      </c>
    </row>
    <row r="227" spans="1:6" ht="12.75" customHeight="1" x14ac:dyDescent="0.2">
      <c r="A227" s="83" t="s">
        <v>156</v>
      </c>
      <c r="B227" s="83">
        <v>21</v>
      </c>
      <c r="C227" s="84">
        <v>876.84262758</v>
      </c>
      <c r="D227" s="84">
        <v>858.07653051</v>
      </c>
      <c r="E227" s="84">
        <v>156.84138589</v>
      </c>
      <c r="F227" s="84">
        <v>156.84138589</v>
      </c>
    </row>
    <row r="228" spans="1:6" ht="12.75" customHeight="1" x14ac:dyDescent="0.2">
      <c r="A228" s="83" t="s">
        <v>156</v>
      </c>
      <c r="B228" s="83">
        <v>22</v>
      </c>
      <c r="C228" s="84">
        <v>879.13089058000003</v>
      </c>
      <c r="D228" s="84">
        <v>859.82571916999996</v>
      </c>
      <c r="E228" s="84">
        <v>157.16110699000001</v>
      </c>
      <c r="F228" s="84">
        <v>157.16110699000001</v>
      </c>
    </row>
    <row r="229" spans="1:6" ht="12.75" customHeight="1" x14ac:dyDescent="0.2">
      <c r="A229" s="83" t="s">
        <v>156</v>
      </c>
      <c r="B229" s="83">
        <v>23</v>
      </c>
      <c r="C229" s="84">
        <v>885.70370794999997</v>
      </c>
      <c r="D229" s="84">
        <v>867.779899</v>
      </c>
      <c r="E229" s="84">
        <v>158.61499198000001</v>
      </c>
      <c r="F229" s="84">
        <v>158.61499198000001</v>
      </c>
    </row>
    <row r="230" spans="1:6" ht="12.75" customHeight="1" x14ac:dyDescent="0.2">
      <c r="A230" s="83" t="s">
        <v>156</v>
      </c>
      <c r="B230" s="83">
        <v>24</v>
      </c>
      <c r="C230" s="84">
        <v>947.88171642999998</v>
      </c>
      <c r="D230" s="84">
        <v>928.20088562000001</v>
      </c>
      <c r="E230" s="84">
        <v>169.65889185</v>
      </c>
      <c r="F230" s="84">
        <v>169.65889185</v>
      </c>
    </row>
    <row r="231" spans="1:6" ht="12.75" customHeight="1" x14ac:dyDescent="0.2">
      <c r="A231" s="83" t="s">
        <v>157</v>
      </c>
      <c r="B231" s="83">
        <v>1</v>
      </c>
      <c r="C231" s="84">
        <v>1069.6452167100001</v>
      </c>
      <c r="D231" s="84">
        <v>1046.10470201</v>
      </c>
      <c r="E231" s="84">
        <v>191.20964788000001</v>
      </c>
      <c r="F231" s="84">
        <v>191.20964788000001</v>
      </c>
    </row>
    <row r="232" spans="1:6" ht="12.75" customHeight="1" x14ac:dyDescent="0.2">
      <c r="A232" s="83" t="s">
        <v>157</v>
      </c>
      <c r="B232" s="83">
        <v>2</v>
      </c>
      <c r="C232" s="84">
        <v>1176.2564838599999</v>
      </c>
      <c r="D232" s="84">
        <v>1148.98761582</v>
      </c>
      <c r="E232" s="84">
        <v>210.01484556</v>
      </c>
      <c r="F232" s="84">
        <v>210.01484556</v>
      </c>
    </row>
    <row r="233" spans="1:6" ht="12.75" customHeight="1" x14ac:dyDescent="0.2">
      <c r="A233" s="83" t="s">
        <v>157</v>
      </c>
      <c r="B233" s="83">
        <v>3</v>
      </c>
      <c r="C233" s="84">
        <v>1217.7880643599999</v>
      </c>
      <c r="D233" s="84">
        <v>1188.2018923000001</v>
      </c>
      <c r="E233" s="84">
        <v>217.18252962</v>
      </c>
      <c r="F233" s="84">
        <v>217.18252962</v>
      </c>
    </row>
    <row r="234" spans="1:6" ht="12.75" customHeight="1" x14ac:dyDescent="0.2">
      <c r="A234" s="83" t="s">
        <v>157</v>
      </c>
      <c r="B234" s="83">
        <v>4</v>
      </c>
      <c r="C234" s="84">
        <v>1249.0036365799999</v>
      </c>
      <c r="D234" s="84">
        <v>1218.16210381</v>
      </c>
      <c r="E234" s="84">
        <v>222.65873242000001</v>
      </c>
      <c r="F234" s="84">
        <v>222.65873242000001</v>
      </c>
    </row>
    <row r="235" spans="1:6" ht="12.75" customHeight="1" x14ac:dyDescent="0.2">
      <c r="A235" s="83" t="s">
        <v>157</v>
      </c>
      <c r="B235" s="83">
        <v>5</v>
      </c>
      <c r="C235" s="84">
        <v>1237.58961544</v>
      </c>
      <c r="D235" s="84">
        <v>1208.5123039600001</v>
      </c>
      <c r="E235" s="84">
        <v>220.89491774000001</v>
      </c>
      <c r="F235" s="84">
        <v>220.89491774000001</v>
      </c>
    </row>
    <row r="236" spans="1:6" ht="12.75" customHeight="1" x14ac:dyDescent="0.2">
      <c r="A236" s="83" t="s">
        <v>157</v>
      </c>
      <c r="B236" s="83">
        <v>6</v>
      </c>
      <c r="C236" s="84">
        <v>1206.7806601</v>
      </c>
      <c r="D236" s="84">
        <v>1178.20969988</v>
      </c>
      <c r="E236" s="84">
        <v>215.35613157</v>
      </c>
      <c r="F236" s="84">
        <v>215.35613157</v>
      </c>
    </row>
    <row r="237" spans="1:6" ht="12.75" customHeight="1" x14ac:dyDescent="0.2">
      <c r="A237" s="83" t="s">
        <v>157</v>
      </c>
      <c r="B237" s="83">
        <v>7</v>
      </c>
      <c r="C237" s="84">
        <v>1148.90558018</v>
      </c>
      <c r="D237" s="84">
        <v>1122.9273857400001</v>
      </c>
      <c r="E237" s="84">
        <v>205.25149117999999</v>
      </c>
      <c r="F237" s="84">
        <v>205.25149117999999</v>
      </c>
    </row>
    <row r="238" spans="1:6" ht="12.75" customHeight="1" x14ac:dyDescent="0.2">
      <c r="A238" s="83" t="s">
        <v>157</v>
      </c>
      <c r="B238" s="83">
        <v>8</v>
      </c>
      <c r="C238" s="84">
        <v>1038.6581181900001</v>
      </c>
      <c r="D238" s="84">
        <v>1015.58335504</v>
      </c>
      <c r="E238" s="84">
        <v>185.63087933</v>
      </c>
      <c r="F238" s="84">
        <v>185.63087933</v>
      </c>
    </row>
    <row r="239" spans="1:6" ht="12.75" customHeight="1" x14ac:dyDescent="0.2">
      <c r="A239" s="83" t="s">
        <v>157</v>
      </c>
      <c r="B239" s="83">
        <v>9</v>
      </c>
      <c r="C239" s="84">
        <v>949.75692074999995</v>
      </c>
      <c r="D239" s="84">
        <v>926.63029427000004</v>
      </c>
      <c r="E239" s="84">
        <v>169.37181520999999</v>
      </c>
      <c r="F239" s="84">
        <v>169.37181520999999</v>
      </c>
    </row>
    <row r="240" spans="1:6" ht="12.75" customHeight="1" x14ac:dyDescent="0.2">
      <c r="A240" s="83" t="s">
        <v>157</v>
      </c>
      <c r="B240" s="83">
        <v>10</v>
      </c>
      <c r="C240" s="84">
        <v>916.89494143000002</v>
      </c>
      <c r="D240" s="84">
        <v>898.13848603999998</v>
      </c>
      <c r="E240" s="84">
        <v>164.16401085999999</v>
      </c>
      <c r="F240" s="84">
        <v>164.16401085999999</v>
      </c>
    </row>
    <row r="241" spans="1:6" ht="12.75" customHeight="1" x14ac:dyDescent="0.2">
      <c r="A241" s="83" t="s">
        <v>157</v>
      </c>
      <c r="B241" s="83">
        <v>11</v>
      </c>
      <c r="C241" s="84">
        <v>887.89371549999998</v>
      </c>
      <c r="D241" s="84">
        <v>871.35447718</v>
      </c>
      <c r="E241" s="84">
        <v>159.26836237000001</v>
      </c>
      <c r="F241" s="84">
        <v>159.26836237000001</v>
      </c>
    </row>
    <row r="242" spans="1:6" ht="12.75" customHeight="1" x14ac:dyDescent="0.2">
      <c r="A242" s="83" t="s">
        <v>157</v>
      </c>
      <c r="B242" s="83">
        <v>12</v>
      </c>
      <c r="C242" s="84">
        <v>900.34172036999996</v>
      </c>
      <c r="D242" s="84">
        <v>885.51363236999998</v>
      </c>
      <c r="E242" s="84">
        <v>161.85640835999999</v>
      </c>
      <c r="F242" s="84">
        <v>161.85640835999999</v>
      </c>
    </row>
    <row r="243" spans="1:6" ht="12.75" customHeight="1" x14ac:dyDescent="0.2">
      <c r="A243" s="83" t="s">
        <v>157</v>
      </c>
      <c r="B243" s="83">
        <v>13</v>
      </c>
      <c r="C243" s="84">
        <v>920.19087988000001</v>
      </c>
      <c r="D243" s="84">
        <v>907.81499372999997</v>
      </c>
      <c r="E243" s="84">
        <v>165.93270727000001</v>
      </c>
      <c r="F243" s="84">
        <v>165.93270727000001</v>
      </c>
    </row>
    <row r="244" spans="1:6" ht="12.75" customHeight="1" x14ac:dyDescent="0.2">
      <c r="A244" s="83" t="s">
        <v>157</v>
      </c>
      <c r="B244" s="83">
        <v>14</v>
      </c>
      <c r="C244" s="84">
        <v>924.75983098999995</v>
      </c>
      <c r="D244" s="84">
        <v>914.82987582999999</v>
      </c>
      <c r="E244" s="84">
        <v>167.21490506000001</v>
      </c>
      <c r="F244" s="84">
        <v>167.21490506000001</v>
      </c>
    </row>
    <row r="245" spans="1:6" ht="12.75" customHeight="1" x14ac:dyDescent="0.2">
      <c r="A245" s="83" t="s">
        <v>157</v>
      </c>
      <c r="B245" s="83">
        <v>15</v>
      </c>
      <c r="C245" s="84">
        <v>931.60724879999998</v>
      </c>
      <c r="D245" s="84">
        <v>921.17676570000003</v>
      </c>
      <c r="E245" s="84">
        <v>168.37500555</v>
      </c>
      <c r="F245" s="84">
        <v>168.37500555</v>
      </c>
    </row>
    <row r="246" spans="1:6" ht="12.75" customHeight="1" x14ac:dyDescent="0.2">
      <c r="A246" s="83" t="s">
        <v>157</v>
      </c>
      <c r="B246" s="83">
        <v>16</v>
      </c>
      <c r="C246" s="84">
        <v>937.48677379000003</v>
      </c>
      <c r="D246" s="84">
        <v>923.96474741999998</v>
      </c>
      <c r="E246" s="84">
        <v>168.88459986000001</v>
      </c>
      <c r="F246" s="84">
        <v>168.88459986000001</v>
      </c>
    </row>
    <row r="247" spans="1:6" ht="12.75" customHeight="1" x14ac:dyDescent="0.2">
      <c r="A247" s="83" t="s">
        <v>157</v>
      </c>
      <c r="B247" s="83">
        <v>17</v>
      </c>
      <c r="C247" s="84">
        <v>921.42326967999998</v>
      </c>
      <c r="D247" s="84">
        <v>911.01308529000005</v>
      </c>
      <c r="E247" s="84">
        <v>166.51726248</v>
      </c>
      <c r="F247" s="84">
        <v>166.51726248</v>
      </c>
    </row>
    <row r="248" spans="1:6" ht="12.75" customHeight="1" x14ac:dyDescent="0.2">
      <c r="A248" s="83" t="s">
        <v>157</v>
      </c>
      <c r="B248" s="83">
        <v>18</v>
      </c>
      <c r="C248" s="84">
        <v>907.29567516999998</v>
      </c>
      <c r="D248" s="84">
        <v>897.70450779999999</v>
      </c>
      <c r="E248" s="84">
        <v>164.08468722999999</v>
      </c>
      <c r="F248" s="84">
        <v>164.08468722999999</v>
      </c>
    </row>
    <row r="249" spans="1:6" ht="12.75" customHeight="1" x14ac:dyDescent="0.2">
      <c r="A249" s="83" t="s">
        <v>157</v>
      </c>
      <c r="B249" s="83">
        <v>19</v>
      </c>
      <c r="C249" s="84">
        <v>877.07976213999996</v>
      </c>
      <c r="D249" s="84">
        <v>868.88698879000003</v>
      </c>
      <c r="E249" s="84">
        <v>158.81734864000001</v>
      </c>
      <c r="F249" s="84">
        <v>158.81734864000001</v>
      </c>
    </row>
    <row r="250" spans="1:6" ht="12.75" customHeight="1" x14ac:dyDescent="0.2">
      <c r="A250" s="83" t="s">
        <v>157</v>
      </c>
      <c r="B250" s="83">
        <v>20</v>
      </c>
      <c r="C250" s="84">
        <v>853.54727095999999</v>
      </c>
      <c r="D250" s="84">
        <v>851.38025064999999</v>
      </c>
      <c r="E250" s="84">
        <v>155.61742301999999</v>
      </c>
      <c r="F250" s="84">
        <v>155.61742301999999</v>
      </c>
    </row>
    <row r="251" spans="1:6" ht="12.75" customHeight="1" x14ac:dyDescent="0.2">
      <c r="A251" s="83" t="s">
        <v>157</v>
      </c>
      <c r="B251" s="83">
        <v>21</v>
      </c>
      <c r="C251" s="84">
        <v>844.75120382</v>
      </c>
      <c r="D251" s="84">
        <v>838.72486814000001</v>
      </c>
      <c r="E251" s="84">
        <v>153.30424038000001</v>
      </c>
      <c r="F251" s="84">
        <v>153.30424038000001</v>
      </c>
    </row>
    <row r="252" spans="1:6" ht="12.75" customHeight="1" x14ac:dyDescent="0.2">
      <c r="A252" s="83" t="s">
        <v>157</v>
      </c>
      <c r="B252" s="83">
        <v>22</v>
      </c>
      <c r="C252" s="84">
        <v>864.02958135999995</v>
      </c>
      <c r="D252" s="84">
        <v>857.72250601999997</v>
      </c>
      <c r="E252" s="84">
        <v>156.77667640999999</v>
      </c>
      <c r="F252" s="84">
        <v>156.77667640999999</v>
      </c>
    </row>
    <row r="253" spans="1:6" ht="12.75" customHeight="1" x14ac:dyDescent="0.2">
      <c r="A253" s="83" t="s">
        <v>157</v>
      </c>
      <c r="B253" s="83">
        <v>23</v>
      </c>
      <c r="C253" s="84">
        <v>848.78882033000002</v>
      </c>
      <c r="D253" s="84">
        <v>840.87612507999995</v>
      </c>
      <c r="E253" s="84">
        <v>153.69745254</v>
      </c>
      <c r="F253" s="84">
        <v>153.69745254</v>
      </c>
    </row>
    <row r="254" spans="1:6" ht="12.75" customHeight="1" x14ac:dyDescent="0.2">
      <c r="A254" s="83" t="s">
        <v>157</v>
      </c>
      <c r="B254" s="83">
        <v>24</v>
      </c>
      <c r="C254" s="84">
        <v>871.19651680000004</v>
      </c>
      <c r="D254" s="84">
        <v>862.81709011999999</v>
      </c>
      <c r="E254" s="84">
        <v>157.70787730000001</v>
      </c>
      <c r="F254" s="84">
        <v>157.70787730000001</v>
      </c>
    </row>
    <row r="255" spans="1:6" ht="12.75" customHeight="1" x14ac:dyDescent="0.2">
      <c r="A255" s="83" t="s">
        <v>158</v>
      </c>
      <c r="B255" s="83">
        <v>1</v>
      </c>
      <c r="C255" s="84">
        <v>968.70996455</v>
      </c>
      <c r="D255" s="84">
        <v>959.86572405000004</v>
      </c>
      <c r="E255" s="84">
        <v>175.44667064000001</v>
      </c>
      <c r="F255" s="84">
        <v>175.44667064000001</v>
      </c>
    </row>
    <row r="256" spans="1:6" ht="12.75" customHeight="1" x14ac:dyDescent="0.2">
      <c r="A256" s="83" t="s">
        <v>158</v>
      </c>
      <c r="B256" s="83">
        <v>2</v>
      </c>
      <c r="C256" s="84">
        <v>1036.2309837</v>
      </c>
      <c r="D256" s="84">
        <v>1031.4609162199999</v>
      </c>
      <c r="E256" s="84">
        <v>188.53301988999999</v>
      </c>
      <c r="F256" s="84">
        <v>188.53301988999999</v>
      </c>
    </row>
    <row r="257" spans="1:6" ht="12.75" customHeight="1" x14ac:dyDescent="0.2">
      <c r="A257" s="83" t="s">
        <v>158</v>
      </c>
      <c r="B257" s="83">
        <v>3</v>
      </c>
      <c r="C257" s="84">
        <v>1077.0660114</v>
      </c>
      <c r="D257" s="84">
        <v>1071.39764365</v>
      </c>
      <c r="E257" s="84">
        <v>195.83275535000001</v>
      </c>
      <c r="F257" s="84">
        <v>195.83275535000001</v>
      </c>
    </row>
    <row r="258" spans="1:6" ht="12.75" customHeight="1" x14ac:dyDescent="0.2">
      <c r="A258" s="83" t="s">
        <v>158</v>
      </c>
      <c r="B258" s="83">
        <v>4</v>
      </c>
      <c r="C258" s="84">
        <v>1087.66964106</v>
      </c>
      <c r="D258" s="84">
        <v>1084.3767508599999</v>
      </c>
      <c r="E258" s="84">
        <v>198.20510920000001</v>
      </c>
      <c r="F258" s="84">
        <v>198.20510920000001</v>
      </c>
    </row>
    <row r="259" spans="1:6" ht="12.75" customHeight="1" x14ac:dyDescent="0.2">
      <c r="A259" s="83" t="s">
        <v>158</v>
      </c>
      <c r="B259" s="83">
        <v>5</v>
      </c>
      <c r="C259" s="84">
        <v>1101.1482989199999</v>
      </c>
      <c r="D259" s="84">
        <v>1091.82315791</v>
      </c>
      <c r="E259" s="84">
        <v>199.56618220999999</v>
      </c>
      <c r="F259" s="84">
        <v>199.56618220999999</v>
      </c>
    </row>
    <row r="260" spans="1:6" ht="12.75" customHeight="1" x14ac:dyDescent="0.2">
      <c r="A260" s="83" t="s">
        <v>158</v>
      </c>
      <c r="B260" s="83">
        <v>6</v>
      </c>
      <c r="C260" s="84">
        <v>1083.82718931</v>
      </c>
      <c r="D260" s="84">
        <v>1074.78997385</v>
      </c>
      <c r="E260" s="84">
        <v>196.45281399000001</v>
      </c>
      <c r="F260" s="84">
        <v>196.45281399000001</v>
      </c>
    </row>
    <row r="261" spans="1:6" ht="12.75" customHeight="1" x14ac:dyDescent="0.2">
      <c r="A261" s="83" t="s">
        <v>158</v>
      </c>
      <c r="B261" s="83">
        <v>7</v>
      </c>
      <c r="C261" s="84">
        <v>1069.2468574300001</v>
      </c>
      <c r="D261" s="84">
        <v>1059.01397881</v>
      </c>
      <c r="E261" s="84">
        <v>193.56923795</v>
      </c>
      <c r="F261" s="84">
        <v>193.56923795</v>
      </c>
    </row>
    <row r="262" spans="1:6" ht="12.75" customHeight="1" x14ac:dyDescent="0.2">
      <c r="A262" s="83" t="s">
        <v>158</v>
      </c>
      <c r="B262" s="83">
        <v>8</v>
      </c>
      <c r="C262" s="84">
        <v>993.82905355000003</v>
      </c>
      <c r="D262" s="84">
        <v>984.27522534000002</v>
      </c>
      <c r="E262" s="84">
        <v>179.90830066000001</v>
      </c>
      <c r="F262" s="84">
        <v>179.90830066000001</v>
      </c>
    </row>
    <row r="263" spans="1:6" ht="12.75" customHeight="1" x14ac:dyDescent="0.2">
      <c r="A263" s="83" t="s">
        <v>158</v>
      </c>
      <c r="B263" s="83">
        <v>9</v>
      </c>
      <c r="C263" s="84">
        <v>924.53654939</v>
      </c>
      <c r="D263" s="84">
        <v>918.25115688000005</v>
      </c>
      <c r="E263" s="84">
        <v>167.84025541</v>
      </c>
      <c r="F263" s="84">
        <v>167.84025541</v>
      </c>
    </row>
    <row r="264" spans="1:6" ht="12.75" customHeight="1" x14ac:dyDescent="0.2">
      <c r="A264" s="83" t="s">
        <v>158</v>
      </c>
      <c r="B264" s="83">
        <v>10</v>
      </c>
      <c r="C264" s="84">
        <v>853.25380273999997</v>
      </c>
      <c r="D264" s="84">
        <v>849.09957823000002</v>
      </c>
      <c r="E264" s="84">
        <v>155.20055597999999</v>
      </c>
      <c r="F264" s="84">
        <v>155.20055597999999</v>
      </c>
    </row>
    <row r="265" spans="1:6" ht="12.75" customHeight="1" x14ac:dyDescent="0.2">
      <c r="A265" s="83" t="s">
        <v>158</v>
      </c>
      <c r="B265" s="83">
        <v>11</v>
      </c>
      <c r="C265" s="84">
        <v>839.03314808000005</v>
      </c>
      <c r="D265" s="84">
        <v>832.13006953000001</v>
      </c>
      <c r="E265" s="84">
        <v>152.09882651000001</v>
      </c>
      <c r="F265" s="84">
        <v>152.09882651000001</v>
      </c>
    </row>
    <row r="266" spans="1:6" ht="12.75" customHeight="1" x14ac:dyDescent="0.2">
      <c r="A266" s="83" t="s">
        <v>158</v>
      </c>
      <c r="B266" s="83">
        <v>12</v>
      </c>
      <c r="C266" s="84">
        <v>827.80364970000005</v>
      </c>
      <c r="D266" s="84">
        <v>825.22097919999999</v>
      </c>
      <c r="E266" s="84">
        <v>150.83596560999999</v>
      </c>
      <c r="F266" s="84">
        <v>150.83596560999999</v>
      </c>
    </row>
    <row r="267" spans="1:6" ht="12.75" customHeight="1" x14ac:dyDescent="0.2">
      <c r="A267" s="83" t="s">
        <v>158</v>
      </c>
      <c r="B267" s="83">
        <v>13</v>
      </c>
      <c r="C267" s="84">
        <v>868.45038764000003</v>
      </c>
      <c r="D267" s="84">
        <v>863.46985099999995</v>
      </c>
      <c r="E267" s="84">
        <v>157.82719057</v>
      </c>
      <c r="F267" s="84">
        <v>157.82719057</v>
      </c>
    </row>
    <row r="268" spans="1:6" ht="12.75" customHeight="1" x14ac:dyDescent="0.2">
      <c r="A268" s="83" t="s">
        <v>158</v>
      </c>
      <c r="B268" s="83">
        <v>14</v>
      </c>
      <c r="C268" s="84">
        <v>891.06614655999999</v>
      </c>
      <c r="D268" s="84">
        <v>882.57423960999995</v>
      </c>
      <c r="E268" s="84">
        <v>161.31913875999999</v>
      </c>
      <c r="F268" s="84">
        <v>161.31913875999999</v>
      </c>
    </row>
    <row r="269" spans="1:6" ht="12.75" customHeight="1" x14ac:dyDescent="0.2">
      <c r="A269" s="83" t="s">
        <v>158</v>
      </c>
      <c r="B269" s="83">
        <v>15</v>
      </c>
      <c r="C269" s="84">
        <v>905.67714016000002</v>
      </c>
      <c r="D269" s="84">
        <v>898.73168199999998</v>
      </c>
      <c r="E269" s="84">
        <v>164.27243670999999</v>
      </c>
      <c r="F269" s="84">
        <v>164.27243670999999</v>
      </c>
    </row>
    <row r="270" spans="1:6" ht="12.75" customHeight="1" x14ac:dyDescent="0.2">
      <c r="A270" s="83" t="s">
        <v>158</v>
      </c>
      <c r="B270" s="83">
        <v>16</v>
      </c>
      <c r="C270" s="84">
        <v>918.43426527999998</v>
      </c>
      <c r="D270" s="84">
        <v>909.36052230999996</v>
      </c>
      <c r="E270" s="84">
        <v>166.21520287000001</v>
      </c>
      <c r="F270" s="84">
        <v>166.21520287000001</v>
      </c>
    </row>
    <row r="271" spans="1:6" ht="12.75" customHeight="1" x14ac:dyDescent="0.2">
      <c r="A271" s="83" t="s">
        <v>158</v>
      </c>
      <c r="B271" s="83">
        <v>17</v>
      </c>
      <c r="C271" s="84">
        <v>920.05490266000004</v>
      </c>
      <c r="D271" s="84">
        <v>911.43916870999999</v>
      </c>
      <c r="E271" s="84">
        <v>166.59514308000001</v>
      </c>
      <c r="F271" s="84">
        <v>166.59514308000001</v>
      </c>
    </row>
    <row r="272" spans="1:6" ht="12.75" customHeight="1" x14ac:dyDescent="0.2">
      <c r="A272" s="83" t="s">
        <v>158</v>
      </c>
      <c r="B272" s="83">
        <v>18</v>
      </c>
      <c r="C272" s="84">
        <v>909.09125043999995</v>
      </c>
      <c r="D272" s="84">
        <v>905.50560956000004</v>
      </c>
      <c r="E272" s="84">
        <v>165.51059222000001</v>
      </c>
      <c r="F272" s="84">
        <v>165.51059222000001</v>
      </c>
    </row>
    <row r="273" spans="1:6" ht="12.75" customHeight="1" x14ac:dyDescent="0.2">
      <c r="A273" s="83" t="s">
        <v>158</v>
      </c>
      <c r="B273" s="83">
        <v>19</v>
      </c>
      <c r="C273" s="84">
        <v>896.10136924000005</v>
      </c>
      <c r="D273" s="84">
        <v>887.14038932999995</v>
      </c>
      <c r="E273" s="84">
        <v>162.15375108999999</v>
      </c>
      <c r="F273" s="84">
        <v>162.15375108999999</v>
      </c>
    </row>
    <row r="274" spans="1:6" ht="12.75" customHeight="1" x14ac:dyDescent="0.2">
      <c r="A274" s="83" t="s">
        <v>158</v>
      </c>
      <c r="B274" s="83">
        <v>20</v>
      </c>
      <c r="C274" s="84">
        <v>877.25280112999997</v>
      </c>
      <c r="D274" s="84">
        <v>868.76468524999996</v>
      </c>
      <c r="E274" s="84">
        <v>158.79499369000001</v>
      </c>
      <c r="F274" s="84">
        <v>158.79499369000001</v>
      </c>
    </row>
    <row r="275" spans="1:6" ht="12.75" customHeight="1" x14ac:dyDescent="0.2">
      <c r="A275" s="83" t="s">
        <v>158</v>
      </c>
      <c r="B275" s="83">
        <v>21</v>
      </c>
      <c r="C275" s="84">
        <v>868.88163889999998</v>
      </c>
      <c r="D275" s="84">
        <v>860.20464505999996</v>
      </c>
      <c r="E275" s="84">
        <v>157.23036801999999</v>
      </c>
      <c r="F275" s="84">
        <v>157.23036801999999</v>
      </c>
    </row>
    <row r="276" spans="1:6" ht="12.75" customHeight="1" x14ac:dyDescent="0.2">
      <c r="A276" s="83" t="s">
        <v>158</v>
      </c>
      <c r="B276" s="83">
        <v>22</v>
      </c>
      <c r="C276" s="84">
        <v>853.39322721999997</v>
      </c>
      <c r="D276" s="84">
        <v>845.24207532000003</v>
      </c>
      <c r="E276" s="84">
        <v>154.49547190000001</v>
      </c>
      <c r="F276" s="84">
        <v>154.49547190000001</v>
      </c>
    </row>
    <row r="277" spans="1:6" ht="12.75" customHeight="1" x14ac:dyDescent="0.2">
      <c r="A277" s="83" t="s">
        <v>158</v>
      </c>
      <c r="B277" s="83">
        <v>23</v>
      </c>
      <c r="C277" s="84">
        <v>851.22079628999995</v>
      </c>
      <c r="D277" s="84">
        <v>844.11103862000004</v>
      </c>
      <c r="E277" s="84">
        <v>154.28873816999999</v>
      </c>
      <c r="F277" s="84">
        <v>154.28873816999999</v>
      </c>
    </row>
    <row r="278" spans="1:6" ht="12.75" customHeight="1" x14ac:dyDescent="0.2">
      <c r="A278" s="83" t="s">
        <v>158</v>
      </c>
      <c r="B278" s="83">
        <v>24</v>
      </c>
      <c r="C278" s="84">
        <v>925.39008165999996</v>
      </c>
      <c r="D278" s="84">
        <v>916.87839435000001</v>
      </c>
      <c r="E278" s="84">
        <v>167.58933841999999</v>
      </c>
      <c r="F278" s="84">
        <v>167.58933841999999</v>
      </c>
    </row>
    <row r="279" spans="1:6" ht="12.75" customHeight="1" x14ac:dyDescent="0.2">
      <c r="A279" s="83" t="s">
        <v>159</v>
      </c>
      <c r="B279" s="83">
        <v>1</v>
      </c>
      <c r="C279" s="84">
        <v>960.04466712999999</v>
      </c>
      <c r="D279" s="84">
        <v>950.87233458000003</v>
      </c>
      <c r="E279" s="84">
        <v>173.8028363</v>
      </c>
      <c r="F279" s="84">
        <v>173.8028363</v>
      </c>
    </row>
    <row r="280" spans="1:6" ht="12.75" customHeight="1" x14ac:dyDescent="0.2">
      <c r="A280" s="83" t="s">
        <v>159</v>
      </c>
      <c r="B280" s="83">
        <v>2</v>
      </c>
      <c r="C280" s="84">
        <v>1027.82854634</v>
      </c>
      <c r="D280" s="84">
        <v>1027.3015649700001</v>
      </c>
      <c r="E280" s="84">
        <v>187.77276320999999</v>
      </c>
      <c r="F280" s="84">
        <v>187.77276320999999</v>
      </c>
    </row>
    <row r="281" spans="1:6" ht="12.75" customHeight="1" x14ac:dyDescent="0.2">
      <c r="A281" s="83" t="s">
        <v>159</v>
      </c>
      <c r="B281" s="83">
        <v>3</v>
      </c>
      <c r="C281" s="84">
        <v>1095.09621513</v>
      </c>
      <c r="D281" s="84">
        <v>1085.95840978</v>
      </c>
      <c r="E281" s="84">
        <v>198.4942088</v>
      </c>
      <c r="F281" s="84">
        <v>198.4942088</v>
      </c>
    </row>
    <row r="282" spans="1:6" ht="12.75" customHeight="1" x14ac:dyDescent="0.2">
      <c r="A282" s="83" t="s">
        <v>159</v>
      </c>
      <c r="B282" s="83">
        <v>4</v>
      </c>
      <c r="C282" s="84">
        <v>1107.55962363</v>
      </c>
      <c r="D282" s="84">
        <v>1096.95953188</v>
      </c>
      <c r="E282" s="84">
        <v>200.50502155999999</v>
      </c>
      <c r="F282" s="84">
        <v>200.50502155999999</v>
      </c>
    </row>
    <row r="283" spans="1:6" ht="12.75" customHeight="1" x14ac:dyDescent="0.2">
      <c r="A283" s="83" t="s">
        <v>159</v>
      </c>
      <c r="B283" s="83">
        <v>5</v>
      </c>
      <c r="C283" s="84">
        <v>1098.4298237800001</v>
      </c>
      <c r="D283" s="84">
        <v>1092.9763260100001</v>
      </c>
      <c r="E283" s="84">
        <v>199.77696116999999</v>
      </c>
      <c r="F283" s="84">
        <v>199.77696116999999</v>
      </c>
    </row>
    <row r="284" spans="1:6" ht="12.75" customHeight="1" x14ac:dyDescent="0.2">
      <c r="A284" s="83" t="s">
        <v>159</v>
      </c>
      <c r="B284" s="83">
        <v>6</v>
      </c>
      <c r="C284" s="84">
        <v>1100.0765070099999</v>
      </c>
      <c r="D284" s="84">
        <v>1090.6317933</v>
      </c>
      <c r="E284" s="84">
        <v>199.34842158999999</v>
      </c>
      <c r="F284" s="84">
        <v>199.34842158999999</v>
      </c>
    </row>
    <row r="285" spans="1:6" ht="12.75" customHeight="1" x14ac:dyDescent="0.2">
      <c r="A285" s="83" t="s">
        <v>159</v>
      </c>
      <c r="B285" s="83">
        <v>7</v>
      </c>
      <c r="C285" s="84">
        <v>1084.92929753</v>
      </c>
      <c r="D285" s="84">
        <v>1081.6278189899999</v>
      </c>
      <c r="E285" s="84">
        <v>197.70265251999999</v>
      </c>
      <c r="F285" s="84">
        <v>197.70265251999999</v>
      </c>
    </row>
    <row r="286" spans="1:6" ht="12.75" customHeight="1" x14ac:dyDescent="0.2">
      <c r="A286" s="83" t="s">
        <v>159</v>
      </c>
      <c r="B286" s="83">
        <v>8</v>
      </c>
      <c r="C286" s="84">
        <v>1037.3709956600001</v>
      </c>
      <c r="D286" s="84">
        <v>1027.0709018800001</v>
      </c>
      <c r="E286" s="84">
        <v>187.73060203</v>
      </c>
      <c r="F286" s="84">
        <v>187.73060203</v>
      </c>
    </row>
    <row r="287" spans="1:6" ht="12.75" customHeight="1" x14ac:dyDescent="0.2">
      <c r="A287" s="83" t="s">
        <v>159</v>
      </c>
      <c r="B287" s="83">
        <v>9</v>
      </c>
      <c r="C287" s="84">
        <v>947.12817292</v>
      </c>
      <c r="D287" s="84">
        <v>937.75905104000003</v>
      </c>
      <c r="E287" s="84">
        <v>171.40595736</v>
      </c>
      <c r="F287" s="84">
        <v>171.40595736</v>
      </c>
    </row>
    <row r="288" spans="1:6" ht="12.75" customHeight="1" x14ac:dyDescent="0.2">
      <c r="A288" s="83" t="s">
        <v>159</v>
      </c>
      <c r="B288" s="83">
        <v>10</v>
      </c>
      <c r="C288" s="84">
        <v>893.23959909999996</v>
      </c>
      <c r="D288" s="84">
        <v>888.60987187000001</v>
      </c>
      <c r="E288" s="84">
        <v>162.42234680000001</v>
      </c>
      <c r="F288" s="84">
        <v>162.42234680000001</v>
      </c>
    </row>
    <row r="289" spans="1:6" ht="12.75" customHeight="1" x14ac:dyDescent="0.2">
      <c r="A289" s="83" t="s">
        <v>159</v>
      </c>
      <c r="B289" s="83">
        <v>11</v>
      </c>
      <c r="C289" s="84">
        <v>848.27982094000004</v>
      </c>
      <c r="D289" s="84">
        <v>841.73306577000005</v>
      </c>
      <c r="E289" s="84">
        <v>153.85408631000001</v>
      </c>
      <c r="F289" s="84">
        <v>153.85408631000001</v>
      </c>
    </row>
    <row r="290" spans="1:6" ht="12.75" customHeight="1" x14ac:dyDescent="0.2">
      <c r="A290" s="83" t="s">
        <v>159</v>
      </c>
      <c r="B290" s="83">
        <v>12</v>
      </c>
      <c r="C290" s="84">
        <v>843.62757538999995</v>
      </c>
      <c r="D290" s="84">
        <v>840.71252975000004</v>
      </c>
      <c r="E290" s="84">
        <v>153.66755017</v>
      </c>
      <c r="F290" s="84">
        <v>153.66755017</v>
      </c>
    </row>
    <row r="291" spans="1:6" ht="12.75" customHeight="1" x14ac:dyDescent="0.2">
      <c r="A291" s="83" t="s">
        <v>159</v>
      </c>
      <c r="B291" s="83">
        <v>13</v>
      </c>
      <c r="C291" s="84">
        <v>867.95288449999998</v>
      </c>
      <c r="D291" s="84">
        <v>859.6272361</v>
      </c>
      <c r="E291" s="84">
        <v>157.12482775999999</v>
      </c>
      <c r="F291" s="84">
        <v>157.12482775999999</v>
      </c>
    </row>
    <row r="292" spans="1:6" ht="12.75" customHeight="1" x14ac:dyDescent="0.2">
      <c r="A292" s="83" t="s">
        <v>159</v>
      </c>
      <c r="B292" s="83">
        <v>14</v>
      </c>
      <c r="C292" s="84">
        <v>881.31585364</v>
      </c>
      <c r="D292" s="84">
        <v>872.49239081999997</v>
      </c>
      <c r="E292" s="84">
        <v>159.47635309</v>
      </c>
      <c r="F292" s="84">
        <v>159.47635309</v>
      </c>
    </row>
    <row r="293" spans="1:6" ht="12.75" customHeight="1" x14ac:dyDescent="0.2">
      <c r="A293" s="83" t="s">
        <v>159</v>
      </c>
      <c r="B293" s="83">
        <v>15</v>
      </c>
      <c r="C293" s="84">
        <v>882.83793285000002</v>
      </c>
      <c r="D293" s="84">
        <v>874.26138961000004</v>
      </c>
      <c r="E293" s="84">
        <v>159.79969513</v>
      </c>
      <c r="F293" s="84">
        <v>159.79969513</v>
      </c>
    </row>
    <row r="294" spans="1:6" ht="12.75" customHeight="1" x14ac:dyDescent="0.2">
      <c r="A294" s="83" t="s">
        <v>159</v>
      </c>
      <c r="B294" s="83">
        <v>16</v>
      </c>
      <c r="C294" s="84">
        <v>883.24982237999996</v>
      </c>
      <c r="D294" s="84">
        <v>874.55661201999999</v>
      </c>
      <c r="E294" s="84">
        <v>159.85365662999999</v>
      </c>
      <c r="F294" s="84">
        <v>159.85365662999999</v>
      </c>
    </row>
    <row r="295" spans="1:6" ht="12.75" customHeight="1" x14ac:dyDescent="0.2">
      <c r="A295" s="83" t="s">
        <v>159</v>
      </c>
      <c r="B295" s="83">
        <v>17</v>
      </c>
      <c r="C295" s="84">
        <v>867.06658089999996</v>
      </c>
      <c r="D295" s="84">
        <v>865.78611205000004</v>
      </c>
      <c r="E295" s="84">
        <v>158.25056258999999</v>
      </c>
      <c r="F295" s="84">
        <v>158.25056258999999</v>
      </c>
    </row>
    <row r="296" spans="1:6" ht="12.75" customHeight="1" x14ac:dyDescent="0.2">
      <c r="A296" s="83" t="s">
        <v>159</v>
      </c>
      <c r="B296" s="83">
        <v>18</v>
      </c>
      <c r="C296" s="84">
        <v>883.77881921000005</v>
      </c>
      <c r="D296" s="84">
        <v>876.16142079999997</v>
      </c>
      <c r="E296" s="84">
        <v>160.14698761</v>
      </c>
      <c r="F296" s="84">
        <v>160.14698761</v>
      </c>
    </row>
    <row r="297" spans="1:6" ht="12.75" customHeight="1" x14ac:dyDescent="0.2">
      <c r="A297" s="83" t="s">
        <v>159</v>
      </c>
      <c r="B297" s="83">
        <v>19</v>
      </c>
      <c r="C297" s="84">
        <v>841.64930519999996</v>
      </c>
      <c r="D297" s="84">
        <v>834.44589636000001</v>
      </c>
      <c r="E297" s="84">
        <v>152.52211915999999</v>
      </c>
      <c r="F297" s="84">
        <v>152.52211915999999</v>
      </c>
    </row>
    <row r="298" spans="1:6" ht="12.75" customHeight="1" x14ac:dyDescent="0.2">
      <c r="A298" s="83" t="s">
        <v>159</v>
      </c>
      <c r="B298" s="83">
        <v>20</v>
      </c>
      <c r="C298" s="84">
        <v>835.24657021999997</v>
      </c>
      <c r="D298" s="84">
        <v>828.26271279000002</v>
      </c>
      <c r="E298" s="84">
        <v>151.39194132</v>
      </c>
      <c r="F298" s="84">
        <v>151.39194132</v>
      </c>
    </row>
    <row r="299" spans="1:6" ht="12.75" customHeight="1" x14ac:dyDescent="0.2">
      <c r="A299" s="83" t="s">
        <v>159</v>
      </c>
      <c r="B299" s="83">
        <v>21</v>
      </c>
      <c r="C299" s="84">
        <v>799.53874191</v>
      </c>
      <c r="D299" s="84">
        <v>792.72498043999997</v>
      </c>
      <c r="E299" s="84">
        <v>144.89626523999999</v>
      </c>
      <c r="F299" s="84">
        <v>144.89626523999999</v>
      </c>
    </row>
    <row r="300" spans="1:6" ht="12.75" customHeight="1" x14ac:dyDescent="0.2">
      <c r="A300" s="83" t="s">
        <v>159</v>
      </c>
      <c r="B300" s="83">
        <v>22</v>
      </c>
      <c r="C300" s="84">
        <v>795.35246040000004</v>
      </c>
      <c r="D300" s="84">
        <v>788.98366136000004</v>
      </c>
      <c r="E300" s="84">
        <v>144.21241753000001</v>
      </c>
      <c r="F300" s="84">
        <v>144.21241753000001</v>
      </c>
    </row>
    <row r="301" spans="1:6" ht="12.75" customHeight="1" x14ac:dyDescent="0.2">
      <c r="A301" s="83" t="s">
        <v>159</v>
      </c>
      <c r="B301" s="83">
        <v>23</v>
      </c>
      <c r="C301" s="84">
        <v>817.51906117999999</v>
      </c>
      <c r="D301" s="84">
        <v>816.64528421</v>
      </c>
      <c r="E301" s="84">
        <v>149.26847850999999</v>
      </c>
      <c r="F301" s="84">
        <v>149.26847850999999</v>
      </c>
    </row>
    <row r="302" spans="1:6" ht="12.75" customHeight="1" x14ac:dyDescent="0.2">
      <c r="A302" s="83" t="s">
        <v>159</v>
      </c>
      <c r="B302" s="83">
        <v>24</v>
      </c>
      <c r="C302" s="84">
        <v>799.66070176000005</v>
      </c>
      <c r="D302" s="84">
        <v>791.44382184000006</v>
      </c>
      <c r="E302" s="84">
        <v>144.66209185</v>
      </c>
      <c r="F302" s="84">
        <v>144.66209185</v>
      </c>
    </row>
    <row r="303" spans="1:6" ht="12.75" customHeight="1" x14ac:dyDescent="0.2">
      <c r="A303" s="83" t="s">
        <v>160</v>
      </c>
      <c r="B303" s="83">
        <v>1</v>
      </c>
      <c r="C303" s="84">
        <v>905.43997339999999</v>
      </c>
      <c r="D303" s="84">
        <v>896.18910829000004</v>
      </c>
      <c r="E303" s="84">
        <v>163.80769869</v>
      </c>
      <c r="F303" s="84">
        <v>163.80769869</v>
      </c>
    </row>
    <row r="304" spans="1:6" ht="12.75" customHeight="1" x14ac:dyDescent="0.2">
      <c r="A304" s="83" t="s">
        <v>160</v>
      </c>
      <c r="B304" s="83">
        <v>2</v>
      </c>
      <c r="C304" s="84">
        <v>998.48410001000002</v>
      </c>
      <c r="D304" s="84">
        <v>986.25198177000004</v>
      </c>
      <c r="E304" s="84">
        <v>180.26961717</v>
      </c>
      <c r="F304" s="84">
        <v>180.26961717</v>
      </c>
    </row>
    <row r="305" spans="1:6" ht="12.75" customHeight="1" x14ac:dyDescent="0.2">
      <c r="A305" s="83" t="s">
        <v>160</v>
      </c>
      <c r="B305" s="83">
        <v>3</v>
      </c>
      <c r="C305" s="84">
        <v>1068.9977514100001</v>
      </c>
      <c r="D305" s="84">
        <v>1058.3873028600001</v>
      </c>
      <c r="E305" s="84">
        <v>193.45469255</v>
      </c>
      <c r="F305" s="84">
        <v>193.45469255</v>
      </c>
    </row>
    <row r="306" spans="1:6" ht="12.75" customHeight="1" x14ac:dyDescent="0.2">
      <c r="A306" s="83" t="s">
        <v>160</v>
      </c>
      <c r="B306" s="83">
        <v>4</v>
      </c>
      <c r="C306" s="84">
        <v>1099.0644067999999</v>
      </c>
      <c r="D306" s="84">
        <v>1089.5829114600001</v>
      </c>
      <c r="E306" s="84">
        <v>199.15670433</v>
      </c>
      <c r="F306" s="84">
        <v>199.15670433</v>
      </c>
    </row>
    <row r="307" spans="1:6" ht="12.75" customHeight="1" x14ac:dyDescent="0.2">
      <c r="A307" s="83" t="s">
        <v>160</v>
      </c>
      <c r="B307" s="83">
        <v>5</v>
      </c>
      <c r="C307" s="84">
        <v>1120.2541064300001</v>
      </c>
      <c r="D307" s="84">
        <v>1111.1506158300001</v>
      </c>
      <c r="E307" s="84">
        <v>203.09890356</v>
      </c>
      <c r="F307" s="84">
        <v>203.09890356</v>
      </c>
    </row>
    <row r="308" spans="1:6" ht="12.75" customHeight="1" x14ac:dyDescent="0.2">
      <c r="A308" s="83" t="s">
        <v>160</v>
      </c>
      <c r="B308" s="83">
        <v>6</v>
      </c>
      <c r="C308" s="84">
        <v>1095.71244723</v>
      </c>
      <c r="D308" s="84">
        <v>1087.0053868099999</v>
      </c>
      <c r="E308" s="84">
        <v>198.68557788999999</v>
      </c>
      <c r="F308" s="84">
        <v>198.68557788999999</v>
      </c>
    </row>
    <row r="309" spans="1:6" ht="12.75" customHeight="1" x14ac:dyDescent="0.2">
      <c r="A309" s="83" t="s">
        <v>160</v>
      </c>
      <c r="B309" s="83">
        <v>7</v>
      </c>
      <c r="C309" s="84">
        <v>1035.4877073</v>
      </c>
      <c r="D309" s="84">
        <v>1027.09730857</v>
      </c>
      <c r="E309" s="84">
        <v>187.73542871000001</v>
      </c>
      <c r="F309" s="84">
        <v>187.73542871000001</v>
      </c>
    </row>
    <row r="310" spans="1:6" ht="12.75" customHeight="1" x14ac:dyDescent="0.2">
      <c r="A310" s="83" t="s">
        <v>160</v>
      </c>
      <c r="B310" s="83">
        <v>8</v>
      </c>
      <c r="C310" s="84">
        <v>926.57672227</v>
      </c>
      <c r="D310" s="84">
        <v>918.97846254000001</v>
      </c>
      <c r="E310" s="84">
        <v>167.97319417</v>
      </c>
      <c r="F310" s="84">
        <v>167.97319417</v>
      </c>
    </row>
    <row r="311" spans="1:6" ht="12.75" customHeight="1" x14ac:dyDescent="0.2">
      <c r="A311" s="83" t="s">
        <v>160</v>
      </c>
      <c r="B311" s="83">
        <v>9</v>
      </c>
      <c r="C311" s="84">
        <v>860.24521779999998</v>
      </c>
      <c r="D311" s="84">
        <v>853.30123129000003</v>
      </c>
      <c r="E311" s="84">
        <v>155.96854468999999</v>
      </c>
      <c r="F311" s="84">
        <v>155.96854468999999</v>
      </c>
    </row>
    <row r="312" spans="1:6" ht="12.75" customHeight="1" x14ac:dyDescent="0.2">
      <c r="A312" s="83" t="s">
        <v>160</v>
      </c>
      <c r="B312" s="83">
        <v>10</v>
      </c>
      <c r="C312" s="84">
        <v>893.42288807</v>
      </c>
      <c r="D312" s="84">
        <v>885.87204529999997</v>
      </c>
      <c r="E312" s="84">
        <v>161.92191998000001</v>
      </c>
      <c r="F312" s="84">
        <v>161.92191998000001</v>
      </c>
    </row>
    <row r="313" spans="1:6" ht="12.75" customHeight="1" x14ac:dyDescent="0.2">
      <c r="A313" s="83" t="s">
        <v>160</v>
      </c>
      <c r="B313" s="83">
        <v>11</v>
      </c>
      <c r="C313" s="84">
        <v>900.66883884000003</v>
      </c>
      <c r="D313" s="84">
        <v>898.24935168000002</v>
      </c>
      <c r="E313" s="84">
        <v>164.18427516</v>
      </c>
      <c r="F313" s="84">
        <v>164.18427516</v>
      </c>
    </row>
    <row r="314" spans="1:6" ht="12.75" customHeight="1" x14ac:dyDescent="0.2">
      <c r="A314" s="83" t="s">
        <v>160</v>
      </c>
      <c r="B314" s="83">
        <v>12</v>
      </c>
      <c r="C314" s="84">
        <v>918.31754869999997</v>
      </c>
      <c r="D314" s="84">
        <v>907.99215515000003</v>
      </c>
      <c r="E314" s="84">
        <v>165.96508928</v>
      </c>
      <c r="F314" s="84">
        <v>165.96508928</v>
      </c>
    </row>
    <row r="315" spans="1:6" ht="12.75" customHeight="1" x14ac:dyDescent="0.2">
      <c r="A315" s="83" t="s">
        <v>160</v>
      </c>
      <c r="B315" s="83">
        <v>13</v>
      </c>
      <c r="C315" s="84">
        <v>922.02253786000006</v>
      </c>
      <c r="D315" s="84">
        <v>911.64151474000005</v>
      </c>
      <c r="E315" s="84">
        <v>166.6321284</v>
      </c>
      <c r="F315" s="84">
        <v>166.6321284</v>
      </c>
    </row>
    <row r="316" spans="1:6" ht="12.75" customHeight="1" x14ac:dyDescent="0.2">
      <c r="A316" s="83" t="s">
        <v>160</v>
      </c>
      <c r="B316" s="83">
        <v>14</v>
      </c>
      <c r="C316" s="84">
        <v>935.41156748000003</v>
      </c>
      <c r="D316" s="84">
        <v>925.39903057000004</v>
      </c>
      <c r="E316" s="84">
        <v>169.14676173999999</v>
      </c>
      <c r="F316" s="84">
        <v>169.14676173999999</v>
      </c>
    </row>
    <row r="317" spans="1:6" ht="12.75" customHeight="1" x14ac:dyDescent="0.2">
      <c r="A317" s="83" t="s">
        <v>160</v>
      </c>
      <c r="B317" s="83">
        <v>15</v>
      </c>
      <c r="C317" s="84">
        <v>897.93882450000001</v>
      </c>
      <c r="D317" s="84">
        <v>888.51926418999994</v>
      </c>
      <c r="E317" s="84">
        <v>162.40578529999999</v>
      </c>
      <c r="F317" s="84">
        <v>162.40578529999999</v>
      </c>
    </row>
    <row r="318" spans="1:6" ht="12.75" customHeight="1" x14ac:dyDescent="0.2">
      <c r="A318" s="83" t="s">
        <v>160</v>
      </c>
      <c r="B318" s="83">
        <v>16</v>
      </c>
      <c r="C318" s="84">
        <v>913.15755550999995</v>
      </c>
      <c r="D318" s="84">
        <v>903.21859329999995</v>
      </c>
      <c r="E318" s="84">
        <v>165.09256564</v>
      </c>
      <c r="F318" s="84">
        <v>165.09256564</v>
      </c>
    </row>
    <row r="319" spans="1:6" ht="12.75" customHeight="1" x14ac:dyDescent="0.2">
      <c r="A319" s="83" t="s">
        <v>160</v>
      </c>
      <c r="B319" s="83">
        <v>17</v>
      </c>
      <c r="C319" s="84">
        <v>898.46997462000002</v>
      </c>
      <c r="D319" s="84">
        <v>888.76927965000004</v>
      </c>
      <c r="E319" s="84">
        <v>162.45148376</v>
      </c>
      <c r="F319" s="84">
        <v>162.45148376</v>
      </c>
    </row>
    <row r="320" spans="1:6" ht="12.75" customHeight="1" x14ac:dyDescent="0.2">
      <c r="A320" s="83" t="s">
        <v>160</v>
      </c>
      <c r="B320" s="83">
        <v>18</v>
      </c>
      <c r="C320" s="84">
        <v>880.70066047</v>
      </c>
      <c r="D320" s="84">
        <v>870.89591174999998</v>
      </c>
      <c r="E320" s="84">
        <v>159.18454463</v>
      </c>
      <c r="F320" s="84">
        <v>159.18454463</v>
      </c>
    </row>
    <row r="321" spans="1:6" ht="12.75" customHeight="1" x14ac:dyDescent="0.2">
      <c r="A321" s="83" t="s">
        <v>160</v>
      </c>
      <c r="B321" s="83">
        <v>19</v>
      </c>
      <c r="C321" s="84">
        <v>935.26668295000002</v>
      </c>
      <c r="D321" s="84">
        <v>925.97593279</v>
      </c>
      <c r="E321" s="84">
        <v>169.25220937</v>
      </c>
      <c r="F321" s="84">
        <v>169.25220937</v>
      </c>
    </row>
    <row r="322" spans="1:6" ht="12.75" customHeight="1" x14ac:dyDescent="0.2">
      <c r="A322" s="83" t="s">
        <v>160</v>
      </c>
      <c r="B322" s="83">
        <v>20</v>
      </c>
      <c r="C322" s="84">
        <v>959.77264819000004</v>
      </c>
      <c r="D322" s="84">
        <v>949.93893237999998</v>
      </c>
      <c r="E322" s="84">
        <v>173.63222669000001</v>
      </c>
      <c r="F322" s="84">
        <v>173.63222669000001</v>
      </c>
    </row>
    <row r="323" spans="1:6" ht="12.75" customHeight="1" x14ac:dyDescent="0.2">
      <c r="A323" s="83" t="s">
        <v>160</v>
      </c>
      <c r="B323" s="83">
        <v>21</v>
      </c>
      <c r="C323" s="84">
        <v>981.35250341000005</v>
      </c>
      <c r="D323" s="84">
        <v>970.88629247999995</v>
      </c>
      <c r="E323" s="84">
        <v>177.46103785</v>
      </c>
      <c r="F323" s="84">
        <v>177.46103785</v>
      </c>
    </row>
    <row r="324" spans="1:6" ht="12.75" customHeight="1" x14ac:dyDescent="0.2">
      <c r="A324" s="83" t="s">
        <v>160</v>
      </c>
      <c r="B324" s="83">
        <v>22</v>
      </c>
      <c r="C324" s="84">
        <v>976.46821447000002</v>
      </c>
      <c r="D324" s="84">
        <v>971.63044969999999</v>
      </c>
      <c r="E324" s="84">
        <v>177.59705676999999</v>
      </c>
      <c r="F324" s="84">
        <v>177.59705676999999</v>
      </c>
    </row>
    <row r="325" spans="1:6" ht="12.75" customHeight="1" x14ac:dyDescent="0.2">
      <c r="A325" s="83" t="s">
        <v>160</v>
      </c>
      <c r="B325" s="83">
        <v>23</v>
      </c>
      <c r="C325" s="84">
        <v>926.89528132999999</v>
      </c>
      <c r="D325" s="84">
        <v>918.90500956999995</v>
      </c>
      <c r="E325" s="84">
        <v>167.95976825</v>
      </c>
      <c r="F325" s="84">
        <v>167.95976825</v>
      </c>
    </row>
    <row r="326" spans="1:6" ht="12.75" customHeight="1" x14ac:dyDescent="0.2">
      <c r="A326" s="83" t="s">
        <v>160</v>
      </c>
      <c r="B326" s="83">
        <v>24</v>
      </c>
      <c r="C326" s="84">
        <v>873.88252181999997</v>
      </c>
      <c r="D326" s="84">
        <v>869.94047584999998</v>
      </c>
      <c r="E326" s="84">
        <v>159.00990765</v>
      </c>
      <c r="F326" s="84">
        <v>159.00990765</v>
      </c>
    </row>
    <row r="327" spans="1:6" ht="12.75" customHeight="1" x14ac:dyDescent="0.2">
      <c r="A327" s="83" t="s">
        <v>161</v>
      </c>
      <c r="B327" s="83">
        <v>1</v>
      </c>
      <c r="C327" s="84">
        <v>963.40406977999999</v>
      </c>
      <c r="D327" s="84">
        <v>953.54706349000003</v>
      </c>
      <c r="E327" s="84">
        <v>174.29172997000001</v>
      </c>
      <c r="F327" s="84">
        <v>174.29172997000001</v>
      </c>
    </row>
    <row r="328" spans="1:6" ht="12.75" customHeight="1" x14ac:dyDescent="0.2">
      <c r="A328" s="83" t="s">
        <v>161</v>
      </c>
      <c r="B328" s="83">
        <v>2</v>
      </c>
      <c r="C328" s="84">
        <v>1046.30392766</v>
      </c>
      <c r="D328" s="84">
        <v>1034.9847989299999</v>
      </c>
      <c r="E328" s="84">
        <v>189.17712402999999</v>
      </c>
      <c r="F328" s="84">
        <v>189.17712402999999</v>
      </c>
    </row>
    <row r="329" spans="1:6" ht="12.75" customHeight="1" x14ac:dyDescent="0.2">
      <c r="A329" s="83" t="s">
        <v>161</v>
      </c>
      <c r="B329" s="83">
        <v>3</v>
      </c>
      <c r="C329" s="84">
        <v>1108.7621240399999</v>
      </c>
      <c r="D329" s="84">
        <v>1098.0797621300001</v>
      </c>
      <c r="E329" s="84">
        <v>200.70978006000001</v>
      </c>
      <c r="F329" s="84">
        <v>200.70978006000001</v>
      </c>
    </row>
    <row r="330" spans="1:6" ht="12.75" customHeight="1" x14ac:dyDescent="0.2">
      <c r="A330" s="83" t="s">
        <v>161</v>
      </c>
      <c r="B330" s="83">
        <v>4</v>
      </c>
      <c r="C330" s="84">
        <v>1106.81121134</v>
      </c>
      <c r="D330" s="84">
        <v>1094.69231883</v>
      </c>
      <c r="E330" s="84">
        <v>200.09061464999999</v>
      </c>
      <c r="F330" s="84">
        <v>200.09061464999999</v>
      </c>
    </row>
    <row r="331" spans="1:6" ht="12.75" customHeight="1" x14ac:dyDescent="0.2">
      <c r="A331" s="83" t="s">
        <v>161</v>
      </c>
      <c r="B331" s="83">
        <v>5</v>
      </c>
      <c r="C331" s="84">
        <v>1111.7695971600001</v>
      </c>
      <c r="D331" s="84">
        <v>1100.33946008</v>
      </c>
      <c r="E331" s="84">
        <v>201.12281333000001</v>
      </c>
      <c r="F331" s="84">
        <v>201.12281333000001</v>
      </c>
    </row>
    <row r="332" spans="1:6" ht="12.75" customHeight="1" x14ac:dyDescent="0.2">
      <c r="A332" s="83" t="s">
        <v>161</v>
      </c>
      <c r="B332" s="83">
        <v>6</v>
      </c>
      <c r="C332" s="84">
        <v>1114.4986742599999</v>
      </c>
      <c r="D332" s="84">
        <v>1102.7627866600001</v>
      </c>
      <c r="E332" s="84">
        <v>201.56575505999999</v>
      </c>
      <c r="F332" s="84">
        <v>201.56575505999999</v>
      </c>
    </row>
    <row r="333" spans="1:6" ht="12.75" customHeight="1" x14ac:dyDescent="0.2">
      <c r="A333" s="83" t="s">
        <v>161</v>
      </c>
      <c r="B333" s="83">
        <v>7</v>
      </c>
      <c r="C333" s="84">
        <v>1057.94871117</v>
      </c>
      <c r="D333" s="84">
        <v>1047.6616771399999</v>
      </c>
      <c r="E333" s="84">
        <v>191.49423571</v>
      </c>
      <c r="F333" s="84">
        <v>191.49423571</v>
      </c>
    </row>
    <row r="334" spans="1:6" ht="12.75" customHeight="1" x14ac:dyDescent="0.2">
      <c r="A334" s="83" t="s">
        <v>161</v>
      </c>
      <c r="B334" s="83">
        <v>8</v>
      </c>
      <c r="C334" s="84">
        <v>962.95010248999995</v>
      </c>
      <c r="D334" s="84">
        <v>951.61917868</v>
      </c>
      <c r="E334" s="84">
        <v>173.93934633999999</v>
      </c>
      <c r="F334" s="84">
        <v>173.93934633999999</v>
      </c>
    </row>
    <row r="335" spans="1:6" ht="12.75" customHeight="1" x14ac:dyDescent="0.2">
      <c r="A335" s="83" t="s">
        <v>161</v>
      </c>
      <c r="B335" s="83">
        <v>9</v>
      </c>
      <c r="C335" s="84">
        <v>893.77849556000001</v>
      </c>
      <c r="D335" s="84">
        <v>883.26376918999995</v>
      </c>
      <c r="E335" s="84">
        <v>161.44517271000001</v>
      </c>
      <c r="F335" s="84">
        <v>161.44517271000001</v>
      </c>
    </row>
    <row r="336" spans="1:6" ht="12.75" customHeight="1" x14ac:dyDescent="0.2">
      <c r="A336" s="83" t="s">
        <v>161</v>
      </c>
      <c r="B336" s="83">
        <v>10</v>
      </c>
      <c r="C336" s="84">
        <v>893.51902254000004</v>
      </c>
      <c r="D336" s="84">
        <v>880.94751512000005</v>
      </c>
      <c r="E336" s="84">
        <v>161.02180197000001</v>
      </c>
      <c r="F336" s="84">
        <v>161.02180197000001</v>
      </c>
    </row>
    <row r="337" spans="1:6" ht="12.75" customHeight="1" x14ac:dyDescent="0.2">
      <c r="A337" s="83" t="s">
        <v>161</v>
      </c>
      <c r="B337" s="83">
        <v>11</v>
      </c>
      <c r="C337" s="84">
        <v>960.09213101</v>
      </c>
      <c r="D337" s="84">
        <v>946.62685825999995</v>
      </c>
      <c r="E337" s="84">
        <v>173.02683746</v>
      </c>
      <c r="F337" s="84">
        <v>173.02683746</v>
      </c>
    </row>
    <row r="338" spans="1:6" ht="12.75" customHeight="1" x14ac:dyDescent="0.2">
      <c r="A338" s="83" t="s">
        <v>161</v>
      </c>
      <c r="B338" s="83">
        <v>12</v>
      </c>
      <c r="C338" s="84">
        <v>1042.3667829000001</v>
      </c>
      <c r="D338" s="84">
        <v>1031.52607659</v>
      </c>
      <c r="E338" s="84">
        <v>188.54493006999999</v>
      </c>
      <c r="F338" s="84">
        <v>188.54493006999999</v>
      </c>
    </row>
    <row r="339" spans="1:6" ht="12.75" customHeight="1" x14ac:dyDescent="0.2">
      <c r="A339" s="83" t="s">
        <v>161</v>
      </c>
      <c r="B339" s="83">
        <v>13</v>
      </c>
      <c r="C339" s="84">
        <v>921.24903036000001</v>
      </c>
      <c r="D339" s="84">
        <v>911.64093796999998</v>
      </c>
      <c r="E339" s="84">
        <v>166.63202297999999</v>
      </c>
      <c r="F339" s="84">
        <v>166.63202297999999</v>
      </c>
    </row>
    <row r="340" spans="1:6" ht="12.75" customHeight="1" x14ac:dyDescent="0.2">
      <c r="A340" s="83" t="s">
        <v>161</v>
      </c>
      <c r="B340" s="83">
        <v>14</v>
      </c>
      <c r="C340" s="84">
        <v>915.19418113999996</v>
      </c>
      <c r="D340" s="84">
        <v>906.10219086999996</v>
      </c>
      <c r="E340" s="84">
        <v>165.61963685000001</v>
      </c>
      <c r="F340" s="84">
        <v>165.61963685000001</v>
      </c>
    </row>
    <row r="341" spans="1:6" ht="12.75" customHeight="1" x14ac:dyDescent="0.2">
      <c r="A341" s="83" t="s">
        <v>161</v>
      </c>
      <c r="B341" s="83">
        <v>15</v>
      </c>
      <c r="C341" s="84">
        <v>892.17256057999998</v>
      </c>
      <c r="D341" s="84">
        <v>883.10931176999998</v>
      </c>
      <c r="E341" s="84">
        <v>161.4169406</v>
      </c>
      <c r="F341" s="84">
        <v>161.4169406</v>
      </c>
    </row>
    <row r="342" spans="1:6" ht="12.75" customHeight="1" x14ac:dyDescent="0.2">
      <c r="A342" s="83" t="s">
        <v>161</v>
      </c>
      <c r="B342" s="83">
        <v>16</v>
      </c>
      <c r="C342" s="84">
        <v>886.02650346999997</v>
      </c>
      <c r="D342" s="84">
        <v>875.77063231</v>
      </c>
      <c r="E342" s="84">
        <v>160.07555830999999</v>
      </c>
      <c r="F342" s="84">
        <v>160.07555830999999</v>
      </c>
    </row>
    <row r="343" spans="1:6" ht="12.75" customHeight="1" x14ac:dyDescent="0.2">
      <c r="A343" s="83" t="s">
        <v>161</v>
      </c>
      <c r="B343" s="83">
        <v>17</v>
      </c>
      <c r="C343" s="84">
        <v>888.96956545</v>
      </c>
      <c r="D343" s="84">
        <v>880.25205208</v>
      </c>
      <c r="E343" s="84">
        <v>160.89468348</v>
      </c>
      <c r="F343" s="84">
        <v>160.89468348</v>
      </c>
    </row>
    <row r="344" spans="1:6" ht="12.75" customHeight="1" x14ac:dyDescent="0.2">
      <c r="A344" s="83" t="s">
        <v>161</v>
      </c>
      <c r="B344" s="83">
        <v>18</v>
      </c>
      <c r="C344" s="84">
        <v>871.49742082</v>
      </c>
      <c r="D344" s="84">
        <v>864.60114711000006</v>
      </c>
      <c r="E344" s="84">
        <v>158.03397172000001</v>
      </c>
      <c r="F344" s="84">
        <v>158.03397172000001</v>
      </c>
    </row>
    <row r="345" spans="1:6" ht="12.75" customHeight="1" x14ac:dyDescent="0.2">
      <c r="A345" s="83" t="s">
        <v>161</v>
      </c>
      <c r="B345" s="83">
        <v>19</v>
      </c>
      <c r="C345" s="84">
        <v>943.99873603000003</v>
      </c>
      <c r="D345" s="84">
        <v>934.82226937999997</v>
      </c>
      <c r="E345" s="84">
        <v>170.86916502</v>
      </c>
      <c r="F345" s="84">
        <v>170.86916502</v>
      </c>
    </row>
    <row r="346" spans="1:6" ht="12.75" customHeight="1" x14ac:dyDescent="0.2">
      <c r="A346" s="83" t="s">
        <v>161</v>
      </c>
      <c r="B346" s="83">
        <v>20</v>
      </c>
      <c r="C346" s="84">
        <v>966.41670185999999</v>
      </c>
      <c r="D346" s="84">
        <v>957.11501463000002</v>
      </c>
      <c r="E346" s="84">
        <v>174.94388905</v>
      </c>
      <c r="F346" s="84">
        <v>174.94388905</v>
      </c>
    </row>
    <row r="347" spans="1:6" ht="12.75" customHeight="1" x14ac:dyDescent="0.2">
      <c r="A347" s="83" t="s">
        <v>161</v>
      </c>
      <c r="B347" s="83">
        <v>21</v>
      </c>
      <c r="C347" s="84">
        <v>969.03807035</v>
      </c>
      <c r="D347" s="84">
        <v>959.67302850999999</v>
      </c>
      <c r="E347" s="84">
        <v>175.41144926000001</v>
      </c>
      <c r="F347" s="84">
        <v>175.41144926000001</v>
      </c>
    </row>
    <row r="348" spans="1:6" ht="12.75" customHeight="1" x14ac:dyDescent="0.2">
      <c r="A348" s="83" t="s">
        <v>161</v>
      </c>
      <c r="B348" s="83">
        <v>22</v>
      </c>
      <c r="C348" s="84">
        <v>973.74407749</v>
      </c>
      <c r="D348" s="84">
        <v>964.42345393999994</v>
      </c>
      <c r="E348" s="84">
        <v>176.27974397</v>
      </c>
      <c r="F348" s="84">
        <v>176.27974397</v>
      </c>
    </row>
    <row r="349" spans="1:6" ht="12.75" customHeight="1" x14ac:dyDescent="0.2">
      <c r="A349" s="83" t="s">
        <v>161</v>
      </c>
      <c r="B349" s="83">
        <v>23</v>
      </c>
      <c r="C349" s="84">
        <v>942.00569446999998</v>
      </c>
      <c r="D349" s="84">
        <v>938.67611735000003</v>
      </c>
      <c r="E349" s="84">
        <v>171.57358103999999</v>
      </c>
      <c r="F349" s="84">
        <v>171.57358103999999</v>
      </c>
    </row>
    <row r="350" spans="1:6" ht="12.75" customHeight="1" x14ac:dyDescent="0.2">
      <c r="A350" s="83" t="s">
        <v>161</v>
      </c>
      <c r="B350" s="83">
        <v>24</v>
      </c>
      <c r="C350" s="84">
        <v>883.29619696999998</v>
      </c>
      <c r="D350" s="84">
        <v>881.53052609999997</v>
      </c>
      <c r="E350" s="84">
        <v>161.12836618</v>
      </c>
      <c r="F350" s="84">
        <v>161.12836618</v>
      </c>
    </row>
    <row r="351" spans="1:6" ht="12.75" customHeight="1" x14ac:dyDescent="0.2">
      <c r="A351" s="83" t="s">
        <v>162</v>
      </c>
      <c r="B351" s="83">
        <v>1</v>
      </c>
      <c r="C351" s="84">
        <v>950.85002681000003</v>
      </c>
      <c r="D351" s="84">
        <v>950.01697738999997</v>
      </c>
      <c r="E351" s="84">
        <v>173.64649195999999</v>
      </c>
      <c r="F351" s="84">
        <v>173.64649195999999</v>
      </c>
    </row>
    <row r="352" spans="1:6" ht="12.75" customHeight="1" x14ac:dyDescent="0.2">
      <c r="A352" s="83" t="s">
        <v>162</v>
      </c>
      <c r="B352" s="83">
        <v>2</v>
      </c>
      <c r="C352" s="84">
        <v>1052.7751601800001</v>
      </c>
      <c r="D352" s="84">
        <v>1044.3002541200001</v>
      </c>
      <c r="E352" s="84">
        <v>190.87982636000001</v>
      </c>
      <c r="F352" s="84">
        <v>190.87982636000001</v>
      </c>
    </row>
    <row r="353" spans="1:6" ht="12.75" customHeight="1" x14ac:dyDescent="0.2">
      <c r="A353" s="83" t="s">
        <v>162</v>
      </c>
      <c r="B353" s="83">
        <v>3</v>
      </c>
      <c r="C353" s="84">
        <v>1108.0695651000001</v>
      </c>
      <c r="D353" s="84">
        <v>1098.7611433</v>
      </c>
      <c r="E353" s="84">
        <v>200.83432461999999</v>
      </c>
      <c r="F353" s="84">
        <v>200.83432461999999</v>
      </c>
    </row>
    <row r="354" spans="1:6" ht="12.75" customHeight="1" x14ac:dyDescent="0.2">
      <c r="A354" s="83" t="s">
        <v>162</v>
      </c>
      <c r="B354" s="83">
        <v>4</v>
      </c>
      <c r="C354" s="84">
        <v>1087.5619525499999</v>
      </c>
      <c r="D354" s="84">
        <v>1082.5185158300001</v>
      </c>
      <c r="E354" s="84">
        <v>197.86545633</v>
      </c>
      <c r="F354" s="84">
        <v>197.86545633</v>
      </c>
    </row>
    <row r="355" spans="1:6" ht="12.75" customHeight="1" x14ac:dyDescent="0.2">
      <c r="A355" s="83" t="s">
        <v>162</v>
      </c>
      <c r="B355" s="83">
        <v>5</v>
      </c>
      <c r="C355" s="84">
        <v>1102.75534363</v>
      </c>
      <c r="D355" s="84">
        <v>1092.2011744599999</v>
      </c>
      <c r="E355" s="84">
        <v>199.63527701999999</v>
      </c>
      <c r="F355" s="84">
        <v>199.63527701999999</v>
      </c>
    </row>
    <row r="356" spans="1:6" ht="12.75" customHeight="1" x14ac:dyDescent="0.2">
      <c r="A356" s="83" t="s">
        <v>162</v>
      </c>
      <c r="B356" s="83">
        <v>6</v>
      </c>
      <c r="C356" s="84">
        <v>1104.0063515300001</v>
      </c>
      <c r="D356" s="84">
        <v>1093.05225354</v>
      </c>
      <c r="E356" s="84">
        <v>199.79083940000001</v>
      </c>
      <c r="F356" s="84">
        <v>199.79083940000001</v>
      </c>
    </row>
    <row r="357" spans="1:6" ht="12.75" customHeight="1" x14ac:dyDescent="0.2">
      <c r="A357" s="83" t="s">
        <v>162</v>
      </c>
      <c r="B357" s="83">
        <v>7</v>
      </c>
      <c r="C357" s="84">
        <v>1068.1278134500001</v>
      </c>
      <c r="D357" s="84">
        <v>1057.8355805799999</v>
      </c>
      <c r="E357" s="84">
        <v>193.35384736</v>
      </c>
      <c r="F357" s="84">
        <v>193.35384736</v>
      </c>
    </row>
    <row r="358" spans="1:6" ht="12.75" customHeight="1" x14ac:dyDescent="0.2">
      <c r="A358" s="83" t="s">
        <v>162</v>
      </c>
      <c r="B358" s="83">
        <v>8</v>
      </c>
      <c r="C358" s="84">
        <v>1039.41371157</v>
      </c>
      <c r="D358" s="84">
        <v>1033.0313414899999</v>
      </c>
      <c r="E358" s="84">
        <v>188.82006616999999</v>
      </c>
      <c r="F358" s="84">
        <v>188.82006616999999</v>
      </c>
    </row>
    <row r="359" spans="1:6" ht="12.75" customHeight="1" x14ac:dyDescent="0.2">
      <c r="A359" s="83" t="s">
        <v>162</v>
      </c>
      <c r="B359" s="83">
        <v>9</v>
      </c>
      <c r="C359" s="84">
        <v>1054.4385051100001</v>
      </c>
      <c r="D359" s="84">
        <v>1047.65452519</v>
      </c>
      <c r="E359" s="84">
        <v>191.49292846</v>
      </c>
      <c r="F359" s="84">
        <v>191.49292846</v>
      </c>
    </row>
    <row r="360" spans="1:6" ht="12.75" customHeight="1" x14ac:dyDescent="0.2">
      <c r="A360" s="83" t="s">
        <v>162</v>
      </c>
      <c r="B360" s="83">
        <v>10</v>
      </c>
      <c r="C360" s="84">
        <v>1080.0828590599999</v>
      </c>
      <c r="D360" s="84">
        <v>1075.39260655</v>
      </c>
      <c r="E360" s="84">
        <v>196.56296470999999</v>
      </c>
      <c r="F360" s="84">
        <v>196.56296470999999</v>
      </c>
    </row>
    <row r="361" spans="1:6" ht="12.75" customHeight="1" x14ac:dyDescent="0.2">
      <c r="A361" s="83" t="s">
        <v>162</v>
      </c>
      <c r="B361" s="83">
        <v>11</v>
      </c>
      <c r="C361" s="84">
        <v>1087.99322525</v>
      </c>
      <c r="D361" s="84">
        <v>1079.53972806</v>
      </c>
      <c r="E361" s="84">
        <v>197.32098601000001</v>
      </c>
      <c r="F361" s="84">
        <v>197.32098601000001</v>
      </c>
    </row>
    <row r="362" spans="1:6" ht="12.75" customHeight="1" x14ac:dyDescent="0.2">
      <c r="A362" s="83" t="s">
        <v>162</v>
      </c>
      <c r="B362" s="83">
        <v>12</v>
      </c>
      <c r="C362" s="84">
        <v>1105.8864143799999</v>
      </c>
      <c r="D362" s="84">
        <v>1094.1848637400001</v>
      </c>
      <c r="E362" s="84">
        <v>199.99786073999999</v>
      </c>
      <c r="F362" s="84">
        <v>199.99786073999999</v>
      </c>
    </row>
    <row r="363" spans="1:6" ht="12.75" customHeight="1" x14ac:dyDescent="0.2">
      <c r="A363" s="83" t="s">
        <v>162</v>
      </c>
      <c r="B363" s="83">
        <v>13</v>
      </c>
      <c r="C363" s="84">
        <v>1120.2607769799999</v>
      </c>
      <c r="D363" s="84">
        <v>1108.6617599599999</v>
      </c>
      <c r="E363" s="84">
        <v>202.64398423</v>
      </c>
      <c r="F363" s="84">
        <v>202.64398423</v>
      </c>
    </row>
    <row r="364" spans="1:6" ht="12.75" customHeight="1" x14ac:dyDescent="0.2">
      <c r="A364" s="83" t="s">
        <v>162</v>
      </c>
      <c r="B364" s="83">
        <v>14</v>
      </c>
      <c r="C364" s="84">
        <v>1122.6694729599999</v>
      </c>
      <c r="D364" s="84">
        <v>1111.5842703999999</v>
      </c>
      <c r="E364" s="84">
        <v>203.17816804</v>
      </c>
      <c r="F364" s="84">
        <v>203.17816804</v>
      </c>
    </row>
    <row r="365" spans="1:6" ht="12.75" customHeight="1" x14ac:dyDescent="0.2">
      <c r="A365" s="83" t="s">
        <v>162</v>
      </c>
      <c r="B365" s="83">
        <v>15</v>
      </c>
      <c r="C365" s="84">
        <v>1118.91365292</v>
      </c>
      <c r="D365" s="84">
        <v>1107.7364340199999</v>
      </c>
      <c r="E365" s="84">
        <v>202.47485083000001</v>
      </c>
      <c r="F365" s="84">
        <v>202.47485083000001</v>
      </c>
    </row>
    <row r="366" spans="1:6" ht="12.75" customHeight="1" x14ac:dyDescent="0.2">
      <c r="A366" s="83" t="s">
        <v>162</v>
      </c>
      <c r="B366" s="83">
        <v>16</v>
      </c>
      <c r="C366" s="84">
        <v>1122.9976265800001</v>
      </c>
      <c r="D366" s="84">
        <v>1110.55948631</v>
      </c>
      <c r="E366" s="84">
        <v>202.99085542</v>
      </c>
      <c r="F366" s="84">
        <v>202.99085542</v>
      </c>
    </row>
    <row r="367" spans="1:6" ht="12.75" customHeight="1" x14ac:dyDescent="0.2">
      <c r="A367" s="83" t="s">
        <v>162</v>
      </c>
      <c r="B367" s="83">
        <v>17</v>
      </c>
      <c r="C367" s="84">
        <v>1119.13123258</v>
      </c>
      <c r="D367" s="84">
        <v>1105.8402340299999</v>
      </c>
      <c r="E367" s="84">
        <v>202.12825863</v>
      </c>
      <c r="F367" s="84">
        <v>202.12825863</v>
      </c>
    </row>
    <row r="368" spans="1:6" ht="12.75" customHeight="1" x14ac:dyDescent="0.2">
      <c r="A368" s="83" t="s">
        <v>162</v>
      </c>
      <c r="B368" s="83">
        <v>18</v>
      </c>
      <c r="C368" s="84">
        <v>1097.30748855</v>
      </c>
      <c r="D368" s="84">
        <v>1085.8837658100001</v>
      </c>
      <c r="E368" s="84">
        <v>198.48056518000001</v>
      </c>
      <c r="F368" s="84">
        <v>198.48056518000001</v>
      </c>
    </row>
    <row r="369" spans="1:6" ht="12.75" customHeight="1" x14ac:dyDescent="0.2">
      <c r="A369" s="83" t="s">
        <v>162</v>
      </c>
      <c r="B369" s="83">
        <v>19</v>
      </c>
      <c r="C369" s="84">
        <v>1072.9281487400001</v>
      </c>
      <c r="D369" s="84">
        <v>1062.2412813200001</v>
      </c>
      <c r="E369" s="84">
        <v>194.15913241999999</v>
      </c>
      <c r="F369" s="84">
        <v>194.15913241999999</v>
      </c>
    </row>
    <row r="370" spans="1:6" ht="12.75" customHeight="1" x14ac:dyDescent="0.2">
      <c r="A370" s="83" t="s">
        <v>162</v>
      </c>
      <c r="B370" s="83">
        <v>20</v>
      </c>
      <c r="C370" s="84">
        <v>1059.5488219599999</v>
      </c>
      <c r="D370" s="84">
        <v>1049.2048655900001</v>
      </c>
      <c r="E370" s="84">
        <v>191.77630357000001</v>
      </c>
      <c r="F370" s="84">
        <v>191.77630357000001</v>
      </c>
    </row>
    <row r="371" spans="1:6" ht="12.75" customHeight="1" x14ac:dyDescent="0.2">
      <c r="A371" s="83" t="s">
        <v>162</v>
      </c>
      <c r="B371" s="83">
        <v>21</v>
      </c>
      <c r="C371" s="84">
        <v>1052.0641137499999</v>
      </c>
      <c r="D371" s="84">
        <v>1041.9417050100001</v>
      </c>
      <c r="E371" s="84">
        <v>190.44872482</v>
      </c>
      <c r="F371" s="84">
        <v>190.44872482</v>
      </c>
    </row>
    <row r="372" spans="1:6" ht="12.75" customHeight="1" x14ac:dyDescent="0.2">
      <c r="A372" s="83" t="s">
        <v>162</v>
      </c>
      <c r="B372" s="83">
        <v>22</v>
      </c>
      <c r="C372" s="84">
        <v>1065.41022914</v>
      </c>
      <c r="D372" s="84">
        <v>1055.6157337499999</v>
      </c>
      <c r="E372" s="84">
        <v>192.94809817000001</v>
      </c>
      <c r="F372" s="84">
        <v>192.94809817000001</v>
      </c>
    </row>
    <row r="373" spans="1:6" ht="12.75" customHeight="1" x14ac:dyDescent="0.2">
      <c r="A373" s="83" t="s">
        <v>162</v>
      </c>
      <c r="B373" s="83">
        <v>23</v>
      </c>
      <c r="C373" s="84">
        <v>1034.9676316699999</v>
      </c>
      <c r="D373" s="84">
        <v>1024.4623578400001</v>
      </c>
      <c r="E373" s="84">
        <v>187.25380579</v>
      </c>
      <c r="F373" s="84">
        <v>187.25380579</v>
      </c>
    </row>
    <row r="374" spans="1:6" ht="12.75" customHeight="1" x14ac:dyDescent="0.2">
      <c r="A374" s="83" t="s">
        <v>162</v>
      </c>
      <c r="B374" s="83">
        <v>24</v>
      </c>
      <c r="C374" s="84">
        <v>1002.8251006199999</v>
      </c>
      <c r="D374" s="84">
        <v>991.67900387999998</v>
      </c>
      <c r="E374" s="84">
        <v>181.26158192</v>
      </c>
      <c r="F374" s="84">
        <v>181.26158192</v>
      </c>
    </row>
    <row r="375" spans="1:6" ht="12.75" customHeight="1" x14ac:dyDescent="0.2">
      <c r="A375" s="83" t="s">
        <v>163</v>
      </c>
      <c r="B375" s="83">
        <v>1</v>
      </c>
      <c r="C375" s="84">
        <v>1043.7236360899999</v>
      </c>
      <c r="D375" s="84">
        <v>1038.0850137100001</v>
      </c>
      <c r="E375" s="84">
        <v>189.74378908</v>
      </c>
      <c r="F375" s="84">
        <v>189.74378908</v>
      </c>
    </row>
    <row r="376" spans="1:6" ht="12.75" customHeight="1" x14ac:dyDescent="0.2">
      <c r="A376" s="83" t="s">
        <v>163</v>
      </c>
      <c r="B376" s="83">
        <v>2</v>
      </c>
      <c r="C376" s="84">
        <v>1141.3167161599999</v>
      </c>
      <c r="D376" s="84">
        <v>1134.3469041000001</v>
      </c>
      <c r="E376" s="84">
        <v>207.33877946000001</v>
      </c>
      <c r="F376" s="84">
        <v>207.33877946000001</v>
      </c>
    </row>
    <row r="377" spans="1:6" ht="12.75" customHeight="1" x14ac:dyDescent="0.2">
      <c r="A377" s="83" t="s">
        <v>163</v>
      </c>
      <c r="B377" s="83">
        <v>3</v>
      </c>
      <c r="C377" s="84">
        <v>1202.7294506799999</v>
      </c>
      <c r="D377" s="84">
        <v>1191.17848084</v>
      </c>
      <c r="E377" s="84">
        <v>217.72659795999999</v>
      </c>
      <c r="F377" s="84">
        <v>217.72659795999999</v>
      </c>
    </row>
    <row r="378" spans="1:6" ht="12.75" customHeight="1" x14ac:dyDescent="0.2">
      <c r="A378" s="83" t="s">
        <v>163</v>
      </c>
      <c r="B378" s="83">
        <v>4</v>
      </c>
      <c r="C378" s="84">
        <v>1219.7486063700001</v>
      </c>
      <c r="D378" s="84">
        <v>1212.0303271800001</v>
      </c>
      <c r="E378" s="84">
        <v>221.53795087</v>
      </c>
      <c r="F378" s="84">
        <v>221.53795087</v>
      </c>
    </row>
    <row r="379" spans="1:6" ht="12.75" customHeight="1" x14ac:dyDescent="0.2">
      <c r="A379" s="83" t="s">
        <v>163</v>
      </c>
      <c r="B379" s="83">
        <v>5</v>
      </c>
      <c r="C379" s="84">
        <v>1215.66923952</v>
      </c>
      <c r="D379" s="84">
        <v>1206.1989000900001</v>
      </c>
      <c r="E379" s="84">
        <v>220.47206796</v>
      </c>
      <c r="F379" s="84">
        <v>220.47206796</v>
      </c>
    </row>
    <row r="380" spans="1:6" ht="12.75" customHeight="1" x14ac:dyDescent="0.2">
      <c r="A380" s="83" t="s">
        <v>163</v>
      </c>
      <c r="B380" s="83">
        <v>6</v>
      </c>
      <c r="C380" s="84">
        <v>1190.6827893699999</v>
      </c>
      <c r="D380" s="84">
        <v>1181.1927937</v>
      </c>
      <c r="E380" s="84">
        <v>215.90138895999999</v>
      </c>
      <c r="F380" s="84">
        <v>215.90138895999999</v>
      </c>
    </row>
    <row r="381" spans="1:6" ht="12.75" customHeight="1" x14ac:dyDescent="0.2">
      <c r="A381" s="83" t="s">
        <v>163</v>
      </c>
      <c r="B381" s="83">
        <v>7</v>
      </c>
      <c r="C381" s="84">
        <v>1128.0361944799999</v>
      </c>
      <c r="D381" s="84">
        <v>1125.08072619</v>
      </c>
      <c r="E381" s="84">
        <v>205.64508416000001</v>
      </c>
      <c r="F381" s="84">
        <v>205.64508416000001</v>
      </c>
    </row>
    <row r="382" spans="1:6" ht="12.75" customHeight="1" x14ac:dyDescent="0.2">
      <c r="A382" s="83" t="s">
        <v>163</v>
      </c>
      <c r="B382" s="83">
        <v>8</v>
      </c>
      <c r="C382" s="84">
        <v>1029.3300284899999</v>
      </c>
      <c r="D382" s="84">
        <v>1019.46435981</v>
      </c>
      <c r="E382" s="84">
        <v>186.34025914</v>
      </c>
      <c r="F382" s="84">
        <v>186.34025914</v>
      </c>
    </row>
    <row r="383" spans="1:6" ht="12.75" customHeight="1" x14ac:dyDescent="0.2">
      <c r="A383" s="83" t="s">
        <v>163</v>
      </c>
      <c r="B383" s="83">
        <v>9</v>
      </c>
      <c r="C383" s="84">
        <v>924.69869621999999</v>
      </c>
      <c r="D383" s="84">
        <v>924.54147866000005</v>
      </c>
      <c r="E383" s="84">
        <v>168.99001623999999</v>
      </c>
      <c r="F383" s="84">
        <v>168.99001623999999</v>
      </c>
    </row>
    <row r="384" spans="1:6" ht="12.75" customHeight="1" x14ac:dyDescent="0.2">
      <c r="A384" s="83" t="s">
        <v>163</v>
      </c>
      <c r="B384" s="83">
        <v>10</v>
      </c>
      <c r="C384" s="84">
        <v>946.80761405999999</v>
      </c>
      <c r="D384" s="84">
        <v>940.84152375999997</v>
      </c>
      <c r="E384" s="84">
        <v>171.96937947000001</v>
      </c>
      <c r="F384" s="84">
        <v>171.96937947000001</v>
      </c>
    </row>
    <row r="385" spans="1:6" ht="12.75" customHeight="1" x14ac:dyDescent="0.2">
      <c r="A385" s="83" t="s">
        <v>163</v>
      </c>
      <c r="B385" s="83">
        <v>11</v>
      </c>
      <c r="C385" s="84">
        <v>976.88336100000004</v>
      </c>
      <c r="D385" s="84">
        <v>967.07262929000001</v>
      </c>
      <c r="E385" s="84">
        <v>176.76396690000001</v>
      </c>
      <c r="F385" s="84">
        <v>176.76396690000001</v>
      </c>
    </row>
    <row r="386" spans="1:6" ht="12.75" customHeight="1" x14ac:dyDescent="0.2">
      <c r="A386" s="83" t="s">
        <v>163</v>
      </c>
      <c r="B386" s="83">
        <v>12</v>
      </c>
      <c r="C386" s="84">
        <v>935.46896836999997</v>
      </c>
      <c r="D386" s="84">
        <v>926.05559426000002</v>
      </c>
      <c r="E386" s="84">
        <v>169.2667701</v>
      </c>
      <c r="F386" s="84">
        <v>169.2667701</v>
      </c>
    </row>
    <row r="387" spans="1:6" ht="12.75" customHeight="1" x14ac:dyDescent="0.2">
      <c r="A387" s="83" t="s">
        <v>163</v>
      </c>
      <c r="B387" s="83">
        <v>13</v>
      </c>
      <c r="C387" s="84">
        <v>988.16076289</v>
      </c>
      <c r="D387" s="84">
        <v>977.99338995000005</v>
      </c>
      <c r="E387" s="84">
        <v>178.76009099000001</v>
      </c>
      <c r="F387" s="84">
        <v>178.76009099000001</v>
      </c>
    </row>
    <row r="388" spans="1:6" ht="12.75" customHeight="1" x14ac:dyDescent="0.2">
      <c r="A388" s="83" t="s">
        <v>163</v>
      </c>
      <c r="B388" s="83">
        <v>14</v>
      </c>
      <c r="C388" s="84">
        <v>981.54945604</v>
      </c>
      <c r="D388" s="84">
        <v>972.12749435000001</v>
      </c>
      <c r="E388" s="84">
        <v>177.68790784000001</v>
      </c>
      <c r="F388" s="84">
        <v>177.68790784000001</v>
      </c>
    </row>
    <row r="389" spans="1:6" ht="12.75" customHeight="1" x14ac:dyDescent="0.2">
      <c r="A389" s="83" t="s">
        <v>163</v>
      </c>
      <c r="B389" s="83">
        <v>15</v>
      </c>
      <c r="C389" s="84">
        <v>988.49770074000003</v>
      </c>
      <c r="D389" s="84">
        <v>977.84325190000004</v>
      </c>
      <c r="E389" s="84">
        <v>178.73264838</v>
      </c>
      <c r="F389" s="84">
        <v>178.73264838</v>
      </c>
    </row>
    <row r="390" spans="1:6" ht="12.75" customHeight="1" x14ac:dyDescent="0.2">
      <c r="A390" s="83" t="s">
        <v>163</v>
      </c>
      <c r="B390" s="83">
        <v>16</v>
      </c>
      <c r="C390" s="84">
        <v>1014.22514108</v>
      </c>
      <c r="D390" s="84">
        <v>1003.13944566</v>
      </c>
      <c r="E390" s="84">
        <v>183.35635028999999</v>
      </c>
      <c r="F390" s="84">
        <v>183.35635028999999</v>
      </c>
    </row>
    <row r="391" spans="1:6" ht="12.75" customHeight="1" x14ac:dyDescent="0.2">
      <c r="A391" s="83" t="s">
        <v>163</v>
      </c>
      <c r="B391" s="83">
        <v>17</v>
      </c>
      <c r="C391" s="84">
        <v>1002.03526916</v>
      </c>
      <c r="D391" s="84">
        <v>991.03120145000003</v>
      </c>
      <c r="E391" s="84">
        <v>181.14317496000001</v>
      </c>
      <c r="F391" s="84">
        <v>181.14317496000001</v>
      </c>
    </row>
    <row r="392" spans="1:6" ht="12.75" customHeight="1" x14ac:dyDescent="0.2">
      <c r="A392" s="83" t="s">
        <v>163</v>
      </c>
      <c r="B392" s="83">
        <v>18</v>
      </c>
      <c r="C392" s="84">
        <v>971.42216363</v>
      </c>
      <c r="D392" s="84">
        <v>960.51563863000001</v>
      </c>
      <c r="E392" s="84">
        <v>175.56546366000001</v>
      </c>
      <c r="F392" s="84">
        <v>175.56546366000001</v>
      </c>
    </row>
    <row r="393" spans="1:6" ht="12.75" customHeight="1" x14ac:dyDescent="0.2">
      <c r="A393" s="83" t="s">
        <v>163</v>
      </c>
      <c r="B393" s="83">
        <v>19</v>
      </c>
      <c r="C393" s="84">
        <v>966.67706143999999</v>
      </c>
      <c r="D393" s="84">
        <v>957.38710985</v>
      </c>
      <c r="E393" s="84">
        <v>174.9936233</v>
      </c>
      <c r="F393" s="84">
        <v>174.9936233</v>
      </c>
    </row>
    <row r="394" spans="1:6" ht="12.75" customHeight="1" x14ac:dyDescent="0.2">
      <c r="A394" s="83" t="s">
        <v>163</v>
      </c>
      <c r="B394" s="83">
        <v>20</v>
      </c>
      <c r="C394" s="84">
        <v>1003.04200596</v>
      </c>
      <c r="D394" s="84">
        <v>993.37520821999999</v>
      </c>
      <c r="E394" s="84">
        <v>181.57161841000001</v>
      </c>
      <c r="F394" s="84">
        <v>181.57161841000001</v>
      </c>
    </row>
    <row r="395" spans="1:6" ht="12.75" customHeight="1" x14ac:dyDescent="0.2">
      <c r="A395" s="83" t="s">
        <v>163</v>
      </c>
      <c r="B395" s="83">
        <v>21</v>
      </c>
      <c r="C395" s="84">
        <v>997.97864560999994</v>
      </c>
      <c r="D395" s="84">
        <v>985.70623848000002</v>
      </c>
      <c r="E395" s="84">
        <v>180.16986484</v>
      </c>
      <c r="F395" s="84">
        <v>180.16986484</v>
      </c>
    </row>
    <row r="396" spans="1:6" ht="12.75" customHeight="1" x14ac:dyDescent="0.2">
      <c r="A396" s="83" t="s">
        <v>163</v>
      </c>
      <c r="B396" s="83">
        <v>22</v>
      </c>
      <c r="C396" s="84">
        <v>1030.6488497800001</v>
      </c>
      <c r="D396" s="84">
        <v>1019.6701898</v>
      </c>
      <c r="E396" s="84">
        <v>186.37788126999999</v>
      </c>
      <c r="F396" s="84">
        <v>186.37788126999999</v>
      </c>
    </row>
    <row r="397" spans="1:6" ht="12.75" customHeight="1" x14ac:dyDescent="0.2">
      <c r="A397" s="83" t="s">
        <v>163</v>
      </c>
      <c r="B397" s="83">
        <v>23</v>
      </c>
      <c r="C397" s="84">
        <v>979.12949113000002</v>
      </c>
      <c r="D397" s="84">
        <v>969.35380210000005</v>
      </c>
      <c r="E397" s="84">
        <v>177.18092540000001</v>
      </c>
      <c r="F397" s="84">
        <v>177.18092540000001</v>
      </c>
    </row>
    <row r="398" spans="1:6" ht="12.75" customHeight="1" x14ac:dyDescent="0.2">
      <c r="A398" s="83" t="s">
        <v>163</v>
      </c>
      <c r="B398" s="83">
        <v>24</v>
      </c>
      <c r="C398" s="84">
        <v>951.20040789999996</v>
      </c>
      <c r="D398" s="84">
        <v>940.37505826999995</v>
      </c>
      <c r="E398" s="84">
        <v>171.88411773999999</v>
      </c>
      <c r="F398" s="84">
        <v>171.88411773999999</v>
      </c>
    </row>
    <row r="399" spans="1:6" ht="12.75" customHeight="1" x14ac:dyDescent="0.2">
      <c r="A399" s="83" t="s">
        <v>164</v>
      </c>
      <c r="B399" s="83">
        <v>1</v>
      </c>
      <c r="C399" s="84">
        <v>955.80046754</v>
      </c>
      <c r="D399" s="84">
        <v>946.36192133999998</v>
      </c>
      <c r="E399" s="84">
        <v>172.97841162</v>
      </c>
      <c r="F399" s="84">
        <v>172.97841162</v>
      </c>
    </row>
    <row r="400" spans="1:6" ht="12.75" customHeight="1" x14ac:dyDescent="0.2">
      <c r="A400" s="83" t="s">
        <v>164</v>
      </c>
      <c r="B400" s="83">
        <v>2</v>
      </c>
      <c r="C400" s="84">
        <v>1040.79444549</v>
      </c>
      <c r="D400" s="84">
        <v>1030.78009705</v>
      </c>
      <c r="E400" s="84">
        <v>188.40857804999999</v>
      </c>
      <c r="F400" s="84">
        <v>188.40857804999999</v>
      </c>
    </row>
    <row r="401" spans="1:6" ht="12.75" customHeight="1" x14ac:dyDescent="0.2">
      <c r="A401" s="83" t="s">
        <v>164</v>
      </c>
      <c r="B401" s="83">
        <v>3</v>
      </c>
      <c r="C401" s="84">
        <v>1099.6418761699999</v>
      </c>
      <c r="D401" s="84">
        <v>1094.1018689</v>
      </c>
      <c r="E401" s="84">
        <v>199.98269073</v>
      </c>
      <c r="F401" s="84">
        <v>199.98269073</v>
      </c>
    </row>
    <row r="402" spans="1:6" ht="12.75" customHeight="1" x14ac:dyDescent="0.2">
      <c r="A402" s="83" t="s">
        <v>164</v>
      </c>
      <c r="B402" s="83">
        <v>4</v>
      </c>
      <c r="C402" s="84">
        <v>1111.7638321699999</v>
      </c>
      <c r="D402" s="84">
        <v>1109.7131676900001</v>
      </c>
      <c r="E402" s="84">
        <v>202.83616318</v>
      </c>
      <c r="F402" s="84">
        <v>202.83616318</v>
      </c>
    </row>
    <row r="403" spans="1:6" ht="12.75" customHeight="1" x14ac:dyDescent="0.2">
      <c r="A403" s="83" t="s">
        <v>164</v>
      </c>
      <c r="B403" s="83">
        <v>5</v>
      </c>
      <c r="C403" s="84">
        <v>1118.6286871499999</v>
      </c>
      <c r="D403" s="84">
        <v>1114.6574009999999</v>
      </c>
      <c r="E403" s="84">
        <v>203.73988258</v>
      </c>
      <c r="F403" s="84">
        <v>203.73988258</v>
      </c>
    </row>
    <row r="404" spans="1:6" ht="12.75" customHeight="1" x14ac:dyDescent="0.2">
      <c r="A404" s="83" t="s">
        <v>164</v>
      </c>
      <c r="B404" s="83">
        <v>6</v>
      </c>
      <c r="C404" s="84">
        <v>1097.02067287</v>
      </c>
      <c r="D404" s="84">
        <v>1093.4405612</v>
      </c>
      <c r="E404" s="84">
        <v>199.86181525000001</v>
      </c>
      <c r="F404" s="84">
        <v>199.86181525000001</v>
      </c>
    </row>
    <row r="405" spans="1:6" ht="12.75" customHeight="1" x14ac:dyDescent="0.2">
      <c r="A405" s="83" t="s">
        <v>164</v>
      </c>
      <c r="B405" s="83">
        <v>7</v>
      </c>
      <c r="C405" s="84">
        <v>1052.0780983100001</v>
      </c>
      <c r="D405" s="84">
        <v>1052.0508627700001</v>
      </c>
      <c r="E405" s="84">
        <v>192.29650208999999</v>
      </c>
      <c r="F405" s="84">
        <v>192.29650208999999</v>
      </c>
    </row>
    <row r="406" spans="1:6" ht="12.75" customHeight="1" x14ac:dyDescent="0.2">
      <c r="A406" s="83" t="s">
        <v>164</v>
      </c>
      <c r="B406" s="83">
        <v>8</v>
      </c>
      <c r="C406" s="84">
        <v>982.58525952000002</v>
      </c>
      <c r="D406" s="84">
        <v>981.87543416999995</v>
      </c>
      <c r="E406" s="84">
        <v>179.46966080000001</v>
      </c>
      <c r="F406" s="84">
        <v>179.46966080000001</v>
      </c>
    </row>
    <row r="407" spans="1:6" ht="12.75" customHeight="1" x14ac:dyDescent="0.2">
      <c r="A407" s="83" t="s">
        <v>164</v>
      </c>
      <c r="B407" s="83">
        <v>9</v>
      </c>
      <c r="C407" s="84">
        <v>921.02528422</v>
      </c>
      <c r="D407" s="84">
        <v>912.65772756000001</v>
      </c>
      <c r="E407" s="84">
        <v>166.81787433</v>
      </c>
      <c r="F407" s="84">
        <v>166.81787433</v>
      </c>
    </row>
    <row r="408" spans="1:6" ht="12.75" customHeight="1" x14ac:dyDescent="0.2">
      <c r="A408" s="83" t="s">
        <v>164</v>
      </c>
      <c r="B408" s="83">
        <v>10</v>
      </c>
      <c r="C408" s="84">
        <v>977.57285557</v>
      </c>
      <c r="D408" s="84">
        <v>967.97634431999995</v>
      </c>
      <c r="E408" s="84">
        <v>176.92915020000001</v>
      </c>
      <c r="F408" s="84">
        <v>176.92915020000001</v>
      </c>
    </row>
    <row r="409" spans="1:6" ht="12.75" customHeight="1" x14ac:dyDescent="0.2">
      <c r="A409" s="83" t="s">
        <v>164</v>
      </c>
      <c r="B409" s="83">
        <v>11</v>
      </c>
      <c r="C409" s="84">
        <v>998.94693757000005</v>
      </c>
      <c r="D409" s="84">
        <v>989.27267198000004</v>
      </c>
      <c r="E409" s="84">
        <v>180.82174652</v>
      </c>
      <c r="F409" s="84">
        <v>180.82174652</v>
      </c>
    </row>
    <row r="410" spans="1:6" ht="12.75" customHeight="1" x14ac:dyDescent="0.2">
      <c r="A410" s="83" t="s">
        <v>164</v>
      </c>
      <c r="B410" s="83">
        <v>12</v>
      </c>
      <c r="C410" s="84">
        <v>919.45436264</v>
      </c>
      <c r="D410" s="84">
        <v>908.52995711999995</v>
      </c>
      <c r="E410" s="84">
        <v>166.06339007</v>
      </c>
      <c r="F410" s="84">
        <v>166.06339007</v>
      </c>
    </row>
    <row r="411" spans="1:6" ht="12.75" customHeight="1" x14ac:dyDescent="0.2">
      <c r="A411" s="83" t="s">
        <v>164</v>
      </c>
      <c r="B411" s="83">
        <v>13</v>
      </c>
      <c r="C411" s="84">
        <v>853.07150439999998</v>
      </c>
      <c r="D411" s="84">
        <v>844.89288692000002</v>
      </c>
      <c r="E411" s="84">
        <v>154.43164637000001</v>
      </c>
      <c r="F411" s="84">
        <v>154.43164637000001</v>
      </c>
    </row>
    <row r="412" spans="1:6" ht="12.75" customHeight="1" x14ac:dyDescent="0.2">
      <c r="A412" s="83" t="s">
        <v>164</v>
      </c>
      <c r="B412" s="83">
        <v>14</v>
      </c>
      <c r="C412" s="84">
        <v>864.00825324000004</v>
      </c>
      <c r="D412" s="84">
        <v>863.12100137000004</v>
      </c>
      <c r="E412" s="84">
        <v>157.76342696</v>
      </c>
      <c r="F412" s="84">
        <v>157.76342696</v>
      </c>
    </row>
    <row r="413" spans="1:6" ht="12.75" customHeight="1" x14ac:dyDescent="0.2">
      <c r="A413" s="83" t="s">
        <v>164</v>
      </c>
      <c r="B413" s="83">
        <v>15</v>
      </c>
      <c r="C413" s="84">
        <v>879.53829493000001</v>
      </c>
      <c r="D413" s="84">
        <v>871.07174651000003</v>
      </c>
      <c r="E413" s="84">
        <v>159.21668414999999</v>
      </c>
      <c r="F413" s="84">
        <v>159.21668414999999</v>
      </c>
    </row>
    <row r="414" spans="1:6" ht="12.75" customHeight="1" x14ac:dyDescent="0.2">
      <c r="A414" s="83" t="s">
        <v>164</v>
      </c>
      <c r="B414" s="83">
        <v>16</v>
      </c>
      <c r="C414" s="84">
        <v>878.60029763</v>
      </c>
      <c r="D414" s="84">
        <v>869.96596653999995</v>
      </c>
      <c r="E414" s="84">
        <v>159.01456691000001</v>
      </c>
      <c r="F414" s="84">
        <v>159.01456691000001</v>
      </c>
    </row>
    <row r="415" spans="1:6" ht="12.75" customHeight="1" x14ac:dyDescent="0.2">
      <c r="A415" s="83" t="s">
        <v>164</v>
      </c>
      <c r="B415" s="83">
        <v>17</v>
      </c>
      <c r="C415" s="84">
        <v>862.63235625000004</v>
      </c>
      <c r="D415" s="84">
        <v>856.01172226000006</v>
      </c>
      <c r="E415" s="84">
        <v>156.46397504999999</v>
      </c>
      <c r="F415" s="84">
        <v>156.46397504999999</v>
      </c>
    </row>
    <row r="416" spans="1:6" ht="12.75" customHeight="1" x14ac:dyDescent="0.2">
      <c r="A416" s="83" t="s">
        <v>164</v>
      </c>
      <c r="B416" s="83">
        <v>18</v>
      </c>
      <c r="C416" s="84">
        <v>933.06863182999996</v>
      </c>
      <c r="D416" s="84">
        <v>928.82940059999999</v>
      </c>
      <c r="E416" s="84">
        <v>169.77377340000001</v>
      </c>
      <c r="F416" s="84">
        <v>169.77377340000001</v>
      </c>
    </row>
    <row r="417" spans="1:6" ht="12.75" customHeight="1" x14ac:dyDescent="0.2">
      <c r="A417" s="83" t="s">
        <v>164</v>
      </c>
      <c r="B417" s="83">
        <v>19</v>
      </c>
      <c r="C417" s="84">
        <v>942.74191791999999</v>
      </c>
      <c r="D417" s="84">
        <v>933.70319061999999</v>
      </c>
      <c r="E417" s="84">
        <v>170.66461699000001</v>
      </c>
      <c r="F417" s="84">
        <v>170.66461699000001</v>
      </c>
    </row>
    <row r="418" spans="1:6" ht="12.75" customHeight="1" x14ac:dyDescent="0.2">
      <c r="A418" s="83" t="s">
        <v>164</v>
      </c>
      <c r="B418" s="83">
        <v>20</v>
      </c>
      <c r="C418" s="84">
        <v>955.59006138999996</v>
      </c>
      <c r="D418" s="84">
        <v>945.38620815000002</v>
      </c>
      <c r="E418" s="84">
        <v>172.80006831</v>
      </c>
      <c r="F418" s="84">
        <v>172.80006831</v>
      </c>
    </row>
    <row r="419" spans="1:6" ht="12.75" customHeight="1" x14ac:dyDescent="0.2">
      <c r="A419" s="83" t="s">
        <v>164</v>
      </c>
      <c r="B419" s="83">
        <v>21</v>
      </c>
      <c r="C419" s="84">
        <v>952.71551772999999</v>
      </c>
      <c r="D419" s="84">
        <v>942.20791286999997</v>
      </c>
      <c r="E419" s="84">
        <v>172.21913151000001</v>
      </c>
      <c r="F419" s="84">
        <v>172.21913151000001</v>
      </c>
    </row>
    <row r="420" spans="1:6" ht="12.75" customHeight="1" x14ac:dyDescent="0.2">
      <c r="A420" s="83" t="s">
        <v>164</v>
      </c>
      <c r="B420" s="83">
        <v>22</v>
      </c>
      <c r="C420" s="84">
        <v>987.08137945999999</v>
      </c>
      <c r="D420" s="84">
        <v>975.53747570999997</v>
      </c>
      <c r="E420" s="84">
        <v>178.31119280999999</v>
      </c>
      <c r="F420" s="84">
        <v>178.31119280999999</v>
      </c>
    </row>
    <row r="421" spans="1:6" ht="12.75" customHeight="1" x14ac:dyDescent="0.2">
      <c r="A421" s="83" t="s">
        <v>164</v>
      </c>
      <c r="B421" s="83">
        <v>23</v>
      </c>
      <c r="C421" s="84">
        <v>965.18171901999995</v>
      </c>
      <c r="D421" s="84">
        <v>955.34094918000005</v>
      </c>
      <c r="E421" s="84">
        <v>174.61962091000001</v>
      </c>
      <c r="F421" s="84">
        <v>174.61962091000001</v>
      </c>
    </row>
    <row r="422" spans="1:6" ht="12.75" customHeight="1" x14ac:dyDescent="0.2">
      <c r="A422" s="83" t="s">
        <v>164</v>
      </c>
      <c r="B422" s="83">
        <v>24</v>
      </c>
      <c r="C422" s="84">
        <v>885.57317171</v>
      </c>
      <c r="D422" s="84">
        <v>878.70284575000005</v>
      </c>
      <c r="E422" s="84">
        <v>160.61151566000001</v>
      </c>
      <c r="F422" s="84">
        <v>160.61151566000001</v>
      </c>
    </row>
    <row r="423" spans="1:6" ht="12.75" customHeight="1" x14ac:dyDescent="0.2">
      <c r="A423" s="83" t="s">
        <v>165</v>
      </c>
      <c r="B423" s="83">
        <v>1</v>
      </c>
      <c r="C423" s="84">
        <v>926.46936791999997</v>
      </c>
      <c r="D423" s="84">
        <v>921.85994873000004</v>
      </c>
      <c r="E423" s="84">
        <v>168.49987945999999</v>
      </c>
      <c r="F423" s="84">
        <v>168.49987945999999</v>
      </c>
    </row>
    <row r="424" spans="1:6" ht="12.75" customHeight="1" x14ac:dyDescent="0.2">
      <c r="A424" s="83" t="s">
        <v>165</v>
      </c>
      <c r="B424" s="83">
        <v>2</v>
      </c>
      <c r="C424" s="84">
        <v>1013.79350685</v>
      </c>
      <c r="D424" s="84">
        <v>1009.69840368</v>
      </c>
      <c r="E424" s="84">
        <v>184.55521311999999</v>
      </c>
      <c r="F424" s="84">
        <v>184.55521311999999</v>
      </c>
    </row>
    <row r="425" spans="1:6" ht="12.75" customHeight="1" x14ac:dyDescent="0.2">
      <c r="A425" s="83" t="s">
        <v>165</v>
      </c>
      <c r="B425" s="83">
        <v>3</v>
      </c>
      <c r="C425" s="84">
        <v>1062.5292871300001</v>
      </c>
      <c r="D425" s="84">
        <v>1056.28572833</v>
      </c>
      <c r="E425" s="84">
        <v>193.07056147</v>
      </c>
      <c r="F425" s="84">
        <v>193.07056147</v>
      </c>
    </row>
    <row r="426" spans="1:6" ht="12.75" customHeight="1" x14ac:dyDescent="0.2">
      <c r="A426" s="83" t="s">
        <v>165</v>
      </c>
      <c r="B426" s="83">
        <v>4</v>
      </c>
      <c r="C426" s="84">
        <v>1074.36472779</v>
      </c>
      <c r="D426" s="84">
        <v>1069.5968709900001</v>
      </c>
      <c r="E426" s="84">
        <v>195.50360559999999</v>
      </c>
      <c r="F426" s="84">
        <v>195.50360559999999</v>
      </c>
    </row>
    <row r="427" spans="1:6" ht="12.75" customHeight="1" x14ac:dyDescent="0.2">
      <c r="A427" s="83" t="s">
        <v>165</v>
      </c>
      <c r="B427" s="83">
        <v>5</v>
      </c>
      <c r="C427" s="84">
        <v>1084.18474784</v>
      </c>
      <c r="D427" s="84">
        <v>1073.09444762</v>
      </c>
      <c r="E427" s="84">
        <v>196.14290145000001</v>
      </c>
      <c r="F427" s="84">
        <v>196.14290145000001</v>
      </c>
    </row>
    <row r="428" spans="1:6" ht="12.75" customHeight="1" x14ac:dyDescent="0.2">
      <c r="A428" s="83" t="s">
        <v>165</v>
      </c>
      <c r="B428" s="83">
        <v>6</v>
      </c>
      <c r="C428" s="84">
        <v>1075.3263230099999</v>
      </c>
      <c r="D428" s="84">
        <v>1064.0829629299999</v>
      </c>
      <c r="E428" s="84">
        <v>194.49575962</v>
      </c>
      <c r="F428" s="84">
        <v>194.49575962</v>
      </c>
    </row>
    <row r="429" spans="1:6" ht="12.75" customHeight="1" x14ac:dyDescent="0.2">
      <c r="A429" s="83" t="s">
        <v>165</v>
      </c>
      <c r="B429" s="83">
        <v>7</v>
      </c>
      <c r="C429" s="84">
        <v>1069.1246074799999</v>
      </c>
      <c r="D429" s="84">
        <v>1057.56019085</v>
      </c>
      <c r="E429" s="84">
        <v>193.30351092999999</v>
      </c>
      <c r="F429" s="84">
        <v>193.30351092999999</v>
      </c>
    </row>
    <row r="430" spans="1:6" ht="12.75" customHeight="1" x14ac:dyDescent="0.2">
      <c r="A430" s="83" t="s">
        <v>165</v>
      </c>
      <c r="B430" s="83">
        <v>8</v>
      </c>
      <c r="C430" s="84">
        <v>1004.88922001</v>
      </c>
      <c r="D430" s="84">
        <v>995.05613708999999</v>
      </c>
      <c r="E430" s="84">
        <v>181.87886281999999</v>
      </c>
      <c r="F430" s="84">
        <v>181.87886281999999</v>
      </c>
    </row>
    <row r="431" spans="1:6" ht="12.75" customHeight="1" x14ac:dyDescent="0.2">
      <c r="A431" s="83" t="s">
        <v>165</v>
      </c>
      <c r="B431" s="83">
        <v>9</v>
      </c>
      <c r="C431" s="84">
        <v>948.09523060000004</v>
      </c>
      <c r="D431" s="84">
        <v>943.43178904000001</v>
      </c>
      <c r="E431" s="84">
        <v>172.44283467</v>
      </c>
      <c r="F431" s="84">
        <v>172.44283467</v>
      </c>
    </row>
    <row r="432" spans="1:6" ht="12.75" customHeight="1" x14ac:dyDescent="0.2">
      <c r="A432" s="83" t="s">
        <v>165</v>
      </c>
      <c r="B432" s="83">
        <v>10</v>
      </c>
      <c r="C432" s="84">
        <v>905.89709984000001</v>
      </c>
      <c r="D432" s="84">
        <v>900.94659435999995</v>
      </c>
      <c r="E432" s="84">
        <v>164.67728396000001</v>
      </c>
      <c r="F432" s="84">
        <v>164.67728396000001</v>
      </c>
    </row>
    <row r="433" spans="1:6" ht="12.75" customHeight="1" x14ac:dyDescent="0.2">
      <c r="A433" s="83" t="s">
        <v>165</v>
      </c>
      <c r="B433" s="83">
        <v>11</v>
      </c>
      <c r="C433" s="84">
        <v>938.75714632999996</v>
      </c>
      <c r="D433" s="84">
        <v>937.95276458000001</v>
      </c>
      <c r="E433" s="84">
        <v>171.4413648</v>
      </c>
      <c r="F433" s="84">
        <v>171.4413648</v>
      </c>
    </row>
    <row r="434" spans="1:6" ht="12.75" customHeight="1" x14ac:dyDescent="0.2">
      <c r="A434" s="83" t="s">
        <v>165</v>
      </c>
      <c r="B434" s="83">
        <v>12</v>
      </c>
      <c r="C434" s="84">
        <v>892.76668422</v>
      </c>
      <c r="D434" s="84">
        <v>882.56218543</v>
      </c>
      <c r="E434" s="84">
        <v>161.31693547</v>
      </c>
      <c r="F434" s="84">
        <v>161.31693547</v>
      </c>
    </row>
    <row r="435" spans="1:6" ht="12.75" customHeight="1" x14ac:dyDescent="0.2">
      <c r="A435" s="83" t="s">
        <v>165</v>
      </c>
      <c r="B435" s="83">
        <v>13</v>
      </c>
      <c r="C435" s="84">
        <v>907.90032445999998</v>
      </c>
      <c r="D435" s="84">
        <v>899.23721578000004</v>
      </c>
      <c r="E435" s="84">
        <v>164.36483944</v>
      </c>
      <c r="F435" s="84">
        <v>164.36483944</v>
      </c>
    </row>
    <row r="436" spans="1:6" ht="12.75" customHeight="1" x14ac:dyDescent="0.2">
      <c r="A436" s="83" t="s">
        <v>165</v>
      </c>
      <c r="B436" s="83">
        <v>14</v>
      </c>
      <c r="C436" s="84">
        <v>918.53013205000002</v>
      </c>
      <c r="D436" s="84">
        <v>917.19785637999996</v>
      </c>
      <c r="E436" s="84">
        <v>167.64773049999999</v>
      </c>
      <c r="F436" s="84">
        <v>167.64773049999999</v>
      </c>
    </row>
    <row r="437" spans="1:6" ht="12.75" customHeight="1" x14ac:dyDescent="0.2">
      <c r="A437" s="83" t="s">
        <v>165</v>
      </c>
      <c r="B437" s="83">
        <v>15</v>
      </c>
      <c r="C437" s="84">
        <v>962.44381394000004</v>
      </c>
      <c r="D437" s="84">
        <v>955.66843857000003</v>
      </c>
      <c r="E437" s="84">
        <v>174.67948024</v>
      </c>
      <c r="F437" s="84">
        <v>174.67948024</v>
      </c>
    </row>
    <row r="438" spans="1:6" ht="12.75" customHeight="1" x14ac:dyDescent="0.2">
      <c r="A438" s="83" t="s">
        <v>165</v>
      </c>
      <c r="B438" s="83">
        <v>16</v>
      </c>
      <c r="C438" s="84">
        <v>984.90815640999995</v>
      </c>
      <c r="D438" s="84">
        <v>977.29638877000002</v>
      </c>
      <c r="E438" s="84">
        <v>178.63269136</v>
      </c>
      <c r="F438" s="84">
        <v>178.63269136</v>
      </c>
    </row>
    <row r="439" spans="1:6" ht="12.75" customHeight="1" x14ac:dyDescent="0.2">
      <c r="A439" s="83" t="s">
        <v>165</v>
      </c>
      <c r="B439" s="83">
        <v>17</v>
      </c>
      <c r="C439" s="84">
        <v>962.25827253</v>
      </c>
      <c r="D439" s="84">
        <v>957.3627884</v>
      </c>
      <c r="E439" s="84">
        <v>174.98917777</v>
      </c>
      <c r="F439" s="84">
        <v>174.98917777</v>
      </c>
    </row>
    <row r="440" spans="1:6" ht="12.75" customHeight="1" x14ac:dyDescent="0.2">
      <c r="A440" s="83" t="s">
        <v>165</v>
      </c>
      <c r="B440" s="83">
        <v>18</v>
      </c>
      <c r="C440" s="84">
        <v>932.17988769999999</v>
      </c>
      <c r="D440" s="84">
        <v>922.91338417999998</v>
      </c>
      <c r="E440" s="84">
        <v>168.69242904000001</v>
      </c>
      <c r="F440" s="84">
        <v>168.69242904000001</v>
      </c>
    </row>
    <row r="441" spans="1:6" ht="12.75" customHeight="1" x14ac:dyDescent="0.2">
      <c r="A441" s="83" t="s">
        <v>165</v>
      </c>
      <c r="B441" s="83">
        <v>19</v>
      </c>
      <c r="C441" s="84">
        <v>968.10374505000004</v>
      </c>
      <c r="D441" s="84">
        <v>957.92516359000001</v>
      </c>
      <c r="E441" s="84">
        <v>175.09197012000001</v>
      </c>
      <c r="F441" s="84">
        <v>175.09197012000001</v>
      </c>
    </row>
    <row r="442" spans="1:6" ht="12.75" customHeight="1" x14ac:dyDescent="0.2">
      <c r="A442" s="83" t="s">
        <v>165</v>
      </c>
      <c r="B442" s="83">
        <v>20</v>
      </c>
      <c r="C442" s="84">
        <v>972.3920928</v>
      </c>
      <c r="D442" s="84">
        <v>965.69294635999995</v>
      </c>
      <c r="E442" s="84">
        <v>176.51178497999999</v>
      </c>
      <c r="F442" s="84">
        <v>176.51178497999999</v>
      </c>
    </row>
    <row r="443" spans="1:6" ht="12.75" customHeight="1" x14ac:dyDescent="0.2">
      <c r="A443" s="83" t="s">
        <v>165</v>
      </c>
      <c r="B443" s="83">
        <v>21</v>
      </c>
      <c r="C443" s="84">
        <v>967.49061046999998</v>
      </c>
      <c r="D443" s="84">
        <v>959.19229210000003</v>
      </c>
      <c r="E443" s="84">
        <v>175.32357905000001</v>
      </c>
      <c r="F443" s="84">
        <v>175.32357905000001</v>
      </c>
    </row>
    <row r="444" spans="1:6" ht="12.75" customHeight="1" x14ac:dyDescent="0.2">
      <c r="A444" s="83" t="s">
        <v>165</v>
      </c>
      <c r="B444" s="83">
        <v>22</v>
      </c>
      <c r="C444" s="84">
        <v>980.19816442000001</v>
      </c>
      <c r="D444" s="84">
        <v>972.80490609000003</v>
      </c>
      <c r="E444" s="84">
        <v>177.81172687</v>
      </c>
      <c r="F444" s="84">
        <v>177.81172687</v>
      </c>
    </row>
    <row r="445" spans="1:6" ht="12.75" customHeight="1" x14ac:dyDescent="0.2">
      <c r="A445" s="83" t="s">
        <v>165</v>
      </c>
      <c r="B445" s="83">
        <v>23</v>
      </c>
      <c r="C445" s="84">
        <v>949.66650952999998</v>
      </c>
      <c r="D445" s="84">
        <v>948.84320650999996</v>
      </c>
      <c r="E445" s="84">
        <v>173.43194715999999</v>
      </c>
      <c r="F445" s="84">
        <v>173.43194715999999</v>
      </c>
    </row>
    <row r="446" spans="1:6" ht="12.75" customHeight="1" x14ac:dyDescent="0.2">
      <c r="A446" s="83" t="s">
        <v>165</v>
      </c>
      <c r="B446" s="83">
        <v>24</v>
      </c>
      <c r="C446" s="84">
        <v>908.67015492999997</v>
      </c>
      <c r="D446" s="84">
        <v>899.87690681000004</v>
      </c>
      <c r="E446" s="84">
        <v>164.48176377999999</v>
      </c>
      <c r="F446" s="84">
        <v>164.48176377999999</v>
      </c>
    </row>
    <row r="447" spans="1:6" ht="12.75" customHeight="1" x14ac:dyDescent="0.2">
      <c r="A447" s="83" t="s">
        <v>166</v>
      </c>
      <c r="B447" s="83">
        <v>1</v>
      </c>
      <c r="C447" s="84">
        <v>935.12810463000005</v>
      </c>
      <c r="D447" s="84">
        <v>925.80120076000003</v>
      </c>
      <c r="E447" s="84">
        <v>169.22027141000001</v>
      </c>
      <c r="F447" s="84">
        <v>169.22027141000001</v>
      </c>
    </row>
    <row r="448" spans="1:6" ht="12.75" customHeight="1" x14ac:dyDescent="0.2">
      <c r="A448" s="83" t="s">
        <v>166</v>
      </c>
      <c r="B448" s="83">
        <v>2</v>
      </c>
      <c r="C448" s="84">
        <v>1005.17915876</v>
      </c>
      <c r="D448" s="84">
        <v>995.50482566000005</v>
      </c>
      <c r="E448" s="84">
        <v>181.96087524000001</v>
      </c>
      <c r="F448" s="84">
        <v>181.96087524000001</v>
      </c>
    </row>
    <row r="449" spans="1:6" ht="12.75" customHeight="1" x14ac:dyDescent="0.2">
      <c r="A449" s="83" t="s">
        <v>166</v>
      </c>
      <c r="B449" s="83">
        <v>3</v>
      </c>
      <c r="C449" s="84">
        <v>1051.6223278800001</v>
      </c>
      <c r="D449" s="84">
        <v>1041.05623414</v>
      </c>
      <c r="E449" s="84">
        <v>190.28687622999999</v>
      </c>
      <c r="F449" s="84">
        <v>190.28687622999999</v>
      </c>
    </row>
    <row r="450" spans="1:6" ht="12.75" customHeight="1" x14ac:dyDescent="0.2">
      <c r="A450" s="83" t="s">
        <v>166</v>
      </c>
      <c r="B450" s="83">
        <v>4</v>
      </c>
      <c r="C450" s="84">
        <v>1065.4915144300001</v>
      </c>
      <c r="D450" s="84">
        <v>1054.54739928</v>
      </c>
      <c r="E450" s="84">
        <v>192.75282530999999</v>
      </c>
      <c r="F450" s="84">
        <v>192.75282530999999</v>
      </c>
    </row>
    <row r="451" spans="1:6" ht="12.75" customHeight="1" x14ac:dyDescent="0.2">
      <c r="A451" s="83" t="s">
        <v>166</v>
      </c>
      <c r="B451" s="83">
        <v>5</v>
      </c>
      <c r="C451" s="84">
        <v>1073.74550327</v>
      </c>
      <c r="D451" s="84">
        <v>1068.9788130300001</v>
      </c>
      <c r="E451" s="84">
        <v>195.39063540999999</v>
      </c>
      <c r="F451" s="84">
        <v>195.39063540999999</v>
      </c>
    </row>
    <row r="452" spans="1:6" ht="12.75" customHeight="1" x14ac:dyDescent="0.2">
      <c r="A452" s="83" t="s">
        <v>166</v>
      </c>
      <c r="B452" s="83">
        <v>6</v>
      </c>
      <c r="C452" s="84">
        <v>1071.14007655</v>
      </c>
      <c r="D452" s="84">
        <v>1070.7905860799999</v>
      </c>
      <c r="E452" s="84">
        <v>195.72179584</v>
      </c>
      <c r="F452" s="84">
        <v>195.72179584</v>
      </c>
    </row>
    <row r="453" spans="1:6" ht="12.75" customHeight="1" x14ac:dyDescent="0.2">
      <c r="A453" s="83" t="s">
        <v>166</v>
      </c>
      <c r="B453" s="83">
        <v>7</v>
      </c>
      <c r="C453" s="84">
        <v>1054.65544166</v>
      </c>
      <c r="D453" s="84">
        <v>1054.5020769800001</v>
      </c>
      <c r="E453" s="84">
        <v>192.74454119000001</v>
      </c>
      <c r="F453" s="84">
        <v>192.74454119000001</v>
      </c>
    </row>
    <row r="454" spans="1:6" ht="12.75" customHeight="1" x14ac:dyDescent="0.2">
      <c r="A454" s="83" t="s">
        <v>166</v>
      </c>
      <c r="B454" s="83">
        <v>8</v>
      </c>
      <c r="C454" s="84">
        <v>990.51567301</v>
      </c>
      <c r="D454" s="84">
        <v>990.39750465999998</v>
      </c>
      <c r="E454" s="84">
        <v>181.02734627000001</v>
      </c>
      <c r="F454" s="84">
        <v>181.02734627000001</v>
      </c>
    </row>
    <row r="455" spans="1:6" ht="12.75" customHeight="1" x14ac:dyDescent="0.2">
      <c r="A455" s="83" t="s">
        <v>166</v>
      </c>
      <c r="B455" s="83">
        <v>9</v>
      </c>
      <c r="C455" s="84">
        <v>914.48845168000003</v>
      </c>
      <c r="D455" s="84">
        <v>905.44556041999999</v>
      </c>
      <c r="E455" s="84">
        <v>165.49961629000001</v>
      </c>
      <c r="F455" s="84">
        <v>165.49961629000001</v>
      </c>
    </row>
    <row r="456" spans="1:6" ht="12.75" customHeight="1" x14ac:dyDescent="0.2">
      <c r="A456" s="83" t="s">
        <v>166</v>
      </c>
      <c r="B456" s="83">
        <v>10</v>
      </c>
      <c r="C456" s="84">
        <v>890.96478506999995</v>
      </c>
      <c r="D456" s="84">
        <v>881.74727118999999</v>
      </c>
      <c r="E456" s="84">
        <v>161.16798338999999</v>
      </c>
      <c r="F456" s="84">
        <v>161.16798338999999</v>
      </c>
    </row>
    <row r="457" spans="1:6" ht="12.75" customHeight="1" x14ac:dyDescent="0.2">
      <c r="A457" s="83" t="s">
        <v>166</v>
      </c>
      <c r="B457" s="83">
        <v>11</v>
      </c>
      <c r="C457" s="84">
        <v>885.53690105999999</v>
      </c>
      <c r="D457" s="84">
        <v>875.53092083000001</v>
      </c>
      <c r="E457" s="84">
        <v>160.03174324</v>
      </c>
      <c r="F457" s="84">
        <v>160.03174324</v>
      </c>
    </row>
    <row r="458" spans="1:6" ht="12.75" customHeight="1" x14ac:dyDescent="0.2">
      <c r="A458" s="83" t="s">
        <v>166</v>
      </c>
      <c r="B458" s="83">
        <v>12</v>
      </c>
      <c r="C458" s="84">
        <v>902.27083611</v>
      </c>
      <c r="D458" s="84">
        <v>891.63118593000002</v>
      </c>
      <c r="E458" s="84">
        <v>162.97459018000001</v>
      </c>
      <c r="F458" s="84">
        <v>162.97459018000001</v>
      </c>
    </row>
    <row r="459" spans="1:6" ht="12.75" customHeight="1" x14ac:dyDescent="0.2">
      <c r="A459" s="83" t="s">
        <v>166</v>
      </c>
      <c r="B459" s="83">
        <v>13</v>
      </c>
      <c r="C459" s="84">
        <v>918.02764592000005</v>
      </c>
      <c r="D459" s="84">
        <v>909.11230235999994</v>
      </c>
      <c r="E459" s="84">
        <v>166.16983260000001</v>
      </c>
      <c r="F459" s="84">
        <v>166.16983260000001</v>
      </c>
    </row>
    <row r="460" spans="1:6" ht="12.75" customHeight="1" x14ac:dyDescent="0.2">
      <c r="A460" s="83" t="s">
        <v>166</v>
      </c>
      <c r="B460" s="83">
        <v>14</v>
      </c>
      <c r="C460" s="84">
        <v>925.91109470000004</v>
      </c>
      <c r="D460" s="84">
        <v>916.99805849999996</v>
      </c>
      <c r="E460" s="84">
        <v>167.61121094000001</v>
      </c>
      <c r="F460" s="84">
        <v>167.61121094000001</v>
      </c>
    </row>
    <row r="461" spans="1:6" ht="12.75" customHeight="1" x14ac:dyDescent="0.2">
      <c r="A461" s="83" t="s">
        <v>166</v>
      </c>
      <c r="B461" s="83">
        <v>15</v>
      </c>
      <c r="C461" s="84">
        <v>935.27688010999998</v>
      </c>
      <c r="D461" s="84">
        <v>926.22396336999998</v>
      </c>
      <c r="E461" s="84">
        <v>169.29754503000001</v>
      </c>
      <c r="F461" s="84">
        <v>169.29754503000001</v>
      </c>
    </row>
    <row r="462" spans="1:6" ht="12.75" customHeight="1" x14ac:dyDescent="0.2">
      <c r="A462" s="83" t="s">
        <v>166</v>
      </c>
      <c r="B462" s="83">
        <v>16</v>
      </c>
      <c r="C462" s="84">
        <v>951.78444078999996</v>
      </c>
      <c r="D462" s="84">
        <v>941.53417514</v>
      </c>
      <c r="E462" s="84">
        <v>172.09598403000001</v>
      </c>
      <c r="F462" s="84">
        <v>172.09598403000001</v>
      </c>
    </row>
    <row r="463" spans="1:6" ht="12.75" customHeight="1" x14ac:dyDescent="0.2">
      <c r="A463" s="83" t="s">
        <v>166</v>
      </c>
      <c r="B463" s="83">
        <v>17</v>
      </c>
      <c r="C463" s="84">
        <v>928.41355801999998</v>
      </c>
      <c r="D463" s="84">
        <v>920.33588857999996</v>
      </c>
      <c r="E463" s="84">
        <v>168.22130791000001</v>
      </c>
      <c r="F463" s="84">
        <v>168.22130791000001</v>
      </c>
    </row>
    <row r="464" spans="1:6" ht="12.75" customHeight="1" x14ac:dyDescent="0.2">
      <c r="A464" s="83" t="s">
        <v>166</v>
      </c>
      <c r="B464" s="83">
        <v>18</v>
      </c>
      <c r="C464" s="84">
        <v>935.03353027000003</v>
      </c>
      <c r="D464" s="84">
        <v>928.17028319999997</v>
      </c>
      <c r="E464" s="84">
        <v>169.65329826000001</v>
      </c>
      <c r="F464" s="84">
        <v>169.65329826000001</v>
      </c>
    </row>
    <row r="465" spans="1:6" ht="12.75" customHeight="1" x14ac:dyDescent="0.2">
      <c r="A465" s="83" t="s">
        <v>166</v>
      </c>
      <c r="B465" s="83">
        <v>19</v>
      </c>
      <c r="C465" s="84">
        <v>938.25876406999998</v>
      </c>
      <c r="D465" s="84">
        <v>928.71897691000004</v>
      </c>
      <c r="E465" s="84">
        <v>169.75358987999999</v>
      </c>
      <c r="F465" s="84">
        <v>169.75358987999999</v>
      </c>
    </row>
    <row r="466" spans="1:6" ht="12.75" customHeight="1" x14ac:dyDescent="0.2">
      <c r="A466" s="83" t="s">
        <v>166</v>
      </c>
      <c r="B466" s="83">
        <v>20</v>
      </c>
      <c r="C466" s="84">
        <v>899.80148348</v>
      </c>
      <c r="D466" s="84">
        <v>892.36048668000001</v>
      </c>
      <c r="E466" s="84">
        <v>163.10789360999999</v>
      </c>
      <c r="F466" s="84">
        <v>163.10789360999999</v>
      </c>
    </row>
    <row r="467" spans="1:6" ht="12.75" customHeight="1" x14ac:dyDescent="0.2">
      <c r="A467" s="83" t="s">
        <v>166</v>
      </c>
      <c r="B467" s="83">
        <v>21</v>
      </c>
      <c r="C467" s="84">
        <v>896.74490959000002</v>
      </c>
      <c r="D467" s="84">
        <v>889.57547044</v>
      </c>
      <c r="E467" s="84">
        <v>162.59884134000001</v>
      </c>
      <c r="F467" s="84">
        <v>162.59884134000001</v>
      </c>
    </row>
    <row r="468" spans="1:6" ht="12.75" customHeight="1" x14ac:dyDescent="0.2">
      <c r="A468" s="83" t="s">
        <v>166</v>
      </c>
      <c r="B468" s="83">
        <v>22</v>
      </c>
      <c r="C468" s="84">
        <v>862.00076184</v>
      </c>
      <c r="D468" s="84">
        <v>854.96115642999996</v>
      </c>
      <c r="E468" s="84">
        <v>156.27194997999999</v>
      </c>
      <c r="F468" s="84">
        <v>156.27194997999999</v>
      </c>
    </row>
    <row r="469" spans="1:6" ht="12.75" customHeight="1" x14ac:dyDescent="0.2">
      <c r="A469" s="83" t="s">
        <v>166</v>
      </c>
      <c r="B469" s="83">
        <v>23</v>
      </c>
      <c r="C469" s="84">
        <v>888.26932050999994</v>
      </c>
      <c r="D469" s="84">
        <v>881.06166489999998</v>
      </c>
      <c r="E469" s="84">
        <v>161.04266655000001</v>
      </c>
      <c r="F469" s="84">
        <v>161.04266655000001</v>
      </c>
    </row>
    <row r="470" spans="1:6" ht="12.75" customHeight="1" x14ac:dyDescent="0.2">
      <c r="A470" s="83" t="s">
        <v>166</v>
      </c>
      <c r="B470" s="83">
        <v>24</v>
      </c>
      <c r="C470" s="84">
        <v>958.09829078999996</v>
      </c>
      <c r="D470" s="84">
        <v>949.9358661</v>
      </c>
      <c r="E470" s="84">
        <v>173.63166623000001</v>
      </c>
      <c r="F470" s="84">
        <v>173.63166623000001</v>
      </c>
    </row>
    <row r="471" spans="1:6" ht="12.75" customHeight="1" x14ac:dyDescent="0.2">
      <c r="A471" s="83" t="s">
        <v>167</v>
      </c>
      <c r="B471" s="83">
        <v>1</v>
      </c>
      <c r="C471" s="84">
        <v>1049.21251519</v>
      </c>
      <c r="D471" s="84">
        <v>1047.8719178399999</v>
      </c>
      <c r="E471" s="84">
        <v>191.53266403000001</v>
      </c>
      <c r="F471" s="84">
        <v>191.53266403000001</v>
      </c>
    </row>
    <row r="472" spans="1:6" ht="12.75" customHeight="1" x14ac:dyDescent="0.2">
      <c r="A472" s="83" t="s">
        <v>167</v>
      </c>
      <c r="B472" s="83">
        <v>2</v>
      </c>
      <c r="C472" s="84">
        <v>1126.6219925800001</v>
      </c>
      <c r="D472" s="84">
        <v>1117.63341251</v>
      </c>
      <c r="E472" s="84">
        <v>204.28384543999999</v>
      </c>
      <c r="F472" s="84">
        <v>204.28384543999999</v>
      </c>
    </row>
    <row r="473" spans="1:6" ht="12.75" customHeight="1" x14ac:dyDescent="0.2">
      <c r="A473" s="83" t="s">
        <v>167</v>
      </c>
      <c r="B473" s="83">
        <v>3</v>
      </c>
      <c r="C473" s="84">
        <v>1147.90427808</v>
      </c>
      <c r="D473" s="84">
        <v>1146.0043446300001</v>
      </c>
      <c r="E473" s="84">
        <v>209.46955575000001</v>
      </c>
      <c r="F473" s="84">
        <v>209.46955575000001</v>
      </c>
    </row>
    <row r="474" spans="1:6" ht="12.75" customHeight="1" x14ac:dyDescent="0.2">
      <c r="A474" s="83" t="s">
        <v>167</v>
      </c>
      <c r="B474" s="83">
        <v>4</v>
      </c>
      <c r="C474" s="84">
        <v>1143.7374107600001</v>
      </c>
      <c r="D474" s="84">
        <v>1139.8403169799999</v>
      </c>
      <c r="E474" s="84">
        <v>208.34287928000001</v>
      </c>
      <c r="F474" s="84">
        <v>208.34287928000001</v>
      </c>
    </row>
    <row r="475" spans="1:6" ht="12.75" customHeight="1" x14ac:dyDescent="0.2">
      <c r="A475" s="83" t="s">
        <v>167</v>
      </c>
      <c r="B475" s="83">
        <v>5</v>
      </c>
      <c r="C475" s="84">
        <v>1150.79557815</v>
      </c>
      <c r="D475" s="84">
        <v>1139.2036261600001</v>
      </c>
      <c r="E475" s="84">
        <v>208.22650333000001</v>
      </c>
      <c r="F475" s="84">
        <v>208.22650333000001</v>
      </c>
    </row>
    <row r="476" spans="1:6" ht="12.75" customHeight="1" x14ac:dyDescent="0.2">
      <c r="A476" s="83" t="s">
        <v>167</v>
      </c>
      <c r="B476" s="83">
        <v>6</v>
      </c>
      <c r="C476" s="84">
        <v>1136.9676154799999</v>
      </c>
      <c r="D476" s="84">
        <v>1125.5665840199999</v>
      </c>
      <c r="E476" s="84">
        <v>205.73389048000001</v>
      </c>
      <c r="F476" s="84">
        <v>205.73389048000001</v>
      </c>
    </row>
    <row r="477" spans="1:6" ht="12.75" customHeight="1" x14ac:dyDescent="0.2">
      <c r="A477" s="83" t="s">
        <v>167</v>
      </c>
      <c r="B477" s="83">
        <v>7</v>
      </c>
      <c r="C477" s="84">
        <v>1165.8443085399999</v>
      </c>
      <c r="D477" s="84">
        <v>1154.2112931500001</v>
      </c>
      <c r="E477" s="84">
        <v>210.96964244</v>
      </c>
      <c r="F477" s="84">
        <v>210.96964244</v>
      </c>
    </row>
    <row r="478" spans="1:6" ht="12.75" customHeight="1" x14ac:dyDescent="0.2">
      <c r="A478" s="83" t="s">
        <v>167</v>
      </c>
      <c r="B478" s="83">
        <v>8</v>
      </c>
      <c r="C478" s="84">
        <v>1075.65545023</v>
      </c>
      <c r="D478" s="84">
        <v>1065.2865363999999</v>
      </c>
      <c r="E478" s="84">
        <v>194.71575179999999</v>
      </c>
      <c r="F478" s="84">
        <v>194.71575179999999</v>
      </c>
    </row>
    <row r="479" spans="1:6" ht="12.75" customHeight="1" x14ac:dyDescent="0.2">
      <c r="A479" s="83" t="s">
        <v>167</v>
      </c>
      <c r="B479" s="83">
        <v>9</v>
      </c>
      <c r="C479" s="84">
        <v>1000.83392817</v>
      </c>
      <c r="D479" s="84">
        <v>990.42179685999997</v>
      </c>
      <c r="E479" s="84">
        <v>181.03178646000001</v>
      </c>
      <c r="F479" s="84">
        <v>181.03178646000001</v>
      </c>
    </row>
    <row r="480" spans="1:6" ht="12.75" customHeight="1" x14ac:dyDescent="0.2">
      <c r="A480" s="83" t="s">
        <v>167</v>
      </c>
      <c r="B480" s="83">
        <v>10</v>
      </c>
      <c r="C480" s="84">
        <v>944.80463183999996</v>
      </c>
      <c r="D480" s="84">
        <v>933.57695363000005</v>
      </c>
      <c r="E480" s="84">
        <v>170.64154307999999</v>
      </c>
      <c r="F480" s="84">
        <v>170.64154307999999</v>
      </c>
    </row>
    <row r="481" spans="1:6" ht="12.75" customHeight="1" x14ac:dyDescent="0.2">
      <c r="A481" s="83" t="s">
        <v>167</v>
      </c>
      <c r="B481" s="83">
        <v>11</v>
      </c>
      <c r="C481" s="84">
        <v>912.79078990999994</v>
      </c>
      <c r="D481" s="84">
        <v>900.47885974999997</v>
      </c>
      <c r="E481" s="84">
        <v>164.59179025</v>
      </c>
      <c r="F481" s="84">
        <v>164.59179025</v>
      </c>
    </row>
    <row r="482" spans="1:6" ht="12.75" customHeight="1" x14ac:dyDescent="0.2">
      <c r="A482" s="83" t="s">
        <v>167</v>
      </c>
      <c r="B482" s="83">
        <v>12</v>
      </c>
      <c r="C482" s="84">
        <v>937.58852542</v>
      </c>
      <c r="D482" s="84">
        <v>927.40332176000004</v>
      </c>
      <c r="E482" s="84">
        <v>169.51311111999999</v>
      </c>
      <c r="F482" s="84">
        <v>169.51311111999999</v>
      </c>
    </row>
    <row r="483" spans="1:6" ht="12.75" customHeight="1" x14ac:dyDescent="0.2">
      <c r="A483" s="83" t="s">
        <v>167</v>
      </c>
      <c r="B483" s="83">
        <v>13</v>
      </c>
      <c r="C483" s="84">
        <v>952.15644419</v>
      </c>
      <c r="D483" s="84">
        <v>941.87622813999997</v>
      </c>
      <c r="E483" s="84">
        <v>172.15850534</v>
      </c>
      <c r="F483" s="84">
        <v>172.15850534</v>
      </c>
    </row>
    <row r="484" spans="1:6" ht="12.75" customHeight="1" x14ac:dyDescent="0.2">
      <c r="A484" s="83" t="s">
        <v>167</v>
      </c>
      <c r="B484" s="83">
        <v>14</v>
      </c>
      <c r="C484" s="84">
        <v>966.87403889999996</v>
      </c>
      <c r="D484" s="84">
        <v>956.19365992999997</v>
      </c>
      <c r="E484" s="84">
        <v>174.77548152</v>
      </c>
      <c r="F484" s="84">
        <v>174.77548152</v>
      </c>
    </row>
    <row r="485" spans="1:6" ht="12.75" customHeight="1" x14ac:dyDescent="0.2">
      <c r="A485" s="83" t="s">
        <v>167</v>
      </c>
      <c r="B485" s="83">
        <v>15</v>
      </c>
      <c r="C485" s="84">
        <v>945.68322765000005</v>
      </c>
      <c r="D485" s="84">
        <v>935.58792043000005</v>
      </c>
      <c r="E485" s="84">
        <v>171.00911264000001</v>
      </c>
      <c r="F485" s="84">
        <v>171.00911264000001</v>
      </c>
    </row>
    <row r="486" spans="1:6" ht="12.75" customHeight="1" x14ac:dyDescent="0.2">
      <c r="A486" s="83" t="s">
        <v>167</v>
      </c>
      <c r="B486" s="83">
        <v>16</v>
      </c>
      <c r="C486" s="84">
        <v>934.93508181000004</v>
      </c>
      <c r="D486" s="84">
        <v>925.90970019999997</v>
      </c>
      <c r="E486" s="84">
        <v>169.24010321</v>
      </c>
      <c r="F486" s="84">
        <v>169.24010321</v>
      </c>
    </row>
    <row r="487" spans="1:6" ht="12.75" customHeight="1" x14ac:dyDescent="0.2">
      <c r="A487" s="83" t="s">
        <v>167</v>
      </c>
      <c r="B487" s="83">
        <v>17</v>
      </c>
      <c r="C487" s="84">
        <v>916.49801735000005</v>
      </c>
      <c r="D487" s="84">
        <v>914.28921362999995</v>
      </c>
      <c r="E487" s="84">
        <v>167.11608146</v>
      </c>
      <c r="F487" s="84">
        <v>167.11608146</v>
      </c>
    </row>
    <row r="488" spans="1:6" ht="12.75" customHeight="1" x14ac:dyDescent="0.2">
      <c r="A488" s="83" t="s">
        <v>167</v>
      </c>
      <c r="B488" s="83">
        <v>18</v>
      </c>
      <c r="C488" s="84">
        <v>906.26502794999999</v>
      </c>
      <c r="D488" s="84">
        <v>897.52883282000005</v>
      </c>
      <c r="E488" s="84">
        <v>164.05257691</v>
      </c>
      <c r="F488" s="84">
        <v>164.05257691</v>
      </c>
    </row>
    <row r="489" spans="1:6" ht="12.75" customHeight="1" x14ac:dyDescent="0.2">
      <c r="A489" s="83" t="s">
        <v>167</v>
      </c>
      <c r="B489" s="83">
        <v>19</v>
      </c>
      <c r="C489" s="84">
        <v>897.64171795000004</v>
      </c>
      <c r="D489" s="84">
        <v>888.80287762</v>
      </c>
      <c r="E489" s="84">
        <v>162.45762488</v>
      </c>
      <c r="F489" s="84">
        <v>162.45762488</v>
      </c>
    </row>
    <row r="490" spans="1:6" ht="12.75" customHeight="1" x14ac:dyDescent="0.2">
      <c r="A490" s="83" t="s">
        <v>167</v>
      </c>
      <c r="B490" s="83">
        <v>20</v>
      </c>
      <c r="C490" s="84">
        <v>908.74762227999997</v>
      </c>
      <c r="D490" s="84">
        <v>899.94541228000003</v>
      </c>
      <c r="E490" s="84">
        <v>164.49428538000001</v>
      </c>
      <c r="F490" s="84">
        <v>164.49428538000001</v>
      </c>
    </row>
    <row r="491" spans="1:6" ht="12.75" customHeight="1" x14ac:dyDescent="0.2">
      <c r="A491" s="83" t="s">
        <v>167</v>
      </c>
      <c r="B491" s="83">
        <v>21</v>
      </c>
      <c r="C491" s="84">
        <v>900.60388508000005</v>
      </c>
      <c r="D491" s="84">
        <v>897.16828984999995</v>
      </c>
      <c r="E491" s="84">
        <v>163.98667596000001</v>
      </c>
      <c r="F491" s="84">
        <v>163.98667596000001</v>
      </c>
    </row>
    <row r="492" spans="1:6" ht="12.75" customHeight="1" x14ac:dyDescent="0.2">
      <c r="A492" s="83" t="s">
        <v>167</v>
      </c>
      <c r="B492" s="83">
        <v>22</v>
      </c>
      <c r="C492" s="84">
        <v>921.92752890999998</v>
      </c>
      <c r="D492" s="84">
        <v>914.07785331000002</v>
      </c>
      <c r="E492" s="84">
        <v>167.07744848999999</v>
      </c>
      <c r="F492" s="84">
        <v>167.07744848999999</v>
      </c>
    </row>
    <row r="493" spans="1:6" ht="12.75" customHeight="1" x14ac:dyDescent="0.2">
      <c r="A493" s="83" t="s">
        <v>167</v>
      </c>
      <c r="B493" s="83">
        <v>23</v>
      </c>
      <c r="C493" s="84">
        <v>912.53421749999995</v>
      </c>
      <c r="D493" s="84">
        <v>905.69727188000002</v>
      </c>
      <c r="E493" s="84">
        <v>165.54562473999999</v>
      </c>
      <c r="F493" s="84">
        <v>165.54562473999999</v>
      </c>
    </row>
    <row r="494" spans="1:6" ht="12.75" customHeight="1" x14ac:dyDescent="0.2">
      <c r="A494" s="83" t="s">
        <v>167</v>
      </c>
      <c r="B494" s="83">
        <v>24</v>
      </c>
      <c r="C494" s="84">
        <v>953.47450782999999</v>
      </c>
      <c r="D494" s="84">
        <v>945.57843547000004</v>
      </c>
      <c r="E494" s="84">
        <v>172.8352041</v>
      </c>
      <c r="F494" s="84">
        <v>172.8352041</v>
      </c>
    </row>
    <row r="495" spans="1:6" ht="12.75" customHeight="1" x14ac:dyDescent="0.2">
      <c r="A495" s="83" t="s">
        <v>168</v>
      </c>
      <c r="B495" s="83">
        <v>1</v>
      </c>
      <c r="C495" s="84">
        <v>1015.43413307</v>
      </c>
      <c r="D495" s="84">
        <v>1007.17407457</v>
      </c>
      <c r="E495" s="84">
        <v>184.0938099</v>
      </c>
      <c r="F495" s="84">
        <v>184.0938099</v>
      </c>
    </row>
    <row r="496" spans="1:6" ht="12.75" customHeight="1" x14ac:dyDescent="0.2">
      <c r="A496" s="83" t="s">
        <v>168</v>
      </c>
      <c r="B496" s="83">
        <v>2</v>
      </c>
      <c r="C496" s="84">
        <v>1110.36403836</v>
      </c>
      <c r="D496" s="84">
        <v>1106.7068862900001</v>
      </c>
      <c r="E496" s="84">
        <v>202.28666751</v>
      </c>
      <c r="F496" s="84">
        <v>202.28666751</v>
      </c>
    </row>
    <row r="497" spans="1:6" ht="12.75" customHeight="1" x14ac:dyDescent="0.2">
      <c r="A497" s="83" t="s">
        <v>168</v>
      </c>
      <c r="B497" s="83">
        <v>3</v>
      </c>
      <c r="C497" s="84">
        <v>1169.5573092100001</v>
      </c>
      <c r="D497" s="84">
        <v>1162.8009532000001</v>
      </c>
      <c r="E497" s="84">
        <v>212.53968209999999</v>
      </c>
      <c r="F497" s="84">
        <v>212.53968209999999</v>
      </c>
    </row>
    <row r="498" spans="1:6" ht="12.75" customHeight="1" x14ac:dyDescent="0.2">
      <c r="A498" s="83" t="s">
        <v>168</v>
      </c>
      <c r="B498" s="83">
        <v>4</v>
      </c>
      <c r="C498" s="84">
        <v>1185.10383376</v>
      </c>
      <c r="D498" s="84">
        <v>1178.71084238</v>
      </c>
      <c r="E498" s="84">
        <v>215.44773165000001</v>
      </c>
      <c r="F498" s="84">
        <v>215.44773165000001</v>
      </c>
    </row>
    <row r="499" spans="1:6" ht="12.75" customHeight="1" x14ac:dyDescent="0.2">
      <c r="A499" s="83" t="s">
        <v>168</v>
      </c>
      <c r="B499" s="83">
        <v>5</v>
      </c>
      <c r="C499" s="84">
        <v>1191.8762004</v>
      </c>
      <c r="D499" s="84">
        <v>1186.0897035</v>
      </c>
      <c r="E499" s="84">
        <v>216.79645844000001</v>
      </c>
      <c r="F499" s="84">
        <v>216.79645844000001</v>
      </c>
    </row>
    <row r="500" spans="1:6" ht="12.75" customHeight="1" x14ac:dyDescent="0.2">
      <c r="A500" s="83" t="s">
        <v>168</v>
      </c>
      <c r="B500" s="83">
        <v>6</v>
      </c>
      <c r="C500" s="84">
        <v>1163.5287159300001</v>
      </c>
      <c r="D500" s="84">
        <v>1152.1112487600001</v>
      </c>
      <c r="E500" s="84">
        <v>210.58579105000001</v>
      </c>
      <c r="F500" s="84">
        <v>210.58579105000001</v>
      </c>
    </row>
    <row r="501" spans="1:6" ht="12.75" customHeight="1" x14ac:dyDescent="0.2">
      <c r="A501" s="83" t="s">
        <v>168</v>
      </c>
      <c r="B501" s="83">
        <v>7</v>
      </c>
      <c r="C501" s="84">
        <v>1103.42815322</v>
      </c>
      <c r="D501" s="84">
        <v>1089.9398965400001</v>
      </c>
      <c r="E501" s="84">
        <v>199.22195496000001</v>
      </c>
      <c r="F501" s="84">
        <v>199.22195496000001</v>
      </c>
    </row>
    <row r="502" spans="1:6" ht="12.75" customHeight="1" x14ac:dyDescent="0.2">
      <c r="A502" s="83" t="s">
        <v>168</v>
      </c>
      <c r="B502" s="83">
        <v>8</v>
      </c>
      <c r="C502" s="84">
        <v>1004.41847147</v>
      </c>
      <c r="D502" s="84">
        <v>994.42826517000003</v>
      </c>
      <c r="E502" s="84">
        <v>181.76409881000001</v>
      </c>
      <c r="F502" s="84">
        <v>181.76409881000001</v>
      </c>
    </row>
    <row r="503" spans="1:6" ht="12.75" customHeight="1" x14ac:dyDescent="0.2">
      <c r="A503" s="83" t="s">
        <v>168</v>
      </c>
      <c r="B503" s="83">
        <v>9</v>
      </c>
      <c r="C503" s="84">
        <v>918.12463978999995</v>
      </c>
      <c r="D503" s="84">
        <v>909.07425977000003</v>
      </c>
      <c r="E503" s="84">
        <v>166.16287908000001</v>
      </c>
      <c r="F503" s="84">
        <v>166.16287908000001</v>
      </c>
    </row>
    <row r="504" spans="1:6" ht="12.75" customHeight="1" x14ac:dyDescent="0.2">
      <c r="A504" s="83" t="s">
        <v>168</v>
      </c>
      <c r="B504" s="83">
        <v>10</v>
      </c>
      <c r="C504" s="84">
        <v>896.51532869000005</v>
      </c>
      <c r="D504" s="84">
        <v>887.60186997000005</v>
      </c>
      <c r="E504" s="84">
        <v>162.23810168</v>
      </c>
      <c r="F504" s="84">
        <v>162.23810168</v>
      </c>
    </row>
    <row r="505" spans="1:6" ht="12.75" customHeight="1" x14ac:dyDescent="0.2">
      <c r="A505" s="83" t="s">
        <v>168</v>
      </c>
      <c r="B505" s="83">
        <v>11</v>
      </c>
      <c r="C505" s="84">
        <v>889.60807326999998</v>
      </c>
      <c r="D505" s="84">
        <v>879.84106928000006</v>
      </c>
      <c r="E505" s="84">
        <v>160.81956302</v>
      </c>
      <c r="F505" s="84">
        <v>160.81956302</v>
      </c>
    </row>
    <row r="506" spans="1:6" ht="12.75" customHeight="1" x14ac:dyDescent="0.2">
      <c r="A506" s="83" t="s">
        <v>168</v>
      </c>
      <c r="B506" s="83">
        <v>12</v>
      </c>
      <c r="C506" s="84">
        <v>874.02501314999995</v>
      </c>
      <c r="D506" s="84">
        <v>865.31820813000002</v>
      </c>
      <c r="E506" s="84">
        <v>158.16503793999999</v>
      </c>
      <c r="F506" s="84">
        <v>158.16503793999999</v>
      </c>
    </row>
    <row r="507" spans="1:6" ht="12.75" customHeight="1" x14ac:dyDescent="0.2">
      <c r="A507" s="83" t="s">
        <v>168</v>
      </c>
      <c r="B507" s="83">
        <v>13</v>
      </c>
      <c r="C507" s="84">
        <v>902.84394609000003</v>
      </c>
      <c r="D507" s="84">
        <v>899.87204908000001</v>
      </c>
      <c r="E507" s="84">
        <v>164.48087587000001</v>
      </c>
      <c r="F507" s="84">
        <v>164.48087587000001</v>
      </c>
    </row>
    <row r="508" spans="1:6" ht="12.75" customHeight="1" x14ac:dyDescent="0.2">
      <c r="A508" s="83" t="s">
        <v>168</v>
      </c>
      <c r="B508" s="83">
        <v>14</v>
      </c>
      <c r="C508" s="84">
        <v>900.83955336999998</v>
      </c>
      <c r="D508" s="84">
        <v>890.40067552999994</v>
      </c>
      <c r="E508" s="84">
        <v>162.7496744</v>
      </c>
      <c r="F508" s="84">
        <v>162.7496744</v>
      </c>
    </row>
    <row r="509" spans="1:6" ht="12.75" customHeight="1" x14ac:dyDescent="0.2">
      <c r="A509" s="83" t="s">
        <v>168</v>
      </c>
      <c r="B509" s="83">
        <v>15</v>
      </c>
      <c r="C509" s="84">
        <v>918.43576702999997</v>
      </c>
      <c r="D509" s="84">
        <v>908.53152249000004</v>
      </c>
      <c r="E509" s="84">
        <v>166.0636762</v>
      </c>
      <c r="F509" s="84">
        <v>166.0636762</v>
      </c>
    </row>
    <row r="510" spans="1:6" ht="12.75" customHeight="1" x14ac:dyDescent="0.2">
      <c r="A510" s="83" t="s">
        <v>168</v>
      </c>
      <c r="B510" s="83">
        <v>16</v>
      </c>
      <c r="C510" s="84">
        <v>898.26670221999996</v>
      </c>
      <c r="D510" s="84">
        <v>889.11280844999999</v>
      </c>
      <c r="E510" s="84">
        <v>162.51427480999999</v>
      </c>
      <c r="F510" s="84">
        <v>162.51427480999999</v>
      </c>
    </row>
    <row r="511" spans="1:6" ht="12.75" customHeight="1" x14ac:dyDescent="0.2">
      <c r="A511" s="83" t="s">
        <v>168</v>
      </c>
      <c r="B511" s="83">
        <v>17</v>
      </c>
      <c r="C511" s="84">
        <v>915.41481586999998</v>
      </c>
      <c r="D511" s="84">
        <v>905.65363258000002</v>
      </c>
      <c r="E511" s="84">
        <v>165.53764824000001</v>
      </c>
      <c r="F511" s="84">
        <v>165.53764824000001</v>
      </c>
    </row>
    <row r="512" spans="1:6" ht="12.75" customHeight="1" x14ac:dyDescent="0.2">
      <c r="A512" s="83" t="s">
        <v>168</v>
      </c>
      <c r="B512" s="83">
        <v>18</v>
      </c>
      <c r="C512" s="84">
        <v>874.82456388000003</v>
      </c>
      <c r="D512" s="84">
        <v>865.52886539999997</v>
      </c>
      <c r="E512" s="84">
        <v>158.2035424</v>
      </c>
      <c r="F512" s="84">
        <v>158.2035424</v>
      </c>
    </row>
    <row r="513" spans="1:6" ht="12.75" customHeight="1" x14ac:dyDescent="0.2">
      <c r="A513" s="83" t="s">
        <v>168</v>
      </c>
      <c r="B513" s="83">
        <v>19</v>
      </c>
      <c r="C513" s="84">
        <v>919.32819184000004</v>
      </c>
      <c r="D513" s="84">
        <v>917.64865520000001</v>
      </c>
      <c r="E513" s="84">
        <v>167.73012864</v>
      </c>
      <c r="F513" s="84">
        <v>167.73012864</v>
      </c>
    </row>
    <row r="514" spans="1:6" ht="12.75" customHeight="1" x14ac:dyDescent="0.2">
      <c r="A514" s="83" t="s">
        <v>168</v>
      </c>
      <c r="B514" s="83">
        <v>20</v>
      </c>
      <c r="C514" s="84">
        <v>931.07818954000004</v>
      </c>
      <c r="D514" s="84">
        <v>930.42760723000004</v>
      </c>
      <c r="E514" s="84">
        <v>170.06589761999999</v>
      </c>
      <c r="F514" s="84">
        <v>170.06589761999999</v>
      </c>
    </row>
    <row r="515" spans="1:6" ht="12.75" customHeight="1" x14ac:dyDescent="0.2">
      <c r="A515" s="83" t="s">
        <v>168</v>
      </c>
      <c r="B515" s="83">
        <v>21</v>
      </c>
      <c r="C515" s="84">
        <v>931.39790345999995</v>
      </c>
      <c r="D515" s="84">
        <v>928.30594933999998</v>
      </c>
      <c r="E515" s="84">
        <v>169.67809566</v>
      </c>
      <c r="F515" s="84">
        <v>169.67809566</v>
      </c>
    </row>
    <row r="516" spans="1:6" ht="12.75" customHeight="1" x14ac:dyDescent="0.2">
      <c r="A516" s="83" t="s">
        <v>168</v>
      </c>
      <c r="B516" s="83">
        <v>22</v>
      </c>
      <c r="C516" s="84">
        <v>961.36313583000003</v>
      </c>
      <c r="D516" s="84">
        <v>961.32440259999998</v>
      </c>
      <c r="E516" s="84">
        <v>175.71329157</v>
      </c>
      <c r="F516" s="84">
        <v>175.71329157</v>
      </c>
    </row>
    <row r="517" spans="1:6" ht="12.75" customHeight="1" x14ac:dyDescent="0.2">
      <c r="A517" s="83" t="s">
        <v>168</v>
      </c>
      <c r="B517" s="83">
        <v>23</v>
      </c>
      <c r="C517" s="84">
        <v>940.39381369</v>
      </c>
      <c r="D517" s="84">
        <v>937.73595628999999</v>
      </c>
      <c r="E517" s="84">
        <v>171.40173604</v>
      </c>
      <c r="F517" s="84">
        <v>171.40173604</v>
      </c>
    </row>
    <row r="518" spans="1:6" ht="12.75" customHeight="1" x14ac:dyDescent="0.2">
      <c r="A518" s="83" t="s">
        <v>168</v>
      </c>
      <c r="B518" s="83">
        <v>24</v>
      </c>
      <c r="C518" s="84">
        <v>946.05176539000001</v>
      </c>
      <c r="D518" s="84">
        <v>938.50955796000005</v>
      </c>
      <c r="E518" s="84">
        <v>171.54313690000001</v>
      </c>
      <c r="F518" s="84">
        <v>171.54313690000001</v>
      </c>
    </row>
    <row r="519" spans="1:6" ht="12.75" customHeight="1" x14ac:dyDescent="0.2">
      <c r="A519" s="83" t="s">
        <v>169</v>
      </c>
      <c r="B519" s="83">
        <v>1</v>
      </c>
      <c r="C519" s="84">
        <v>1151.3960788700001</v>
      </c>
      <c r="D519" s="84">
        <v>1142.3288587</v>
      </c>
      <c r="E519" s="84">
        <v>208.79774119000001</v>
      </c>
      <c r="F519" s="84">
        <v>208.79774119000001</v>
      </c>
    </row>
    <row r="520" spans="1:6" ht="12.75" customHeight="1" x14ac:dyDescent="0.2">
      <c r="A520" s="83" t="s">
        <v>169</v>
      </c>
      <c r="B520" s="83">
        <v>2</v>
      </c>
      <c r="C520" s="84">
        <v>1240.37293017</v>
      </c>
      <c r="D520" s="84">
        <v>1235.8026500200001</v>
      </c>
      <c r="E520" s="84">
        <v>225.88311580999999</v>
      </c>
      <c r="F520" s="84">
        <v>225.88311580999999</v>
      </c>
    </row>
    <row r="521" spans="1:6" ht="12.75" customHeight="1" x14ac:dyDescent="0.2">
      <c r="A521" s="83" t="s">
        <v>169</v>
      </c>
      <c r="B521" s="83">
        <v>3</v>
      </c>
      <c r="C521" s="84">
        <v>1333.8486832399999</v>
      </c>
      <c r="D521" s="84">
        <v>1320.8842513699999</v>
      </c>
      <c r="E521" s="84">
        <v>241.43454485000001</v>
      </c>
      <c r="F521" s="84">
        <v>241.43454485000001</v>
      </c>
    </row>
    <row r="522" spans="1:6" ht="12.75" customHeight="1" x14ac:dyDescent="0.2">
      <c r="A522" s="83" t="s">
        <v>169</v>
      </c>
      <c r="B522" s="83">
        <v>4</v>
      </c>
      <c r="C522" s="84">
        <v>1355.40129437</v>
      </c>
      <c r="D522" s="84">
        <v>1337.3220644</v>
      </c>
      <c r="E522" s="84">
        <v>244.43908965</v>
      </c>
      <c r="F522" s="84">
        <v>244.43908965</v>
      </c>
    </row>
    <row r="523" spans="1:6" ht="12.75" customHeight="1" x14ac:dyDescent="0.2">
      <c r="A523" s="83" t="s">
        <v>169</v>
      </c>
      <c r="B523" s="83">
        <v>5</v>
      </c>
      <c r="C523" s="84">
        <v>1356.5896121999999</v>
      </c>
      <c r="D523" s="84">
        <v>1339.3137471</v>
      </c>
      <c r="E523" s="84">
        <v>244.80313441999999</v>
      </c>
      <c r="F523" s="84">
        <v>244.80313441999999</v>
      </c>
    </row>
    <row r="524" spans="1:6" ht="12.75" customHeight="1" x14ac:dyDescent="0.2">
      <c r="A524" s="83" t="s">
        <v>169</v>
      </c>
      <c r="B524" s="83">
        <v>6</v>
      </c>
      <c r="C524" s="84">
        <v>1330.0032206599999</v>
      </c>
      <c r="D524" s="84">
        <v>1316.7089602799999</v>
      </c>
      <c r="E524" s="84">
        <v>240.67137464000001</v>
      </c>
      <c r="F524" s="84">
        <v>240.67137464000001</v>
      </c>
    </row>
    <row r="525" spans="1:6" ht="12.75" customHeight="1" x14ac:dyDescent="0.2">
      <c r="A525" s="83" t="s">
        <v>169</v>
      </c>
      <c r="B525" s="83">
        <v>7</v>
      </c>
      <c r="C525" s="84">
        <v>1298.4304131199999</v>
      </c>
      <c r="D525" s="84">
        <v>1287.8798646600001</v>
      </c>
      <c r="E525" s="84">
        <v>235.40192005</v>
      </c>
      <c r="F525" s="84">
        <v>235.40192005</v>
      </c>
    </row>
    <row r="526" spans="1:6" ht="12.75" customHeight="1" x14ac:dyDescent="0.2">
      <c r="A526" s="83" t="s">
        <v>169</v>
      </c>
      <c r="B526" s="83">
        <v>8</v>
      </c>
      <c r="C526" s="84">
        <v>1187.39601193</v>
      </c>
      <c r="D526" s="84">
        <v>1178.0329786899999</v>
      </c>
      <c r="E526" s="84">
        <v>215.32383002</v>
      </c>
      <c r="F526" s="84">
        <v>215.32383002</v>
      </c>
    </row>
    <row r="527" spans="1:6" ht="12.75" customHeight="1" x14ac:dyDescent="0.2">
      <c r="A527" s="83" t="s">
        <v>169</v>
      </c>
      <c r="B527" s="83">
        <v>9</v>
      </c>
      <c r="C527" s="84">
        <v>1109.01457323</v>
      </c>
      <c r="D527" s="84">
        <v>1099.6436850299999</v>
      </c>
      <c r="E527" s="84">
        <v>200.99563782000001</v>
      </c>
      <c r="F527" s="84">
        <v>200.99563782000001</v>
      </c>
    </row>
    <row r="528" spans="1:6" ht="12.75" customHeight="1" x14ac:dyDescent="0.2">
      <c r="A528" s="83" t="s">
        <v>169</v>
      </c>
      <c r="B528" s="83">
        <v>10</v>
      </c>
      <c r="C528" s="84">
        <v>1040.8806592999999</v>
      </c>
      <c r="D528" s="84">
        <v>1032.1849396699999</v>
      </c>
      <c r="E528" s="84">
        <v>188.66535872</v>
      </c>
      <c r="F528" s="84">
        <v>188.66535872</v>
      </c>
    </row>
    <row r="529" spans="1:6" ht="12.75" customHeight="1" x14ac:dyDescent="0.2">
      <c r="A529" s="83" t="s">
        <v>169</v>
      </c>
      <c r="B529" s="83">
        <v>11</v>
      </c>
      <c r="C529" s="84">
        <v>980.49350584000001</v>
      </c>
      <c r="D529" s="84">
        <v>972.15122896000003</v>
      </c>
      <c r="E529" s="84">
        <v>177.69224611999999</v>
      </c>
      <c r="F529" s="84">
        <v>177.69224611999999</v>
      </c>
    </row>
    <row r="530" spans="1:6" ht="12.75" customHeight="1" x14ac:dyDescent="0.2">
      <c r="A530" s="83" t="s">
        <v>169</v>
      </c>
      <c r="B530" s="83">
        <v>12</v>
      </c>
      <c r="C530" s="84">
        <v>992.91785775999995</v>
      </c>
      <c r="D530" s="84">
        <v>980.72399892999999</v>
      </c>
      <c r="E530" s="84">
        <v>179.25919857</v>
      </c>
      <c r="F530" s="84">
        <v>179.25919857</v>
      </c>
    </row>
    <row r="531" spans="1:6" ht="12.75" customHeight="1" x14ac:dyDescent="0.2">
      <c r="A531" s="83" t="s">
        <v>169</v>
      </c>
      <c r="B531" s="83">
        <v>13</v>
      </c>
      <c r="C531" s="84">
        <v>1036.5323297800001</v>
      </c>
      <c r="D531" s="84">
        <v>1026.2470639600001</v>
      </c>
      <c r="E531" s="84">
        <v>187.58001886</v>
      </c>
      <c r="F531" s="84">
        <v>187.58001886</v>
      </c>
    </row>
    <row r="532" spans="1:6" ht="12.75" customHeight="1" x14ac:dyDescent="0.2">
      <c r="A532" s="83" t="s">
        <v>169</v>
      </c>
      <c r="B532" s="83">
        <v>14</v>
      </c>
      <c r="C532" s="84">
        <v>1025.7350794500001</v>
      </c>
      <c r="D532" s="84">
        <v>1024.12088073</v>
      </c>
      <c r="E532" s="84">
        <v>187.19138975000001</v>
      </c>
      <c r="F532" s="84">
        <v>187.19138975000001</v>
      </c>
    </row>
    <row r="533" spans="1:6" ht="12.75" customHeight="1" x14ac:dyDescent="0.2">
      <c r="A533" s="83" t="s">
        <v>169</v>
      </c>
      <c r="B533" s="83">
        <v>15</v>
      </c>
      <c r="C533" s="84">
        <v>1049.1165633999999</v>
      </c>
      <c r="D533" s="84">
        <v>1044.2474982799999</v>
      </c>
      <c r="E533" s="84">
        <v>190.87018351</v>
      </c>
      <c r="F533" s="84">
        <v>190.87018351</v>
      </c>
    </row>
    <row r="534" spans="1:6" ht="12.75" customHeight="1" x14ac:dyDescent="0.2">
      <c r="A534" s="83" t="s">
        <v>169</v>
      </c>
      <c r="B534" s="83">
        <v>16</v>
      </c>
      <c r="C534" s="84">
        <v>1025.70620715</v>
      </c>
      <c r="D534" s="84">
        <v>1013.70785232</v>
      </c>
      <c r="E534" s="84">
        <v>185.28807022999999</v>
      </c>
      <c r="F534" s="84">
        <v>185.28807022999999</v>
      </c>
    </row>
    <row r="535" spans="1:6" ht="12.75" customHeight="1" x14ac:dyDescent="0.2">
      <c r="A535" s="83" t="s">
        <v>169</v>
      </c>
      <c r="B535" s="83">
        <v>17</v>
      </c>
      <c r="C535" s="84">
        <v>1027.93961775</v>
      </c>
      <c r="D535" s="84">
        <v>1015.32481589</v>
      </c>
      <c r="E535" s="84">
        <v>185.58362289999999</v>
      </c>
      <c r="F535" s="84">
        <v>185.58362289999999</v>
      </c>
    </row>
    <row r="536" spans="1:6" ht="12.75" customHeight="1" x14ac:dyDescent="0.2">
      <c r="A536" s="83" t="s">
        <v>169</v>
      </c>
      <c r="B536" s="83">
        <v>18</v>
      </c>
      <c r="C536" s="84">
        <v>1011.34322723</v>
      </c>
      <c r="D536" s="84">
        <v>1001.40907528</v>
      </c>
      <c r="E536" s="84">
        <v>183.04006884</v>
      </c>
      <c r="F536" s="84">
        <v>183.04006884</v>
      </c>
    </row>
    <row r="537" spans="1:6" ht="12.75" customHeight="1" x14ac:dyDescent="0.2">
      <c r="A537" s="83" t="s">
        <v>169</v>
      </c>
      <c r="B537" s="83">
        <v>19</v>
      </c>
      <c r="C537" s="84">
        <v>987.25107245000004</v>
      </c>
      <c r="D537" s="84">
        <v>980.94468871000004</v>
      </c>
      <c r="E537" s="84">
        <v>179.2995368</v>
      </c>
      <c r="F537" s="84">
        <v>179.2995368</v>
      </c>
    </row>
    <row r="538" spans="1:6" ht="12.75" customHeight="1" x14ac:dyDescent="0.2">
      <c r="A538" s="83" t="s">
        <v>169</v>
      </c>
      <c r="B538" s="83">
        <v>20</v>
      </c>
      <c r="C538" s="84">
        <v>1016.21760824</v>
      </c>
      <c r="D538" s="84">
        <v>1005.3658156400001</v>
      </c>
      <c r="E538" s="84">
        <v>183.76329179000001</v>
      </c>
      <c r="F538" s="84">
        <v>183.76329179000001</v>
      </c>
    </row>
    <row r="539" spans="1:6" ht="12.75" customHeight="1" x14ac:dyDescent="0.2">
      <c r="A539" s="83" t="s">
        <v>169</v>
      </c>
      <c r="B539" s="83">
        <v>21</v>
      </c>
      <c r="C539" s="84">
        <v>1027.61914656</v>
      </c>
      <c r="D539" s="84">
        <v>1016.13534179</v>
      </c>
      <c r="E539" s="84">
        <v>185.73177286000001</v>
      </c>
      <c r="F539" s="84">
        <v>185.73177286000001</v>
      </c>
    </row>
    <row r="540" spans="1:6" ht="12.75" customHeight="1" x14ac:dyDescent="0.2">
      <c r="A540" s="83" t="s">
        <v>169</v>
      </c>
      <c r="B540" s="83">
        <v>22</v>
      </c>
      <c r="C540" s="84">
        <v>1007.18789596</v>
      </c>
      <c r="D540" s="84">
        <v>994.44586670000001</v>
      </c>
      <c r="E540" s="84">
        <v>181.76731606000001</v>
      </c>
      <c r="F540" s="84">
        <v>181.76731606000001</v>
      </c>
    </row>
    <row r="541" spans="1:6" ht="12.75" customHeight="1" x14ac:dyDescent="0.2">
      <c r="A541" s="83" t="s">
        <v>169</v>
      </c>
      <c r="B541" s="83">
        <v>23</v>
      </c>
      <c r="C541" s="84">
        <v>1052.8289336299999</v>
      </c>
      <c r="D541" s="84">
        <v>1039.3062538199999</v>
      </c>
      <c r="E541" s="84">
        <v>189.96701042000001</v>
      </c>
      <c r="F541" s="84">
        <v>189.96701042000001</v>
      </c>
    </row>
    <row r="542" spans="1:6" ht="12.75" customHeight="1" x14ac:dyDescent="0.2">
      <c r="A542" s="83" t="s">
        <v>169</v>
      </c>
      <c r="B542" s="83">
        <v>24</v>
      </c>
      <c r="C542" s="84">
        <v>1113.8600988799999</v>
      </c>
      <c r="D542" s="84">
        <v>1100.2405879999999</v>
      </c>
      <c r="E542" s="84">
        <v>201.10474124000001</v>
      </c>
      <c r="F542" s="84">
        <v>201.10474124000001</v>
      </c>
    </row>
    <row r="543" spans="1:6" ht="12.75" customHeight="1" x14ac:dyDescent="0.2">
      <c r="A543" s="83" t="s">
        <v>170</v>
      </c>
      <c r="B543" s="83">
        <v>1</v>
      </c>
      <c r="C543" s="84">
        <v>1031.7068818600001</v>
      </c>
      <c r="D543" s="84">
        <v>1021.13134522</v>
      </c>
      <c r="E543" s="84">
        <v>186.64495493000001</v>
      </c>
      <c r="F543" s="84">
        <v>186.64495493000001</v>
      </c>
    </row>
    <row r="544" spans="1:6" ht="12.75" customHeight="1" x14ac:dyDescent="0.2">
      <c r="A544" s="83" t="s">
        <v>170</v>
      </c>
      <c r="B544" s="83">
        <v>2</v>
      </c>
      <c r="C544" s="84">
        <v>1096.97070749</v>
      </c>
      <c r="D544" s="84">
        <v>1096.4870854400001</v>
      </c>
      <c r="E544" s="84">
        <v>200.41866661</v>
      </c>
      <c r="F544" s="84">
        <v>200.41866661</v>
      </c>
    </row>
    <row r="545" spans="1:6" ht="12.75" customHeight="1" x14ac:dyDescent="0.2">
      <c r="A545" s="83" t="s">
        <v>170</v>
      </c>
      <c r="B545" s="83">
        <v>3</v>
      </c>
      <c r="C545" s="84">
        <v>1101.4632482</v>
      </c>
      <c r="D545" s="84">
        <v>1090.4768848399999</v>
      </c>
      <c r="E545" s="84">
        <v>199.32010703</v>
      </c>
      <c r="F545" s="84">
        <v>199.32010703</v>
      </c>
    </row>
    <row r="546" spans="1:6" ht="12.75" customHeight="1" x14ac:dyDescent="0.2">
      <c r="A546" s="83" t="s">
        <v>170</v>
      </c>
      <c r="B546" s="83">
        <v>4</v>
      </c>
      <c r="C546" s="84">
        <v>1125.9314947299999</v>
      </c>
      <c r="D546" s="84">
        <v>1120.23230648</v>
      </c>
      <c r="E546" s="84">
        <v>204.75887782000001</v>
      </c>
      <c r="F546" s="84">
        <v>204.75887782000001</v>
      </c>
    </row>
    <row r="547" spans="1:6" ht="12.75" customHeight="1" x14ac:dyDescent="0.2">
      <c r="A547" s="83" t="s">
        <v>170</v>
      </c>
      <c r="B547" s="83">
        <v>5</v>
      </c>
      <c r="C547" s="84">
        <v>1125.04128741</v>
      </c>
      <c r="D547" s="84">
        <v>1115.56328712</v>
      </c>
      <c r="E547" s="84">
        <v>203.90546272</v>
      </c>
      <c r="F547" s="84">
        <v>203.90546272</v>
      </c>
    </row>
    <row r="548" spans="1:6" ht="12.75" customHeight="1" x14ac:dyDescent="0.2">
      <c r="A548" s="83" t="s">
        <v>170</v>
      </c>
      <c r="B548" s="83">
        <v>6</v>
      </c>
      <c r="C548" s="84">
        <v>1099.67956488</v>
      </c>
      <c r="D548" s="84">
        <v>1098.7841536000001</v>
      </c>
      <c r="E548" s="84">
        <v>200.83853049999999</v>
      </c>
      <c r="F548" s="84">
        <v>200.83853049999999</v>
      </c>
    </row>
    <row r="549" spans="1:6" ht="12.75" customHeight="1" x14ac:dyDescent="0.2">
      <c r="A549" s="83" t="s">
        <v>170</v>
      </c>
      <c r="B549" s="83">
        <v>7</v>
      </c>
      <c r="C549" s="84">
        <v>1046.28304624</v>
      </c>
      <c r="D549" s="84">
        <v>1040.2084585800001</v>
      </c>
      <c r="E549" s="84">
        <v>190.13191767999999</v>
      </c>
      <c r="F549" s="84">
        <v>190.13191767999999</v>
      </c>
    </row>
    <row r="550" spans="1:6" ht="12.75" customHeight="1" x14ac:dyDescent="0.2">
      <c r="A550" s="83" t="s">
        <v>170</v>
      </c>
      <c r="B550" s="83">
        <v>8</v>
      </c>
      <c r="C550" s="84">
        <v>981.14044764000005</v>
      </c>
      <c r="D550" s="84">
        <v>973.75813679999999</v>
      </c>
      <c r="E550" s="84">
        <v>177.98596076999999</v>
      </c>
      <c r="F550" s="84">
        <v>177.98596076999999</v>
      </c>
    </row>
    <row r="551" spans="1:6" ht="12.75" customHeight="1" x14ac:dyDescent="0.2">
      <c r="A551" s="83" t="s">
        <v>170</v>
      </c>
      <c r="B551" s="83">
        <v>9</v>
      </c>
      <c r="C551" s="84">
        <v>894.49840419999998</v>
      </c>
      <c r="D551" s="84">
        <v>890.09726346000002</v>
      </c>
      <c r="E551" s="84">
        <v>162.69421598</v>
      </c>
      <c r="F551" s="84">
        <v>162.69421598</v>
      </c>
    </row>
    <row r="552" spans="1:6" ht="12.75" customHeight="1" x14ac:dyDescent="0.2">
      <c r="A552" s="83" t="s">
        <v>170</v>
      </c>
      <c r="B552" s="83">
        <v>10</v>
      </c>
      <c r="C552" s="84">
        <v>866.54220468999995</v>
      </c>
      <c r="D552" s="84">
        <v>860.12693782999997</v>
      </c>
      <c r="E552" s="84">
        <v>157.21616449999999</v>
      </c>
      <c r="F552" s="84">
        <v>157.21616449999999</v>
      </c>
    </row>
    <row r="553" spans="1:6" ht="12.75" customHeight="1" x14ac:dyDescent="0.2">
      <c r="A553" s="83" t="s">
        <v>170</v>
      </c>
      <c r="B553" s="83">
        <v>11</v>
      </c>
      <c r="C553" s="84">
        <v>896.48842732000003</v>
      </c>
      <c r="D553" s="84">
        <v>887.41488312000001</v>
      </c>
      <c r="E553" s="84">
        <v>162.20392375</v>
      </c>
      <c r="F553" s="84">
        <v>162.20392375</v>
      </c>
    </row>
    <row r="554" spans="1:6" ht="12.75" customHeight="1" x14ac:dyDescent="0.2">
      <c r="A554" s="83" t="s">
        <v>170</v>
      </c>
      <c r="B554" s="83">
        <v>12</v>
      </c>
      <c r="C554" s="84">
        <v>849.38805778999995</v>
      </c>
      <c r="D554" s="84">
        <v>840.73535638999999</v>
      </c>
      <c r="E554" s="84">
        <v>153.67172248</v>
      </c>
      <c r="F554" s="84">
        <v>153.67172248</v>
      </c>
    </row>
    <row r="555" spans="1:6" ht="12.75" customHeight="1" x14ac:dyDescent="0.2">
      <c r="A555" s="83" t="s">
        <v>170</v>
      </c>
      <c r="B555" s="83">
        <v>13</v>
      </c>
      <c r="C555" s="84">
        <v>849.26553884999998</v>
      </c>
      <c r="D555" s="84">
        <v>846.01810751999994</v>
      </c>
      <c r="E555" s="84">
        <v>154.63731702000001</v>
      </c>
      <c r="F555" s="84">
        <v>154.63731702000001</v>
      </c>
    </row>
    <row r="556" spans="1:6" ht="12.75" customHeight="1" x14ac:dyDescent="0.2">
      <c r="A556" s="83" t="s">
        <v>170</v>
      </c>
      <c r="B556" s="83">
        <v>14</v>
      </c>
      <c r="C556" s="84">
        <v>852.54768951000005</v>
      </c>
      <c r="D556" s="84">
        <v>844.40206301000001</v>
      </c>
      <c r="E556" s="84">
        <v>154.34193234</v>
      </c>
      <c r="F556" s="84">
        <v>154.34193234</v>
      </c>
    </row>
    <row r="557" spans="1:6" ht="12.75" customHeight="1" x14ac:dyDescent="0.2">
      <c r="A557" s="83" t="s">
        <v>170</v>
      </c>
      <c r="B557" s="83">
        <v>15</v>
      </c>
      <c r="C557" s="84">
        <v>848.98707891000004</v>
      </c>
      <c r="D557" s="84">
        <v>843.50575261999995</v>
      </c>
      <c r="E557" s="84">
        <v>154.17810247</v>
      </c>
      <c r="F557" s="84">
        <v>154.17810247</v>
      </c>
    </row>
    <row r="558" spans="1:6" ht="12.75" customHeight="1" x14ac:dyDescent="0.2">
      <c r="A558" s="83" t="s">
        <v>170</v>
      </c>
      <c r="B558" s="83">
        <v>16</v>
      </c>
      <c r="C558" s="84">
        <v>849.69283769000003</v>
      </c>
      <c r="D558" s="84">
        <v>841.71959843000002</v>
      </c>
      <c r="E558" s="84">
        <v>153.85162471999999</v>
      </c>
      <c r="F558" s="84">
        <v>153.85162471999999</v>
      </c>
    </row>
    <row r="559" spans="1:6" ht="12.75" customHeight="1" x14ac:dyDescent="0.2">
      <c r="A559" s="83" t="s">
        <v>170</v>
      </c>
      <c r="B559" s="83">
        <v>17</v>
      </c>
      <c r="C559" s="84">
        <v>876.31148181000003</v>
      </c>
      <c r="D559" s="84">
        <v>872.16698891999999</v>
      </c>
      <c r="E559" s="84">
        <v>159.41687530999999</v>
      </c>
      <c r="F559" s="84">
        <v>159.41687530999999</v>
      </c>
    </row>
    <row r="560" spans="1:6" ht="12.75" customHeight="1" x14ac:dyDescent="0.2">
      <c r="A560" s="83" t="s">
        <v>170</v>
      </c>
      <c r="B560" s="83">
        <v>18</v>
      </c>
      <c r="C560" s="84">
        <v>842.34335610999995</v>
      </c>
      <c r="D560" s="84">
        <v>835.50576347000003</v>
      </c>
      <c r="E560" s="84">
        <v>152.71584433999999</v>
      </c>
      <c r="F560" s="84">
        <v>152.71584433999999</v>
      </c>
    </row>
    <row r="561" spans="1:6" ht="12.75" customHeight="1" x14ac:dyDescent="0.2">
      <c r="A561" s="83" t="s">
        <v>170</v>
      </c>
      <c r="B561" s="83">
        <v>19</v>
      </c>
      <c r="C561" s="84">
        <v>933.52307335</v>
      </c>
      <c r="D561" s="84">
        <v>924.62162934000003</v>
      </c>
      <c r="E561" s="84">
        <v>169.00466638</v>
      </c>
      <c r="F561" s="84">
        <v>169.00466638</v>
      </c>
    </row>
    <row r="562" spans="1:6" ht="12.75" customHeight="1" x14ac:dyDescent="0.2">
      <c r="A562" s="83" t="s">
        <v>170</v>
      </c>
      <c r="B562" s="83">
        <v>20</v>
      </c>
      <c r="C562" s="84">
        <v>943.37294368000005</v>
      </c>
      <c r="D562" s="84">
        <v>938.76020142000004</v>
      </c>
      <c r="E562" s="84">
        <v>171.58895014000001</v>
      </c>
      <c r="F562" s="84">
        <v>171.58895014000001</v>
      </c>
    </row>
    <row r="563" spans="1:6" ht="12.75" customHeight="1" x14ac:dyDescent="0.2">
      <c r="A563" s="83" t="s">
        <v>170</v>
      </c>
      <c r="B563" s="83">
        <v>21</v>
      </c>
      <c r="C563" s="84">
        <v>934.65305151999996</v>
      </c>
      <c r="D563" s="84">
        <v>933.34506958999998</v>
      </c>
      <c r="E563" s="84">
        <v>170.59915873</v>
      </c>
      <c r="F563" s="84">
        <v>170.59915873</v>
      </c>
    </row>
    <row r="564" spans="1:6" ht="12.75" customHeight="1" x14ac:dyDescent="0.2">
      <c r="A564" s="83" t="s">
        <v>170</v>
      </c>
      <c r="B564" s="83">
        <v>22</v>
      </c>
      <c r="C564" s="84">
        <v>964.43844719000003</v>
      </c>
      <c r="D564" s="84">
        <v>954.17166640999994</v>
      </c>
      <c r="E564" s="84">
        <v>174.40589646000001</v>
      </c>
      <c r="F564" s="84">
        <v>174.40589646000001</v>
      </c>
    </row>
    <row r="565" spans="1:6" ht="12.75" customHeight="1" x14ac:dyDescent="0.2">
      <c r="A565" s="83" t="s">
        <v>170</v>
      </c>
      <c r="B565" s="83">
        <v>23</v>
      </c>
      <c r="C565" s="84">
        <v>925.60237123000002</v>
      </c>
      <c r="D565" s="84">
        <v>923.16715634000002</v>
      </c>
      <c r="E565" s="84">
        <v>168.73881415</v>
      </c>
      <c r="F565" s="84">
        <v>168.73881415</v>
      </c>
    </row>
    <row r="566" spans="1:6" ht="12.75" customHeight="1" x14ac:dyDescent="0.2">
      <c r="A566" s="83" t="s">
        <v>170</v>
      </c>
      <c r="B566" s="83">
        <v>24</v>
      </c>
      <c r="C566" s="84">
        <v>906.23206688000005</v>
      </c>
      <c r="D566" s="84">
        <v>897.22236722000002</v>
      </c>
      <c r="E566" s="84">
        <v>163.99656035999999</v>
      </c>
      <c r="F566" s="84">
        <v>163.99656035999999</v>
      </c>
    </row>
    <row r="567" spans="1:6" ht="12.75" customHeight="1" x14ac:dyDescent="0.2">
      <c r="A567" s="83" t="s">
        <v>171</v>
      </c>
      <c r="B567" s="83">
        <v>1</v>
      </c>
      <c r="C567" s="84">
        <v>948.38120809999998</v>
      </c>
      <c r="D567" s="84">
        <v>937.27277991999995</v>
      </c>
      <c r="E567" s="84">
        <v>171.31707549999999</v>
      </c>
      <c r="F567" s="84">
        <v>171.31707549999999</v>
      </c>
    </row>
    <row r="568" spans="1:6" ht="12.75" customHeight="1" x14ac:dyDescent="0.2">
      <c r="A568" s="83" t="s">
        <v>171</v>
      </c>
      <c r="B568" s="83">
        <v>2</v>
      </c>
      <c r="C568" s="84">
        <v>1010.35898671</v>
      </c>
      <c r="D568" s="84">
        <v>998.05994584999996</v>
      </c>
      <c r="E568" s="84">
        <v>182.42790654000001</v>
      </c>
      <c r="F568" s="84">
        <v>182.42790654000001</v>
      </c>
    </row>
    <row r="569" spans="1:6" ht="12.75" customHeight="1" x14ac:dyDescent="0.2">
      <c r="A569" s="83" t="s">
        <v>171</v>
      </c>
      <c r="B569" s="83">
        <v>3</v>
      </c>
      <c r="C569" s="84">
        <v>1034.2136890500001</v>
      </c>
      <c r="D569" s="84">
        <v>1023.29466417</v>
      </c>
      <c r="E569" s="84">
        <v>187.04037181000001</v>
      </c>
      <c r="F569" s="84">
        <v>187.04037181000001</v>
      </c>
    </row>
    <row r="570" spans="1:6" ht="12.75" customHeight="1" x14ac:dyDescent="0.2">
      <c r="A570" s="83" t="s">
        <v>171</v>
      </c>
      <c r="B570" s="83">
        <v>4</v>
      </c>
      <c r="C570" s="84">
        <v>1079.30927916</v>
      </c>
      <c r="D570" s="84">
        <v>1070.2991139200001</v>
      </c>
      <c r="E570" s="84">
        <v>195.63196332000001</v>
      </c>
      <c r="F570" s="84">
        <v>195.63196332000001</v>
      </c>
    </row>
    <row r="571" spans="1:6" ht="12.75" customHeight="1" x14ac:dyDescent="0.2">
      <c r="A571" s="83" t="s">
        <v>171</v>
      </c>
      <c r="B571" s="83">
        <v>5</v>
      </c>
      <c r="C571" s="84">
        <v>1069.61350294</v>
      </c>
      <c r="D571" s="84">
        <v>1066.2252170700001</v>
      </c>
      <c r="E571" s="84">
        <v>194.88732621</v>
      </c>
      <c r="F571" s="84">
        <v>194.88732621</v>
      </c>
    </row>
    <row r="572" spans="1:6" ht="12.75" customHeight="1" x14ac:dyDescent="0.2">
      <c r="A572" s="83" t="s">
        <v>171</v>
      </c>
      <c r="B572" s="83">
        <v>6</v>
      </c>
      <c r="C572" s="84">
        <v>1044.6393782</v>
      </c>
      <c r="D572" s="84">
        <v>1033.9489201399999</v>
      </c>
      <c r="E572" s="84">
        <v>188.98778350000001</v>
      </c>
      <c r="F572" s="84">
        <v>188.98778350000001</v>
      </c>
    </row>
    <row r="573" spans="1:6" ht="12.75" customHeight="1" x14ac:dyDescent="0.2">
      <c r="A573" s="83" t="s">
        <v>171</v>
      </c>
      <c r="B573" s="83">
        <v>7</v>
      </c>
      <c r="C573" s="84">
        <v>993.70200074000002</v>
      </c>
      <c r="D573" s="84">
        <v>982.99071022999999</v>
      </c>
      <c r="E573" s="84">
        <v>179.67351375999999</v>
      </c>
      <c r="F573" s="84">
        <v>179.67351375999999</v>
      </c>
    </row>
    <row r="574" spans="1:6" ht="12.75" customHeight="1" x14ac:dyDescent="0.2">
      <c r="A574" s="83" t="s">
        <v>171</v>
      </c>
      <c r="B574" s="83">
        <v>8</v>
      </c>
      <c r="C574" s="84">
        <v>866.88898088999997</v>
      </c>
      <c r="D574" s="84">
        <v>857.69497366999997</v>
      </c>
      <c r="E574" s="84">
        <v>156.77164397000001</v>
      </c>
      <c r="F574" s="84">
        <v>156.77164397000001</v>
      </c>
    </row>
    <row r="575" spans="1:6" ht="12.75" customHeight="1" x14ac:dyDescent="0.2">
      <c r="A575" s="83" t="s">
        <v>171</v>
      </c>
      <c r="B575" s="83">
        <v>9</v>
      </c>
      <c r="C575" s="84">
        <v>852.62562550999996</v>
      </c>
      <c r="D575" s="84">
        <v>843.64917121999997</v>
      </c>
      <c r="E575" s="84">
        <v>154.20431687999999</v>
      </c>
      <c r="F575" s="84">
        <v>154.20431687999999</v>
      </c>
    </row>
    <row r="576" spans="1:6" ht="12.75" customHeight="1" x14ac:dyDescent="0.2">
      <c r="A576" s="83" t="s">
        <v>171</v>
      </c>
      <c r="B576" s="83">
        <v>10</v>
      </c>
      <c r="C576" s="84">
        <v>880.59999232999996</v>
      </c>
      <c r="D576" s="84">
        <v>869.66755581999996</v>
      </c>
      <c r="E576" s="84">
        <v>158.96002264000001</v>
      </c>
      <c r="F576" s="84">
        <v>158.96002264000001</v>
      </c>
    </row>
    <row r="577" spans="1:6" ht="12.75" customHeight="1" x14ac:dyDescent="0.2">
      <c r="A577" s="83" t="s">
        <v>171</v>
      </c>
      <c r="B577" s="83">
        <v>11</v>
      </c>
      <c r="C577" s="84">
        <v>910.72950228000002</v>
      </c>
      <c r="D577" s="84">
        <v>896.05468227999995</v>
      </c>
      <c r="E577" s="84">
        <v>163.78312797000001</v>
      </c>
      <c r="F577" s="84">
        <v>163.78312797000001</v>
      </c>
    </row>
    <row r="578" spans="1:6" ht="12.75" customHeight="1" x14ac:dyDescent="0.2">
      <c r="A578" s="83" t="s">
        <v>171</v>
      </c>
      <c r="B578" s="83">
        <v>12</v>
      </c>
      <c r="C578" s="84">
        <v>897.72368126000003</v>
      </c>
      <c r="D578" s="84">
        <v>883.21259639000004</v>
      </c>
      <c r="E578" s="84">
        <v>161.43581922000001</v>
      </c>
      <c r="F578" s="84">
        <v>161.43581922000001</v>
      </c>
    </row>
    <row r="579" spans="1:6" ht="12.75" customHeight="1" x14ac:dyDescent="0.2">
      <c r="A579" s="83" t="s">
        <v>171</v>
      </c>
      <c r="B579" s="83">
        <v>13</v>
      </c>
      <c r="C579" s="84">
        <v>894.85632998000006</v>
      </c>
      <c r="D579" s="84">
        <v>880.06826874000001</v>
      </c>
      <c r="E579" s="84">
        <v>160.86109110000001</v>
      </c>
      <c r="F579" s="84">
        <v>160.86109110000001</v>
      </c>
    </row>
    <row r="580" spans="1:6" ht="12.75" customHeight="1" x14ac:dyDescent="0.2">
      <c r="A580" s="83" t="s">
        <v>171</v>
      </c>
      <c r="B580" s="83">
        <v>14</v>
      </c>
      <c r="C580" s="84">
        <v>871.79042763999996</v>
      </c>
      <c r="D580" s="84">
        <v>856.24311827999998</v>
      </c>
      <c r="E580" s="84">
        <v>156.50627019000001</v>
      </c>
      <c r="F580" s="84">
        <v>156.50627019000001</v>
      </c>
    </row>
    <row r="581" spans="1:6" ht="12.75" customHeight="1" x14ac:dyDescent="0.2">
      <c r="A581" s="83" t="s">
        <v>171</v>
      </c>
      <c r="B581" s="83">
        <v>15</v>
      </c>
      <c r="C581" s="84">
        <v>875.99639725999998</v>
      </c>
      <c r="D581" s="84">
        <v>859.07986755000002</v>
      </c>
      <c r="E581" s="84">
        <v>157.02477836</v>
      </c>
      <c r="F581" s="84">
        <v>157.02477836</v>
      </c>
    </row>
    <row r="582" spans="1:6" ht="12.75" customHeight="1" x14ac:dyDescent="0.2">
      <c r="A582" s="83" t="s">
        <v>171</v>
      </c>
      <c r="B582" s="83">
        <v>16</v>
      </c>
      <c r="C582" s="84">
        <v>870.41686156000003</v>
      </c>
      <c r="D582" s="84">
        <v>853.58768169999996</v>
      </c>
      <c r="E582" s="84">
        <v>156.02090282</v>
      </c>
      <c r="F582" s="84">
        <v>156.02090282</v>
      </c>
    </row>
    <row r="583" spans="1:6" ht="12.75" customHeight="1" x14ac:dyDescent="0.2">
      <c r="A583" s="83" t="s">
        <v>171</v>
      </c>
      <c r="B583" s="83">
        <v>17</v>
      </c>
      <c r="C583" s="84">
        <v>879.12842432000002</v>
      </c>
      <c r="D583" s="84">
        <v>862.01181924000002</v>
      </c>
      <c r="E583" s="84">
        <v>157.56068786</v>
      </c>
      <c r="F583" s="84">
        <v>157.56068786</v>
      </c>
    </row>
    <row r="584" spans="1:6" ht="12.75" customHeight="1" x14ac:dyDescent="0.2">
      <c r="A584" s="83" t="s">
        <v>171</v>
      </c>
      <c r="B584" s="83">
        <v>18</v>
      </c>
      <c r="C584" s="84">
        <v>901.42051387000004</v>
      </c>
      <c r="D584" s="84">
        <v>884.27133104999996</v>
      </c>
      <c r="E584" s="84">
        <v>161.6293374</v>
      </c>
      <c r="F584" s="84">
        <v>161.6293374</v>
      </c>
    </row>
    <row r="585" spans="1:6" ht="12.75" customHeight="1" x14ac:dyDescent="0.2">
      <c r="A585" s="83" t="s">
        <v>171</v>
      </c>
      <c r="B585" s="83">
        <v>19</v>
      </c>
      <c r="C585" s="84">
        <v>917.12092229999996</v>
      </c>
      <c r="D585" s="84">
        <v>899.13181445999999</v>
      </c>
      <c r="E585" s="84">
        <v>164.34557393</v>
      </c>
      <c r="F585" s="84">
        <v>164.34557393</v>
      </c>
    </row>
    <row r="586" spans="1:6" ht="12.75" customHeight="1" x14ac:dyDescent="0.2">
      <c r="A586" s="83" t="s">
        <v>171</v>
      </c>
      <c r="B586" s="83">
        <v>20</v>
      </c>
      <c r="C586" s="84">
        <v>911.80350012999997</v>
      </c>
      <c r="D586" s="84">
        <v>894.20102382000005</v>
      </c>
      <c r="E586" s="84">
        <v>163.44431161</v>
      </c>
      <c r="F586" s="84">
        <v>163.44431161</v>
      </c>
    </row>
    <row r="587" spans="1:6" ht="12.75" customHeight="1" x14ac:dyDescent="0.2">
      <c r="A587" s="83" t="s">
        <v>171</v>
      </c>
      <c r="B587" s="83">
        <v>21</v>
      </c>
      <c r="C587" s="84">
        <v>901.31196533000002</v>
      </c>
      <c r="D587" s="84">
        <v>882.70282660999999</v>
      </c>
      <c r="E587" s="84">
        <v>161.34264221999999</v>
      </c>
      <c r="F587" s="84">
        <v>161.34264221999999</v>
      </c>
    </row>
    <row r="588" spans="1:6" ht="12.75" customHeight="1" x14ac:dyDescent="0.2">
      <c r="A588" s="83" t="s">
        <v>171</v>
      </c>
      <c r="B588" s="83">
        <v>22</v>
      </c>
      <c r="C588" s="84">
        <v>921.62005448000002</v>
      </c>
      <c r="D588" s="84">
        <v>903.05076481000003</v>
      </c>
      <c r="E588" s="84">
        <v>165.06188953</v>
      </c>
      <c r="F588" s="84">
        <v>165.06188953</v>
      </c>
    </row>
    <row r="589" spans="1:6" ht="12.75" customHeight="1" x14ac:dyDescent="0.2">
      <c r="A589" s="83" t="s">
        <v>171</v>
      </c>
      <c r="B589" s="83">
        <v>23</v>
      </c>
      <c r="C589" s="84">
        <v>924.97619469000006</v>
      </c>
      <c r="D589" s="84">
        <v>907.67593999999997</v>
      </c>
      <c r="E589" s="84">
        <v>165.90729067999999</v>
      </c>
      <c r="F589" s="84">
        <v>165.90729067999999</v>
      </c>
    </row>
    <row r="590" spans="1:6" ht="12.75" customHeight="1" x14ac:dyDescent="0.2">
      <c r="A590" s="83" t="s">
        <v>171</v>
      </c>
      <c r="B590" s="83">
        <v>24</v>
      </c>
      <c r="C590" s="84">
        <v>901.49472435999996</v>
      </c>
      <c r="D590" s="84">
        <v>884.78526793000003</v>
      </c>
      <c r="E590" s="84">
        <v>161.72327608000001</v>
      </c>
      <c r="F590" s="84">
        <v>161.72327608000001</v>
      </c>
    </row>
    <row r="591" spans="1:6" ht="12.75" customHeight="1" x14ac:dyDescent="0.2">
      <c r="A591" s="83" t="s">
        <v>172</v>
      </c>
      <c r="B591" s="83">
        <v>1</v>
      </c>
      <c r="C591" s="84">
        <v>959.18123078999997</v>
      </c>
      <c r="D591" s="84">
        <v>942.73586247000003</v>
      </c>
      <c r="E591" s="84">
        <v>172.31563145999999</v>
      </c>
      <c r="F591" s="84">
        <v>172.31563145999999</v>
      </c>
    </row>
    <row r="592" spans="1:6" ht="12.75" customHeight="1" x14ac:dyDescent="0.2">
      <c r="A592" s="83" t="s">
        <v>172</v>
      </c>
      <c r="B592" s="83">
        <v>2</v>
      </c>
      <c r="C592" s="84">
        <v>928.58697861999997</v>
      </c>
      <c r="D592" s="84">
        <v>912.18832792000001</v>
      </c>
      <c r="E592" s="84">
        <v>166.73207629000001</v>
      </c>
      <c r="F592" s="84">
        <v>166.73207629000001</v>
      </c>
    </row>
    <row r="593" spans="1:6" ht="12.75" customHeight="1" x14ac:dyDescent="0.2">
      <c r="A593" s="83" t="s">
        <v>172</v>
      </c>
      <c r="B593" s="83">
        <v>3</v>
      </c>
      <c r="C593" s="84">
        <v>1034.71488845</v>
      </c>
      <c r="D593" s="84">
        <v>1016.33124332</v>
      </c>
      <c r="E593" s="84">
        <v>185.76758022999999</v>
      </c>
      <c r="F593" s="84">
        <v>185.76758022999999</v>
      </c>
    </row>
    <row r="594" spans="1:6" ht="12.75" customHeight="1" x14ac:dyDescent="0.2">
      <c r="A594" s="83" t="s">
        <v>172</v>
      </c>
      <c r="B594" s="83">
        <v>4</v>
      </c>
      <c r="C594" s="84">
        <v>1052.8934816399999</v>
      </c>
      <c r="D594" s="84">
        <v>1034.4801968199999</v>
      </c>
      <c r="E594" s="84">
        <v>189.08489159000001</v>
      </c>
      <c r="F594" s="84">
        <v>189.08489159000001</v>
      </c>
    </row>
    <row r="595" spans="1:6" ht="12.75" customHeight="1" x14ac:dyDescent="0.2">
      <c r="A595" s="83" t="s">
        <v>172</v>
      </c>
      <c r="B595" s="83">
        <v>5</v>
      </c>
      <c r="C595" s="84">
        <v>1041.59885123</v>
      </c>
      <c r="D595" s="84">
        <v>1022.76277535</v>
      </c>
      <c r="E595" s="84">
        <v>186.94315183000001</v>
      </c>
      <c r="F595" s="84">
        <v>186.94315183000001</v>
      </c>
    </row>
    <row r="596" spans="1:6" ht="12.75" customHeight="1" x14ac:dyDescent="0.2">
      <c r="A596" s="83" t="s">
        <v>172</v>
      </c>
      <c r="B596" s="83">
        <v>6</v>
      </c>
      <c r="C596" s="84">
        <v>1020.77125955</v>
      </c>
      <c r="D596" s="84">
        <v>1002.75259867</v>
      </c>
      <c r="E596" s="84">
        <v>183.28564141999999</v>
      </c>
      <c r="F596" s="84">
        <v>183.28564141999999</v>
      </c>
    </row>
    <row r="597" spans="1:6" ht="12.75" customHeight="1" x14ac:dyDescent="0.2">
      <c r="A597" s="83" t="s">
        <v>172</v>
      </c>
      <c r="B597" s="83">
        <v>7</v>
      </c>
      <c r="C597" s="84">
        <v>1009.75818678</v>
      </c>
      <c r="D597" s="84">
        <v>993.82932975000006</v>
      </c>
      <c r="E597" s="84">
        <v>181.65462389000001</v>
      </c>
      <c r="F597" s="84">
        <v>181.65462389000001</v>
      </c>
    </row>
    <row r="598" spans="1:6" ht="12.75" customHeight="1" x14ac:dyDescent="0.2">
      <c r="A598" s="83" t="s">
        <v>172</v>
      </c>
      <c r="B598" s="83">
        <v>8</v>
      </c>
      <c r="C598" s="84">
        <v>907.77060839000001</v>
      </c>
      <c r="D598" s="84">
        <v>893.52338588999999</v>
      </c>
      <c r="E598" s="84">
        <v>163.32045124999999</v>
      </c>
      <c r="F598" s="84">
        <v>163.32045124999999</v>
      </c>
    </row>
    <row r="599" spans="1:6" ht="12.75" customHeight="1" x14ac:dyDescent="0.2">
      <c r="A599" s="83" t="s">
        <v>172</v>
      </c>
      <c r="B599" s="83">
        <v>9</v>
      </c>
      <c r="C599" s="84">
        <v>889.05711057999997</v>
      </c>
      <c r="D599" s="84">
        <v>872.70791397000005</v>
      </c>
      <c r="E599" s="84">
        <v>159.51574694999999</v>
      </c>
      <c r="F599" s="84">
        <v>159.51574694999999</v>
      </c>
    </row>
    <row r="600" spans="1:6" ht="12.75" customHeight="1" x14ac:dyDescent="0.2">
      <c r="A600" s="83" t="s">
        <v>172</v>
      </c>
      <c r="B600" s="83">
        <v>10</v>
      </c>
      <c r="C600" s="84">
        <v>861.36042758999997</v>
      </c>
      <c r="D600" s="84">
        <v>845.92176385000005</v>
      </c>
      <c r="E600" s="84">
        <v>154.61970708000001</v>
      </c>
      <c r="F600" s="84">
        <v>154.61970708000001</v>
      </c>
    </row>
    <row r="601" spans="1:6" ht="12.75" customHeight="1" x14ac:dyDescent="0.2">
      <c r="A601" s="83" t="s">
        <v>172</v>
      </c>
      <c r="B601" s="83">
        <v>11</v>
      </c>
      <c r="C601" s="84">
        <v>895.87668292000001</v>
      </c>
      <c r="D601" s="84">
        <v>880.93792068000005</v>
      </c>
      <c r="E601" s="84">
        <v>161.02004826999999</v>
      </c>
      <c r="F601" s="84">
        <v>161.02004826999999</v>
      </c>
    </row>
    <row r="602" spans="1:6" ht="12.75" customHeight="1" x14ac:dyDescent="0.2">
      <c r="A602" s="83" t="s">
        <v>172</v>
      </c>
      <c r="B602" s="83">
        <v>12</v>
      </c>
      <c r="C602" s="84">
        <v>874.45784246999995</v>
      </c>
      <c r="D602" s="84">
        <v>859.84138252000002</v>
      </c>
      <c r="E602" s="84">
        <v>157.16396997999999</v>
      </c>
      <c r="F602" s="84">
        <v>157.16396997999999</v>
      </c>
    </row>
    <row r="603" spans="1:6" ht="12.75" customHeight="1" x14ac:dyDescent="0.2">
      <c r="A603" s="83" t="s">
        <v>172</v>
      </c>
      <c r="B603" s="83">
        <v>13</v>
      </c>
      <c r="C603" s="84">
        <v>876.53218167</v>
      </c>
      <c r="D603" s="84">
        <v>861.7153505</v>
      </c>
      <c r="E603" s="84">
        <v>157.50649856000001</v>
      </c>
      <c r="F603" s="84">
        <v>157.50649856000001</v>
      </c>
    </row>
    <row r="604" spans="1:6" ht="12.75" customHeight="1" x14ac:dyDescent="0.2">
      <c r="A604" s="83" t="s">
        <v>172</v>
      </c>
      <c r="B604" s="83">
        <v>14</v>
      </c>
      <c r="C604" s="84">
        <v>918.19668433000004</v>
      </c>
      <c r="D604" s="84">
        <v>902.07390007000004</v>
      </c>
      <c r="E604" s="84">
        <v>164.88333573</v>
      </c>
      <c r="F604" s="84">
        <v>164.88333573</v>
      </c>
    </row>
    <row r="605" spans="1:6" ht="12.75" customHeight="1" x14ac:dyDescent="0.2">
      <c r="A605" s="83" t="s">
        <v>172</v>
      </c>
      <c r="B605" s="83">
        <v>15</v>
      </c>
      <c r="C605" s="84">
        <v>938.52314733000003</v>
      </c>
      <c r="D605" s="84">
        <v>921.87585234000005</v>
      </c>
      <c r="E605" s="84">
        <v>168.50278635999999</v>
      </c>
      <c r="F605" s="84">
        <v>168.50278635999999</v>
      </c>
    </row>
    <row r="606" spans="1:6" ht="12.75" customHeight="1" x14ac:dyDescent="0.2">
      <c r="A606" s="83" t="s">
        <v>172</v>
      </c>
      <c r="B606" s="83">
        <v>16</v>
      </c>
      <c r="C606" s="84">
        <v>927.77110782</v>
      </c>
      <c r="D606" s="84">
        <v>910.02650502999995</v>
      </c>
      <c r="E606" s="84">
        <v>166.33693285999999</v>
      </c>
      <c r="F606" s="84">
        <v>166.33693285999999</v>
      </c>
    </row>
    <row r="607" spans="1:6" ht="12.75" customHeight="1" x14ac:dyDescent="0.2">
      <c r="A607" s="83" t="s">
        <v>172</v>
      </c>
      <c r="B607" s="83">
        <v>17</v>
      </c>
      <c r="C607" s="84">
        <v>907.97530463999999</v>
      </c>
      <c r="D607" s="84">
        <v>892.16905885000006</v>
      </c>
      <c r="E607" s="84">
        <v>163.07290395000001</v>
      </c>
      <c r="F607" s="84">
        <v>163.07290395000001</v>
      </c>
    </row>
    <row r="608" spans="1:6" ht="12.75" customHeight="1" x14ac:dyDescent="0.2">
      <c r="A608" s="83" t="s">
        <v>172</v>
      </c>
      <c r="B608" s="83">
        <v>18</v>
      </c>
      <c r="C608" s="84">
        <v>845.56501114000002</v>
      </c>
      <c r="D608" s="84">
        <v>830.46244190000004</v>
      </c>
      <c r="E608" s="84">
        <v>151.79401333999999</v>
      </c>
      <c r="F608" s="84">
        <v>151.79401333999999</v>
      </c>
    </row>
    <row r="609" spans="1:6" ht="12.75" customHeight="1" x14ac:dyDescent="0.2">
      <c r="A609" s="83" t="s">
        <v>172</v>
      </c>
      <c r="B609" s="83">
        <v>19</v>
      </c>
      <c r="C609" s="84">
        <v>875.4899666</v>
      </c>
      <c r="D609" s="84">
        <v>858.79013529999997</v>
      </c>
      <c r="E609" s="84">
        <v>156.97182036999999</v>
      </c>
      <c r="F609" s="84">
        <v>156.97182036999999</v>
      </c>
    </row>
    <row r="610" spans="1:6" ht="12.75" customHeight="1" x14ac:dyDescent="0.2">
      <c r="A610" s="83" t="s">
        <v>172</v>
      </c>
      <c r="B610" s="83">
        <v>20</v>
      </c>
      <c r="C610" s="84">
        <v>831.81043184999999</v>
      </c>
      <c r="D610" s="84">
        <v>814.87337393999996</v>
      </c>
      <c r="E610" s="84">
        <v>148.94460430000001</v>
      </c>
      <c r="F610" s="84">
        <v>148.94460430000001</v>
      </c>
    </row>
    <row r="611" spans="1:6" ht="12.75" customHeight="1" x14ac:dyDescent="0.2">
      <c r="A611" s="83" t="s">
        <v>172</v>
      </c>
      <c r="B611" s="83">
        <v>21</v>
      </c>
      <c r="C611" s="84">
        <v>831.51558922000004</v>
      </c>
      <c r="D611" s="84">
        <v>815.03604198999994</v>
      </c>
      <c r="E611" s="84">
        <v>148.97433717000001</v>
      </c>
      <c r="F611" s="84">
        <v>148.97433717000001</v>
      </c>
    </row>
    <row r="612" spans="1:6" ht="12.75" customHeight="1" x14ac:dyDescent="0.2">
      <c r="A612" s="83" t="s">
        <v>172</v>
      </c>
      <c r="B612" s="83">
        <v>22</v>
      </c>
      <c r="C612" s="84">
        <v>852.12997314999996</v>
      </c>
      <c r="D612" s="84">
        <v>837.29757995</v>
      </c>
      <c r="E612" s="84">
        <v>153.04335706000001</v>
      </c>
      <c r="F612" s="84">
        <v>153.04335706000001</v>
      </c>
    </row>
    <row r="613" spans="1:6" ht="12.75" customHeight="1" x14ac:dyDescent="0.2">
      <c r="A613" s="83" t="s">
        <v>172</v>
      </c>
      <c r="B613" s="83">
        <v>23</v>
      </c>
      <c r="C613" s="84">
        <v>901.93478764999998</v>
      </c>
      <c r="D613" s="84">
        <v>889.19141612999999</v>
      </c>
      <c r="E613" s="84">
        <v>162.52864292000001</v>
      </c>
      <c r="F613" s="84">
        <v>162.52864292000001</v>
      </c>
    </row>
    <row r="614" spans="1:6" ht="12.75" customHeight="1" x14ac:dyDescent="0.2">
      <c r="A614" s="83" t="s">
        <v>172</v>
      </c>
      <c r="B614" s="83">
        <v>24</v>
      </c>
      <c r="C614" s="84">
        <v>913.37815971999999</v>
      </c>
      <c r="D614" s="84">
        <v>901.58147375999999</v>
      </c>
      <c r="E614" s="84">
        <v>164.79332880999999</v>
      </c>
      <c r="F614" s="84">
        <v>164.79332880999999</v>
      </c>
    </row>
    <row r="615" spans="1:6" ht="12.75" customHeight="1" x14ac:dyDescent="0.2">
      <c r="A615" s="83" t="s">
        <v>173</v>
      </c>
      <c r="B615" s="83">
        <v>1</v>
      </c>
      <c r="C615" s="84">
        <v>878.30339162999996</v>
      </c>
      <c r="D615" s="84">
        <v>867.02459425999996</v>
      </c>
      <c r="E615" s="84">
        <v>158.47693548000001</v>
      </c>
      <c r="F615" s="84">
        <v>158.47693548000001</v>
      </c>
    </row>
    <row r="616" spans="1:6" ht="12.75" customHeight="1" x14ac:dyDescent="0.2">
      <c r="A616" s="83" t="s">
        <v>173</v>
      </c>
      <c r="B616" s="83">
        <v>2</v>
      </c>
      <c r="C616" s="84">
        <v>962.20173923000004</v>
      </c>
      <c r="D616" s="84">
        <v>949.44844679000005</v>
      </c>
      <c r="E616" s="84">
        <v>173.54257451000001</v>
      </c>
      <c r="F616" s="84">
        <v>173.54257451000001</v>
      </c>
    </row>
    <row r="617" spans="1:6" ht="12.75" customHeight="1" x14ac:dyDescent="0.2">
      <c r="A617" s="83" t="s">
        <v>173</v>
      </c>
      <c r="B617" s="83">
        <v>3</v>
      </c>
      <c r="C617" s="84">
        <v>1005.90822884</v>
      </c>
      <c r="D617" s="84">
        <v>995.02861724000002</v>
      </c>
      <c r="E617" s="84">
        <v>181.87383267000001</v>
      </c>
      <c r="F617" s="84">
        <v>181.87383267000001</v>
      </c>
    </row>
    <row r="618" spans="1:6" ht="12.75" customHeight="1" x14ac:dyDescent="0.2">
      <c r="A618" s="83" t="s">
        <v>173</v>
      </c>
      <c r="B618" s="83">
        <v>4</v>
      </c>
      <c r="C618" s="84">
        <v>1023.73567772</v>
      </c>
      <c r="D618" s="84">
        <v>1015.32585355</v>
      </c>
      <c r="E618" s="84">
        <v>185.58381256000001</v>
      </c>
      <c r="F618" s="84">
        <v>185.58381256000001</v>
      </c>
    </row>
    <row r="619" spans="1:6" ht="12.75" customHeight="1" x14ac:dyDescent="0.2">
      <c r="A619" s="83" t="s">
        <v>173</v>
      </c>
      <c r="B619" s="83">
        <v>5</v>
      </c>
      <c r="C619" s="84">
        <v>1031.6115790700001</v>
      </c>
      <c r="D619" s="84">
        <v>1023.04696157</v>
      </c>
      <c r="E619" s="84">
        <v>186.99509610000001</v>
      </c>
      <c r="F619" s="84">
        <v>186.99509610000001</v>
      </c>
    </row>
    <row r="620" spans="1:6" ht="12.75" customHeight="1" x14ac:dyDescent="0.2">
      <c r="A620" s="83" t="s">
        <v>173</v>
      </c>
      <c r="B620" s="83">
        <v>6</v>
      </c>
      <c r="C620" s="84">
        <v>1019.98491116</v>
      </c>
      <c r="D620" s="84">
        <v>1011.27541547</v>
      </c>
      <c r="E620" s="84">
        <v>184.84346331</v>
      </c>
      <c r="F620" s="84">
        <v>184.84346331</v>
      </c>
    </row>
    <row r="621" spans="1:6" ht="12.75" customHeight="1" x14ac:dyDescent="0.2">
      <c r="A621" s="83" t="s">
        <v>173</v>
      </c>
      <c r="B621" s="83">
        <v>7</v>
      </c>
      <c r="C621" s="84">
        <v>995.36970776999999</v>
      </c>
      <c r="D621" s="84">
        <v>986.87410729999999</v>
      </c>
      <c r="E621" s="84">
        <v>180.38333084000001</v>
      </c>
      <c r="F621" s="84">
        <v>180.38333084000001</v>
      </c>
    </row>
    <row r="622" spans="1:6" ht="12.75" customHeight="1" x14ac:dyDescent="0.2">
      <c r="A622" s="83" t="s">
        <v>173</v>
      </c>
      <c r="B622" s="83">
        <v>8</v>
      </c>
      <c r="C622" s="84">
        <v>928.16680556999995</v>
      </c>
      <c r="D622" s="84">
        <v>920.54495328999997</v>
      </c>
      <c r="E622" s="84">
        <v>168.25952128</v>
      </c>
      <c r="F622" s="84">
        <v>168.25952128</v>
      </c>
    </row>
    <row r="623" spans="1:6" ht="12.75" customHeight="1" x14ac:dyDescent="0.2">
      <c r="A623" s="83" t="s">
        <v>173</v>
      </c>
      <c r="B623" s="83">
        <v>9</v>
      </c>
      <c r="C623" s="84">
        <v>848.73039516999995</v>
      </c>
      <c r="D623" s="84">
        <v>841.95800733999999</v>
      </c>
      <c r="E623" s="84">
        <v>153.8952017</v>
      </c>
      <c r="F623" s="84">
        <v>153.8952017</v>
      </c>
    </row>
    <row r="624" spans="1:6" ht="12.75" customHeight="1" x14ac:dyDescent="0.2">
      <c r="A624" s="83" t="s">
        <v>173</v>
      </c>
      <c r="B624" s="83">
        <v>10</v>
      </c>
      <c r="C624" s="84">
        <v>811.71633469000005</v>
      </c>
      <c r="D624" s="84">
        <v>805.20716613000002</v>
      </c>
      <c r="E624" s="84">
        <v>147.17779053000001</v>
      </c>
      <c r="F624" s="84">
        <v>147.17779053000001</v>
      </c>
    </row>
    <row r="625" spans="1:6" ht="12.75" customHeight="1" x14ac:dyDescent="0.2">
      <c r="A625" s="83" t="s">
        <v>173</v>
      </c>
      <c r="B625" s="83">
        <v>11</v>
      </c>
      <c r="C625" s="84">
        <v>809.36715072000004</v>
      </c>
      <c r="D625" s="84">
        <v>802.84172867999996</v>
      </c>
      <c r="E625" s="84">
        <v>146.74542991999999</v>
      </c>
      <c r="F625" s="84">
        <v>146.74542991999999</v>
      </c>
    </row>
    <row r="626" spans="1:6" ht="12.75" customHeight="1" x14ac:dyDescent="0.2">
      <c r="A626" s="83" t="s">
        <v>173</v>
      </c>
      <c r="B626" s="83">
        <v>12</v>
      </c>
      <c r="C626" s="84">
        <v>824.56939322000005</v>
      </c>
      <c r="D626" s="84">
        <v>818.15055050000001</v>
      </c>
      <c r="E626" s="84">
        <v>149.54361487</v>
      </c>
      <c r="F626" s="84">
        <v>149.54361487</v>
      </c>
    </row>
    <row r="627" spans="1:6" ht="12.75" customHeight="1" x14ac:dyDescent="0.2">
      <c r="A627" s="83" t="s">
        <v>173</v>
      </c>
      <c r="B627" s="83">
        <v>13</v>
      </c>
      <c r="C627" s="84">
        <v>885.76298988999997</v>
      </c>
      <c r="D627" s="84">
        <v>878.98881343000005</v>
      </c>
      <c r="E627" s="84">
        <v>160.66378555</v>
      </c>
      <c r="F627" s="84">
        <v>160.66378555</v>
      </c>
    </row>
    <row r="628" spans="1:6" ht="12.75" customHeight="1" x14ac:dyDescent="0.2">
      <c r="A628" s="83" t="s">
        <v>173</v>
      </c>
      <c r="B628" s="83">
        <v>14</v>
      </c>
      <c r="C628" s="84">
        <v>933.35772860999998</v>
      </c>
      <c r="D628" s="84">
        <v>926.38064293000002</v>
      </c>
      <c r="E628" s="84">
        <v>169.32618331</v>
      </c>
      <c r="F628" s="84">
        <v>169.32618331</v>
      </c>
    </row>
    <row r="629" spans="1:6" ht="12.75" customHeight="1" x14ac:dyDescent="0.2">
      <c r="A629" s="83" t="s">
        <v>173</v>
      </c>
      <c r="B629" s="83">
        <v>15</v>
      </c>
      <c r="C629" s="84">
        <v>933.41441108000004</v>
      </c>
      <c r="D629" s="84">
        <v>926.57265517999997</v>
      </c>
      <c r="E629" s="84">
        <v>169.36127979</v>
      </c>
      <c r="F629" s="84">
        <v>169.36127979</v>
      </c>
    </row>
    <row r="630" spans="1:6" ht="12.75" customHeight="1" x14ac:dyDescent="0.2">
      <c r="A630" s="83" t="s">
        <v>173</v>
      </c>
      <c r="B630" s="83">
        <v>16</v>
      </c>
      <c r="C630" s="84">
        <v>941.62328477000005</v>
      </c>
      <c r="D630" s="84">
        <v>934.49208853000005</v>
      </c>
      <c r="E630" s="84">
        <v>170.80881373</v>
      </c>
      <c r="F630" s="84">
        <v>170.80881373</v>
      </c>
    </row>
    <row r="631" spans="1:6" ht="12.75" customHeight="1" x14ac:dyDescent="0.2">
      <c r="A631" s="83" t="s">
        <v>173</v>
      </c>
      <c r="B631" s="83">
        <v>17</v>
      </c>
      <c r="C631" s="84">
        <v>892.35190422999995</v>
      </c>
      <c r="D631" s="84">
        <v>885.40591515000006</v>
      </c>
      <c r="E631" s="84">
        <v>161.83671953999999</v>
      </c>
      <c r="F631" s="84">
        <v>161.83671953999999</v>
      </c>
    </row>
    <row r="632" spans="1:6" ht="12.75" customHeight="1" x14ac:dyDescent="0.2">
      <c r="A632" s="83" t="s">
        <v>173</v>
      </c>
      <c r="B632" s="83">
        <v>18</v>
      </c>
      <c r="C632" s="84">
        <v>865.12071248999996</v>
      </c>
      <c r="D632" s="84">
        <v>858.56638665000003</v>
      </c>
      <c r="E632" s="84">
        <v>156.93092303</v>
      </c>
      <c r="F632" s="84">
        <v>156.93092303</v>
      </c>
    </row>
    <row r="633" spans="1:6" ht="12.75" customHeight="1" x14ac:dyDescent="0.2">
      <c r="A633" s="83" t="s">
        <v>173</v>
      </c>
      <c r="B633" s="83">
        <v>19</v>
      </c>
      <c r="C633" s="84">
        <v>826.98133781000001</v>
      </c>
      <c r="D633" s="84">
        <v>820.56100906999995</v>
      </c>
      <c r="E633" s="84">
        <v>149.98420454999999</v>
      </c>
      <c r="F633" s="84">
        <v>149.98420454999999</v>
      </c>
    </row>
    <row r="634" spans="1:6" ht="12.75" customHeight="1" x14ac:dyDescent="0.2">
      <c r="A634" s="83" t="s">
        <v>173</v>
      </c>
      <c r="B634" s="83">
        <v>20</v>
      </c>
      <c r="C634" s="84">
        <v>822.34093187999997</v>
      </c>
      <c r="D634" s="84">
        <v>815.91933408</v>
      </c>
      <c r="E634" s="84">
        <v>149.13578752000001</v>
      </c>
      <c r="F634" s="84">
        <v>149.13578752000001</v>
      </c>
    </row>
    <row r="635" spans="1:6" ht="12.75" customHeight="1" x14ac:dyDescent="0.2">
      <c r="A635" s="83" t="s">
        <v>173</v>
      </c>
      <c r="B635" s="83">
        <v>21</v>
      </c>
      <c r="C635" s="84">
        <v>826.4202904</v>
      </c>
      <c r="D635" s="84">
        <v>820.03630265000004</v>
      </c>
      <c r="E635" s="84">
        <v>149.88829738999999</v>
      </c>
      <c r="F635" s="84">
        <v>149.88829738999999</v>
      </c>
    </row>
    <row r="636" spans="1:6" ht="12.75" customHeight="1" x14ac:dyDescent="0.2">
      <c r="A636" s="83" t="s">
        <v>173</v>
      </c>
      <c r="B636" s="83">
        <v>22</v>
      </c>
      <c r="C636" s="84">
        <v>876.86804309000001</v>
      </c>
      <c r="D636" s="84">
        <v>870.00749553000003</v>
      </c>
      <c r="E636" s="84">
        <v>159.02215767999999</v>
      </c>
      <c r="F636" s="84">
        <v>159.02215767999999</v>
      </c>
    </row>
    <row r="637" spans="1:6" ht="12.75" customHeight="1" x14ac:dyDescent="0.2">
      <c r="A637" s="83" t="s">
        <v>173</v>
      </c>
      <c r="B637" s="83">
        <v>23</v>
      </c>
      <c r="C637" s="84">
        <v>833.62690669999995</v>
      </c>
      <c r="D637" s="84">
        <v>827.14053120999995</v>
      </c>
      <c r="E637" s="84">
        <v>151.18682615</v>
      </c>
      <c r="F637" s="84">
        <v>151.18682615</v>
      </c>
    </row>
    <row r="638" spans="1:6" ht="12.75" customHeight="1" x14ac:dyDescent="0.2">
      <c r="A638" s="83" t="s">
        <v>173</v>
      </c>
      <c r="B638" s="83">
        <v>24</v>
      </c>
      <c r="C638" s="84">
        <v>855.86150309000004</v>
      </c>
      <c r="D638" s="84">
        <v>849.16445830999999</v>
      </c>
      <c r="E638" s="84">
        <v>155.21241492999999</v>
      </c>
      <c r="F638" s="84">
        <v>155.21241492999999</v>
      </c>
    </row>
    <row r="639" spans="1:6" ht="12.75" customHeight="1" x14ac:dyDescent="0.2">
      <c r="A639" s="83" t="s">
        <v>174</v>
      </c>
      <c r="B639" s="83">
        <v>1</v>
      </c>
      <c r="C639" s="84">
        <v>885.74334054999997</v>
      </c>
      <c r="D639" s="84">
        <v>878.49507159999996</v>
      </c>
      <c r="E639" s="84">
        <v>160.57353817000001</v>
      </c>
      <c r="F639" s="84">
        <v>160.57353817000001</v>
      </c>
    </row>
    <row r="640" spans="1:6" ht="12.75" customHeight="1" x14ac:dyDescent="0.2">
      <c r="A640" s="83" t="s">
        <v>174</v>
      </c>
      <c r="B640" s="83">
        <v>2</v>
      </c>
      <c r="C640" s="84">
        <v>964.93007215</v>
      </c>
      <c r="D640" s="84">
        <v>957.09549472000003</v>
      </c>
      <c r="E640" s="84">
        <v>174.94032114999999</v>
      </c>
      <c r="F640" s="84">
        <v>174.94032114999999</v>
      </c>
    </row>
    <row r="641" spans="1:6" ht="12.75" customHeight="1" x14ac:dyDescent="0.2">
      <c r="A641" s="83" t="s">
        <v>174</v>
      </c>
      <c r="B641" s="83">
        <v>3</v>
      </c>
      <c r="C641" s="84">
        <v>999.62510425999994</v>
      </c>
      <c r="D641" s="84">
        <v>991.37306263999994</v>
      </c>
      <c r="E641" s="84">
        <v>181.20566120999999</v>
      </c>
      <c r="F641" s="84">
        <v>181.20566120999999</v>
      </c>
    </row>
    <row r="642" spans="1:6" ht="12.75" customHeight="1" x14ac:dyDescent="0.2">
      <c r="A642" s="83" t="s">
        <v>174</v>
      </c>
      <c r="B642" s="83">
        <v>4</v>
      </c>
      <c r="C642" s="84">
        <v>998.86232619999998</v>
      </c>
      <c r="D642" s="84">
        <v>990.89078470000004</v>
      </c>
      <c r="E642" s="84">
        <v>181.11750924</v>
      </c>
      <c r="F642" s="84">
        <v>181.11750924</v>
      </c>
    </row>
    <row r="643" spans="1:6" ht="12.75" customHeight="1" x14ac:dyDescent="0.2">
      <c r="A643" s="83" t="s">
        <v>174</v>
      </c>
      <c r="B643" s="83">
        <v>5</v>
      </c>
      <c r="C643" s="84">
        <v>1004.21229685</v>
      </c>
      <c r="D643" s="84">
        <v>996.13196758000004</v>
      </c>
      <c r="E643" s="84">
        <v>182.07550581999999</v>
      </c>
      <c r="F643" s="84">
        <v>182.07550581999999</v>
      </c>
    </row>
    <row r="644" spans="1:6" ht="12.75" customHeight="1" x14ac:dyDescent="0.2">
      <c r="A644" s="83" t="s">
        <v>174</v>
      </c>
      <c r="B644" s="83">
        <v>6</v>
      </c>
      <c r="C644" s="84">
        <v>989.09707543000002</v>
      </c>
      <c r="D644" s="84">
        <v>981.00549859</v>
      </c>
      <c r="E644" s="84">
        <v>179.31065178</v>
      </c>
      <c r="F644" s="84">
        <v>179.31065178</v>
      </c>
    </row>
    <row r="645" spans="1:6" ht="12.75" customHeight="1" x14ac:dyDescent="0.2">
      <c r="A645" s="83" t="s">
        <v>174</v>
      </c>
      <c r="B645" s="83">
        <v>7</v>
      </c>
      <c r="C645" s="84">
        <v>975.57999514000005</v>
      </c>
      <c r="D645" s="84">
        <v>967.58521709000001</v>
      </c>
      <c r="E645" s="84">
        <v>176.85765899</v>
      </c>
      <c r="F645" s="84">
        <v>176.85765899</v>
      </c>
    </row>
    <row r="646" spans="1:6" ht="12.75" customHeight="1" x14ac:dyDescent="0.2">
      <c r="A646" s="83" t="s">
        <v>174</v>
      </c>
      <c r="B646" s="83">
        <v>8</v>
      </c>
      <c r="C646" s="84">
        <v>902.76566789000003</v>
      </c>
      <c r="D646" s="84">
        <v>895.34487848000003</v>
      </c>
      <c r="E646" s="84">
        <v>163.65338825000001</v>
      </c>
      <c r="F646" s="84">
        <v>163.65338825000001</v>
      </c>
    </row>
    <row r="647" spans="1:6" ht="12.75" customHeight="1" x14ac:dyDescent="0.2">
      <c r="A647" s="83" t="s">
        <v>174</v>
      </c>
      <c r="B647" s="83">
        <v>9</v>
      </c>
      <c r="C647" s="84">
        <v>847.73143852999999</v>
      </c>
      <c r="D647" s="84">
        <v>840.84221644000002</v>
      </c>
      <c r="E647" s="84">
        <v>153.69125463</v>
      </c>
      <c r="F647" s="84">
        <v>153.69125463</v>
      </c>
    </row>
    <row r="648" spans="1:6" ht="12.75" customHeight="1" x14ac:dyDescent="0.2">
      <c r="A648" s="83" t="s">
        <v>174</v>
      </c>
      <c r="B648" s="83">
        <v>10</v>
      </c>
      <c r="C648" s="84">
        <v>909.51802439999994</v>
      </c>
      <c r="D648" s="84">
        <v>901.95456822000006</v>
      </c>
      <c r="E648" s="84">
        <v>164.86152396</v>
      </c>
      <c r="F648" s="84">
        <v>164.86152396</v>
      </c>
    </row>
    <row r="649" spans="1:6" ht="12.75" customHeight="1" x14ac:dyDescent="0.2">
      <c r="A649" s="83" t="s">
        <v>174</v>
      </c>
      <c r="B649" s="83">
        <v>11</v>
      </c>
      <c r="C649" s="84">
        <v>946.26816245999999</v>
      </c>
      <c r="D649" s="84">
        <v>938.47946623999997</v>
      </c>
      <c r="E649" s="84">
        <v>171.53763666</v>
      </c>
      <c r="F649" s="84">
        <v>171.53763666</v>
      </c>
    </row>
    <row r="650" spans="1:6" ht="12.75" customHeight="1" x14ac:dyDescent="0.2">
      <c r="A650" s="83" t="s">
        <v>174</v>
      </c>
      <c r="B650" s="83">
        <v>12</v>
      </c>
      <c r="C650" s="84">
        <v>916.26163021000002</v>
      </c>
      <c r="D650" s="84">
        <v>908.61584604999996</v>
      </c>
      <c r="E650" s="84">
        <v>166.07908907000001</v>
      </c>
      <c r="F650" s="84">
        <v>166.07908907000001</v>
      </c>
    </row>
    <row r="651" spans="1:6" ht="12.75" customHeight="1" x14ac:dyDescent="0.2">
      <c r="A651" s="83" t="s">
        <v>174</v>
      </c>
      <c r="B651" s="83">
        <v>13</v>
      </c>
      <c r="C651" s="84">
        <v>969.14212499999996</v>
      </c>
      <c r="D651" s="84">
        <v>961.00431024</v>
      </c>
      <c r="E651" s="84">
        <v>175.65478428</v>
      </c>
      <c r="F651" s="84">
        <v>175.65478428</v>
      </c>
    </row>
    <row r="652" spans="1:6" ht="12.75" customHeight="1" x14ac:dyDescent="0.2">
      <c r="A652" s="83" t="s">
        <v>174</v>
      </c>
      <c r="B652" s="83">
        <v>14</v>
      </c>
      <c r="C652" s="84">
        <v>954.90566780999995</v>
      </c>
      <c r="D652" s="84">
        <v>943.40216608000003</v>
      </c>
      <c r="E652" s="84">
        <v>172.43742011000001</v>
      </c>
      <c r="F652" s="84">
        <v>172.43742011000001</v>
      </c>
    </row>
    <row r="653" spans="1:6" ht="12.75" customHeight="1" x14ac:dyDescent="0.2">
      <c r="A653" s="83" t="s">
        <v>174</v>
      </c>
      <c r="B653" s="83">
        <v>15</v>
      </c>
      <c r="C653" s="84">
        <v>958.84521900000004</v>
      </c>
      <c r="D653" s="84">
        <v>947.47445420999998</v>
      </c>
      <c r="E653" s="84">
        <v>173.18176317999999</v>
      </c>
      <c r="F653" s="84">
        <v>173.18176317999999</v>
      </c>
    </row>
    <row r="654" spans="1:6" ht="12.75" customHeight="1" x14ac:dyDescent="0.2">
      <c r="A654" s="83" t="s">
        <v>174</v>
      </c>
      <c r="B654" s="83">
        <v>16</v>
      </c>
      <c r="C654" s="84">
        <v>952.82263645</v>
      </c>
      <c r="D654" s="84">
        <v>942.09219252000003</v>
      </c>
      <c r="E654" s="84">
        <v>172.19797985</v>
      </c>
      <c r="F654" s="84">
        <v>172.19797985</v>
      </c>
    </row>
    <row r="655" spans="1:6" ht="12.75" customHeight="1" x14ac:dyDescent="0.2">
      <c r="A655" s="83" t="s">
        <v>174</v>
      </c>
      <c r="B655" s="83">
        <v>17</v>
      </c>
      <c r="C655" s="84">
        <v>955.92835859000002</v>
      </c>
      <c r="D655" s="84">
        <v>953.17816160999996</v>
      </c>
      <c r="E655" s="84">
        <v>174.22430116000001</v>
      </c>
      <c r="F655" s="84">
        <v>174.22430116000001</v>
      </c>
    </row>
    <row r="656" spans="1:6" ht="12.75" customHeight="1" x14ac:dyDescent="0.2">
      <c r="A656" s="83" t="s">
        <v>174</v>
      </c>
      <c r="B656" s="83">
        <v>18</v>
      </c>
      <c r="C656" s="84">
        <v>870.50504051999997</v>
      </c>
      <c r="D656" s="84">
        <v>865.74089490999995</v>
      </c>
      <c r="E656" s="84">
        <v>158.24229768999999</v>
      </c>
      <c r="F656" s="84">
        <v>158.24229768999999</v>
      </c>
    </row>
    <row r="657" spans="1:6" ht="12.75" customHeight="1" x14ac:dyDescent="0.2">
      <c r="A657" s="83" t="s">
        <v>174</v>
      </c>
      <c r="B657" s="83">
        <v>19</v>
      </c>
      <c r="C657" s="84">
        <v>845.99182372999996</v>
      </c>
      <c r="D657" s="84">
        <v>841.85194360000003</v>
      </c>
      <c r="E657" s="84">
        <v>153.87581510000001</v>
      </c>
      <c r="F657" s="84">
        <v>153.87581510000001</v>
      </c>
    </row>
    <row r="658" spans="1:6" ht="12.75" customHeight="1" x14ac:dyDescent="0.2">
      <c r="A658" s="83" t="s">
        <v>174</v>
      </c>
      <c r="B658" s="83">
        <v>20</v>
      </c>
      <c r="C658" s="84">
        <v>847.85590149999996</v>
      </c>
      <c r="D658" s="84">
        <v>846.22924664000004</v>
      </c>
      <c r="E658" s="84">
        <v>154.67590956000001</v>
      </c>
      <c r="F658" s="84">
        <v>154.67590956000001</v>
      </c>
    </row>
    <row r="659" spans="1:6" ht="12.75" customHeight="1" x14ac:dyDescent="0.2">
      <c r="A659" s="83" t="s">
        <v>174</v>
      </c>
      <c r="B659" s="83">
        <v>21</v>
      </c>
      <c r="C659" s="84">
        <v>841.28745432999995</v>
      </c>
      <c r="D659" s="84">
        <v>836.51082857999995</v>
      </c>
      <c r="E659" s="84">
        <v>152.89955266999999</v>
      </c>
      <c r="F659" s="84">
        <v>152.89955266999999</v>
      </c>
    </row>
    <row r="660" spans="1:6" ht="12.75" customHeight="1" x14ac:dyDescent="0.2">
      <c r="A660" s="83" t="s">
        <v>174</v>
      </c>
      <c r="B660" s="83">
        <v>22</v>
      </c>
      <c r="C660" s="84">
        <v>897.68014272999994</v>
      </c>
      <c r="D660" s="84">
        <v>895.13915655000005</v>
      </c>
      <c r="E660" s="84">
        <v>163.61578587</v>
      </c>
      <c r="F660" s="84">
        <v>163.61578587</v>
      </c>
    </row>
    <row r="661" spans="1:6" ht="12.75" customHeight="1" x14ac:dyDescent="0.2">
      <c r="A661" s="83" t="s">
        <v>174</v>
      </c>
      <c r="B661" s="83">
        <v>23</v>
      </c>
      <c r="C661" s="84">
        <v>863.69908840999994</v>
      </c>
      <c r="D661" s="84">
        <v>858.92939652999996</v>
      </c>
      <c r="E661" s="84">
        <v>156.99727489</v>
      </c>
      <c r="F661" s="84">
        <v>156.99727489</v>
      </c>
    </row>
    <row r="662" spans="1:6" ht="12.75" customHeight="1" x14ac:dyDescent="0.2">
      <c r="A662" s="83" t="s">
        <v>174</v>
      </c>
      <c r="B662" s="83">
        <v>24</v>
      </c>
      <c r="C662" s="84">
        <v>795.03833250000002</v>
      </c>
      <c r="D662" s="84">
        <v>792.96735424999997</v>
      </c>
      <c r="E662" s="84">
        <v>144.94056694</v>
      </c>
      <c r="F662" s="84">
        <v>144.94056694</v>
      </c>
    </row>
    <row r="663" spans="1:6" ht="12.75" customHeight="1" x14ac:dyDescent="0.2">
      <c r="A663" s="83" t="s">
        <v>175</v>
      </c>
      <c r="B663" s="83">
        <v>1</v>
      </c>
      <c r="C663" s="84">
        <v>1032.7782080500001</v>
      </c>
      <c r="D663" s="84">
        <v>1023.96239413</v>
      </c>
      <c r="E663" s="84">
        <v>187.16242116999999</v>
      </c>
      <c r="F663" s="84">
        <v>187.16242116999999</v>
      </c>
    </row>
    <row r="664" spans="1:6" ht="12.75" customHeight="1" x14ac:dyDescent="0.2">
      <c r="A664" s="83" t="s">
        <v>175</v>
      </c>
      <c r="B664" s="83">
        <v>2</v>
      </c>
      <c r="C664" s="84">
        <v>1085.38178133</v>
      </c>
      <c r="D664" s="84">
        <v>1076.2178287300001</v>
      </c>
      <c r="E664" s="84">
        <v>196.7138009</v>
      </c>
      <c r="F664" s="84">
        <v>196.7138009</v>
      </c>
    </row>
    <row r="665" spans="1:6" ht="12.75" customHeight="1" x14ac:dyDescent="0.2">
      <c r="A665" s="83" t="s">
        <v>175</v>
      </c>
      <c r="B665" s="83">
        <v>3</v>
      </c>
      <c r="C665" s="84">
        <v>1133.54072546</v>
      </c>
      <c r="D665" s="84">
        <v>1123.9933667800001</v>
      </c>
      <c r="E665" s="84">
        <v>205.44633388</v>
      </c>
      <c r="F665" s="84">
        <v>205.44633388</v>
      </c>
    </row>
    <row r="666" spans="1:6" ht="12.75" customHeight="1" x14ac:dyDescent="0.2">
      <c r="A666" s="83" t="s">
        <v>175</v>
      </c>
      <c r="B666" s="83">
        <v>4</v>
      </c>
      <c r="C666" s="84">
        <v>1143.401854</v>
      </c>
      <c r="D666" s="84">
        <v>1134.2646421300001</v>
      </c>
      <c r="E666" s="84">
        <v>207.32374340999999</v>
      </c>
      <c r="F666" s="84">
        <v>207.32374340999999</v>
      </c>
    </row>
    <row r="667" spans="1:6" ht="12.75" customHeight="1" x14ac:dyDescent="0.2">
      <c r="A667" s="83" t="s">
        <v>175</v>
      </c>
      <c r="B667" s="83">
        <v>5</v>
      </c>
      <c r="C667" s="84">
        <v>1144.47330227</v>
      </c>
      <c r="D667" s="84">
        <v>1134.7185333100001</v>
      </c>
      <c r="E667" s="84">
        <v>207.40670678000001</v>
      </c>
      <c r="F667" s="84">
        <v>207.40670678000001</v>
      </c>
    </row>
    <row r="668" spans="1:6" ht="12.75" customHeight="1" x14ac:dyDescent="0.2">
      <c r="A668" s="83" t="s">
        <v>175</v>
      </c>
      <c r="B668" s="83">
        <v>6</v>
      </c>
      <c r="C668" s="84">
        <v>1121.9005196000001</v>
      </c>
      <c r="D668" s="84">
        <v>1111.053983</v>
      </c>
      <c r="E668" s="84">
        <v>203.08124076999999</v>
      </c>
      <c r="F668" s="84">
        <v>203.08124076999999</v>
      </c>
    </row>
    <row r="669" spans="1:6" ht="12.75" customHeight="1" x14ac:dyDescent="0.2">
      <c r="A669" s="83" t="s">
        <v>175</v>
      </c>
      <c r="B669" s="83">
        <v>7</v>
      </c>
      <c r="C669" s="84">
        <v>1079.33418196</v>
      </c>
      <c r="D669" s="84">
        <v>1078.8522811099999</v>
      </c>
      <c r="E669" s="84">
        <v>197.19533272999999</v>
      </c>
      <c r="F669" s="84">
        <v>197.19533272999999</v>
      </c>
    </row>
    <row r="670" spans="1:6" ht="12.75" customHeight="1" x14ac:dyDescent="0.2">
      <c r="A670" s="83" t="s">
        <v>175</v>
      </c>
      <c r="B670" s="83">
        <v>8</v>
      </c>
      <c r="C670" s="84">
        <v>1023.1705376899999</v>
      </c>
      <c r="D670" s="84">
        <v>1014.53846968</v>
      </c>
      <c r="E670" s="84">
        <v>185.43989256</v>
      </c>
      <c r="F670" s="84">
        <v>185.43989256</v>
      </c>
    </row>
    <row r="671" spans="1:6" ht="12.75" customHeight="1" x14ac:dyDescent="0.2">
      <c r="A671" s="83" t="s">
        <v>175</v>
      </c>
      <c r="B671" s="83">
        <v>9</v>
      </c>
      <c r="C671" s="84">
        <v>967.76019158999998</v>
      </c>
      <c r="D671" s="84">
        <v>959.74524585999995</v>
      </c>
      <c r="E671" s="84">
        <v>175.42464932999999</v>
      </c>
      <c r="F671" s="84">
        <v>175.42464932999999</v>
      </c>
    </row>
    <row r="672" spans="1:6" ht="12.75" customHeight="1" x14ac:dyDescent="0.2">
      <c r="A672" s="83" t="s">
        <v>175</v>
      </c>
      <c r="B672" s="83">
        <v>10</v>
      </c>
      <c r="C672" s="84">
        <v>899.50597607999998</v>
      </c>
      <c r="D672" s="84">
        <v>892.88940819000004</v>
      </c>
      <c r="E672" s="84">
        <v>163.20457121000001</v>
      </c>
      <c r="F672" s="84">
        <v>163.20457121000001</v>
      </c>
    </row>
    <row r="673" spans="1:6" ht="12.75" customHeight="1" x14ac:dyDescent="0.2">
      <c r="A673" s="83" t="s">
        <v>175</v>
      </c>
      <c r="B673" s="83">
        <v>11</v>
      </c>
      <c r="C673" s="84">
        <v>902.10373633999995</v>
      </c>
      <c r="D673" s="84">
        <v>898.33752589999995</v>
      </c>
      <c r="E673" s="84">
        <v>164.20039187</v>
      </c>
      <c r="F673" s="84">
        <v>164.20039187</v>
      </c>
    </row>
    <row r="674" spans="1:6" ht="12.75" customHeight="1" x14ac:dyDescent="0.2">
      <c r="A674" s="83" t="s">
        <v>175</v>
      </c>
      <c r="B674" s="83">
        <v>12</v>
      </c>
      <c r="C674" s="84">
        <v>961.74333333000004</v>
      </c>
      <c r="D674" s="84">
        <v>960.96001029000001</v>
      </c>
      <c r="E674" s="84">
        <v>175.64668703000001</v>
      </c>
      <c r="F674" s="84">
        <v>175.64668703000001</v>
      </c>
    </row>
    <row r="675" spans="1:6" ht="12.75" customHeight="1" x14ac:dyDescent="0.2">
      <c r="A675" s="83" t="s">
        <v>175</v>
      </c>
      <c r="B675" s="83">
        <v>13</v>
      </c>
      <c r="C675" s="84">
        <v>1003.05694053</v>
      </c>
      <c r="D675" s="84">
        <v>1000.0806136800001</v>
      </c>
      <c r="E675" s="84">
        <v>182.79724927999999</v>
      </c>
      <c r="F675" s="84">
        <v>182.79724927999999</v>
      </c>
    </row>
    <row r="676" spans="1:6" ht="12.75" customHeight="1" x14ac:dyDescent="0.2">
      <c r="A676" s="83" t="s">
        <v>175</v>
      </c>
      <c r="B676" s="83">
        <v>14</v>
      </c>
      <c r="C676" s="84">
        <v>993.97779190000006</v>
      </c>
      <c r="D676" s="84">
        <v>987.19091736999997</v>
      </c>
      <c r="E676" s="84">
        <v>180.44123818</v>
      </c>
      <c r="F676" s="84">
        <v>180.44123818</v>
      </c>
    </row>
    <row r="677" spans="1:6" ht="12.75" customHeight="1" x14ac:dyDescent="0.2">
      <c r="A677" s="83" t="s">
        <v>175</v>
      </c>
      <c r="B677" s="83">
        <v>15</v>
      </c>
      <c r="C677" s="84">
        <v>1001.68104479</v>
      </c>
      <c r="D677" s="84">
        <v>991.99567340999999</v>
      </c>
      <c r="E677" s="84">
        <v>181.31946357000001</v>
      </c>
      <c r="F677" s="84">
        <v>181.31946357000001</v>
      </c>
    </row>
    <row r="678" spans="1:6" ht="12.75" customHeight="1" x14ac:dyDescent="0.2">
      <c r="A678" s="83" t="s">
        <v>175</v>
      </c>
      <c r="B678" s="83">
        <v>16</v>
      </c>
      <c r="C678" s="84">
        <v>1005.35669315</v>
      </c>
      <c r="D678" s="84">
        <v>995.75078919999999</v>
      </c>
      <c r="E678" s="84">
        <v>182.00583308</v>
      </c>
      <c r="F678" s="84">
        <v>182.00583308</v>
      </c>
    </row>
    <row r="679" spans="1:6" ht="12.75" customHeight="1" x14ac:dyDescent="0.2">
      <c r="A679" s="83" t="s">
        <v>175</v>
      </c>
      <c r="B679" s="83">
        <v>17</v>
      </c>
      <c r="C679" s="84">
        <v>993.85301217999995</v>
      </c>
      <c r="D679" s="84">
        <v>984.15319016000001</v>
      </c>
      <c r="E679" s="84">
        <v>179.88599475999999</v>
      </c>
      <c r="F679" s="84">
        <v>179.88599475999999</v>
      </c>
    </row>
    <row r="680" spans="1:6" ht="12.75" customHeight="1" x14ac:dyDescent="0.2">
      <c r="A680" s="83" t="s">
        <v>175</v>
      </c>
      <c r="B680" s="83">
        <v>18</v>
      </c>
      <c r="C680" s="84">
        <v>992.28508546</v>
      </c>
      <c r="D680" s="84">
        <v>982.62065637000001</v>
      </c>
      <c r="E680" s="84">
        <v>179.60587437999999</v>
      </c>
      <c r="F680" s="84">
        <v>179.60587437999999</v>
      </c>
    </row>
    <row r="681" spans="1:6" ht="12.75" customHeight="1" x14ac:dyDescent="0.2">
      <c r="A681" s="83" t="s">
        <v>175</v>
      </c>
      <c r="B681" s="83">
        <v>19</v>
      </c>
      <c r="C681" s="84">
        <v>962.79623072000004</v>
      </c>
      <c r="D681" s="84">
        <v>956.28006868</v>
      </c>
      <c r="E681" s="84">
        <v>174.79127553000001</v>
      </c>
      <c r="F681" s="84">
        <v>174.79127553000001</v>
      </c>
    </row>
    <row r="682" spans="1:6" ht="12.75" customHeight="1" x14ac:dyDescent="0.2">
      <c r="A682" s="83" t="s">
        <v>175</v>
      </c>
      <c r="B682" s="83">
        <v>20</v>
      </c>
      <c r="C682" s="84">
        <v>936.50106419999997</v>
      </c>
      <c r="D682" s="84">
        <v>936.27504576000001</v>
      </c>
      <c r="E682" s="84">
        <v>171.13470713999999</v>
      </c>
      <c r="F682" s="84">
        <v>171.13470713999999</v>
      </c>
    </row>
    <row r="683" spans="1:6" ht="12.75" customHeight="1" x14ac:dyDescent="0.2">
      <c r="A683" s="83" t="s">
        <v>175</v>
      </c>
      <c r="B683" s="83">
        <v>21</v>
      </c>
      <c r="C683" s="84">
        <v>885.71344986999998</v>
      </c>
      <c r="D683" s="84">
        <v>884.57155752999995</v>
      </c>
      <c r="E683" s="84">
        <v>161.68421355000001</v>
      </c>
      <c r="F683" s="84">
        <v>161.68421355000001</v>
      </c>
    </row>
    <row r="684" spans="1:6" ht="12.75" customHeight="1" x14ac:dyDescent="0.2">
      <c r="A684" s="83" t="s">
        <v>175</v>
      </c>
      <c r="B684" s="83">
        <v>22</v>
      </c>
      <c r="C684" s="84">
        <v>904.42516755999998</v>
      </c>
      <c r="D684" s="84">
        <v>896.73946836000005</v>
      </c>
      <c r="E684" s="84">
        <v>163.90829489000001</v>
      </c>
      <c r="F684" s="84">
        <v>163.90829489000001</v>
      </c>
    </row>
    <row r="685" spans="1:6" ht="12.75" customHeight="1" x14ac:dyDescent="0.2">
      <c r="A685" s="83" t="s">
        <v>175</v>
      </c>
      <c r="B685" s="83">
        <v>23</v>
      </c>
      <c r="C685" s="84">
        <v>922.57237901999997</v>
      </c>
      <c r="D685" s="84">
        <v>914.79003288000001</v>
      </c>
      <c r="E685" s="84">
        <v>167.20762246000001</v>
      </c>
      <c r="F685" s="84">
        <v>167.20762246000001</v>
      </c>
    </row>
    <row r="686" spans="1:6" ht="12.75" customHeight="1" x14ac:dyDescent="0.2">
      <c r="A686" s="83" t="s">
        <v>175</v>
      </c>
      <c r="B686" s="83">
        <v>24</v>
      </c>
      <c r="C686" s="84">
        <v>987.46869313000002</v>
      </c>
      <c r="D686" s="84">
        <v>981.47322903999998</v>
      </c>
      <c r="E686" s="84">
        <v>179.39614473</v>
      </c>
      <c r="F686" s="84">
        <v>179.39614473</v>
      </c>
    </row>
    <row r="687" spans="1:6" ht="12.75" customHeight="1" x14ac:dyDescent="0.2">
      <c r="A687" s="83" t="s">
        <v>176</v>
      </c>
      <c r="B687" s="83">
        <v>1</v>
      </c>
      <c r="C687" s="84">
        <v>1053.7221225200001</v>
      </c>
      <c r="D687" s="84">
        <v>1045.65833793</v>
      </c>
      <c r="E687" s="84">
        <v>191.12806033000001</v>
      </c>
      <c r="F687" s="84">
        <v>191.12806033000001</v>
      </c>
    </row>
    <row r="688" spans="1:6" ht="12.75" customHeight="1" x14ac:dyDescent="0.2">
      <c r="A688" s="83" t="s">
        <v>176</v>
      </c>
      <c r="B688" s="83">
        <v>2</v>
      </c>
      <c r="C688" s="84">
        <v>1041.9056544600001</v>
      </c>
      <c r="D688" s="84">
        <v>1033.7162794200001</v>
      </c>
      <c r="E688" s="84">
        <v>188.94526085000001</v>
      </c>
      <c r="F688" s="84">
        <v>188.94526085000001</v>
      </c>
    </row>
    <row r="689" spans="1:6" ht="12.75" customHeight="1" x14ac:dyDescent="0.2">
      <c r="A689" s="83" t="s">
        <v>176</v>
      </c>
      <c r="B689" s="83">
        <v>3</v>
      </c>
      <c r="C689" s="84">
        <v>1099.85245029</v>
      </c>
      <c r="D689" s="84">
        <v>1089.0958622200001</v>
      </c>
      <c r="E689" s="84">
        <v>199.06768023999999</v>
      </c>
      <c r="F689" s="84">
        <v>199.06768023999999</v>
      </c>
    </row>
    <row r="690" spans="1:6" ht="12.75" customHeight="1" x14ac:dyDescent="0.2">
      <c r="A690" s="83" t="s">
        <v>176</v>
      </c>
      <c r="B690" s="83">
        <v>4</v>
      </c>
      <c r="C690" s="84">
        <v>1096.97678073</v>
      </c>
      <c r="D690" s="84">
        <v>1096.51389178</v>
      </c>
      <c r="E690" s="84">
        <v>200.42356634000001</v>
      </c>
      <c r="F690" s="84">
        <v>200.42356634000001</v>
      </c>
    </row>
    <row r="691" spans="1:6" ht="12.75" customHeight="1" x14ac:dyDescent="0.2">
      <c r="A691" s="83" t="s">
        <v>176</v>
      </c>
      <c r="B691" s="83">
        <v>5</v>
      </c>
      <c r="C691" s="84">
        <v>1096.3465490900001</v>
      </c>
      <c r="D691" s="84">
        <v>1088.6178266500001</v>
      </c>
      <c r="E691" s="84">
        <v>198.98030370000001</v>
      </c>
      <c r="F691" s="84">
        <v>198.98030370000001</v>
      </c>
    </row>
    <row r="692" spans="1:6" ht="12.75" customHeight="1" x14ac:dyDescent="0.2">
      <c r="A692" s="83" t="s">
        <v>176</v>
      </c>
      <c r="B692" s="83">
        <v>6</v>
      </c>
      <c r="C692" s="84">
        <v>1087.91629764</v>
      </c>
      <c r="D692" s="84">
        <v>1077.3298624399999</v>
      </c>
      <c r="E692" s="84">
        <v>196.91706121999999</v>
      </c>
      <c r="F692" s="84">
        <v>196.91706121999999</v>
      </c>
    </row>
    <row r="693" spans="1:6" ht="12.75" customHeight="1" x14ac:dyDescent="0.2">
      <c r="A693" s="83" t="s">
        <v>176</v>
      </c>
      <c r="B693" s="83">
        <v>7</v>
      </c>
      <c r="C693" s="84">
        <v>1075.8935745700001</v>
      </c>
      <c r="D693" s="84">
        <v>1065.4503524700001</v>
      </c>
      <c r="E693" s="84">
        <v>194.74569450999999</v>
      </c>
      <c r="F693" s="84">
        <v>194.74569450999999</v>
      </c>
    </row>
    <row r="694" spans="1:6" ht="12.75" customHeight="1" x14ac:dyDescent="0.2">
      <c r="A694" s="83" t="s">
        <v>176</v>
      </c>
      <c r="B694" s="83">
        <v>8</v>
      </c>
      <c r="C694" s="84">
        <v>1015.7418527</v>
      </c>
      <c r="D694" s="84">
        <v>1014.35113819</v>
      </c>
      <c r="E694" s="84">
        <v>185.40565164</v>
      </c>
      <c r="F694" s="84">
        <v>185.40565164</v>
      </c>
    </row>
    <row r="695" spans="1:6" ht="12.75" customHeight="1" x14ac:dyDescent="0.2">
      <c r="A695" s="83" t="s">
        <v>176</v>
      </c>
      <c r="B695" s="83">
        <v>9</v>
      </c>
      <c r="C695" s="84">
        <v>963.82862954999996</v>
      </c>
      <c r="D695" s="84">
        <v>961.63809168</v>
      </c>
      <c r="E695" s="84">
        <v>175.77062845</v>
      </c>
      <c r="F695" s="84">
        <v>175.77062845</v>
      </c>
    </row>
    <row r="696" spans="1:6" ht="12.75" customHeight="1" x14ac:dyDescent="0.2">
      <c r="A696" s="83" t="s">
        <v>176</v>
      </c>
      <c r="B696" s="83">
        <v>10</v>
      </c>
      <c r="C696" s="84">
        <v>987.23378863999994</v>
      </c>
      <c r="D696" s="84">
        <v>983.53638381999997</v>
      </c>
      <c r="E696" s="84">
        <v>179.77325335</v>
      </c>
      <c r="F696" s="84">
        <v>179.77325335</v>
      </c>
    </row>
    <row r="697" spans="1:6" ht="12.75" customHeight="1" x14ac:dyDescent="0.2">
      <c r="A697" s="83" t="s">
        <v>176</v>
      </c>
      <c r="B697" s="83">
        <v>11</v>
      </c>
      <c r="C697" s="84">
        <v>959.87603652999996</v>
      </c>
      <c r="D697" s="84">
        <v>953.38808003999998</v>
      </c>
      <c r="E697" s="84">
        <v>174.26267057999999</v>
      </c>
      <c r="F697" s="84">
        <v>174.26267057999999</v>
      </c>
    </row>
    <row r="698" spans="1:6" ht="12.75" customHeight="1" x14ac:dyDescent="0.2">
      <c r="A698" s="83" t="s">
        <v>176</v>
      </c>
      <c r="B698" s="83">
        <v>12</v>
      </c>
      <c r="C698" s="84">
        <v>964.54163058999995</v>
      </c>
      <c r="D698" s="84">
        <v>954.62666934000003</v>
      </c>
      <c r="E698" s="84">
        <v>174.48906303999999</v>
      </c>
      <c r="F698" s="84">
        <v>174.48906303999999</v>
      </c>
    </row>
    <row r="699" spans="1:6" ht="12.75" customHeight="1" x14ac:dyDescent="0.2">
      <c r="A699" s="83" t="s">
        <v>176</v>
      </c>
      <c r="B699" s="83">
        <v>13</v>
      </c>
      <c r="C699" s="84">
        <v>972.39677029999996</v>
      </c>
      <c r="D699" s="84">
        <v>959.96506274000001</v>
      </c>
      <c r="E699" s="84">
        <v>175.46482800999999</v>
      </c>
      <c r="F699" s="84">
        <v>175.46482800999999</v>
      </c>
    </row>
    <row r="700" spans="1:6" ht="12.75" customHeight="1" x14ac:dyDescent="0.2">
      <c r="A700" s="83" t="s">
        <v>176</v>
      </c>
      <c r="B700" s="83">
        <v>14</v>
      </c>
      <c r="C700" s="84">
        <v>975.60046890000001</v>
      </c>
      <c r="D700" s="84">
        <v>964.55491225000003</v>
      </c>
      <c r="E700" s="84">
        <v>176.30377225000001</v>
      </c>
      <c r="F700" s="84">
        <v>176.30377225000001</v>
      </c>
    </row>
    <row r="701" spans="1:6" ht="12.75" customHeight="1" x14ac:dyDescent="0.2">
      <c r="A701" s="83" t="s">
        <v>176</v>
      </c>
      <c r="B701" s="83">
        <v>15</v>
      </c>
      <c r="C701" s="84">
        <v>1029.8485646399999</v>
      </c>
      <c r="D701" s="84">
        <v>1018.55142548</v>
      </c>
      <c r="E701" s="84">
        <v>186.17339071000001</v>
      </c>
      <c r="F701" s="84">
        <v>186.17339071000001</v>
      </c>
    </row>
    <row r="702" spans="1:6" ht="12.75" customHeight="1" x14ac:dyDescent="0.2">
      <c r="A702" s="83" t="s">
        <v>176</v>
      </c>
      <c r="B702" s="83">
        <v>16</v>
      </c>
      <c r="C702" s="84">
        <v>1013.56570304</v>
      </c>
      <c r="D702" s="84">
        <v>1010.23540991</v>
      </c>
      <c r="E702" s="84">
        <v>184.65336847</v>
      </c>
      <c r="F702" s="84">
        <v>184.65336847</v>
      </c>
    </row>
    <row r="703" spans="1:6" ht="12.75" customHeight="1" x14ac:dyDescent="0.2">
      <c r="A703" s="83" t="s">
        <v>176</v>
      </c>
      <c r="B703" s="83">
        <v>17</v>
      </c>
      <c r="C703" s="84">
        <v>1015.67970564</v>
      </c>
      <c r="D703" s="84">
        <v>1004.57445608</v>
      </c>
      <c r="E703" s="84">
        <v>183.61864510000001</v>
      </c>
      <c r="F703" s="84">
        <v>183.61864510000001</v>
      </c>
    </row>
    <row r="704" spans="1:6" ht="12.75" customHeight="1" x14ac:dyDescent="0.2">
      <c r="A704" s="83" t="s">
        <v>176</v>
      </c>
      <c r="B704" s="83">
        <v>18</v>
      </c>
      <c r="C704" s="84">
        <v>1012.44658843</v>
      </c>
      <c r="D704" s="84">
        <v>1002.49454349</v>
      </c>
      <c r="E704" s="84">
        <v>183.23847344999999</v>
      </c>
      <c r="F704" s="84">
        <v>183.23847344999999</v>
      </c>
    </row>
    <row r="705" spans="1:6" ht="12.75" customHeight="1" x14ac:dyDescent="0.2">
      <c r="A705" s="83" t="s">
        <v>176</v>
      </c>
      <c r="B705" s="83">
        <v>19</v>
      </c>
      <c r="C705" s="84">
        <v>1001.66766846</v>
      </c>
      <c r="D705" s="84">
        <v>998.64472207999995</v>
      </c>
      <c r="E705" s="84">
        <v>182.53479340999999</v>
      </c>
      <c r="F705" s="84">
        <v>182.53479340999999</v>
      </c>
    </row>
    <row r="706" spans="1:6" ht="12.75" customHeight="1" x14ac:dyDescent="0.2">
      <c r="A706" s="83" t="s">
        <v>176</v>
      </c>
      <c r="B706" s="83">
        <v>20</v>
      </c>
      <c r="C706" s="84">
        <v>997.26873662000003</v>
      </c>
      <c r="D706" s="84">
        <v>990.75980501000004</v>
      </c>
      <c r="E706" s="84">
        <v>181.09356844000001</v>
      </c>
      <c r="F706" s="84">
        <v>181.09356844000001</v>
      </c>
    </row>
    <row r="707" spans="1:6" ht="12.75" customHeight="1" x14ac:dyDescent="0.2">
      <c r="A707" s="83" t="s">
        <v>176</v>
      </c>
      <c r="B707" s="83">
        <v>21</v>
      </c>
      <c r="C707" s="84">
        <v>999.35898617999999</v>
      </c>
      <c r="D707" s="84">
        <v>988.32731648000004</v>
      </c>
      <c r="E707" s="84">
        <v>180.64895207000001</v>
      </c>
      <c r="F707" s="84">
        <v>180.64895207000001</v>
      </c>
    </row>
    <row r="708" spans="1:6" ht="12.75" customHeight="1" x14ac:dyDescent="0.2">
      <c r="A708" s="83" t="s">
        <v>176</v>
      </c>
      <c r="B708" s="83">
        <v>22</v>
      </c>
      <c r="C708" s="84">
        <v>1017.7735042</v>
      </c>
      <c r="D708" s="84">
        <v>1012.8323117</v>
      </c>
      <c r="E708" s="84">
        <v>185.12803671</v>
      </c>
      <c r="F708" s="84">
        <v>185.12803671</v>
      </c>
    </row>
    <row r="709" spans="1:6" ht="12.75" customHeight="1" x14ac:dyDescent="0.2">
      <c r="A709" s="83" t="s">
        <v>176</v>
      </c>
      <c r="B709" s="83">
        <v>23</v>
      </c>
      <c r="C709" s="84">
        <v>985.90496050000002</v>
      </c>
      <c r="D709" s="84">
        <v>975.83843223999997</v>
      </c>
      <c r="E709" s="84">
        <v>178.36620239999999</v>
      </c>
      <c r="F709" s="84">
        <v>178.36620239999999</v>
      </c>
    </row>
    <row r="710" spans="1:6" ht="12.75" customHeight="1" x14ac:dyDescent="0.2">
      <c r="A710" s="83" t="s">
        <v>176</v>
      </c>
      <c r="B710" s="83">
        <v>24</v>
      </c>
      <c r="C710" s="84">
        <v>971.84887689000004</v>
      </c>
      <c r="D710" s="84">
        <v>961.09652593999999</v>
      </c>
      <c r="E710" s="84">
        <v>175.67163969999999</v>
      </c>
      <c r="F710" s="84">
        <v>175.67163969999999</v>
      </c>
    </row>
    <row r="711" spans="1:6" ht="12.75" customHeight="1" x14ac:dyDescent="0.2">
      <c r="A711" s="83" t="s">
        <v>177</v>
      </c>
      <c r="B711" s="83">
        <v>1</v>
      </c>
      <c r="C711" s="84">
        <v>1026.44579155</v>
      </c>
      <c r="D711" s="84">
        <v>1016.6458942</v>
      </c>
      <c r="E711" s="84">
        <v>185.82509291</v>
      </c>
      <c r="F711" s="84">
        <v>185.82509291</v>
      </c>
    </row>
    <row r="712" spans="1:6" ht="12.75" customHeight="1" x14ac:dyDescent="0.2">
      <c r="A712" s="83" t="s">
        <v>177</v>
      </c>
      <c r="B712" s="83">
        <v>2</v>
      </c>
      <c r="C712" s="84">
        <v>1206.3401624000001</v>
      </c>
      <c r="D712" s="84">
        <v>1194.15112492</v>
      </c>
      <c r="E712" s="84">
        <v>218.26994532000001</v>
      </c>
      <c r="F712" s="84">
        <v>218.26994532000001</v>
      </c>
    </row>
    <row r="713" spans="1:6" ht="12.75" customHeight="1" x14ac:dyDescent="0.2">
      <c r="A713" s="83" t="s">
        <v>177</v>
      </c>
      <c r="B713" s="83">
        <v>3</v>
      </c>
      <c r="C713" s="84">
        <v>1168.07778564</v>
      </c>
      <c r="D713" s="84">
        <v>1157.7108520899999</v>
      </c>
      <c r="E713" s="84">
        <v>211.60930062</v>
      </c>
      <c r="F713" s="84">
        <v>211.60930062</v>
      </c>
    </row>
    <row r="714" spans="1:6" ht="12.75" customHeight="1" x14ac:dyDescent="0.2">
      <c r="A714" s="83" t="s">
        <v>177</v>
      </c>
      <c r="B714" s="83">
        <v>4</v>
      </c>
      <c r="C714" s="84">
        <v>1136.8521018700001</v>
      </c>
      <c r="D714" s="84">
        <v>1131.04759018</v>
      </c>
      <c r="E714" s="84">
        <v>206.73572257000001</v>
      </c>
      <c r="F714" s="84">
        <v>206.73572257000001</v>
      </c>
    </row>
    <row r="715" spans="1:6" ht="12.75" customHeight="1" x14ac:dyDescent="0.2">
      <c r="A715" s="83" t="s">
        <v>177</v>
      </c>
      <c r="B715" s="83">
        <v>5</v>
      </c>
      <c r="C715" s="84">
        <v>1135.8701451500001</v>
      </c>
      <c r="D715" s="84">
        <v>1124.5600490500001</v>
      </c>
      <c r="E715" s="84">
        <v>205.54991348999999</v>
      </c>
      <c r="F715" s="84">
        <v>205.54991348999999</v>
      </c>
    </row>
    <row r="716" spans="1:6" ht="12.75" customHeight="1" x14ac:dyDescent="0.2">
      <c r="A716" s="83" t="s">
        <v>177</v>
      </c>
      <c r="B716" s="83">
        <v>6</v>
      </c>
      <c r="C716" s="84">
        <v>1143.87965865</v>
      </c>
      <c r="D716" s="84">
        <v>1131.90824479</v>
      </c>
      <c r="E716" s="84">
        <v>206.89303518</v>
      </c>
      <c r="F716" s="84">
        <v>206.89303518</v>
      </c>
    </row>
    <row r="717" spans="1:6" ht="12.75" customHeight="1" x14ac:dyDescent="0.2">
      <c r="A717" s="83" t="s">
        <v>177</v>
      </c>
      <c r="B717" s="83">
        <v>7</v>
      </c>
      <c r="C717" s="84">
        <v>1196.6160937899999</v>
      </c>
      <c r="D717" s="84">
        <v>1183.56890187</v>
      </c>
      <c r="E717" s="84">
        <v>216.33569997999999</v>
      </c>
      <c r="F717" s="84">
        <v>216.33569997999999</v>
      </c>
    </row>
    <row r="718" spans="1:6" ht="12.75" customHeight="1" x14ac:dyDescent="0.2">
      <c r="A718" s="83" t="s">
        <v>177</v>
      </c>
      <c r="B718" s="83">
        <v>8</v>
      </c>
      <c r="C718" s="84">
        <v>1188.18314842</v>
      </c>
      <c r="D718" s="84">
        <v>1182.54350561</v>
      </c>
      <c r="E718" s="84">
        <v>216.14827548</v>
      </c>
      <c r="F718" s="84">
        <v>216.14827548</v>
      </c>
    </row>
    <row r="719" spans="1:6" ht="12.75" customHeight="1" x14ac:dyDescent="0.2">
      <c r="A719" s="83" t="s">
        <v>177</v>
      </c>
      <c r="B719" s="83">
        <v>9</v>
      </c>
      <c r="C719" s="84">
        <v>1074.7234115700001</v>
      </c>
      <c r="D719" s="84">
        <v>1072.35492396</v>
      </c>
      <c r="E719" s="84">
        <v>196.00772945</v>
      </c>
      <c r="F719" s="84">
        <v>196.00772945</v>
      </c>
    </row>
    <row r="720" spans="1:6" ht="12.75" customHeight="1" x14ac:dyDescent="0.2">
      <c r="A720" s="83" t="s">
        <v>177</v>
      </c>
      <c r="B720" s="83">
        <v>10</v>
      </c>
      <c r="C720" s="84">
        <v>1037.10074121</v>
      </c>
      <c r="D720" s="84">
        <v>1025.7667831799999</v>
      </c>
      <c r="E720" s="84">
        <v>187.49223193</v>
      </c>
      <c r="F720" s="84">
        <v>187.49223193</v>
      </c>
    </row>
    <row r="721" spans="1:6" ht="12.75" customHeight="1" x14ac:dyDescent="0.2">
      <c r="A721" s="83" t="s">
        <v>177</v>
      </c>
      <c r="B721" s="83">
        <v>11</v>
      </c>
      <c r="C721" s="84">
        <v>1050.5235131699999</v>
      </c>
      <c r="D721" s="84">
        <v>1034.9215413500001</v>
      </c>
      <c r="E721" s="84">
        <v>189.16556165</v>
      </c>
      <c r="F721" s="84">
        <v>189.16556165</v>
      </c>
    </row>
    <row r="722" spans="1:6" ht="12.75" customHeight="1" x14ac:dyDescent="0.2">
      <c r="A722" s="83" t="s">
        <v>177</v>
      </c>
      <c r="B722" s="83">
        <v>12</v>
      </c>
      <c r="C722" s="84">
        <v>1058.7572065500001</v>
      </c>
      <c r="D722" s="84">
        <v>1043.9437738399999</v>
      </c>
      <c r="E722" s="84">
        <v>190.81466799</v>
      </c>
      <c r="F722" s="84">
        <v>190.81466799</v>
      </c>
    </row>
    <row r="723" spans="1:6" ht="12.75" customHeight="1" x14ac:dyDescent="0.2">
      <c r="A723" s="83" t="s">
        <v>177</v>
      </c>
      <c r="B723" s="83">
        <v>13</v>
      </c>
      <c r="C723" s="84">
        <v>1050.7139118299999</v>
      </c>
      <c r="D723" s="84">
        <v>1036.0678926200001</v>
      </c>
      <c r="E723" s="84">
        <v>189.37509462</v>
      </c>
      <c r="F723" s="84">
        <v>189.37509462</v>
      </c>
    </row>
    <row r="724" spans="1:6" ht="12.75" customHeight="1" x14ac:dyDescent="0.2">
      <c r="A724" s="83" t="s">
        <v>177</v>
      </c>
      <c r="B724" s="83">
        <v>14</v>
      </c>
      <c r="C724" s="84">
        <v>1052.2589246499999</v>
      </c>
      <c r="D724" s="84">
        <v>1033.07616631</v>
      </c>
      <c r="E724" s="84">
        <v>188.82825936</v>
      </c>
      <c r="F724" s="84">
        <v>188.82825936</v>
      </c>
    </row>
    <row r="725" spans="1:6" ht="12.75" customHeight="1" x14ac:dyDescent="0.2">
      <c r="A725" s="83" t="s">
        <v>177</v>
      </c>
      <c r="B725" s="83">
        <v>15</v>
      </c>
      <c r="C725" s="84">
        <v>1068.7080863900001</v>
      </c>
      <c r="D725" s="84">
        <v>1050.1450966800001</v>
      </c>
      <c r="E725" s="84">
        <v>191.94816137999999</v>
      </c>
      <c r="F725" s="84">
        <v>191.94816137999999</v>
      </c>
    </row>
    <row r="726" spans="1:6" ht="12.75" customHeight="1" x14ac:dyDescent="0.2">
      <c r="A726" s="83" t="s">
        <v>177</v>
      </c>
      <c r="B726" s="83">
        <v>16</v>
      </c>
      <c r="C726" s="84">
        <v>1076.482088</v>
      </c>
      <c r="D726" s="84">
        <v>1056.46996868</v>
      </c>
      <c r="E726" s="84">
        <v>193.10423738</v>
      </c>
      <c r="F726" s="84">
        <v>193.10423738</v>
      </c>
    </row>
    <row r="727" spans="1:6" ht="12.75" customHeight="1" x14ac:dyDescent="0.2">
      <c r="A727" s="83" t="s">
        <v>177</v>
      </c>
      <c r="B727" s="83">
        <v>17</v>
      </c>
      <c r="C727" s="84">
        <v>1059.8204737599999</v>
      </c>
      <c r="D727" s="84">
        <v>1040.66667966</v>
      </c>
      <c r="E727" s="84">
        <v>190.21567247999999</v>
      </c>
      <c r="F727" s="84">
        <v>190.21567247999999</v>
      </c>
    </row>
    <row r="728" spans="1:6" ht="12.75" customHeight="1" x14ac:dyDescent="0.2">
      <c r="A728" s="83" t="s">
        <v>177</v>
      </c>
      <c r="B728" s="83">
        <v>18</v>
      </c>
      <c r="C728" s="84">
        <v>1052.2221602899999</v>
      </c>
      <c r="D728" s="84">
        <v>1032.0961113599999</v>
      </c>
      <c r="E728" s="84">
        <v>188.64912244999999</v>
      </c>
      <c r="F728" s="84">
        <v>188.64912244999999</v>
      </c>
    </row>
    <row r="729" spans="1:6" ht="12.75" customHeight="1" x14ac:dyDescent="0.2">
      <c r="A729" s="83" t="s">
        <v>177</v>
      </c>
      <c r="B729" s="83">
        <v>19</v>
      </c>
      <c r="C729" s="84">
        <v>1016.72393277</v>
      </c>
      <c r="D729" s="84">
        <v>997.92153106000001</v>
      </c>
      <c r="E729" s="84">
        <v>182.40260673</v>
      </c>
      <c r="F729" s="84">
        <v>182.40260673</v>
      </c>
    </row>
    <row r="730" spans="1:6" ht="12.75" customHeight="1" x14ac:dyDescent="0.2">
      <c r="A730" s="83" t="s">
        <v>177</v>
      </c>
      <c r="B730" s="83">
        <v>20</v>
      </c>
      <c r="C730" s="84">
        <v>997.06991841000001</v>
      </c>
      <c r="D730" s="84">
        <v>977.64972709000006</v>
      </c>
      <c r="E730" s="84">
        <v>178.69727542999999</v>
      </c>
      <c r="F730" s="84">
        <v>178.69727542999999</v>
      </c>
    </row>
    <row r="731" spans="1:6" ht="12.75" customHeight="1" x14ac:dyDescent="0.2">
      <c r="A731" s="83" t="s">
        <v>177</v>
      </c>
      <c r="B731" s="83">
        <v>21</v>
      </c>
      <c r="C731" s="84">
        <v>990.00430930000005</v>
      </c>
      <c r="D731" s="84">
        <v>970.11301805000005</v>
      </c>
      <c r="E731" s="84">
        <v>177.3196968</v>
      </c>
      <c r="F731" s="84">
        <v>177.3196968</v>
      </c>
    </row>
    <row r="732" spans="1:6" ht="12.75" customHeight="1" x14ac:dyDescent="0.2">
      <c r="A732" s="83" t="s">
        <v>177</v>
      </c>
      <c r="B732" s="83">
        <v>22</v>
      </c>
      <c r="C732" s="84">
        <v>1019.4422757</v>
      </c>
      <c r="D732" s="84">
        <v>999.47224234999999</v>
      </c>
      <c r="E732" s="84">
        <v>182.68604963999999</v>
      </c>
      <c r="F732" s="84">
        <v>182.68604963999999</v>
      </c>
    </row>
    <row r="733" spans="1:6" ht="12.75" customHeight="1" x14ac:dyDescent="0.2">
      <c r="A733" s="83" t="s">
        <v>177</v>
      </c>
      <c r="B733" s="83">
        <v>23</v>
      </c>
      <c r="C733" s="84">
        <v>1027.36101691</v>
      </c>
      <c r="D733" s="84">
        <v>1007.47660372</v>
      </c>
      <c r="E733" s="84">
        <v>184.14910694</v>
      </c>
      <c r="F733" s="84">
        <v>184.14910694</v>
      </c>
    </row>
    <row r="734" spans="1:6" ht="12.75" customHeight="1" x14ac:dyDescent="0.2">
      <c r="A734" s="83" t="s">
        <v>177</v>
      </c>
      <c r="B734" s="83">
        <v>24</v>
      </c>
      <c r="C734" s="84">
        <v>1116.15036201</v>
      </c>
      <c r="D734" s="84">
        <v>1095.8761013200001</v>
      </c>
      <c r="E734" s="84">
        <v>200.30698939000001</v>
      </c>
      <c r="F734" s="84">
        <v>200.30698939000001</v>
      </c>
    </row>
    <row r="735" spans="1:6" ht="12.75" customHeight="1" x14ac:dyDescent="0.2">
      <c r="A735" s="83" t="s">
        <v>178</v>
      </c>
      <c r="B735" s="83">
        <v>1</v>
      </c>
      <c r="C735" s="84">
        <v>1122.6391227700001</v>
      </c>
      <c r="D735" s="84">
        <v>1102.1632619</v>
      </c>
      <c r="E735" s="84">
        <v>201.45617240999999</v>
      </c>
      <c r="F735" s="84">
        <v>201.45617240999999</v>
      </c>
    </row>
    <row r="736" spans="1:6" ht="12.75" customHeight="1" x14ac:dyDescent="0.2">
      <c r="A736" s="83" t="s">
        <v>178</v>
      </c>
      <c r="B736" s="83">
        <v>2</v>
      </c>
      <c r="C736" s="84">
        <v>1138.0732699600001</v>
      </c>
      <c r="D736" s="84">
        <v>1117.7064253599999</v>
      </c>
      <c r="E736" s="84">
        <v>204.29719091999999</v>
      </c>
      <c r="F736" s="84">
        <v>204.29719091999999</v>
      </c>
    </row>
    <row r="737" spans="1:6" ht="12.75" customHeight="1" x14ac:dyDescent="0.2">
      <c r="A737" s="83" t="s">
        <v>178</v>
      </c>
      <c r="B737" s="83">
        <v>3</v>
      </c>
      <c r="C737" s="84">
        <v>1098.95856785</v>
      </c>
      <c r="D737" s="84">
        <v>1078.5460074499999</v>
      </c>
      <c r="E737" s="84">
        <v>197.13935126000001</v>
      </c>
      <c r="F737" s="84">
        <v>197.13935126000001</v>
      </c>
    </row>
    <row r="738" spans="1:6" ht="12.75" customHeight="1" x14ac:dyDescent="0.2">
      <c r="A738" s="83" t="s">
        <v>178</v>
      </c>
      <c r="B738" s="83">
        <v>4</v>
      </c>
      <c r="C738" s="84">
        <v>1112.9207332399999</v>
      </c>
      <c r="D738" s="84">
        <v>1093.9471467200001</v>
      </c>
      <c r="E738" s="84">
        <v>199.95441022</v>
      </c>
      <c r="F738" s="84">
        <v>199.95441022</v>
      </c>
    </row>
    <row r="739" spans="1:6" ht="12.75" customHeight="1" x14ac:dyDescent="0.2">
      <c r="A739" s="83" t="s">
        <v>178</v>
      </c>
      <c r="B739" s="83">
        <v>5</v>
      </c>
      <c r="C739" s="84">
        <v>1122.4936682499999</v>
      </c>
      <c r="D739" s="84">
        <v>1101.64516828</v>
      </c>
      <c r="E739" s="84">
        <v>201.36147396000001</v>
      </c>
      <c r="F739" s="84">
        <v>201.36147396000001</v>
      </c>
    </row>
    <row r="740" spans="1:6" ht="12.75" customHeight="1" x14ac:dyDescent="0.2">
      <c r="A740" s="83" t="s">
        <v>178</v>
      </c>
      <c r="B740" s="83">
        <v>6</v>
      </c>
      <c r="C740" s="84">
        <v>1085.6759339</v>
      </c>
      <c r="D740" s="84">
        <v>1065.3866588200001</v>
      </c>
      <c r="E740" s="84">
        <v>194.73405242999999</v>
      </c>
      <c r="F740" s="84">
        <v>194.73405242999999</v>
      </c>
    </row>
    <row r="741" spans="1:6" ht="12.75" customHeight="1" x14ac:dyDescent="0.2">
      <c r="A741" s="83" t="s">
        <v>178</v>
      </c>
      <c r="B741" s="83">
        <v>7</v>
      </c>
      <c r="C741" s="84">
        <v>1077.0141328</v>
      </c>
      <c r="D741" s="84">
        <v>1056.30274581</v>
      </c>
      <c r="E741" s="84">
        <v>193.07367196999999</v>
      </c>
      <c r="F741" s="84">
        <v>193.07367196999999</v>
      </c>
    </row>
    <row r="742" spans="1:6" ht="12.75" customHeight="1" x14ac:dyDescent="0.2">
      <c r="A742" s="83" t="s">
        <v>178</v>
      </c>
      <c r="B742" s="83">
        <v>8</v>
      </c>
      <c r="C742" s="84">
        <v>1034.68005945</v>
      </c>
      <c r="D742" s="84">
        <v>1015.54948208</v>
      </c>
      <c r="E742" s="84">
        <v>185.62468795000001</v>
      </c>
      <c r="F742" s="84">
        <v>185.62468795000001</v>
      </c>
    </row>
    <row r="743" spans="1:6" ht="12.75" customHeight="1" x14ac:dyDescent="0.2">
      <c r="A743" s="83" t="s">
        <v>178</v>
      </c>
      <c r="B743" s="83">
        <v>9</v>
      </c>
      <c r="C743" s="84">
        <v>994.34023291999995</v>
      </c>
      <c r="D743" s="84">
        <v>975.96736068999996</v>
      </c>
      <c r="E743" s="84">
        <v>178.38976826999999</v>
      </c>
      <c r="F743" s="84">
        <v>178.38976826999999</v>
      </c>
    </row>
    <row r="744" spans="1:6" ht="12.75" customHeight="1" x14ac:dyDescent="0.2">
      <c r="A744" s="83" t="s">
        <v>178</v>
      </c>
      <c r="B744" s="83">
        <v>10</v>
      </c>
      <c r="C744" s="84">
        <v>969.15228614</v>
      </c>
      <c r="D744" s="84">
        <v>954.08573641999999</v>
      </c>
      <c r="E744" s="84">
        <v>174.39018995999999</v>
      </c>
      <c r="F744" s="84">
        <v>174.39018995999999</v>
      </c>
    </row>
    <row r="745" spans="1:6" ht="12.75" customHeight="1" x14ac:dyDescent="0.2">
      <c r="A745" s="83" t="s">
        <v>178</v>
      </c>
      <c r="B745" s="83">
        <v>11</v>
      </c>
      <c r="C745" s="84">
        <v>963.36818688000005</v>
      </c>
      <c r="D745" s="84">
        <v>950.17627064999999</v>
      </c>
      <c r="E745" s="84">
        <v>173.67560798</v>
      </c>
      <c r="F745" s="84">
        <v>173.67560798</v>
      </c>
    </row>
    <row r="746" spans="1:6" ht="12.75" customHeight="1" x14ac:dyDescent="0.2">
      <c r="A746" s="83" t="s">
        <v>178</v>
      </c>
      <c r="B746" s="83">
        <v>12</v>
      </c>
      <c r="C746" s="84">
        <v>964.16645331999996</v>
      </c>
      <c r="D746" s="84">
        <v>953.93046231000005</v>
      </c>
      <c r="E746" s="84">
        <v>174.36180856999999</v>
      </c>
      <c r="F746" s="84">
        <v>174.36180856999999</v>
      </c>
    </row>
    <row r="747" spans="1:6" ht="12.75" customHeight="1" x14ac:dyDescent="0.2">
      <c r="A747" s="83" t="s">
        <v>178</v>
      </c>
      <c r="B747" s="83">
        <v>13</v>
      </c>
      <c r="C747" s="84">
        <v>958.87227333999999</v>
      </c>
      <c r="D747" s="84">
        <v>957.21230791999994</v>
      </c>
      <c r="E747" s="84">
        <v>174.96167256000001</v>
      </c>
      <c r="F747" s="84">
        <v>174.96167256000001</v>
      </c>
    </row>
    <row r="748" spans="1:6" ht="12.75" customHeight="1" x14ac:dyDescent="0.2">
      <c r="A748" s="83" t="s">
        <v>178</v>
      </c>
      <c r="B748" s="83">
        <v>14</v>
      </c>
      <c r="C748" s="84">
        <v>966.06053618999999</v>
      </c>
      <c r="D748" s="84">
        <v>962.06245401000001</v>
      </c>
      <c r="E748" s="84">
        <v>175.84819446</v>
      </c>
      <c r="F748" s="84">
        <v>175.84819446</v>
      </c>
    </row>
    <row r="749" spans="1:6" ht="12.75" customHeight="1" x14ac:dyDescent="0.2">
      <c r="A749" s="83" t="s">
        <v>178</v>
      </c>
      <c r="B749" s="83">
        <v>15</v>
      </c>
      <c r="C749" s="84">
        <v>982.00504034999994</v>
      </c>
      <c r="D749" s="84">
        <v>972.00791187000004</v>
      </c>
      <c r="E749" s="84">
        <v>177.66605025999999</v>
      </c>
      <c r="F749" s="84">
        <v>177.66605025999999</v>
      </c>
    </row>
    <row r="750" spans="1:6" ht="12.75" customHeight="1" x14ac:dyDescent="0.2">
      <c r="A750" s="83" t="s">
        <v>178</v>
      </c>
      <c r="B750" s="83">
        <v>16</v>
      </c>
      <c r="C750" s="84">
        <v>996.49504652999997</v>
      </c>
      <c r="D750" s="84">
        <v>985.69986430999995</v>
      </c>
      <c r="E750" s="84">
        <v>180.16869975</v>
      </c>
      <c r="F750" s="84">
        <v>180.16869975</v>
      </c>
    </row>
    <row r="751" spans="1:6" ht="12.75" customHeight="1" x14ac:dyDescent="0.2">
      <c r="A751" s="83" t="s">
        <v>178</v>
      </c>
      <c r="B751" s="83">
        <v>17</v>
      </c>
      <c r="C751" s="84">
        <v>987.85828176999996</v>
      </c>
      <c r="D751" s="84">
        <v>977.87563236999995</v>
      </c>
      <c r="E751" s="84">
        <v>178.73856696999999</v>
      </c>
      <c r="F751" s="84">
        <v>178.73856696999999</v>
      </c>
    </row>
    <row r="752" spans="1:6" ht="12.75" customHeight="1" x14ac:dyDescent="0.2">
      <c r="A752" s="83" t="s">
        <v>178</v>
      </c>
      <c r="B752" s="83">
        <v>18</v>
      </c>
      <c r="C752" s="84">
        <v>993.74832071000003</v>
      </c>
      <c r="D752" s="84">
        <v>982.78347844999996</v>
      </c>
      <c r="E752" s="84">
        <v>179.63563540999999</v>
      </c>
      <c r="F752" s="84">
        <v>179.63563540999999</v>
      </c>
    </row>
    <row r="753" spans="1:6" ht="12.75" customHeight="1" x14ac:dyDescent="0.2">
      <c r="A753" s="83" t="s">
        <v>178</v>
      </c>
      <c r="B753" s="83">
        <v>19</v>
      </c>
      <c r="C753" s="84">
        <v>997.26043823999998</v>
      </c>
      <c r="D753" s="84">
        <v>985.93490040999995</v>
      </c>
      <c r="E753" s="84">
        <v>180.21166023999999</v>
      </c>
      <c r="F753" s="84">
        <v>180.21166023999999</v>
      </c>
    </row>
    <row r="754" spans="1:6" ht="12.75" customHeight="1" x14ac:dyDescent="0.2">
      <c r="A754" s="83" t="s">
        <v>178</v>
      </c>
      <c r="B754" s="83">
        <v>20</v>
      </c>
      <c r="C754" s="84">
        <v>1025.4344520899999</v>
      </c>
      <c r="D754" s="84">
        <v>1013.9101568900001</v>
      </c>
      <c r="E754" s="84">
        <v>185.32504797000001</v>
      </c>
      <c r="F754" s="84">
        <v>185.32504797000001</v>
      </c>
    </row>
    <row r="755" spans="1:6" ht="12.75" customHeight="1" x14ac:dyDescent="0.2">
      <c r="A755" s="83" t="s">
        <v>178</v>
      </c>
      <c r="B755" s="83">
        <v>21</v>
      </c>
      <c r="C755" s="84">
        <v>1011.55345616</v>
      </c>
      <c r="D755" s="84">
        <v>1001.21205401</v>
      </c>
      <c r="E755" s="84">
        <v>183.00405678999999</v>
      </c>
      <c r="F755" s="84">
        <v>183.00405678999999</v>
      </c>
    </row>
    <row r="756" spans="1:6" ht="12.75" customHeight="1" x14ac:dyDescent="0.2">
      <c r="A756" s="83" t="s">
        <v>178</v>
      </c>
      <c r="B756" s="83">
        <v>22</v>
      </c>
      <c r="C756" s="84">
        <v>1038.9199171400001</v>
      </c>
      <c r="D756" s="84">
        <v>1028.1641070799999</v>
      </c>
      <c r="E756" s="84">
        <v>187.93042081999999</v>
      </c>
      <c r="F756" s="84">
        <v>187.93042081999999</v>
      </c>
    </row>
    <row r="757" spans="1:6" ht="12.75" customHeight="1" x14ac:dyDescent="0.2">
      <c r="A757" s="83" t="s">
        <v>178</v>
      </c>
      <c r="B757" s="83">
        <v>23</v>
      </c>
      <c r="C757" s="84">
        <v>999.16843623</v>
      </c>
      <c r="D757" s="84">
        <v>995.78105060999997</v>
      </c>
      <c r="E757" s="84">
        <v>182.01136434</v>
      </c>
      <c r="F757" s="84">
        <v>182.01136434</v>
      </c>
    </row>
    <row r="758" spans="1:6" ht="12.75" customHeight="1" x14ac:dyDescent="0.2">
      <c r="A758" s="83" t="s">
        <v>178</v>
      </c>
      <c r="B758" s="83">
        <v>24</v>
      </c>
      <c r="C758" s="84">
        <v>983.73353455999995</v>
      </c>
      <c r="D758" s="84">
        <v>979.78563094000003</v>
      </c>
      <c r="E758" s="84">
        <v>179.08768130999999</v>
      </c>
      <c r="F758" s="84">
        <v>179.08768130999999</v>
      </c>
    </row>
    <row r="759" spans="1:6" ht="12.75" customHeight="1" x14ac:dyDescent="0.2">
      <c r="A759" s="83" t="s">
        <v>179</v>
      </c>
      <c r="B759" s="83">
        <v>1</v>
      </c>
      <c r="C759" s="84">
        <v>1060.9963678199999</v>
      </c>
      <c r="D759" s="84">
        <v>1053.00620553</v>
      </c>
      <c r="E759" s="84">
        <v>192.47112204000001</v>
      </c>
      <c r="F759" s="84">
        <v>192.47112204000001</v>
      </c>
    </row>
    <row r="760" spans="1:6" ht="12.75" customHeight="1" x14ac:dyDescent="0.2">
      <c r="A760" s="83" t="s">
        <v>179</v>
      </c>
      <c r="B760" s="83">
        <v>2</v>
      </c>
      <c r="C760" s="84">
        <v>1179.44036319</v>
      </c>
      <c r="D760" s="84">
        <v>1166.4670912900001</v>
      </c>
      <c r="E760" s="84">
        <v>213.20978804000001</v>
      </c>
      <c r="F760" s="84">
        <v>213.20978804000001</v>
      </c>
    </row>
    <row r="761" spans="1:6" ht="12.75" customHeight="1" x14ac:dyDescent="0.2">
      <c r="A761" s="83" t="s">
        <v>179</v>
      </c>
      <c r="B761" s="83">
        <v>3</v>
      </c>
      <c r="C761" s="84">
        <v>1218.19906889</v>
      </c>
      <c r="D761" s="84">
        <v>1211.84269801</v>
      </c>
      <c r="E761" s="84">
        <v>221.50365554000001</v>
      </c>
      <c r="F761" s="84">
        <v>221.50365554000001</v>
      </c>
    </row>
    <row r="762" spans="1:6" ht="12.75" customHeight="1" x14ac:dyDescent="0.2">
      <c r="A762" s="83" t="s">
        <v>179</v>
      </c>
      <c r="B762" s="83">
        <v>4</v>
      </c>
      <c r="C762" s="84">
        <v>1192.21092264</v>
      </c>
      <c r="D762" s="84">
        <v>1189.12867841</v>
      </c>
      <c r="E762" s="84">
        <v>217.35192992</v>
      </c>
      <c r="F762" s="84">
        <v>217.35192992</v>
      </c>
    </row>
    <row r="763" spans="1:6" ht="12.75" customHeight="1" x14ac:dyDescent="0.2">
      <c r="A763" s="83" t="s">
        <v>179</v>
      </c>
      <c r="B763" s="83">
        <v>5</v>
      </c>
      <c r="C763" s="84">
        <v>1183.84616364</v>
      </c>
      <c r="D763" s="84">
        <v>1176.4647521100001</v>
      </c>
      <c r="E763" s="84">
        <v>215.03718563000001</v>
      </c>
      <c r="F763" s="84">
        <v>215.03718563000001</v>
      </c>
    </row>
    <row r="764" spans="1:6" ht="12.75" customHeight="1" x14ac:dyDescent="0.2">
      <c r="A764" s="83" t="s">
        <v>179</v>
      </c>
      <c r="B764" s="83">
        <v>6</v>
      </c>
      <c r="C764" s="84">
        <v>1183.8273926899999</v>
      </c>
      <c r="D764" s="84">
        <v>1174.01571898</v>
      </c>
      <c r="E764" s="84">
        <v>214.58954519</v>
      </c>
      <c r="F764" s="84">
        <v>214.58954519</v>
      </c>
    </row>
    <row r="765" spans="1:6" ht="12.75" customHeight="1" x14ac:dyDescent="0.2">
      <c r="A765" s="83" t="s">
        <v>179</v>
      </c>
      <c r="B765" s="83">
        <v>7</v>
      </c>
      <c r="C765" s="84">
        <v>1162.60837655</v>
      </c>
      <c r="D765" s="84">
        <v>1152.7366590700001</v>
      </c>
      <c r="E765" s="84">
        <v>210.70010511999999</v>
      </c>
      <c r="F765" s="84">
        <v>210.70010511999999</v>
      </c>
    </row>
    <row r="766" spans="1:6" ht="12.75" customHeight="1" x14ac:dyDescent="0.2">
      <c r="A766" s="83" t="s">
        <v>179</v>
      </c>
      <c r="B766" s="83">
        <v>8</v>
      </c>
      <c r="C766" s="84">
        <v>1072.14205358</v>
      </c>
      <c r="D766" s="84">
        <v>1063.04650803</v>
      </c>
      <c r="E766" s="84">
        <v>194.30631378000001</v>
      </c>
      <c r="F766" s="84">
        <v>194.30631378000001</v>
      </c>
    </row>
    <row r="767" spans="1:6" ht="12.75" customHeight="1" x14ac:dyDescent="0.2">
      <c r="A767" s="83" t="s">
        <v>179</v>
      </c>
      <c r="B767" s="83">
        <v>9</v>
      </c>
      <c r="C767" s="84">
        <v>1019.69075694</v>
      </c>
      <c r="D767" s="84">
        <v>1011.09199434</v>
      </c>
      <c r="E767" s="84">
        <v>184.80993713000001</v>
      </c>
      <c r="F767" s="84">
        <v>184.80993713000001</v>
      </c>
    </row>
    <row r="768" spans="1:6" ht="12.75" customHeight="1" x14ac:dyDescent="0.2">
      <c r="A768" s="83" t="s">
        <v>179</v>
      </c>
      <c r="B768" s="83">
        <v>10</v>
      </c>
      <c r="C768" s="84">
        <v>974.60780649000003</v>
      </c>
      <c r="D768" s="84">
        <v>966.39488071999995</v>
      </c>
      <c r="E768" s="84">
        <v>176.64008630999999</v>
      </c>
      <c r="F768" s="84">
        <v>176.64008630999999</v>
      </c>
    </row>
    <row r="769" spans="1:6" ht="12.75" customHeight="1" x14ac:dyDescent="0.2">
      <c r="A769" s="83" t="s">
        <v>179</v>
      </c>
      <c r="B769" s="83">
        <v>11</v>
      </c>
      <c r="C769" s="84">
        <v>988.14519939000002</v>
      </c>
      <c r="D769" s="84">
        <v>979.64685757999996</v>
      </c>
      <c r="E769" s="84">
        <v>179.06231596000001</v>
      </c>
      <c r="F769" s="84">
        <v>179.06231596000001</v>
      </c>
    </row>
    <row r="770" spans="1:6" ht="12.75" customHeight="1" x14ac:dyDescent="0.2">
      <c r="A770" s="83" t="s">
        <v>179</v>
      </c>
      <c r="B770" s="83">
        <v>12</v>
      </c>
      <c r="C770" s="84">
        <v>1011.88639257</v>
      </c>
      <c r="D770" s="84">
        <v>1003.96184189</v>
      </c>
      <c r="E770" s="84">
        <v>183.50666993999999</v>
      </c>
      <c r="F770" s="84">
        <v>183.50666993999999</v>
      </c>
    </row>
    <row r="771" spans="1:6" ht="12.75" customHeight="1" x14ac:dyDescent="0.2">
      <c r="A771" s="83" t="s">
        <v>179</v>
      </c>
      <c r="B771" s="83">
        <v>13</v>
      </c>
      <c r="C771" s="84">
        <v>1015.3889086</v>
      </c>
      <c r="D771" s="84">
        <v>1007.405978</v>
      </c>
      <c r="E771" s="84">
        <v>184.13619779000001</v>
      </c>
      <c r="F771" s="84">
        <v>184.13619779000001</v>
      </c>
    </row>
    <row r="772" spans="1:6" ht="12.75" customHeight="1" x14ac:dyDescent="0.2">
      <c r="A772" s="83" t="s">
        <v>179</v>
      </c>
      <c r="B772" s="83">
        <v>14</v>
      </c>
      <c r="C772" s="84">
        <v>1011.2693051799999</v>
      </c>
      <c r="D772" s="84">
        <v>1003.13081893</v>
      </c>
      <c r="E772" s="84">
        <v>183.35477347</v>
      </c>
      <c r="F772" s="84">
        <v>183.35477347</v>
      </c>
    </row>
    <row r="773" spans="1:6" ht="12.75" customHeight="1" x14ac:dyDescent="0.2">
      <c r="A773" s="83" t="s">
        <v>179</v>
      </c>
      <c r="B773" s="83">
        <v>15</v>
      </c>
      <c r="C773" s="84">
        <v>953.70786786999997</v>
      </c>
      <c r="D773" s="84">
        <v>946.15911539000001</v>
      </c>
      <c r="E773" s="84">
        <v>172.94134224000001</v>
      </c>
      <c r="F773" s="84">
        <v>172.94134224000001</v>
      </c>
    </row>
    <row r="774" spans="1:6" ht="12.75" customHeight="1" x14ac:dyDescent="0.2">
      <c r="A774" s="83" t="s">
        <v>179</v>
      </c>
      <c r="B774" s="83">
        <v>16</v>
      </c>
      <c r="C774" s="84">
        <v>888.15853220999998</v>
      </c>
      <c r="D774" s="84">
        <v>881.30440017000001</v>
      </c>
      <c r="E774" s="84">
        <v>161.08703431000001</v>
      </c>
      <c r="F774" s="84">
        <v>161.08703431000001</v>
      </c>
    </row>
    <row r="775" spans="1:6" ht="12.75" customHeight="1" x14ac:dyDescent="0.2">
      <c r="A775" s="83" t="s">
        <v>179</v>
      </c>
      <c r="B775" s="83">
        <v>17</v>
      </c>
      <c r="C775" s="84">
        <v>877.04660486</v>
      </c>
      <c r="D775" s="84">
        <v>870.23514915999999</v>
      </c>
      <c r="E775" s="84">
        <v>159.06376878</v>
      </c>
      <c r="F775" s="84">
        <v>159.06376878</v>
      </c>
    </row>
    <row r="776" spans="1:6" ht="12.75" customHeight="1" x14ac:dyDescent="0.2">
      <c r="A776" s="83" t="s">
        <v>179</v>
      </c>
      <c r="B776" s="83">
        <v>18</v>
      </c>
      <c r="C776" s="84">
        <v>882.02654077</v>
      </c>
      <c r="D776" s="84">
        <v>875.12737857000002</v>
      </c>
      <c r="E776" s="84">
        <v>159.95798277</v>
      </c>
      <c r="F776" s="84">
        <v>159.95798277</v>
      </c>
    </row>
    <row r="777" spans="1:6" ht="12.75" customHeight="1" x14ac:dyDescent="0.2">
      <c r="A777" s="83" t="s">
        <v>179</v>
      </c>
      <c r="B777" s="83">
        <v>19</v>
      </c>
      <c r="C777" s="84">
        <v>887.31632923999996</v>
      </c>
      <c r="D777" s="84">
        <v>880.34714527999995</v>
      </c>
      <c r="E777" s="84">
        <v>160.91206485999999</v>
      </c>
      <c r="F777" s="84">
        <v>160.91206485999999</v>
      </c>
    </row>
    <row r="778" spans="1:6" ht="12.75" customHeight="1" x14ac:dyDescent="0.2">
      <c r="A778" s="83" t="s">
        <v>179</v>
      </c>
      <c r="B778" s="83">
        <v>20</v>
      </c>
      <c r="C778" s="84">
        <v>884.96391478999999</v>
      </c>
      <c r="D778" s="84">
        <v>877.78880030000005</v>
      </c>
      <c r="E778" s="84">
        <v>160.44444412999999</v>
      </c>
      <c r="F778" s="84">
        <v>160.44444412999999</v>
      </c>
    </row>
    <row r="779" spans="1:6" ht="12.75" customHeight="1" x14ac:dyDescent="0.2">
      <c r="A779" s="83" t="s">
        <v>179</v>
      </c>
      <c r="B779" s="83">
        <v>21</v>
      </c>
      <c r="C779" s="84">
        <v>867.81340799999998</v>
      </c>
      <c r="D779" s="84">
        <v>860.82915719000005</v>
      </c>
      <c r="E779" s="84">
        <v>157.34451791999999</v>
      </c>
      <c r="F779" s="84">
        <v>157.34451791999999</v>
      </c>
    </row>
    <row r="780" spans="1:6" ht="12.75" customHeight="1" x14ac:dyDescent="0.2">
      <c r="A780" s="83" t="s">
        <v>179</v>
      </c>
      <c r="B780" s="83">
        <v>22</v>
      </c>
      <c r="C780" s="84">
        <v>863.27514098999995</v>
      </c>
      <c r="D780" s="84">
        <v>855.96684504999996</v>
      </c>
      <c r="E780" s="84">
        <v>156.45577227999999</v>
      </c>
      <c r="F780" s="84">
        <v>156.45577227999999</v>
      </c>
    </row>
    <row r="781" spans="1:6" ht="12.75" customHeight="1" x14ac:dyDescent="0.2">
      <c r="A781" s="83" t="s">
        <v>179</v>
      </c>
      <c r="B781" s="83">
        <v>23</v>
      </c>
      <c r="C781" s="84">
        <v>917.44354265000004</v>
      </c>
      <c r="D781" s="84">
        <v>909.66929203999996</v>
      </c>
      <c r="E781" s="84">
        <v>166.27164056999999</v>
      </c>
      <c r="F781" s="84">
        <v>166.27164056999999</v>
      </c>
    </row>
    <row r="782" spans="1:6" ht="12.75" customHeight="1" x14ac:dyDescent="0.2">
      <c r="A782" s="83" t="s">
        <v>179</v>
      </c>
      <c r="B782" s="83">
        <v>24</v>
      </c>
      <c r="C782" s="84">
        <v>943.55590858999994</v>
      </c>
      <c r="D782" s="84">
        <v>938.62415524999994</v>
      </c>
      <c r="E782" s="84">
        <v>171.56408328000001</v>
      </c>
      <c r="F782" s="84">
        <v>171.56408328000001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2021-08-17T05:32:12Z</dcterms:modified>
</cp:coreProperties>
</file>